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2.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pivotTables/pivotTable3.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pivotTables/pivotTable4.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pivotTables/pivotTable5.xml" ContentType="application/vnd.openxmlformats-officedocument.spreadsheetml.pivotTable+xml"/>
  <Override PartName="/xl/drawings/drawing8.xml" ContentType="application/vnd.openxmlformats-officedocument.drawing+xml"/>
  <Override PartName="/xl/slicers/slicer7.xml" ContentType="application/vnd.ms-excel.slicer+xml"/>
  <Override PartName="/xl/pivotTables/pivotTable6.xml" ContentType="application/vnd.openxmlformats-officedocument.spreadsheetml.pivotTable+xml"/>
  <Override PartName="/xl/drawings/drawing9.xml" ContentType="application/vnd.openxmlformats-officedocument.drawing+xml"/>
  <Override PartName="/xl/slicers/slicer8.xml" ContentType="application/vnd.ms-excel.slicer+xml"/>
  <Override PartName="/xl/pivotTables/pivotTable7.xml" ContentType="application/vnd.openxmlformats-officedocument.spreadsheetml.pivotTable+xml"/>
  <Override PartName="/xl/drawings/drawing10.xml" ContentType="application/vnd.openxmlformats-officedocument.drawing+xml"/>
  <Override PartName="/xl/slicers/slicer9.xml" ContentType="application/vnd.ms-excel.slicer+xml"/>
  <Override PartName="/xl/pivotTables/pivotTable8.xml" ContentType="application/vnd.openxmlformats-officedocument.spreadsheetml.pivotTable+xml"/>
  <Override PartName="/xl/drawings/drawing11.xml" ContentType="application/vnd.openxmlformats-officedocument.drawing+xml"/>
  <Override PartName="/xl/slicers/slicer10.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hidePivotFieldList="1" showPivotChartFilter="1"/>
  <mc:AlternateContent xmlns:mc="http://schemas.openxmlformats.org/markup-compatibility/2006">
    <mc:Choice Requires="x15">
      <x15ac:absPath xmlns:x15ac="http://schemas.microsoft.com/office/spreadsheetml/2010/11/ac" url="F:\IVY-MATERIALS\MS EXCEL(ADVANCED)\FINAL RESEARCH PROJECT\"/>
    </mc:Choice>
  </mc:AlternateContent>
  <xr:revisionPtr revIDLastSave="0" documentId="13_ncr:1_{E333ED3D-2698-4DE1-8630-C5E85B6AB6EF}" xr6:coauthVersionLast="47" xr6:coauthVersionMax="47" xr10:uidLastSave="{00000000-0000-0000-0000-000000000000}"/>
  <bookViews>
    <workbookView xWindow="-120" yWindow="-120" windowWidth="20730" windowHeight="11160" activeTab="1" xr2:uid="{00000000-000D-0000-FFFF-FFFF00000000}"/>
  </bookViews>
  <sheets>
    <sheet name="Dataset(NPCI)" sheetId="17" r:id="rId1"/>
    <sheet name="Sheet1" sheetId="49" r:id="rId2"/>
    <sheet name="Questions." sheetId="26" r:id="rId3"/>
    <sheet name="Dashboard 1" sheetId="46" r:id="rId4"/>
    <sheet name="Dashboard 2" sheetId="47" r:id="rId5"/>
    <sheet name="Question 1" sheetId="29" r:id="rId6"/>
    <sheet name="Sheet4" sheetId="48" r:id="rId7"/>
    <sheet name="Question 2" sheetId="31" r:id="rId8"/>
    <sheet name="Question 3" sheetId="33" r:id="rId9"/>
    <sheet name="Question 4" sheetId="34" r:id="rId10"/>
    <sheet name="Question 5" sheetId="35" r:id="rId11"/>
    <sheet name="Question 6" sheetId="36" r:id="rId12"/>
    <sheet name="Question 7" sheetId="37" r:id="rId13"/>
    <sheet name="Question9" sheetId="43" r:id="rId14"/>
    <sheet name="Question 10" sheetId="44" r:id="rId15"/>
  </sheets>
  <definedNames>
    <definedName name="Categories">#REF!</definedName>
    <definedName name="Category" localSheetId="0">'Dataset(NPCI)'!$C$7:$C$250</definedName>
    <definedName name="Category">#REF!</definedName>
    <definedName name="Cities">#REF!</definedName>
    <definedName name="City" localSheetId="0">'Dataset(NPCI)'!$B$7:$B$250</definedName>
    <definedName name="City">#REF!</definedName>
    <definedName name="noOfTraN">#REF!</definedName>
    <definedName name="Number_of_transactions" localSheetId="0">'Dataset(NPCI)'!$D$7:$D$250</definedName>
    <definedName name="Number_of_transactions">#REF!</definedName>
    <definedName name="Number_of_transactions_in_last_year_16_10_2021_31_10_2021">'Dataset(NPCI)'!$G$7:$G$250</definedName>
    <definedName name="OrderDate" localSheetId="0">'Dataset(NPCI)'!$A$7:$A$250</definedName>
    <definedName name="OrderDate">#REF!</definedName>
    <definedName name="ppt">#REF!</definedName>
    <definedName name="Price_per_transaction" localSheetId="0">'Dataset(NPCI)'!$E$7:$E$250</definedName>
    <definedName name="Price_per_transaction">#REF!</definedName>
    <definedName name="Price_per_transaction_in_last_year">'Dataset(NPCI)'!$H$7:$H$250</definedName>
    <definedName name="Region">#REF!</definedName>
    <definedName name="Slicer_Category">#N/A</definedName>
    <definedName name="Slicer_Category1">#N/A</definedName>
    <definedName name="Slicer_Category2">#N/A</definedName>
    <definedName name="Slicer_City">#N/A</definedName>
    <definedName name="Slicer_City1">#N/A</definedName>
    <definedName name="Slicer_Number_of_transactions">#N/A</definedName>
    <definedName name="Slicer_Number_of_transactions_in_last_year_16_10_2021_31_10_2021">#N/A</definedName>
    <definedName name="Slicer_Number_of_transactions1">#N/A</definedName>
    <definedName name="Slicer_Number_of_transactions2">#N/A</definedName>
    <definedName name="Slicer_OrderDate">#N/A</definedName>
    <definedName name="Slicer_Total_Sells">#N/A</definedName>
    <definedName name="Slicer_Total_sells_in_last_year1">#N/A</definedName>
    <definedName name="Slicer_Total_Sells1">#N/A</definedName>
    <definedName name="Tot.Sells">#REF!</definedName>
    <definedName name="Total_Sells" localSheetId="0">'Dataset(NPCI)'!$F$7:$F$250</definedName>
    <definedName name="Total_Sells">#REF!</definedName>
    <definedName name="Total_sells_in_last_year">'Dataset(NPCI)'!$I$7:$I$250</definedName>
    <definedName name="totalsells">#REF!</definedName>
  </definedNames>
  <calcPr calcId="181029"/>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8" i="17" l="1"/>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7"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alcChain>
</file>

<file path=xl/sharedStrings.xml><?xml version="1.0" encoding="utf-8"?>
<sst xmlns="http://schemas.openxmlformats.org/spreadsheetml/2006/main" count="602" uniqueCount="66">
  <si>
    <t>OrderDate</t>
  </si>
  <si>
    <t>City</t>
  </si>
  <si>
    <t>Category</t>
  </si>
  <si>
    <t>Kolkata</t>
  </si>
  <si>
    <t>Bangalore</t>
  </si>
  <si>
    <t>Ahmedabad</t>
  </si>
  <si>
    <t>Delhi</t>
  </si>
  <si>
    <t>Electricity/DTH</t>
  </si>
  <si>
    <t>Number of transactions</t>
  </si>
  <si>
    <t>Price per transaction</t>
  </si>
  <si>
    <t>Total Sells</t>
  </si>
  <si>
    <t>The most popular indian festival "Diwali" has it's impact on online transactions as well,few UPI apps</t>
  </si>
  <si>
    <t>Google Pay,Phone Pay,BHIM upi and Paytm has included different 'mini games' within the app for fifteen days,</t>
  </si>
  <si>
    <t>more the number and amount of transaction is,better will the rewards(e.g:Cashback,scratch card,discount code etc).</t>
  </si>
  <si>
    <t>The National payments corporation of india(NPCI) has taken a survey on these</t>
  </si>
  <si>
    <t>four apps and saw a sharp increase in datewise number of transactions,total amount of sales for most of the products,they have categorized the products in four classes,both region  and city wise.</t>
  </si>
  <si>
    <t>Online shopping</t>
  </si>
  <si>
    <t>Gas Cylinder</t>
  </si>
  <si>
    <t>Gas cylinder</t>
  </si>
  <si>
    <t>Online Shopping</t>
  </si>
  <si>
    <t>Bank transfer</t>
  </si>
  <si>
    <t>Google Pay money transfer</t>
  </si>
  <si>
    <t>Phonepay money transfer</t>
  </si>
  <si>
    <t>Paytm money transfer</t>
  </si>
  <si>
    <t>BHIM UPI money transfer</t>
  </si>
  <si>
    <t>Sikkim</t>
  </si>
  <si>
    <t>Hyderabad</t>
  </si>
  <si>
    <t>Mumbai</t>
  </si>
  <si>
    <t>Pune</t>
  </si>
  <si>
    <t>Problem:</t>
  </si>
  <si>
    <t>Number of transactions in last year(16-10-2021-31-10-2021)</t>
  </si>
  <si>
    <t>Price per transaction in last year</t>
  </si>
  <si>
    <t>Total sells in last year</t>
  </si>
  <si>
    <t>Show total amount of sells in each city for each categoriey in 2022</t>
  </si>
  <si>
    <t>Count the city wise total number of transactions in each category.</t>
  </si>
  <si>
    <t>What is the percentage of total online shopping sells in each city.</t>
  </si>
  <si>
    <t>Show the ratio of category wise sells in each city</t>
  </si>
  <si>
    <t>Show which city has the highest amount of transaction during the Diwali phase.</t>
  </si>
  <si>
    <t>Total sells vs city vs category</t>
  </si>
  <si>
    <t>Row Labels</t>
  </si>
  <si>
    <t>Grand Total</t>
  </si>
  <si>
    <t>Total amount of sells</t>
  </si>
  <si>
    <t>Sum of Total Sells</t>
  </si>
  <si>
    <t>Total num of transactions vs city vs category</t>
  </si>
  <si>
    <t>Total number of transactions</t>
  </si>
  <si>
    <t>Column Labels</t>
  </si>
  <si>
    <t>Total amount of Sells</t>
  </si>
  <si>
    <t>Categories</t>
  </si>
  <si>
    <t>Show the category wise sells summery for 2021 and 2022</t>
  </si>
  <si>
    <t>Total amount of  sells in last year</t>
  </si>
  <si>
    <t>Category vs total sells</t>
  </si>
  <si>
    <t>City vs total sells(online shopping)</t>
  </si>
  <si>
    <t>Cities</t>
  </si>
  <si>
    <t>City vs total number of transactions</t>
  </si>
  <si>
    <t>Total number of transactions in last year(16-10-2021-31-10-2021)</t>
  </si>
  <si>
    <t>Sum of Total sells in last year</t>
  </si>
  <si>
    <t>Show the category wise increase in each city for the total amount of sells in 2022 from 2021.</t>
  </si>
  <si>
    <t>Category vs city total sales(2022) and (2021)</t>
  </si>
  <si>
    <t>City vs total number of transactions vs category</t>
  </si>
  <si>
    <t>Sum of Number of transactions</t>
  </si>
  <si>
    <t>Sum of Number of transactions in last year(16-10-2021-31-10-2021)</t>
  </si>
  <si>
    <t>Show the citywise increase in total number of transaction for the for types of UPI payment apps</t>
  </si>
  <si>
    <t>Total sales vs categories</t>
  </si>
  <si>
    <t>Delhi has the highest amount of sells with google pay transactions during diwali phase.</t>
  </si>
  <si>
    <t>Compare top ten number of transactions in 2022 and 2021 during the fifteen days phase.</t>
  </si>
  <si>
    <t>Show the citywise trend in total number of transaction during the "Diwali" 2022 and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</si>
</sst>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 #,##0.00;[Red]&quot;₹&quot;\ #,##0.00"/>
    <numFmt numFmtId="165" formatCode="&quot;₹&quot;\ #,##0.00"/>
    <numFmt numFmtId="166" formatCode="[$-14009]dd/mm/yyyy;@"/>
  </numFmts>
  <fonts count="33" x14ac:knownFonts="1">
    <font>
      <sz val="11"/>
      <color theme="1"/>
      <name val="Calibri"/>
      <family val="2"/>
      <scheme val="minor"/>
    </font>
    <font>
      <u/>
      <sz val="11"/>
      <color indexed="12"/>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9"/>
      <color indexed="0"/>
      <name val="Arial"/>
      <family val="2"/>
    </font>
    <font>
      <sz val="9"/>
      <color indexed="0"/>
      <name val="Arial"/>
      <family val="2"/>
    </font>
    <font>
      <sz val="11"/>
      <color indexed="8"/>
      <name val="Calibri"/>
      <family val="2"/>
    </font>
    <font>
      <u/>
      <sz val="10"/>
      <color indexed="12"/>
      <name val="Arial"/>
      <family val="2"/>
    </font>
    <font>
      <u/>
      <sz val="10"/>
      <color theme="10"/>
      <name val="Arial"/>
      <family val="2"/>
    </font>
    <font>
      <b/>
      <sz val="18"/>
      <color theme="3"/>
      <name val="Cambria"/>
      <family val="2"/>
      <scheme val="major"/>
    </font>
    <font>
      <sz val="11"/>
      <color rgb="FF9C6500"/>
      <name val="Calibri"/>
      <family val="2"/>
      <scheme val="minor"/>
    </font>
    <font>
      <i/>
      <sz val="11"/>
      <color theme="1"/>
      <name val="Calibri"/>
      <family val="2"/>
      <scheme val="minor"/>
    </font>
    <font>
      <sz val="8"/>
      <name val="Calibri"/>
      <family val="2"/>
      <scheme val="minor"/>
    </font>
    <font>
      <sz val="18"/>
      <color theme="3"/>
      <name val="Cambria"/>
      <family val="2"/>
      <scheme val="major"/>
    </font>
    <font>
      <sz val="11"/>
      <color rgb="FF9C5700"/>
      <name val="Calibri"/>
      <family val="2"/>
      <scheme val="minor"/>
    </font>
    <font>
      <b/>
      <i/>
      <sz val="11"/>
      <color theme="1"/>
      <name val="Calibri"/>
      <family val="2"/>
      <scheme val="minor"/>
    </font>
    <font>
      <b/>
      <i/>
      <sz val="10"/>
      <color theme="1"/>
      <name val="Calibri"/>
      <family val="2"/>
      <scheme val="minor"/>
    </font>
    <font>
      <sz val="10"/>
      <color theme="1"/>
      <name val="Calibri"/>
      <family val="2"/>
      <scheme val="minor"/>
    </font>
    <font>
      <b/>
      <i/>
      <sz val="11"/>
      <color theme="1"/>
      <name val="Bahnschrift"/>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theme="1"/>
      </patternFill>
    </fill>
    <fill>
      <patternFill patternType="solid">
        <fgColor rgb="FFFF00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diagonalDown="1">
      <left/>
      <right/>
      <top/>
      <bottom/>
      <diagonal/>
    </border>
    <border>
      <left/>
      <right/>
      <top style="thin">
        <color indexed="23"/>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1"/>
      </top>
      <bottom/>
      <diagonal/>
    </border>
  </borders>
  <cellStyleXfs count="109">
    <xf numFmtId="0" fontId="0" fillId="0" borderId="0"/>
    <xf numFmtId="0" fontId="1" fillId="0" borderId="0" applyNumberFormat="0" applyFill="0" applyBorder="0" applyAlignment="0" applyProtection="0">
      <alignment horizontal="left" indent="1"/>
    </xf>
    <xf numFmtId="0" fontId="2" fillId="0" borderId="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2"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6"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6"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6"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6"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6"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0" borderId="10">
      <alignment horizontal="left"/>
    </xf>
    <xf numFmtId="0" fontId="18" fillId="0" borderId="10">
      <alignment horizontal="left"/>
    </xf>
    <xf numFmtId="0" fontId="18" fillId="0" borderId="10">
      <alignment horizontal="left"/>
    </xf>
    <xf numFmtId="0" fontId="19" fillId="0" borderId="0">
      <alignment horizontal="left" wrapText="1"/>
    </xf>
    <xf numFmtId="0" fontId="19" fillId="0" borderId="0">
      <alignment horizontal="left" wrapText="1"/>
    </xf>
    <xf numFmtId="0" fontId="19" fillId="0" borderId="0">
      <alignment horizontal="left" wrapText="1"/>
    </xf>
    <xf numFmtId="0" fontId="19" fillId="0" borderId="0">
      <alignment horizontal="right" vertical="center"/>
    </xf>
    <xf numFmtId="0" fontId="19" fillId="0" borderId="0">
      <alignment horizontal="right" vertical="center"/>
    </xf>
    <xf numFmtId="0" fontId="19" fillId="0" borderId="0">
      <alignment horizontal="right" vertical="center"/>
    </xf>
    <xf numFmtId="0" fontId="18" fillId="0" borderId="0">
      <alignment horizontal="center" vertical="center" wrapText="1"/>
    </xf>
    <xf numFmtId="0" fontId="18" fillId="0" borderId="0">
      <alignment horizontal="center" vertical="center" wrapText="1"/>
    </xf>
    <xf numFmtId="0" fontId="18" fillId="0" borderId="0">
      <alignment horizontal="center" vertical="center" wrapText="1"/>
    </xf>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0" fillId="0" borderId="0"/>
    <xf numFmtId="0" fontId="20" fillId="0" borderId="0"/>
    <xf numFmtId="0" fontId="20" fillId="0" borderId="0"/>
    <xf numFmtId="0" fontId="20" fillId="0" borderId="0"/>
    <xf numFmtId="0" fontId="2" fillId="0" borderId="0"/>
    <xf numFmtId="0" fontId="19" fillId="0" borderId="11">
      <alignment horizontal="left" vertical="center" wrapText="1"/>
    </xf>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20" fillId="0" borderId="0" applyFont="0" applyFill="0" applyBorder="0" applyAlignment="0" applyProtection="0"/>
    <xf numFmtId="0" fontId="19" fillId="0" borderId="0">
      <alignment horizontal="left" vertical="center" wrapText="1"/>
    </xf>
    <xf numFmtId="0" fontId="19" fillId="0" borderId="0">
      <alignment horizontal="left" vertical="center" wrapText="1"/>
    </xf>
    <xf numFmtId="0" fontId="19" fillId="0" borderId="0">
      <alignment horizontal="left" vertical="center" wrapText="1"/>
    </xf>
    <xf numFmtId="0" fontId="18" fillId="0" borderId="0">
      <alignment horizontal="left" vertical="center" wrapText="1"/>
    </xf>
    <xf numFmtId="0" fontId="18" fillId="0" borderId="0">
      <alignment horizontal="left" vertical="center" wrapText="1"/>
    </xf>
    <xf numFmtId="0" fontId="18" fillId="0" borderId="0">
      <alignment horizontal="left" vertical="center" wrapText="1"/>
    </xf>
    <xf numFmtId="0" fontId="17" fillId="0" borderId="0"/>
    <xf numFmtId="0" fontId="23" fillId="0" borderId="0" applyNumberFormat="0" applyFill="0" applyBorder="0" applyAlignment="0" applyProtection="0"/>
    <xf numFmtId="0" fontId="24" fillId="4"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32" borderId="0" applyNumberFormat="0" applyBorder="0" applyAlignment="0" applyProtection="0"/>
    <xf numFmtId="0" fontId="27" fillId="0" borderId="0" applyNumberFormat="0" applyFill="0" applyBorder="0" applyAlignment="0" applyProtection="0"/>
    <xf numFmtId="0" fontId="28" fillId="4" borderId="0" applyNumberFormat="0" applyBorder="0" applyAlignment="0" applyProtection="0"/>
    <xf numFmtId="0" fontId="2" fillId="12"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cellStyleXfs>
  <cellXfs count="22">
    <xf numFmtId="0" fontId="0" fillId="0" borderId="0" xfId="0"/>
    <xf numFmtId="0" fontId="0" fillId="0" borderId="12" xfId="0" applyBorder="1"/>
    <xf numFmtId="164" fontId="0" fillId="0" borderId="12" xfId="0" applyNumberFormat="1" applyBorder="1"/>
    <xf numFmtId="3" fontId="0" fillId="0" borderId="12" xfId="0" applyNumberFormat="1" applyBorder="1"/>
    <xf numFmtId="0" fontId="25" fillId="0" borderId="0" xfId="0" applyFont="1"/>
    <xf numFmtId="0" fontId="29" fillId="0" borderId="0" xfId="0" applyFont="1"/>
    <xf numFmtId="0" fontId="12" fillId="33" borderId="12" xfId="0" applyFont="1" applyFill="1" applyBorder="1"/>
    <xf numFmtId="0" fontId="30" fillId="0" borderId="0" xfId="0" applyFont="1"/>
    <xf numFmtId="0" fontId="31" fillId="0" borderId="0" xfId="0" applyFont="1"/>
    <xf numFmtId="0" fontId="32" fillId="0" borderId="0" xfId="0" applyFont="1"/>
    <xf numFmtId="0" fontId="0" fillId="0" borderId="0" xfId="0" applyAlignment="1">
      <alignment wrapText="1"/>
    </xf>
    <xf numFmtId="165" fontId="0" fillId="0" borderId="0" xfId="0" applyNumberFormat="1"/>
    <xf numFmtId="0" fontId="12" fillId="33" borderId="0" xfId="0" applyFont="1" applyFill="1" applyAlignment="1">
      <alignment wrapText="1"/>
    </xf>
    <xf numFmtId="0" fontId="0" fillId="0" borderId="0" xfId="0" pivotButton="1"/>
    <xf numFmtId="0" fontId="0" fillId="0" borderId="0" xfId="0" applyAlignment="1">
      <alignment horizontal="left"/>
    </xf>
    <xf numFmtId="166" fontId="12" fillId="33" borderId="13" xfId="0" applyNumberFormat="1" applyFont="1" applyFill="1" applyBorder="1"/>
    <xf numFmtId="166" fontId="0" fillId="0" borderId="13" xfId="0" applyNumberFormat="1" applyBorder="1"/>
    <xf numFmtId="0" fontId="0" fillId="0" borderId="14" xfId="0" applyBorder="1"/>
    <xf numFmtId="0" fontId="0" fillId="34" borderId="12" xfId="0" applyFill="1" applyBorder="1"/>
    <xf numFmtId="0" fontId="12" fillId="33" borderId="14" xfId="0" applyFont="1" applyFill="1" applyBorder="1" applyAlignment="1">
      <alignment wrapText="1"/>
    </xf>
    <xf numFmtId="0" fontId="12" fillId="33" borderId="12" xfId="0" applyFont="1" applyFill="1" applyBorder="1" applyAlignment="1">
      <alignment wrapText="1"/>
    </xf>
    <xf numFmtId="0" fontId="0" fillId="0" borderId="0" xfId="0" applyNumberFormat="1"/>
  </cellXfs>
  <cellStyles count="109">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103" builtinId="32" customBuiltin="1"/>
    <cellStyle name="60% - Accent1 2" xfId="95" xr:uid="{C7302A7B-CF8B-493E-8933-D0CFD8ECF351}"/>
    <cellStyle name="60% - Accent2" xfId="104" builtinId="36" customBuiltin="1"/>
    <cellStyle name="60% - Accent2 2" xfId="96" xr:uid="{8D701436-6377-4594-A77E-68D3E34D787F}"/>
    <cellStyle name="60% - Accent3" xfId="105" builtinId="40" customBuiltin="1"/>
    <cellStyle name="60% - Accent3 2" xfId="97" xr:uid="{C428792F-2DE8-44E3-925F-7493E7A7D3EF}"/>
    <cellStyle name="60% - Accent4" xfId="106" builtinId="44" customBuiltin="1"/>
    <cellStyle name="60% - Accent4 2" xfId="98" xr:uid="{3ABC6532-5F73-4E4D-95B0-0CEB8EA0B5C7}"/>
    <cellStyle name="60% - Accent5" xfId="107" builtinId="48" customBuiltin="1"/>
    <cellStyle name="60% - Accent5 2" xfId="99" xr:uid="{562D3752-EDFB-4FDA-BB51-857B255CA2D2}"/>
    <cellStyle name="60% - Accent6" xfId="108" builtinId="52" customBuiltin="1"/>
    <cellStyle name="60% - Accent6 2" xfId="100" xr:uid="{194956F7-3083-4DED-B2F7-D8AAB6F3C033}"/>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bch" xfId="36" xr:uid="{C64AF65F-4BF6-48C4-B2F1-D79C7BAE5769}"/>
    <cellStyle name="bch 2" xfId="37" xr:uid="{A7C1958D-8103-48B0-9A23-5BE902338745}"/>
    <cellStyle name="bch_Book4" xfId="38" xr:uid="{723E0FEC-7644-400A-A7C4-F580B7566C9B}"/>
    <cellStyle name="bci" xfId="39" xr:uid="{E1451D0A-0720-4F0C-ACEF-6A0EB2C98FDF}"/>
    <cellStyle name="bci 2" xfId="40" xr:uid="{2A351608-E477-411A-B50C-ADDD37E5CF6D}"/>
    <cellStyle name="bci_Book4" xfId="41" xr:uid="{ED2AB705-C27D-420F-947F-DC759C99183A}"/>
    <cellStyle name="Calculation" xfId="11" builtinId="22" customBuiltin="1"/>
    <cellStyle name="cell" xfId="42" xr:uid="{D68EFEB0-085D-43B2-8D44-22850F4564A1}"/>
    <cellStyle name="cell 2" xfId="43" xr:uid="{21DE8282-FFD0-43F8-BEEB-ABB81C214292}"/>
    <cellStyle name="cell_Book4" xfId="44" xr:uid="{9218313F-4202-45BE-A32D-07B136A10241}"/>
    <cellStyle name="ch" xfId="45" xr:uid="{900524CD-9243-482E-A630-1440BE426B88}"/>
    <cellStyle name="ch 2" xfId="46" xr:uid="{0AA88B7A-2520-4FC5-B79A-4F7B95952E26}"/>
    <cellStyle name="ch_Book4" xfId="47" xr:uid="{E233F3F2-3F98-49EE-B824-E39085A39088}"/>
    <cellStyle name="Check Cell" xfId="13" builtinId="23" customBuiltin="1"/>
    <cellStyle name="Comma 10" xfId="48" xr:uid="{21B657D7-955C-4D3D-8BD3-E5C71E832479}"/>
    <cellStyle name="Comma 11" xfId="49" xr:uid="{1B4FCB04-04D8-4992-82B2-E3A38959EC7A}"/>
    <cellStyle name="Comma 2" xfId="50" xr:uid="{96261C81-0F2B-469B-AEBC-45B1FB6AE3AD}"/>
    <cellStyle name="Comma 2 2" xfId="51" xr:uid="{4381D645-87B4-44EE-BC3D-457584102CD7}"/>
    <cellStyle name="Comma 2 3" xfId="52" xr:uid="{7A1B0C61-D982-4C47-A348-B52D37F4B6F0}"/>
    <cellStyle name="Comma 2 4" xfId="53" xr:uid="{8DF0D13D-5B68-4B19-A6E4-41169E083BA8}"/>
    <cellStyle name="Comma 3" xfId="54" xr:uid="{2C25F81C-203E-43C3-A630-EA11D72B3137}"/>
    <cellStyle name="Comma 3 2" xfId="55" xr:uid="{B532FC44-2AAC-4E99-88FF-7777C400DFE0}"/>
    <cellStyle name="Comma 3 3" xfId="56" xr:uid="{9DC0EA21-5599-446B-888F-48A25D6F622A}"/>
    <cellStyle name="Comma 3 4" xfId="57" xr:uid="{662C5250-34CC-4426-A5CE-01973263A4A5}"/>
    <cellStyle name="Comma 4" xfId="58" xr:uid="{92614B35-3E76-4445-9C96-63D1AC1F60CC}"/>
    <cellStyle name="Comma 5" xfId="59" xr:uid="{1479A27F-7A6B-45E1-97BF-B9356C639890}"/>
    <cellStyle name="Comma 6" xfId="60" xr:uid="{6F4A6D73-E887-40D8-AC0C-9B6F5A02274A}"/>
    <cellStyle name="Comma 7" xfId="61" xr:uid="{13781AFF-C8C7-4A50-A760-2FDEE73CCB1A}"/>
    <cellStyle name="Comma 8" xfId="62" xr:uid="{9CBABFC8-7526-4139-BEB0-2DBEC122D273}"/>
    <cellStyle name="Comma 9" xfId="63" xr:uid="{31FBF9EE-30DF-4917-BDD9-7C43538A6878}"/>
    <cellStyle name="Ctx_Hyperlink" xfId="1" xr:uid="{00000000-0005-0000-0000-000000000000}"/>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2" xfId="64" xr:uid="{5595C9BF-30CF-4464-8219-A170248210DD}"/>
    <cellStyle name="Hyperlink 3" xfId="65" xr:uid="{53BC6847-27AC-4295-89FF-44F88FCA1C0C}"/>
    <cellStyle name="Hyperlink 4" xfId="66" xr:uid="{1D40E615-645A-4321-8AAF-0543AAEE9288}"/>
    <cellStyle name="Input" xfId="9" builtinId="20" customBuiltin="1"/>
    <cellStyle name="Linked Cell" xfId="12" builtinId="24" customBuiltin="1"/>
    <cellStyle name="Neutral" xfId="102" builtinId="28" customBuiltin="1"/>
    <cellStyle name="Neutral 2" xfId="94" xr:uid="{FD1ADCFC-47EE-4AEA-8916-A4090E36D7BB}"/>
    <cellStyle name="Normal" xfId="0" builtinId="0"/>
    <cellStyle name="Normal 2" xfId="67" xr:uid="{5D61C602-FA64-49FB-8C0E-C9C7EEB9EF62}"/>
    <cellStyle name="Normal 2 2" xfId="68" xr:uid="{081F151D-0B1E-4EB4-9ED9-1D65C76490CE}"/>
    <cellStyle name="Normal 3" xfId="69" xr:uid="{3B1ADF13-D3D4-44CE-BD5A-324F4C574393}"/>
    <cellStyle name="Normal 3 2" xfId="70" xr:uid="{892976BD-09A6-4791-8768-D94B320F6D29}"/>
    <cellStyle name="Normal 3 3" xfId="71" xr:uid="{F68214FA-8806-46A9-8FA2-EE070EC2B4CF}"/>
    <cellStyle name="Normal 3 4" xfId="72" xr:uid="{95A20443-4806-4E20-AD89-0F62CE2E0269}"/>
    <cellStyle name="Normal 3_Majestic Telecom Bi-weekly Analysis 3-15-10 v1" xfId="73" xr:uid="{0D4CB776-2D5C-4442-AE68-2179C75AF8D4}"/>
    <cellStyle name="Normal 4" xfId="2" xr:uid="{83A69A24-6CFC-4827-9531-061ECEF8C8B1}"/>
    <cellStyle name="Normal 4 2" xfId="74" xr:uid="{2381C5DE-4E2F-4197-B908-768E1A50A5C6}"/>
    <cellStyle name="Normal 5" xfId="75" xr:uid="{532AEF02-6ED3-4A5B-8AFE-530EF0F82215}"/>
    <cellStyle name="Normal 6" xfId="76" xr:uid="{8C3585C7-4BC1-4C08-9B60-366E001B662D}"/>
    <cellStyle name="Normal 7" xfId="77" xr:uid="{F902B5E3-EC54-4180-A623-9102B797B18F}"/>
    <cellStyle name="Normal 8" xfId="78" xr:uid="{B41A85E9-EBCF-47EB-AEFB-CA83D0E74369}"/>
    <cellStyle name="Normal 9" xfId="79" xr:uid="{BA6339FE-2B1F-4802-8D06-4E5B65D1B4C5}"/>
    <cellStyle name="Note" xfId="15" builtinId="10" customBuiltin="1"/>
    <cellStyle name="orh" xfId="80" xr:uid="{A32B5300-D1E5-477D-8A57-5DAF25F32023}"/>
    <cellStyle name="Output" xfId="10" builtinId="21" customBuiltin="1"/>
    <cellStyle name="Percent 2" xfId="81" xr:uid="{0FB3B2FE-27AF-43EA-8E59-9C81C26C3EA4}"/>
    <cellStyle name="Percent 2 2" xfId="82" xr:uid="{849B01AE-9B5F-4FDE-B99E-42E9EE9FB24A}"/>
    <cellStyle name="Percent 2 3" xfId="83" xr:uid="{BD7E4EA0-7929-45C3-9986-06C95435CB5F}"/>
    <cellStyle name="Percent 2 4" xfId="84" xr:uid="{3A642B92-B4E2-4CCC-A8FC-52DE1C549916}"/>
    <cellStyle name="Percent 3" xfId="85" xr:uid="{A6A5E3E0-E498-46D9-AB30-6738A522F68F}"/>
    <cellStyle name="rh" xfId="86" xr:uid="{AC5E116D-0AC8-4DB3-B6AE-EC4EDB332A49}"/>
    <cellStyle name="rh 2" xfId="87" xr:uid="{AF025B20-A618-4406-96E1-3064CD77DD4A}"/>
    <cellStyle name="rh_Book4" xfId="88" xr:uid="{33E9A624-187A-403E-86AC-9797345B91A8}"/>
    <cellStyle name="srh" xfId="89" xr:uid="{F9AE173D-E2CB-4E75-AC86-AEF2E00BE455}"/>
    <cellStyle name="srh 2" xfId="90" xr:uid="{2C18B00C-14D1-42BA-9F4D-9B8CF0044106}"/>
    <cellStyle name="srh_Book4" xfId="91" xr:uid="{20E29904-C0C1-42B0-AC58-9813E19C1225}"/>
    <cellStyle name="Style 1" xfId="92" xr:uid="{E2BEF8BD-E698-4074-8B90-1869904FB957}"/>
    <cellStyle name="Title" xfId="101" builtinId="15" customBuiltin="1"/>
    <cellStyle name="Title 2" xfId="93" xr:uid="{D5F6910E-DBAE-432C-8BEC-C725960F7E03}"/>
    <cellStyle name="Total" xfId="17" builtinId="25" customBuiltin="1"/>
    <cellStyle name="Warning Text" xfId="14" builtinId="11" customBuiltin="1"/>
  </cellStyles>
  <dxfs count="20">
    <dxf>
      <fill>
        <patternFill>
          <bgColor rgb="FFFFC000"/>
        </patternFill>
      </fill>
    </dxf>
    <dxf>
      <fill>
        <patternFill>
          <bgColor rgb="FFFFFF00"/>
        </patternFill>
      </fill>
    </dxf>
    <dxf>
      <fill>
        <patternFill>
          <bgColor rgb="FFFFFF00"/>
        </patternFill>
      </fill>
    </dxf>
    <dxf>
      <fill>
        <patternFill>
          <bgColor rgb="FFFFFF00"/>
        </patternFill>
      </fill>
    </dxf>
    <dxf>
      <font>
        <color rgb="FF9C5700"/>
      </font>
      <fill>
        <patternFill>
          <bgColor rgb="FFFFEB9C"/>
        </patternFill>
      </fill>
    </dxf>
    <dxf>
      <fill>
        <patternFill>
          <bgColor rgb="FFFFC000"/>
        </patternFill>
      </fill>
    </dxf>
    <dxf>
      <fill>
        <patternFill>
          <bgColor rgb="FFFFFF00"/>
        </patternFill>
      </fill>
    </dxf>
    <dxf>
      <fill>
        <patternFill>
          <bgColor rgb="FFFF0000"/>
        </patternFill>
      </fill>
    </dxf>
    <dxf>
      <fill>
        <patternFill>
          <bgColor rgb="FFFFFF00"/>
        </patternFill>
      </fill>
    </dxf>
    <dxf>
      <fill>
        <patternFill>
          <bgColor rgb="FFFFFF00"/>
        </patternFill>
      </fill>
    </dxf>
    <dxf>
      <numFmt numFmtId="165" formatCode="&quot;₹&quot;\ #,##0.00"/>
    </dxf>
    <dxf>
      <numFmt numFmtId="164" formatCode="&quot;₹&quot;\ #,##0.00;[Red]&quot;₹&quot;\ #,##0.0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dxf>
    <dxf>
      <numFmt numFmtId="164" formatCode="&quot;₹&quot;\ #,##0.00;[Red]&quot;₹&quot;\ #,##0.00"/>
      <border diagonalUp="0" diagonalDown="0">
        <left style="thin">
          <color indexed="64"/>
        </left>
        <right style="thin">
          <color indexed="64"/>
        </right>
        <top style="thin">
          <color indexed="64"/>
        </top>
        <bottom style="thin">
          <color indexed="64"/>
        </bottom>
        <vertical/>
        <horizontal/>
      </border>
    </dxf>
    <dxf>
      <numFmt numFmtId="164" formatCode="&quot;₹&quot;\ #,##0.00;[Red]&quot;₹&quot;\ #,##0.0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6" formatCode="[$-14009]dd/mm/yyyy;@"/>
      <border diagonalUp="0" diagonalDown="0">
        <left/>
        <right style="thin">
          <color indexed="64"/>
        </right>
        <top style="thin">
          <color indexed="64"/>
        </top>
        <bottom style="thin">
          <color indexed="64"/>
        </bottom>
        <vertical/>
        <horizontal/>
      </border>
    </dxf>
    <dxf>
      <border outline="0">
        <left style="thin">
          <color indexed="64"/>
        </left>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microsoft.com/office/2007/relationships/slicerCache" Target="slicerCaches/slicerCache10.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microsoft.com/office/2007/relationships/slicerCache" Target="slicerCaches/slicerCache9.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29" Type="http://schemas.microsoft.com/office/2007/relationships/slicerCache" Target="slicerCaches/slicerCache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8.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7.xml"/><Relationship Id="rId28" Type="http://schemas.microsoft.com/office/2007/relationships/slicerCache" Target="slicerCaches/slicerCache12.xml"/><Relationship Id="rId10" Type="http://schemas.openxmlformats.org/officeDocument/2006/relationships/worksheet" Target="worksheets/sheet10.xml"/><Relationship Id="rId19" Type="http://schemas.microsoft.com/office/2007/relationships/slicerCache" Target="slicerCaches/slicerCache3.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microsoft.com/office/2007/relationships/slicerCache" Target="slicerCaches/slicerCache11.xml"/><Relationship Id="rId30"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[Sourav Pattanayak_Final research project. - Copy.xlsx]Question 2!PivotTable2</c:name>
    <c:fmtId val="12"/>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2'!$B$3:$B$4</c:f>
              <c:strCache>
                <c:ptCount val="1"/>
                <c:pt idx="0">
                  <c:v>Ahmedabad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'Question 2'!$A$5:$A$6</c:f>
              <c:strCache>
                <c:ptCount val="1"/>
                <c:pt idx="0">
                  <c:v>Phonepay money transfer</c:v>
                </c:pt>
              </c:strCache>
            </c:strRef>
          </c:cat>
          <c:val>
            <c:numRef>
              <c:f>'Question 2'!$B$5:$B$6</c:f>
              <c:numCache>
                <c:formatCode>General</c:formatCode>
                <c:ptCount val="1"/>
                <c:pt idx="0">
                  <c:v>3303</c:v>
                </c:pt>
              </c:numCache>
            </c:numRef>
          </c:val>
          <c:extLst>
            <c:ext xmlns:c16="http://schemas.microsoft.com/office/drawing/2014/chart" uri="{C3380CC4-5D6E-409C-BE32-E72D297353CC}">
              <c16:uniqueId val="{00000000-8FE4-4470-82D1-86CFE7DDA127}"/>
            </c:ext>
          </c:extLst>
        </c:ser>
        <c:ser>
          <c:idx val="1"/>
          <c:order val="1"/>
          <c:tx>
            <c:strRef>
              <c:f>'Question 2'!$C$3:$C$4</c:f>
              <c:strCache>
                <c:ptCount val="1"/>
                <c:pt idx="0">
                  <c:v>Bangalore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'Question 2'!$A$5:$A$6</c:f>
              <c:strCache>
                <c:ptCount val="1"/>
                <c:pt idx="0">
                  <c:v>Phonepay money transfer</c:v>
                </c:pt>
              </c:strCache>
            </c:strRef>
          </c:cat>
          <c:val>
            <c:numRef>
              <c:f>'Question 2'!$C$5:$C$6</c:f>
              <c:numCache>
                <c:formatCode>General</c:formatCode>
                <c:ptCount val="1"/>
                <c:pt idx="0">
                  <c:v>1188</c:v>
                </c:pt>
              </c:numCache>
            </c:numRef>
          </c:val>
          <c:extLst>
            <c:ext xmlns:c16="http://schemas.microsoft.com/office/drawing/2014/chart" uri="{C3380CC4-5D6E-409C-BE32-E72D297353CC}">
              <c16:uniqueId val="{00000001-8FE4-4470-82D1-86CFE7DDA127}"/>
            </c:ext>
          </c:extLst>
        </c:ser>
        <c:ser>
          <c:idx val="2"/>
          <c:order val="2"/>
          <c:tx>
            <c:strRef>
              <c:f>'Question 2'!$D$3:$D$4</c:f>
              <c:strCache>
                <c:ptCount val="1"/>
                <c:pt idx="0">
                  <c:v>Delhi</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'Question 2'!$A$5:$A$6</c:f>
              <c:strCache>
                <c:ptCount val="1"/>
                <c:pt idx="0">
                  <c:v>Phonepay money transfer</c:v>
                </c:pt>
              </c:strCache>
            </c:strRef>
          </c:cat>
          <c:val>
            <c:numRef>
              <c:f>'Question 2'!$D$5:$D$6</c:f>
              <c:numCache>
                <c:formatCode>General</c:formatCode>
                <c:ptCount val="1"/>
                <c:pt idx="0">
                  <c:v>2295</c:v>
                </c:pt>
              </c:numCache>
            </c:numRef>
          </c:val>
          <c:extLst>
            <c:ext xmlns:c16="http://schemas.microsoft.com/office/drawing/2014/chart" uri="{C3380CC4-5D6E-409C-BE32-E72D297353CC}">
              <c16:uniqueId val="{00000002-8FE4-4470-82D1-86CFE7DDA127}"/>
            </c:ext>
          </c:extLst>
        </c:ser>
        <c:ser>
          <c:idx val="3"/>
          <c:order val="3"/>
          <c:tx>
            <c:strRef>
              <c:f>'Question 2'!$E$3:$E$4</c:f>
              <c:strCache>
                <c:ptCount val="1"/>
                <c:pt idx="0">
                  <c:v>Hyderabad</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'Question 2'!$A$5:$A$6</c:f>
              <c:strCache>
                <c:ptCount val="1"/>
                <c:pt idx="0">
                  <c:v>Phonepay money transfer</c:v>
                </c:pt>
              </c:strCache>
            </c:strRef>
          </c:cat>
          <c:val>
            <c:numRef>
              <c:f>'Question 2'!$E$5:$E$6</c:f>
              <c:numCache>
                <c:formatCode>General</c:formatCode>
                <c:ptCount val="1"/>
                <c:pt idx="0">
                  <c:v>1467</c:v>
                </c:pt>
              </c:numCache>
            </c:numRef>
          </c:val>
          <c:extLst>
            <c:ext xmlns:c16="http://schemas.microsoft.com/office/drawing/2014/chart" uri="{C3380CC4-5D6E-409C-BE32-E72D297353CC}">
              <c16:uniqueId val="{00000003-8FE4-4470-82D1-86CFE7DDA127}"/>
            </c:ext>
          </c:extLst>
        </c:ser>
        <c:ser>
          <c:idx val="4"/>
          <c:order val="4"/>
          <c:tx>
            <c:strRef>
              <c:f>'Question 2'!$F$3:$F$4</c:f>
              <c:strCache>
                <c:ptCount val="1"/>
                <c:pt idx="0">
                  <c:v>Kolkata</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'Question 2'!$A$5:$A$6</c:f>
              <c:strCache>
                <c:ptCount val="1"/>
                <c:pt idx="0">
                  <c:v>Phonepay money transfer</c:v>
                </c:pt>
              </c:strCache>
            </c:strRef>
          </c:cat>
          <c:val>
            <c:numRef>
              <c:f>'Question 2'!$F$5:$F$6</c:f>
              <c:numCache>
                <c:formatCode>General</c:formatCode>
                <c:ptCount val="1"/>
                <c:pt idx="0">
                  <c:v>2319</c:v>
                </c:pt>
              </c:numCache>
            </c:numRef>
          </c:val>
          <c:extLst>
            <c:ext xmlns:c16="http://schemas.microsoft.com/office/drawing/2014/chart" uri="{C3380CC4-5D6E-409C-BE32-E72D297353CC}">
              <c16:uniqueId val="{00000019-8FE4-4470-82D1-86CFE7DDA127}"/>
            </c:ext>
          </c:extLst>
        </c:ser>
        <c:ser>
          <c:idx val="5"/>
          <c:order val="5"/>
          <c:tx>
            <c:strRef>
              <c:f>'Question 2'!$G$3:$G$4</c:f>
              <c:strCache>
                <c:ptCount val="1"/>
                <c:pt idx="0">
                  <c:v>Mumbai</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'Question 2'!$A$5:$A$6</c:f>
              <c:strCache>
                <c:ptCount val="1"/>
                <c:pt idx="0">
                  <c:v>Phonepay money transfer</c:v>
                </c:pt>
              </c:strCache>
            </c:strRef>
          </c:cat>
          <c:val>
            <c:numRef>
              <c:f>'Question 2'!$G$5:$G$6</c:f>
              <c:numCache>
                <c:formatCode>General</c:formatCode>
                <c:ptCount val="1"/>
                <c:pt idx="0">
                  <c:v>3064</c:v>
                </c:pt>
              </c:numCache>
            </c:numRef>
          </c:val>
          <c:extLst>
            <c:ext xmlns:c16="http://schemas.microsoft.com/office/drawing/2014/chart" uri="{C3380CC4-5D6E-409C-BE32-E72D297353CC}">
              <c16:uniqueId val="{0000001A-8FE4-4470-82D1-86CFE7DDA127}"/>
            </c:ext>
          </c:extLst>
        </c:ser>
        <c:ser>
          <c:idx val="6"/>
          <c:order val="6"/>
          <c:tx>
            <c:strRef>
              <c:f>'Question 2'!$H$3:$H$4</c:f>
              <c:strCache>
                <c:ptCount val="1"/>
                <c:pt idx="0">
                  <c:v>Pune</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'Question 2'!$A$5:$A$6</c:f>
              <c:strCache>
                <c:ptCount val="1"/>
                <c:pt idx="0">
                  <c:v>Phonepay money transfer</c:v>
                </c:pt>
              </c:strCache>
            </c:strRef>
          </c:cat>
          <c:val>
            <c:numRef>
              <c:f>'Question 2'!$H$5:$H$6</c:f>
              <c:numCache>
                <c:formatCode>General</c:formatCode>
                <c:ptCount val="1"/>
                <c:pt idx="0">
                  <c:v>759</c:v>
                </c:pt>
              </c:numCache>
            </c:numRef>
          </c:val>
          <c:extLst>
            <c:ext xmlns:c16="http://schemas.microsoft.com/office/drawing/2014/chart" uri="{C3380CC4-5D6E-409C-BE32-E72D297353CC}">
              <c16:uniqueId val="{0000001B-8FE4-4470-82D1-86CFE7DDA127}"/>
            </c:ext>
          </c:extLst>
        </c:ser>
        <c:ser>
          <c:idx val="7"/>
          <c:order val="7"/>
          <c:tx>
            <c:strRef>
              <c:f>'Question 2'!$I$3:$I$4</c:f>
              <c:strCache>
                <c:ptCount val="1"/>
                <c:pt idx="0">
                  <c:v>Sikkim</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'Question 2'!$A$5:$A$6</c:f>
              <c:strCache>
                <c:ptCount val="1"/>
                <c:pt idx="0">
                  <c:v>Phonepay money transfer</c:v>
                </c:pt>
              </c:strCache>
            </c:strRef>
          </c:cat>
          <c:val>
            <c:numRef>
              <c:f>'Question 2'!$I$5:$I$6</c:f>
              <c:numCache>
                <c:formatCode>General</c:formatCode>
                <c:ptCount val="1"/>
                <c:pt idx="0">
                  <c:v>3119.9999999999991</c:v>
                </c:pt>
              </c:numCache>
            </c:numRef>
          </c:val>
          <c:extLst>
            <c:ext xmlns:c16="http://schemas.microsoft.com/office/drawing/2014/chart" uri="{C3380CC4-5D6E-409C-BE32-E72D297353CC}">
              <c16:uniqueId val="{0000001C-8FE4-4470-82D1-86CFE7DDA127}"/>
            </c:ext>
          </c:extLst>
        </c:ser>
        <c:dLbls>
          <c:dLblPos val="outEnd"/>
          <c:showLegendKey val="0"/>
          <c:showVal val="1"/>
          <c:showCatName val="0"/>
          <c:showSerName val="0"/>
          <c:showPercent val="0"/>
          <c:showBubbleSize val="0"/>
        </c:dLbls>
        <c:gapWidth val="315"/>
        <c:overlap val="-40"/>
        <c:axId val="497115728"/>
        <c:axId val="497115400"/>
      </c:barChart>
      <c:catAx>
        <c:axId val="49711572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7115400"/>
        <c:crosses val="autoZero"/>
        <c:auto val="1"/>
        <c:lblAlgn val="ctr"/>
        <c:lblOffset val="100"/>
        <c:noMultiLvlLbl val="0"/>
      </c:catAx>
      <c:valAx>
        <c:axId val="497115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711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ten number of transactions in 2022 and 2021</a:t>
            </a:r>
            <a:endParaRPr lang="en-IN"/>
          </a:p>
        </c:rich>
      </c:tx>
      <c:layout>
        <c:manualLayout>
          <c:xMode val="edge"/>
          <c:yMode val="edge"/>
          <c:x val="6.4615473950711919E-2"/>
          <c:y val="0.1004185814663325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'Dashboard 2'!$A$3</c:f>
              <c:strCache>
                <c:ptCount val="1"/>
                <c:pt idx="0">
                  <c:v>Number of transactions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'Dashboard 2'!$A$4:$A$13</c:f>
              <c:numCache>
                <c:formatCode>#,##0</c:formatCode>
                <c:ptCount val="10"/>
                <c:pt idx="0">
                  <c:v>2241.0000000000005</c:v>
                </c:pt>
                <c:pt idx="1">
                  <c:v>2208</c:v>
                </c:pt>
                <c:pt idx="2">
                  <c:v>2784</c:v>
                </c:pt>
                <c:pt idx="3">
                  <c:v>2241.0000000000005</c:v>
                </c:pt>
                <c:pt idx="4">
                  <c:v>2784</c:v>
                </c:pt>
                <c:pt idx="5">
                  <c:v>2241.0000000000005</c:v>
                </c:pt>
                <c:pt idx="6">
                  <c:v>2208</c:v>
                </c:pt>
                <c:pt idx="7">
                  <c:v>2784</c:v>
                </c:pt>
                <c:pt idx="8">
                  <c:v>2241.0000000000005</c:v>
                </c:pt>
                <c:pt idx="9">
                  <c:v>2208</c:v>
                </c:pt>
              </c:numCache>
            </c:numRef>
          </c:val>
          <c:extLst>
            <c:ext xmlns:c16="http://schemas.microsoft.com/office/drawing/2014/chart" uri="{C3380CC4-5D6E-409C-BE32-E72D297353CC}">
              <c16:uniqueId val="{00000000-D019-43F9-8236-6054A4C45FB3}"/>
            </c:ext>
          </c:extLst>
        </c:ser>
        <c:dLbls>
          <c:showLegendKey val="0"/>
          <c:showVal val="0"/>
          <c:showCatName val="0"/>
          <c:showSerName val="0"/>
          <c:showPercent val="0"/>
          <c:showBubbleSize val="0"/>
        </c:dLbls>
        <c:gapWidth val="150"/>
        <c:axId val="397479448"/>
        <c:axId val="397482400"/>
      </c:barChart>
      <c:lineChart>
        <c:grouping val="standard"/>
        <c:varyColors val="0"/>
        <c:ser>
          <c:idx val="1"/>
          <c:order val="1"/>
          <c:tx>
            <c:strRef>
              <c:f>'Dashboard 2'!$B$3</c:f>
              <c:strCache>
                <c:ptCount val="1"/>
                <c:pt idx="0">
                  <c:v>Number of transactions in last year(16-10-2021-31-10-2021)</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val>
            <c:numRef>
              <c:f>'Dashboard 2'!$B$4:$B$13</c:f>
              <c:numCache>
                <c:formatCode>General</c:formatCode>
                <c:ptCount val="10"/>
                <c:pt idx="0">
                  <c:v>718</c:v>
                </c:pt>
                <c:pt idx="1">
                  <c:v>654</c:v>
                </c:pt>
                <c:pt idx="2">
                  <c:v>1000</c:v>
                </c:pt>
                <c:pt idx="3">
                  <c:v>765</c:v>
                </c:pt>
                <c:pt idx="4">
                  <c:v>881</c:v>
                </c:pt>
                <c:pt idx="5">
                  <c:v>982</c:v>
                </c:pt>
                <c:pt idx="6">
                  <c:v>732</c:v>
                </c:pt>
                <c:pt idx="7">
                  <c:v>982</c:v>
                </c:pt>
                <c:pt idx="8">
                  <c:v>647</c:v>
                </c:pt>
                <c:pt idx="9">
                  <c:v>563</c:v>
                </c:pt>
              </c:numCache>
            </c:numRef>
          </c:val>
          <c:smooth val="0"/>
          <c:extLst>
            <c:ext xmlns:c16="http://schemas.microsoft.com/office/drawing/2014/chart" uri="{C3380CC4-5D6E-409C-BE32-E72D297353CC}">
              <c16:uniqueId val="{00000001-D019-43F9-8236-6054A4C45FB3}"/>
            </c:ext>
          </c:extLst>
        </c:ser>
        <c:dLbls>
          <c:showLegendKey val="0"/>
          <c:showVal val="0"/>
          <c:showCatName val="0"/>
          <c:showSerName val="0"/>
          <c:showPercent val="0"/>
          <c:showBubbleSize val="0"/>
        </c:dLbls>
        <c:marker val="1"/>
        <c:smooth val="0"/>
        <c:axId val="397479448"/>
        <c:axId val="397482400"/>
      </c:lineChart>
      <c:catAx>
        <c:axId val="397479448"/>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7482400"/>
        <c:crosses val="autoZero"/>
        <c:auto val="1"/>
        <c:lblAlgn val="ctr"/>
        <c:lblOffset val="100"/>
        <c:noMultiLvlLbl val="0"/>
      </c:catAx>
      <c:valAx>
        <c:axId val="39748240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7479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[Sourav Pattanayak_Final research project. - Copy.xlsx]Question 1!PivotTable1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amount of sells</a:t>
            </a:r>
          </a:p>
        </c:rich>
      </c:tx>
      <c:layout>
        <c:manualLayout>
          <c:xMode val="edge"/>
          <c:yMode val="edge"/>
          <c:x val="0.25417085427135677"/>
          <c:y val="6.3492063492063492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 1'!$B$3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'Question 1'!$A$4</c:f>
              <c:strCache>
                <c:ptCount val="1"/>
                <c:pt idx="0">
                  <c:v>Grand Total</c:v>
                </c:pt>
              </c:strCache>
            </c:strRef>
          </c:cat>
          <c:val>
            <c:numRef>
              <c:f>'Question 1'!$B$4</c:f>
              <c:numCache>
                <c:formatCode>General</c:formatCode>
                <c:ptCount val="1"/>
              </c:numCache>
            </c:numRef>
          </c:val>
          <c:extLst>
            <c:ext xmlns:c16="http://schemas.microsoft.com/office/drawing/2014/chart" uri="{C3380CC4-5D6E-409C-BE32-E72D297353CC}">
              <c16:uniqueId val="{00000000-446E-4C91-B2D6-84D82A0C7739}"/>
            </c:ext>
          </c:extLst>
        </c:ser>
        <c:dLbls>
          <c:showLegendKey val="0"/>
          <c:showVal val="0"/>
          <c:showCatName val="0"/>
          <c:showSerName val="0"/>
          <c:showPercent val="0"/>
          <c:showBubbleSize val="0"/>
        </c:dLbls>
        <c:gapWidth val="115"/>
        <c:overlap val="-20"/>
        <c:axId val="403402336"/>
        <c:axId val="403401680"/>
      </c:barChart>
      <c:catAx>
        <c:axId val="4034023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3401680"/>
        <c:crosses val="autoZero"/>
        <c:auto val="1"/>
        <c:lblAlgn val="ctr"/>
        <c:lblOffset val="100"/>
        <c:noMultiLvlLbl val="0"/>
      </c:catAx>
      <c:valAx>
        <c:axId val="4034016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340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[Sourav Pattanayak_Final research project. - Copy.xlsx]Question 2!PivotTable2</c:name>
    <c:fmtId val="10"/>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2'!$B$3:$B$4</c:f>
              <c:strCache>
                <c:ptCount val="1"/>
                <c:pt idx="0">
                  <c:v>Ahmedabad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'Question 2'!$A$5:$A$6</c:f>
              <c:strCache>
                <c:ptCount val="1"/>
                <c:pt idx="0">
                  <c:v>Phonepay money transfer</c:v>
                </c:pt>
              </c:strCache>
            </c:strRef>
          </c:cat>
          <c:val>
            <c:numRef>
              <c:f>'Question 2'!$B$5:$B$6</c:f>
              <c:numCache>
                <c:formatCode>General</c:formatCode>
                <c:ptCount val="1"/>
                <c:pt idx="0">
                  <c:v>3303</c:v>
                </c:pt>
              </c:numCache>
            </c:numRef>
          </c:val>
          <c:extLst>
            <c:ext xmlns:c16="http://schemas.microsoft.com/office/drawing/2014/chart" uri="{C3380CC4-5D6E-409C-BE32-E72D297353CC}">
              <c16:uniqueId val="{00000000-23B9-4534-89AB-25621793B37A}"/>
            </c:ext>
          </c:extLst>
        </c:ser>
        <c:ser>
          <c:idx val="1"/>
          <c:order val="1"/>
          <c:tx>
            <c:strRef>
              <c:f>'Question 2'!$C$3:$C$4</c:f>
              <c:strCache>
                <c:ptCount val="1"/>
                <c:pt idx="0">
                  <c:v>Bangalore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'Question 2'!$A$5:$A$6</c:f>
              <c:strCache>
                <c:ptCount val="1"/>
                <c:pt idx="0">
                  <c:v>Phonepay money transfer</c:v>
                </c:pt>
              </c:strCache>
            </c:strRef>
          </c:cat>
          <c:val>
            <c:numRef>
              <c:f>'Question 2'!$C$5:$C$6</c:f>
              <c:numCache>
                <c:formatCode>General</c:formatCode>
                <c:ptCount val="1"/>
                <c:pt idx="0">
                  <c:v>1188</c:v>
                </c:pt>
              </c:numCache>
            </c:numRef>
          </c:val>
          <c:extLst>
            <c:ext xmlns:c16="http://schemas.microsoft.com/office/drawing/2014/chart" uri="{C3380CC4-5D6E-409C-BE32-E72D297353CC}">
              <c16:uniqueId val="{00000001-8D45-4124-8464-93A4D60FA879}"/>
            </c:ext>
          </c:extLst>
        </c:ser>
        <c:ser>
          <c:idx val="2"/>
          <c:order val="2"/>
          <c:tx>
            <c:strRef>
              <c:f>'Question 2'!$D$3:$D$4</c:f>
              <c:strCache>
                <c:ptCount val="1"/>
                <c:pt idx="0">
                  <c:v>Delhi</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'Question 2'!$A$5:$A$6</c:f>
              <c:strCache>
                <c:ptCount val="1"/>
                <c:pt idx="0">
                  <c:v>Phonepay money transfer</c:v>
                </c:pt>
              </c:strCache>
            </c:strRef>
          </c:cat>
          <c:val>
            <c:numRef>
              <c:f>'Question 2'!$D$5:$D$6</c:f>
              <c:numCache>
                <c:formatCode>General</c:formatCode>
                <c:ptCount val="1"/>
                <c:pt idx="0">
                  <c:v>2295</c:v>
                </c:pt>
              </c:numCache>
            </c:numRef>
          </c:val>
          <c:extLst>
            <c:ext xmlns:c16="http://schemas.microsoft.com/office/drawing/2014/chart" uri="{C3380CC4-5D6E-409C-BE32-E72D297353CC}">
              <c16:uniqueId val="{00000002-8D45-4124-8464-93A4D60FA879}"/>
            </c:ext>
          </c:extLst>
        </c:ser>
        <c:ser>
          <c:idx val="3"/>
          <c:order val="3"/>
          <c:tx>
            <c:strRef>
              <c:f>'Question 2'!$E$3:$E$4</c:f>
              <c:strCache>
                <c:ptCount val="1"/>
                <c:pt idx="0">
                  <c:v>Hyderabad</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'Question 2'!$A$5:$A$6</c:f>
              <c:strCache>
                <c:ptCount val="1"/>
                <c:pt idx="0">
                  <c:v>Phonepay money transfer</c:v>
                </c:pt>
              </c:strCache>
            </c:strRef>
          </c:cat>
          <c:val>
            <c:numRef>
              <c:f>'Question 2'!$E$5:$E$6</c:f>
              <c:numCache>
                <c:formatCode>General</c:formatCode>
                <c:ptCount val="1"/>
                <c:pt idx="0">
                  <c:v>1467</c:v>
                </c:pt>
              </c:numCache>
            </c:numRef>
          </c:val>
          <c:extLst>
            <c:ext xmlns:c16="http://schemas.microsoft.com/office/drawing/2014/chart" uri="{C3380CC4-5D6E-409C-BE32-E72D297353CC}">
              <c16:uniqueId val="{00000003-8D45-4124-8464-93A4D60FA879}"/>
            </c:ext>
          </c:extLst>
        </c:ser>
        <c:ser>
          <c:idx val="4"/>
          <c:order val="4"/>
          <c:tx>
            <c:strRef>
              <c:f>'Question 2'!$F$3:$F$4</c:f>
              <c:strCache>
                <c:ptCount val="1"/>
                <c:pt idx="0">
                  <c:v>Kolkata</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'Question 2'!$A$5:$A$6</c:f>
              <c:strCache>
                <c:ptCount val="1"/>
                <c:pt idx="0">
                  <c:v>Phonepay money transfer</c:v>
                </c:pt>
              </c:strCache>
            </c:strRef>
          </c:cat>
          <c:val>
            <c:numRef>
              <c:f>'Question 2'!$F$5:$F$6</c:f>
              <c:numCache>
                <c:formatCode>General</c:formatCode>
                <c:ptCount val="1"/>
                <c:pt idx="0">
                  <c:v>2319</c:v>
                </c:pt>
              </c:numCache>
            </c:numRef>
          </c:val>
          <c:extLst>
            <c:ext xmlns:c16="http://schemas.microsoft.com/office/drawing/2014/chart" uri="{C3380CC4-5D6E-409C-BE32-E72D297353CC}">
              <c16:uniqueId val="{00000022-8D45-4124-8464-93A4D60FA879}"/>
            </c:ext>
          </c:extLst>
        </c:ser>
        <c:ser>
          <c:idx val="5"/>
          <c:order val="5"/>
          <c:tx>
            <c:strRef>
              <c:f>'Question 2'!$G$3:$G$4</c:f>
              <c:strCache>
                <c:ptCount val="1"/>
                <c:pt idx="0">
                  <c:v>Mumbai</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'Question 2'!$A$5:$A$6</c:f>
              <c:strCache>
                <c:ptCount val="1"/>
                <c:pt idx="0">
                  <c:v>Phonepay money transfer</c:v>
                </c:pt>
              </c:strCache>
            </c:strRef>
          </c:cat>
          <c:val>
            <c:numRef>
              <c:f>'Question 2'!$G$5:$G$6</c:f>
              <c:numCache>
                <c:formatCode>General</c:formatCode>
                <c:ptCount val="1"/>
                <c:pt idx="0">
                  <c:v>3064</c:v>
                </c:pt>
              </c:numCache>
            </c:numRef>
          </c:val>
          <c:extLst>
            <c:ext xmlns:c16="http://schemas.microsoft.com/office/drawing/2014/chart" uri="{C3380CC4-5D6E-409C-BE32-E72D297353CC}">
              <c16:uniqueId val="{00000023-8D45-4124-8464-93A4D60FA879}"/>
            </c:ext>
          </c:extLst>
        </c:ser>
        <c:ser>
          <c:idx val="6"/>
          <c:order val="6"/>
          <c:tx>
            <c:strRef>
              <c:f>'Question 2'!$H$3:$H$4</c:f>
              <c:strCache>
                <c:ptCount val="1"/>
                <c:pt idx="0">
                  <c:v>Pune</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'Question 2'!$A$5:$A$6</c:f>
              <c:strCache>
                <c:ptCount val="1"/>
                <c:pt idx="0">
                  <c:v>Phonepay money transfer</c:v>
                </c:pt>
              </c:strCache>
            </c:strRef>
          </c:cat>
          <c:val>
            <c:numRef>
              <c:f>'Question 2'!$H$5:$H$6</c:f>
              <c:numCache>
                <c:formatCode>General</c:formatCode>
                <c:ptCount val="1"/>
                <c:pt idx="0">
                  <c:v>759</c:v>
                </c:pt>
              </c:numCache>
            </c:numRef>
          </c:val>
          <c:extLst>
            <c:ext xmlns:c16="http://schemas.microsoft.com/office/drawing/2014/chart" uri="{C3380CC4-5D6E-409C-BE32-E72D297353CC}">
              <c16:uniqueId val="{00000024-8D45-4124-8464-93A4D60FA879}"/>
            </c:ext>
          </c:extLst>
        </c:ser>
        <c:ser>
          <c:idx val="7"/>
          <c:order val="7"/>
          <c:tx>
            <c:strRef>
              <c:f>'Question 2'!$I$3:$I$4</c:f>
              <c:strCache>
                <c:ptCount val="1"/>
                <c:pt idx="0">
                  <c:v>Sikkim</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'Question 2'!$A$5:$A$6</c:f>
              <c:strCache>
                <c:ptCount val="1"/>
                <c:pt idx="0">
                  <c:v>Phonepay money transfer</c:v>
                </c:pt>
              </c:strCache>
            </c:strRef>
          </c:cat>
          <c:val>
            <c:numRef>
              <c:f>'Question 2'!$I$5:$I$6</c:f>
              <c:numCache>
                <c:formatCode>General</c:formatCode>
                <c:ptCount val="1"/>
                <c:pt idx="0">
                  <c:v>3119.9999999999991</c:v>
                </c:pt>
              </c:numCache>
            </c:numRef>
          </c:val>
          <c:extLst>
            <c:ext xmlns:c16="http://schemas.microsoft.com/office/drawing/2014/chart" uri="{C3380CC4-5D6E-409C-BE32-E72D297353CC}">
              <c16:uniqueId val="{00000025-8D45-4124-8464-93A4D60FA879}"/>
            </c:ext>
          </c:extLst>
        </c:ser>
        <c:dLbls>
          <c:dLblPos val="outEnd"/>
          <c:showLegendKey val="0"/>
          <c:showVal val="1"/>
          <c:showCatName val="0"/>
          <c:showSerName val="0"/>
          <c:showPercent val="0"/>
          <c:showBubbleSize val="0"/>
        </c:dLbls>
        <c:gapWidth val="315"/>
        <c:overlap val="-40"/>
        <c:axId val="497115728"/>
        <c:axId val="497115400"/>
      </c:barChart>
      <c:catAx>
        <c:axId val="49711572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7115400"/>
        <c:crosses val="autoZero"/>
        <c:auto val="1"/>
        <c:lblAlgn val="ctr"/>
        <c:lblOffset val="100"/>
        <c:noMultiLvlLbl val="0"/>
      </c:catAx>
      <c:valAx>
        <c:axId val="497115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711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[Sourav Pattanayak_Final research project. - Copy.xlsx]Question 3!PivotTable3</c:name>
    <c:fmtId val="4"/>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27741426687861"/>
          <c:y val="8.4824369306602532E-2"/>
          <c:w val="0.44404914174460586"/>
          <c:h val="0.46316526809426528"/>
        </c:manualLayout>
      </c:layout>
      <c:barChart>
        <c:barDir val="col"/>
        <c:grouping val="clustered"/>
        <c:varyColors val="0"/>
        <c:ser>
          <c:idx val="0"/>
          <c:order val="0"/>
          <c:tx>
            <c:strRef>
              <c:f>'Question 3'!$B$3</c:f>
              <c:strCache>
                <c:ptCount val="1"/>
                <c:pt idx="0">
                  <c:v>Total amount of Sells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'Question 3'!$A$4:$A$5</c:f>
              <c:strCache>
                <c:ptCount val="1"/>
                <c:pt idx="0">
                  <c:v>Phonepay money transfer</c:v>
                </c:pt>
              </c:strCache>
            </c:strRef>
          </c:cat>
          <c:val>
            <c:numRef>
              <c:f>'Question 3'!$B$4:$B$5</c:f>
              <c:numCache>
                <c:formatCode>General</c:formatCode>
                <c:ptCount val="1"/>
                <c:pt idx="0">
                  <c:v>73604344.809999987</c:v>
                </c:pt>
              </c:numCache>
            </c:numRef>
          </c:val>
          <c:extLst>
            <c:ext xmlns:c16="http://schemas.microsoft.com/office/drawing/2014/chart" uri="{C3380CC4-5D6E-409C-BE32-E72D297353CC}">
              <c16:uniqueId val="{00000000-BDC6-4B42-A1E8-E2838870736D}"/>
            </c:ext>
          </c:extLst>
        </c:ser>
        <c:ser>
          <c:idx val="1"/>
          <c:order val="1"/>
          <c:tx>
            <c:strRef>
              <c:f>'Question 3'!$C$3</c:f>
              <c:strCache>
                <c:ptCount val="1"/>
                <c:pt idx="0">
                  <c:v>Total amount of  sells in last year</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'Question 3'!$A$4:$A$5</c:f>
              <c:strCache>
                <c:ptCount val="1"/>
                <c:pt idx="0">
                  <c:v>Phonepay money transfer</c:v>
                </c:pt>
              </c:strCache>
            </c:strRef>
          </c:cat>
          <c:val>
            <c:numRef>
              <c:f>'Question 3'!$C$4:$C$5</c:f>
              <c:numCache>
                <c:formatCode>General</c:formatCode>
                <c:ptCount val="1"/>
                <c:pt idx="0">
                  <c:v>54378804.009999998</c:v>
                </c:pt>
              </c:numCache>
            </c:numRef>
          </c:val>
          <c:extLst>
            <c:ext xmlns:c16="http://schemas.microsoft.com/office/drawing/2014/chart" uri="{C3380CC4-5D6E-409C-BE32-E72D297353CC}">
              <c16:uniqueId val="{00000001-BDC6-4B42-A1E8-E2838870736D}"/>
            </c:ext>
          </c:extLst>
        </c:ser>
        <c:dLbls>
          <c:showLegendKey val="0"/>
          <c:showVal val="0"/>
          <c:showCatName val="0"/>
          <c:showSerName val="0"/>
          <c:showPercent val="0"/>
          <c:showBubbleSize val="0"/>
        </c:dLbls>
        <c:gapWidth val="100"/>
        <c:overlap val="-24"/>
        <c:axId val="498160856"/>
        <c:axId val="498161512"/>
      </c:barChart>
      <c:catAx>
        <c:axId val="4981608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8161512"/>
        <c:crosses val="autoZero"/>
        <c:auto val="1"/>
        <c:lblAlgn val="ctr"/>
        <c:lblOffset val="100"/>
        <c:noMultiLvlLbl val="0"/>
      </c:catAx>
      <c:valAx>
        <c:axId val="498161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8160856"/>
        <c:crosses val="autoZero"/>
        <c:crossBetween val="between"/>
      </c:valAx>
      <c:spPr>
        <a:noFill/>
        <a:ln>
          <a:noFill/>
        </a:ln>
        <a:effectLst/>
      </c:spPr>
    </c:plotArea>
    <c:legend>
      <c:legendPos val="r"/>
      <c:layout>
        <c:manualLayout>
          <c:xMode val="edge"/>
          <c:yMode val="edge"/>
          <c:x val="0.67633931175269757"/>
          <c:y val="5.6912385951756024E-2"/>
          <c:w val="0.22133967629046367"/>
          <c:h val="0.578854590710028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[Sourav Pattanayak_Final research project. - Copy.xlsx]Question 4!PivotTable4</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1666666666666664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3333333333333333E-2"/>
              <c:y val="-5.0925925925925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5000000000000001E-2"/>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5000000000000001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3333442694663165E-2"/>
              <c:y val="4.6296478565179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05"/>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3333442694663165E-2"/>
              <c:y val="4.6296478565179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3333442694663165E-2"/>
              <c:y val="4.6296478565179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'Question 4'!$B$3:$B$4</c:f>
              <c:strCache>
                <c:ptCount val="1"/>
                <c:pt idx="0">
                  <c:v>Phonepay money transfer</c:v>
                </c:pt>
              </c:strCache>
            </c:strRef>
          </c:tx>
          <c:explosion val="5"/>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E00-4A2F-8BDB-7DC980DD799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E00-4A2F-8BDB-7DC980DD799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0E00-4A2F-8BDB-7DC980DD7999}"/>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0E00-4A2F-8BDB-7DC980DD7999}"/>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0E00-4A2F-8BDB-7DC980DD7999}"/>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0E00-4A2F-8BDB-7DC980DD7999}"/>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0E00-4A2F-8BDB-7DC980DD7999}"/>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0E00-4A2F-8BDB-7DC980DD79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'Question 4'!$A$5:$A$13</c:f>
              <c:strCache>
                <c:ptCount val="8"/>
                <c:pt idx="0">
                  <c:v>Ahmedabad</c:v>
                </c:pt>
                <c:pt idx="1">
                  <c:v>Bangalore</c:v>
                </c:pt>
                <c:pt idx="2">
                  <c:v>Delhi</c:v>
                </c:pt>
                <c:pt idx="3">
                  <c:v>Hyderabad</c:v>
                </c:pt>
                <c:pt idx="4">
                  <c:v>Kolkata</c:v>
                </c:pt>
                <c:pt idx="5">
                  <c:v>Mumbai</c:v>
                </c:pt>
                <c:pt idx="6">
                  <c:v>Pune</c:v>
                </c:pt>
                <c:pt idx="7">
                  <c:v>Sikkim</c:v>
                </c:pt>
              </c:strCache>
            </c:strRef>
          </c:cat>
          <c:val>
            <c:numRef>
              <c:f>'Question 4'!$B$5:$B$13</c:f>
              <c:numCache>
                <c:formatCode>General</c:formatCode>
                <c:ptCount val="8"/>
                <c:pt idx="0">
                  <c:v>15092487.029999999</c:v>
                </c:pt>
                <c:pt idx="1">
                  <c:v>5819536.8000000007</c:v>
                </c:pt>
                <c:pt idx="2">
                  <c:v>6720660.1799999997</c:v>
                </c:pt>
                <c:pt idx="3">
                  <c:v>7573630.29</c:v>
                </c:pt>
                <c:pt idx="4">
                  <c:v>8861325</c:v>
                </c:pt>
                <c:pt idx="5">
                  <c:v>13521316.539999999</c:v>
                </c:pt>
                <c:pt idx="6">
                  <c:v>1466714.37</c:v>
                </c:pt>
                <c:pt idx="7">
                  <c:v>14548674.6</c:v>
                </c:pt>
              </c:numCache>
            </c:numRef>
          </c:val>
          <c:extLst>
            <c:ext xmlns:c16="http://schemas.microsoft.com/office/drawing/2014/chart" uri="{C3380CC4-5D6E-409C-BE32-E72D297353CC}">
              <c16:uniqueId val="{00000010-0E00-4A2F-8BDB-7DC980DD799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[Sourav Pattanayak_Final research project. - Copy.xlsx]Question 5!PivotTable1</c:name>
    <c:fmtId val="4"/>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13513177716691"/>
          <c:y val="0.12872712103040101"/>
          <c:w val="0.52156055649620003"/>
          <c:h val="0.56745550876459061"/>
        </c:manualLayout>
      </c:layout>
      <c:lineChart>
        <c:grouping val="standard"/>
        <c:varyColors val="0"/>
        <c:ser>
          <c:idx val="0"/>
          <c:order val="0"/>
          <c:tx>
            <c:strRef>
              <c:f>'Question 5'!$B$3</c:f>
              <c:strCache>
                <c:ptCount val="1"/>
                <c:pt idx="0">
                  <c:v>Total number of transactions</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'Question 5'!$A$4:$A$12</c:f>
              <c:strCache>
                <c:ptCount val="8"/>
                <c:pt idx="0">
                  <c:v>Ahmedabad</c:v>
                </c:pt>
                <c:pt idx="1">
                  <c:v>Bangalore</c:v>
                </c:pt>
                <c:pt idx="2">
                  <c:v>Delhi</c:v>
                </c:pt>
                <c:pt idx="3">
                  <c:v>Hyderabad</c:v>
                </c:pt>
                <c:pt idx="4">
                  <c:v>Kolkata</c:v>
                </c:pt>
                <c:pt idx="5">
                  <c:v>Mumbai</c:v>
                </c:pt>
                <c:pt idx="6">
                  <c:v>Pune</c:v>
                </c:pt>
                <c:pt idx="7">
                  <c:v>Sikkim</c:v>
                </c:pt>
              </c:strCache>
            </c:strRef>
          </c:cat>
          <c:val>
            <c:numRef>
              <c:f>'Question 5'!$B$4:$B$12</c:f>
              <c:numCache>
                <c:formatCode>General</c:formatCode>
                <c:ptCount val="8"/>
                <c:pt idx="0">
                  <c:v>41427</c:v>
                </c:pt>
                <c:pt idx="1">
                  <c:v>18051</c:v>
                </c:pt>
                <c:pt idx="2">
                  <c:v>52163</c:v>
                </c:pt>
                <c:pt idx="3">
                  <c:v>13290</c:v>
                </c:pt>
                <c:pt idx="4">
                  <c:v>44296</c:v>
                </c:pt>
                <c:pt idx="5">
                  <c:v>44511</c:v>
                </c:pt>
                <c:pt idx="6">
                  <c:v>23668</c:v>
                </c:pt>
                <c:pt idx="7">
                  <c:v>51954</c:v>
                </c:pt>
              </c:numCache>
            </c:numRef>
          </c:val>
          <c:smooth val="0"/>
          <c:extLst>
            <c:ext xmlns:c16="http://schemas.microsoft.com/office/drawing/2014/chart" uri="{C3380CC4-5D6E-409C-BE32-E72D297353CC}">
              <c16:uniqueId val="{00000000-E68F-425A-A387-919600180124}"/>
            </c:ext>
          </c:extLst>
        </c:ser>
        <c:ser>
          <c:idx val="1"/>
          <c:order val="1"/>
          <c:tx>
            <c:strRef>
              <c:f>'Question 5'!$C$3</c:f>
              <c:strCache>
                <c:ptCount val="1"/>
                <c:pt idx="0">
                  <c:v>Total number of transactions in last year(16-10-2021-31-10-2021)</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'Question 5'!$A$4:$A$12</c:f>
              <c:strCache>
                <c:ptCount val="8"/>
                <c:pt idx="0">
                  <c:v>Ahmedabad</c:v>
                </c:pt>
                <c:pt idx="1">
                  <c:v>Bangalore</c:v>
                </c:pt>
                <c:pt idx="2">
                  <c:v>Delhi</c:v>
                </c:pt>
                <c:pt idx="3">
                  <c:v>Hyderabad</c:v>
                </c:pt>
                <c:pt idx="4">
                  <c:v>Kolkata</c:v>
                </c:pt>
                <c:pt idx="5">
                  <c:v>Mumbai</c:v>
                </c:pt>
                <c:pt idx="6">
                  <c:v>Pune</c:v>
                </c:pt>
                <c:pt idx="7">
                  <c:v>Sikkim</c:v>
                </c:pt>
              </c:strCache>
            </c:strRef>
          </c:cat>
          <c:val>
            <c:numRef>
              <c:f>'Question 5'!$C$4:$C$12</c:f>
              <c:numCache>
                <c:formatCode>General</c:formatCode>
                <c:ptCount val="8"/>
                <c:pt idx="0">
                  <c:v>21974</c:v>
                </c:pt>
                <c:pt idx="1">
                  <c:v>8593</c:v>
                </c:pt>
                <c:pt idx="2">
                  <c:v>27619</c:v>
                </c:pt>
                <c:pt idx="3">
                  <c:v>7553</c:v>
                </c:pt>
                <c:pt idx="4">
                  <c:v>25677</c:v>
                </c:pt>
                <c:pt idx="5">
                  <c:v>25245</c:v>
                </c:pt>
                <c:pt idx="6">
                  <c:v>16107</c:v>
                </c:pt>
                <c:pt idx="7">
                  <c:v>29851</c:v>
                </c:pt>
              </c:numCache>
            </c:numRef>
          </c:val>
          <c:smooth val="0"/>
          <c:extLst>
            <c:ext xmlns:c16="http://schemas.microsoft.com/office/drawing/2014/chart" uri="{C3380CC4-5D6E-409C-BE32-E72D297353CC}">
              <c16:uniqueId val="{00000001-E68F-425A-A387-919600180124}"/>
            </c:ext>
          </c:extLst>
        </c:ser>
        <c:dLbls>
          <c:showLegendKey val="0"/>
          <c:showVal val="0"/>
          <c:showCatName val="0"/>
          <c:showSerName val="0"/>
          <c:showPercent val="0"/>
          <c:showBubbleSize val="0"/>
        </c:dLbls>
        <c:marker val="1"/>
        <c:smooth val="0"/>
        <c:axId val="474239464"/>
        <c:axId val="474239792"/>
      </c:lineChart>
      <c:catAx>
        <c:axId val="4742394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4239792"/>
        <c:crosses val="autoZero"/>
        <c:auto val="1"/>
        <c:lblAlgn val="ctr"/>
        <c:lblOffset val="100"/>
        <c:noMultiLvlLbl val="0"/>
      </c:catAx>
      <c:valAx>
        <c:axId val="474239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4239464"/>
        <c:crosses val="autoZero"/>
        <c:crossBetween val="between"/>
      </c:valAx>
      <c:spPr>
        <a:noFill/>
        <a:ln>
          <a:noFill/>
        </a:ln>
        <a:effectLst/>
      </c:spPr>
    </c:plotArea>
    <c:legend>
      <c:legendPos val="r"/>
      <c:layout>
        <c:manualLayout>
          <c:xMode val="edge"/>
          <c:yMode val="edge"/>
          <c:x val="0.6625463153222757"/>
          <c:y val="0.17492153237291838"/>
          <c:w val="0.30829779413667968"/>
          <c:h val="0.437090264379204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[Sourav Pattanayak_Final research project. - Copy.xlsx]Question 6!PivotTable1</c:name>
    <c:fmtId val="4"/>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77265115616203"/>
          <c:y val="9.0305407114677411E-2"/>
          <c:w val="0.48422417786012045"/>
          <c:h val="0.42381176655613073"/>
        </c:manualLayout>
      </c:layout>
      <c:lineChart>
        <c:grouping val="standard"/>
        <c:varyColors val="0"/>
        <c:ser>
          <c:idx val="0"/>
          <c:order val="0"/>
          <c:tx>
            <c:strRef>
              <c:f>'Question 6'!$B$3</c:f>
              <c:strCache>
                <c:ptCount val="1"/>
                <c:pt idx="0">
                  <c:v>Sum of Total Sells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'Question 6'!$A$4:$A$12</c:f>
              <c:strCache>
                <c:ptCount val="8"/>
                <c:pt idx="0">
                  <c:v>Bank transfer</c:v>
                </c:pt>
                <c:pt idx="1">
                  <c:v>BHIM UPI money transfer</c:v>
                </c:pt>
                <c:pt idx="2">
                  <c:v>Electricity/DTH</c:v>
                </c:pt>
                <c:pt idx="3">
                  <c:v>Gas Cylinder</c:v>
                </c:pt>
                <c:pt idx="4">
                  <c:v>Google Pay money transfer</c:v>
                </c:pt>
                <c:pt idx="5">
                  <c:v>Online shopping</c:v>
                </c:pt>
                <c:pt idx="6">
                  <c:v>Paytm money transfer</c:v>
                </c:pt>
                <c:pt idx="7">
                  <c:v>Phonepay money transfer</c:v>
                </c:pt>
              </c:strCache>
            </c:strRef>
          </c:cat>
          <c:val>
            <c:numRef>
              <c:f>'Question 6'!$B$4:$B$12</c:f>
              <c:numCache>
                <c:formatCode>General</c:formatCode>
                <c:ptCount val="8"/>
                <c:pt idx="0">
                  <c:v>239495778.06</c:v>
                </c:pt>
                <c:pt idx="1">
                  <c:v>59663670.090000011</c:v>
                </c:pt>
                <c:pt idx="2">
                  <c:v>283666772.10000002</c:v>
                </c:pt>
                <c:pt idx="3">
                  <c:v>207893599.99999997</c:v>
                </c:pt>
                <c:pt idx="4">
                  <c:v>171592310.61000001</c:v>
                </c:pt>
                <c:pt idx="5">
                  <c:v>334836619.58000004</c:v>
                </c:pt>
                <c:pt idx="6">
                  <c:v>112782029.18999998</c:v>
                </c:pt>
                <c:pt idx="7">
                  <c:v>73604344.810000002</c:v>
                </c:pt>
              </c:numCache>
            </c:numRef>
          </c:val>
          <c:smooth val="0"/>
          <c:extLst>
            <c:ext xmlns:c16="http://schemas.microsoft.com/office/drawing/2014/chart" uri="{C3380CC4-5D6E-409C-BE32-E72D297353CC}">
              <c16:uniqueId val="{00000000-0BD8-4158-A2BE-1128AB552020}"/>
            </c:ext>
          </c:extLst>
        </c:ser>
        <c:ser>
          <c:idx val="1"/>
          <c:order val="1"/>
          <c:tx>
            <c:strRef>
              <c:f>'Question 6'!$C$3</c:f>
              <c:strCache>
                <c:ptCount val="1"/>
                <c:pt idx="0">
                  <c:v>Sum of Total sells in last year</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'Question 6'!$A$4:$A$12</c:f>
              <c:strCache>
                <c:ptCount val="8"/>
                <c:pt idx="0">
                  <c:v>Bank transfer</c:v>
                </c:pt>
                <c:pt idx="1">
                  <c:v>BHIM UPI money transfer</c:v>
                </c:pt>
                <c:pt idx="2">
                  <c:v>Electricity/DTH</c:v>
                </c:pt>
                <c:pt idx="3">
                  <c:v>Gas Cylinder</c:v>
                </c:pt>
                <c:pt idx="4">
                  <c:v>Google Pay money transfer</c:v>
                </c:pt>
                <c:pt idx="5">
                  <c:v>Online shopping</c:v>
                </c:pt>
                <c:pt idx="6">
                  <c:v>Paytm money transfer</c:v>
                </c:pt>
                <c:pt idx="7">
                  <c:v>Phonepay money transfer</c:v>
                </c:pt>
              </c:strCache>
            </c:strRef>
          </c:cat>
          <c:val>
            <c:numRef>
              <c:f>'Question 6'!$C$4:$C$12</c:f>
              <c:numCache>
                <c:formatCode>General</c:formatCode>
                <c:ptCount val="8"/>
                <c:pt idx="0">
                  <c:v>135651435.14999998</c:v>
                </c:pt>
                <c:pt idx="1">
                  <c:v>39166153.54999999</c:v>
                </c:pt>
                <c:pt idx="2">
                  <c:v>147092183.50999999</c:v>
                </c:pt>
                <c:pt idx="3">
                  <c:v>101823844.23999998</c:v>
                </c:pt>
                <c:pt idx="4">
                  <c:v>104069435.74000001</c:v>
                </c:pt>
                <c:pt idx="5">
                  <c:v>177855533.36000001</c:v>
                </c:pt>
                <c:pt idx="6">
                  <c:v>86140086.890000015</c:v>
                </c:pt>
                <c:pt idx="7">
                  <c:v>54378804.009999998</c:v>
                </c:pt>
              </c:numCache>
            </c:numRef>
          </c:val>
          <c:smooth val="0"/>
          <c:extLst>
            <c:ext xmlns:c16="http://schemas.microsoft.com/office/drawing/2014/chart" uri="{C3380CC4-5D6E-409C-BE32-E72D297353CC}">
              <c16:uniqueId val="{00000001-0BD8-4158-A2BE-1128AB552020}"/>
            </c:ext>
          </c:extLst>
        </c:ser>
        <c:dLbls>
          <c:showLegendKey val="0"/>
          <c:showVal val="0"/>
          <c:showCatName val="0"/>
          <c:showSerName val="0"/>
          <c:showPercent val="0"/>
          <c:showBubbleSize val="0"/>
        </c:dLbls>
        <c:marker val="1"/>
        <c:smooth val="0"/>
        <c:axId val="532791752"/>
        <c:axId val="532787816"/>
      </c:lineChart>
      <c:catAx>
        <c:axId val="5327917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2787816"/>
        <c:crosses val="autoZero"/>
        <c:auto val="1"/>
        <c:lblAlgn val="ctr"/>
        <c:lblOffset val="100"/>
        <c:noMultiLvlLbl val="0"/>
      </c:catAx>
      <c:valAx>
        <c:axId val="5327878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2791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[Sourav Pattanayak_Final research project. - Copy.xlsx]Question 7!PivotTable2</c:name>
    <c:fmtId val="8"/>
  </c:pivotSource>
  <c:chart>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625109361329829E-2"/>
          <c:y val="6.9414332511049809E-2"/>
          <c:w val="0.55361920384951879"/>
          <c:h val="0.4640862814687417"/>
        </c:manualLayout>
      </c:layout>
      <c:barChart>
        <c:barDir val="col"/>
        <c:grouping val="clustered"/>
        <c:varyColors val="0"/>
        <c:ser>
          <c:idx val="0"/>
          <c:order val="0"/>
          <c:tx>
            <c:strRef>
              <c:f>'Question 7'!$B$3</c:f>
              <c:strCache>
                <c:ptCount val="1"/>
                <c:pt idx="0">
                  <c:v>Sum of Number of transactions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7'!$A$4:$A$12</c:f>
              <c:strCache>
                <c:ptCount val="8"/>
                <c:pt idx="0">
                  <c:v>Ahmedabad</c:v>
                </c:pt>
                <c:pt idx="1">
                  <c:v>Bangalore</c:v>
                </c:pt>
                <c:pt idx="2">
                  <c:v>Delhi</c:v>
                </c:pt>
                <c:pt idx="3">
                  <c:v>Hyderabad</c:v>
                </c:pt>
                <c:pt idx="4">
                  <c:v>Kolkata</c:v>
                </c:pt>
                <c:pt idx="5">
                  <c:v>Mumbai</c:v>
                </c:pt>
                <c:pt idx="6">
                  <c:v>Pune</c:v>
                </c:pt>
                <c:pt idx="7">
                  <c:v>Sikkim</c:v>
                </c:pt>
              </c:strCache>
            </c:strRef>
          </c:cat>
          <c:val>
            <c:numRef>
              <c:f>'Question 7'!$B$4:$B$12</c:f>
              <c:numCache>
                <c:formatCode>General</c:formatCode>
                <c:ptCount val="8"/>
                <c:pt idx="0">
                  <c:v>13996</c:v>
                </c:pt>
                <c:pt idx="1">
                  <c:v>4425</c:v>
                </c:pt>
                <c:pt idx="2">
                  <c:v>17202</c:v>
                </c:pt>
                <c:pt idx="3">
                  <c:v>5549</c:v>
                </c:pt>
                <c:pt idx="4">
                  <c:v>13429</c:v>
                </c:pt>
                <c:pt idx="5">
                  <c:v>13854</c:v>
                </c:pt>
                <c:pt idx="6">
                  <c:v>8314</c:v>
                </c:pt>
                <c:pt idx="7">
                  <c:v>11954</c:v>
                </c:pt>
              </c:numCache>
            </c:numRef>
          </c:val>
          <c:extLst>
            <c:ext xmlns:c16="http://schemas.microsoft.com/office/drawing/2014/chart" uri="{C3380CC4-5D6E-409C-BE32-E72D297353CC}">
              <c16:uniqueId val="{00000000-B914-48FA-9662-8E322588BF3D}"/>
            </c:ext>
          </c:extLst>
        </c:ser>
        <c:ser>
          <c:idx val="1"/>
          <c:order val="1"/>
          <c:tx>
            <c:strRef>
              <c:f>'Question 7'!$C$3</c:f>
              <c:strCache>
                <c:ptCount val="1"/>
                <c:pt idx="0">
                  <c:v>Sum of Number of transactions in last year(16-10-2021-31-10-2021)</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7'!$A$4:$A$12</c:f>
              <c:strCache>
                <c:ptCount val="8"/>
                <c:pt idx="0">
                  <c:v>Ahmedabad</c:v>
                </c:pt>
                <c:pt idx="1">
                  <c:v>Bangalore</c:v>
                </c:pt>
                <c:pt idx="2">
                  <c:v>Delhi</c:v>
                </c:pt>
                <c:pt idx="3">
                  <c:v>Hyderabad</c:v>
                </c:pt>
                <c:pt idx="4">
                  <c:v>Kolkata</c:v>
                </c:pt>
                <c:pt idx="5">
                  <c:v>Mumbai</c:v>
                </c:pt>
                <c:pt idx="6">
                  <c:v>Pune</c:v>
                </c:pt>
                <c:pt idx="7">
                  <c:v>Sikkim</c:v>
                </c:pt>
              </c:strCache>
            </c:strRef>
          </c:cat>
          <c:val>
            <c:numRef>
              <c:f>'Question 7'!$C$4:$C$12</c:f>
              <c:numCache>
                <c:formatCode>General</c:formatCode>
                <c:ptCount val="8"/>
                <c:pt idx="0">
                  <c:v>7847</c:v>
                </c:pt>
                <c:pt idx="1">
                  <c:v>2125</c:v>
                </c:pt>
                <c:pt idx="2">
                  <c:v>9024</c:v>
                </c:pt>
                <c:pt idx="3">
                  <c:v>3920</c:v>
                </c:pt>
                <c:pt idx="4">
                  <c:v>8530</c:v>
                </c:pt>
                <c:pt idx="5">
                  <c:v>10057</c:v>
                </c:pt>
                <c:pt idx="6">
                  <c:v>6212</c:v>
                </c:pt>
                <c:pt idx="7">
                  <c:v>9373</c:v>
                </c:pt>
              </c:numCache>
            </c:numRef>
          </c:val>
          <c:extLst>
            <c:ext xmlns:c16="http://schemas.microsoft.com/office/drawing/2014/chart" uri="{C3380CC4-5D6E-409C-BE32-E72D297353CC}">
              <c16:uniqueId val="{00000001-B914-48FA-9662-8E322588BF3D}"/>
            </c:ext>
          </c:extLst>
        </c:ser>
        <c:dLbls>
          <c:dLblPos val="inEnd"/>
          <c:showLegendKey val="0"/>
          <c:showVal val="1"/>
          <c:showCatName val="0"/>
          <c:showSerName val="0"/>
          <c:showPercent val="0"/>
          <c:showBubbleSize val="0"/>
        </c:dLbls>
        <c:gapWidth val="100"/>
        <c:overlap val="-24"/>
        <c:axId val="576145464"/>
        <c:axId val="576152680"/>
      </c:barChart>
      <c:catAx>
        <c:axId val="576145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6152680"/>
        <c:crosses val="autoZero"/>
        <c:auto val="1"/>
        <c:lblAlgn val="ctr"/>
        <c:lblOffset val="100"/>
        <c:noMultiLvlLbl val="0"/>
      </c:catAx>
      <c:valAx>
        <c:axId val="576152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6145464"/>
        <c:crosses val="autoZero"/>
        <c:crossBetween val="between"/>
      </c:valAx>
      <c:spPr>
        <a:noFill/>
        <a:ln>
          <a:noFill/>
        </a:ln>
        <a:effectLst/>
      </c:spPr>
    </c:plotArea>
    <c:legend>
      <c:legendPos val="r"/>
      <c:layout>
        <c:manualLayout>
          <c:xMode val="edge"/>
          <c:yMode val="edge"/>
          <c:x val="0.67635941143618705"/>
          <c:y val="0.22168446026097272"/>
          <c:w val="0.32364051705196778"/>
          <c:h val="0.538697378130224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[Sourav Pattanayak_Final research project. - Copy.xlsx]Sheet4!PivotTable1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five sells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7777777777777779E-3"/>
              <c:y val="-0.287037037037037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1111111111111112E-2"/>
              <c:y val="-0.189814814814814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5555555555555558E-3"/>
              <c:y val="-0.26851833624963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0185067526415994E-16"/>
              <c:y val="-0.18518518518518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5555555555555558E-3"/>
              <c:y val="-0.263888888888888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1111111111111112E-2"/>
              <c:y val="-0.189814814814814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7777777777777779E-3"/>
              <c:y val="-0.287037037037037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5555555555555558E-3"/>
              <c:y val="-0.26851833624963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0185067526415994E-16"/>
              <c:y val="-0.18518518518518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5555555555555558E-3"/>
              <c:y val="-0.263888888888888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1111111111111112E-2"/>
              <c:y val="-0.189814814814814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7777777777777779E-3"/>
              <c:y val="-0.287037037037037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5555555555555558E-3"/>
              <c:y val="-0.26851833624963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0185067526415994E-16"/>
              <c:y val="-0.18518518518518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5555555555555558E-3"/>
              <c:y val="-0.263888888888888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24759405074365"/>
          <c:y val="0.29569225721784775"/>
          <c:w val="0.81419685039370082"/>
          <c:h val="0.53774387576552929"/>
        </c:manualLayout>
      </c:layout>
      <c:barChart>
        <c:barDir val="col"/>
        <c:grouping val="stacked"/>
        <c:varyColors val="0"/>
        <c:ser>
          <c:idx val="0"/>
          <c:order val="0"/>
          <c:tx>
            <c:strRef>
              <c:f>Sheet4!$B$3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0-D710-4092-9D2D-6F8A07C21ABE}"/>
              </c:ext>
            </c:extLst>
          </c:dPt>
          <c:dPt>
            <c:idx val="1"/>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710-4092-9D2D-6F8A07C21ABE}"/>
              </c:ext>
            </c:extLst>
          </c:dPt>
          <c:dPt>
            <c:idx val="2"/>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D710-4092-9D2D-6F8A07C21ABE}"/>
              </c:ext>
            </c:extLst>
          </c:dPt>
          <c:dPt>
            <c:idx val="3"/>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710-4092-9D2D-6F8A07C21ABE}"/>
              </c:ext>
            </c:extLst>
          </c:dPt>
          <c:dPt>
            <c:idx val="4"/>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D710-4092-9D2D-6F8A07C21ABE}"/>
              </c:ext>
            </c:extLst>
          </c:dPt>
          <c:dLbls>
            <c:dLbl>
              <c:idx val="0"/>
              <c:layout>
                <c:manualLayout>
                  <c:x val="-1.1111111111111112E-2"/>
                  <c:y val="-0.1898148148148148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710-4092-9D2D-6F8A07C21ABE}"/>
                </c:ext>
              </c:extLst>
            </c:dLbl>
            <c:dLbl>
              <c:idx val="1"/>
              <c:layout>
                <c:manualLayout>
                  <c:x val="2.7777777777777779E-3"/>
                  <c:y val="-0.287037037037037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10-4092-9D2D-6F8A07C21ABE}"/>
                </c:ext>
              </c:extLst>
            </c:dLbl>
            <c:dLbl>
              <c:idx val="2"/>
              <c:layout>
                <c:manualLayout>
                  <c:x val="5.5555555555555558E-3"/>
                  <c:y val="-0.268518336249635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710-4092-9D2D-6F8A07C21ABE}"/>
                </c:ext>
              </c:extLst>
            </c:dLbl>
            <c:dLbl>
              <c:idx val="3"/>
              <c:layout>
                <c:manualLayout>
                  <c:x val="-1.0185067526415994E-16"/>
                  <c:y val="-0.185185185185185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710-4092-9D2D-6F8A07C21ABE}"/>
                </c:ext>
              </c:extLst>
            </c:dLbl>
            <c:dLbl>
              <c:idx val="4"/>
              <c:layout>
                <c:manualLayout>
                  <c:x val="-5.5555555555555558E-3"/>
                  <c:y val="-0.2638888888888889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710-4092-9D2D-6F8A07C21A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Sheet4!$A$4:$A$8</c:f>
              <c:strCache>
                <c:ptCount val="5"/>
                <c:pt idx="0">
                  <c:v>Ahmedabad</c:v>
                </c:pt>
                <c:pt idx="1">
                  <c:v>Delhi</c:v>
                </c:pt>
                <c:pt idx="2">
                  <c:v>Kolkata</c:v>
                </c:pt>
                <c:pt idx="3">
                  <c:v>Mumbai</c:v>
                </c:pt>
                <c:pt idx="4">
                  <c:v>Sikkim</c:v>
                </c:pt>
              </c:strCache>
            </c:strRef>
          </c:cat>
          <c:val>
            <c:numRef>
              <c:f>Sheet4!$B$4:$B$8</c:f>
              <c:numCache>
                <c:formatCode>General</c:formatCode>
                <c:ptCount val="5"/>
                <c:pt idx="0">
                  <c:v>190839959.19000003</c:v>
                </c:pt>
                <c:pt idx="1">
                  <c:v>270465582.45999998</c:v>
                </c:pt>
                <c:pt idx="2">
                  <c:v>234327892.92999998</c:v>
                </c:pt>
                <c:pt idx="3">
                  <c:v>201493167.29999998</c:v>
                </c:pt>
                <c:pt idx="4">
                  <c:v>282414196.82999998</c:v>
                </c:pt>
              </c:numCache>
            </c:numRef>
          </c:val>
          <c:extLst>
            <c:ext xmlns:c16="http://schemas.microsoft.com/office/drawing/2014/chart" uri="{C3380CC4-5D6E-409C-BE32-E72D297353CC}">
              <c16:uniqueId val="{00000005-D710-4092-9D2D-6F8A07C21ABE}"/>
            </c:ext>
          </c:extLst>
        </c:ser>
        <c:dLbls>
          <c:dLblPos val="ctr"/>
          <c:showLegendKey val="0"/>
          <c:showVal val="1"/>
          <c:showCatName val="0"/>
          <c:showSerName val="0"/>
          <c:showPercent val="0"/>
          <c:showBubbleSize val="0"/>
        </c:dLbls>
        <c:gapWidth val="150"/>
        <c:overlap val="100"/>
        <c:axId val="699430568"/>
        <c:axId val="699433848"/>
      </c:barChart>
      <c:catAx>
        <c:axId val="699430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9433848"/>
        <c:crosses val="autoZero"/>
        <c:auto val="1"/>
        <c:lblAlgn val="ctr"/>
        <c:lblOffset val="100"/>
        <c:noMultiLvlLbl val="0"/>
      </c:catAx>
      <c:valAx>
        <c:axId val="6994338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9430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85725</xdr:rowOff>
    </xdr:from>
    <xdr:to>
      <xdr:col>3</xdr:col>
      <xdr:colOff>38100</xdr:colOff>
      <xdr:row>13</xdr:row>
      <xdr:rowOff>114300</xdr:rowOff>
    </xdr:to>
    <mc:AlternateContent xmlns:mc="http://schemas.openxmlformats.org/markup-compatibility/2006">
      <mc:Choice xmlns:a14="http://schemas.microsoft.com/office/drawing/2010/main" Requires="a14">
        <xdr:graphicFrame macro="">
          <xdr:nvGraphicFramePr>
            <xdr:cNvPr id="2" name="Category 6">
              <a:extLst>
                <a:ext uri="{FF2B5EF4-FFF2-40B4-BE49-F238E27FC236}">
                  <a16:creationId xmlns:a16="http://schemas.microsoft.com/office/drawing/2014/main" id="{8A6BA432-7FE2-42A6-9C2B-DAB39CD6F6C6}"/>
                </a:ext>
              </a:extLst>
            </xdr:cNvPr>
            <xdr:cNvGraphicFramePr/>
          </xdr:nvGraphicFramePr>
          <xdr:xfrm>
            <a:off x="0" y="0"/>
            <a:ext cx="0" cy="0"/>
          </xdr:xfrm>
          <a:graphic>
            <a:graphicData uri="http://schemas.microsoft.com/office/drawing/2010/slicer">
              <sle:slicer xmlns:sle="http://schemas.microsoft.com/office/drawing/2010/slicer" name="Category 6"/>
            </a:graphicData>
          </a:graphic>
        </xdr:graphicFrame>
      </mc:Choice>
      <mc:Fallback>
        <xdr:sp macro="" textlink="">
          <xdr:nvSpPr>
            <xdr:cNvPr id="0" name=""/>
            <xdr:cNvSpPr>
              <a:spLocks noTextEdit="1"/>
            </xdr:cNvSpPr>
          </xdr:nvSpPr>
          <xdr:spPr>
            <a:xfrm>
              <a:off x="38100" y="85725"/>
              <a:ext cx="1828800" cy="2505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352425</xdr:colOff>
      <xdr:row>0</xdr:row>
      <xdr:rowOff>28575</xdr:rowOff>
    </xdr:from>
    <xdr:to>
      <xdr:col>10</xdr:col>
      <xdr:colOff>342900</xdr:colOff>
      <xdr:row>16</xdr:row>
      <xdr:rowOff>171450</xdr:rowOff>
    </xdr:to>
    <xdr:graphicFrame macro="">
      <xdr:nvGraphicFramePr>
        <xdr:cNvPr id="3" name="Chart 2">
          <a:extLst>
            <a:ext uri="{FF2B5EF4-FFF2-40B4-BE49-F238E27FC236}">
              <a16:creationId xmlns:a16="http://schemas.microsoft.com/office/drawing/2014/main" id="{D95B75B9-414D-4177-BBC6-BACAB1DAE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28575</xdr:colOff>
      <xdr:row>0</xdr:row>
      <xdr:rowOff>114300</xdr:rowOff>
    </xdr:from>
    <xdr:to>
      <xdr:col>6</xdr:col>
      <xdr:colOff>28575</xdr:colOff>
      <xdr:row>13</xdr:row>
      <xdr:rowOff>161925</xdr:rowOff>
    </xdr:to>
    <mc:AlternateContent xmlns:mc="http://schemas.openxmlformats.org/markup-compatibility/2006" xmlns:a14="http://schemas.microsoft.com/office/drawing/2010/main">
      <mc:Choice Requires="a14">
        <xdr:graphicFrame macro="">
          <xdr:nvGraphicFramePr>
            <xdr:cNvPr id="2" name="City 4">
              <a:extLst>
                <a:ext uri="{FF2B5EF4-FFF2-40B4-BE49-F238E27FC236}">
                  <a16:creationId xmlns:a16="http://schemas.microsoft.com/office/drawing/2014/main" id="{C2DFB925-879A-0EF7-49A5-D6A1FD713347}"/>
                </a:ext>
              </a:extLst>
            </xdr:cNvPr>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4772025" y="114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523875</xdr:colOff>
      <xdr:row>0</xdr:row>
      <xdr:rowOff>123825</xdr:rowOff>
    </xdr:from>
    <xdr:to>
      <xdr:col>8</xdr:col>
      <xdr:colOff>523875</xdr:colOff>
      <xdr:row>13</xdr:row>
      <xdr:rowOff>171450</xdr:rowOff>
    </xdr:to>
    <mc:AlternateContent xmlns:mc="http://schemas.openxmlformats.org/markup-compatibility/2006" xmlns:a14="http://schemas.microsoft.com/office/drawing/2010/main">
      <mc:Choice Requires="a14">
        <xdr:graphicFrame macro="">
          <xdr:nvGraphicFramePr>
            <xdr:cNvPr id="3" name="Category 4">
              <a:extLst>
                <a:ext uri="{FF2B5EF4-FFF2-40B4-BE49-F238E27FC236}">
                  <a16:creationId xmlns:a16="http://schemas.microsoft.com/office/drawing/2014/main" id="{20F0CE3D-72EB-D98E-A7C1-7DFDD54194B4}"/>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mlns="">
        <xdr:sp macro="" textlink="">
          <xdr:nvSpPr>
            <xdr:cNvPr id="0" name=""/>
            <xdr:cNvSpPr>
              <a:spLocks noTextEdit="1"/>
            </xdr:cNvSpPr>
          </xdr:nvSpPr>
          <xdr:spPr>
            <a:xfrm>
              <a:off x="6486525" y="123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0</xdr:row>
      <xdr:rowOff>85725</xdr:rowOff>
    </xdr:from>
    <xdr:to>
      <xdr:col>12</xdr:col>
      <xdr:colOff>0</xdr:colOff>
      <xdr:row>13</xdr:row>
      <xdr:rowOff>133350</xdr:rowOff>
    </xdr:to>
    <mc:AlternateContent xmlns:mc="http://schemas.openxmlformats.org/markup-compatibility/2006" xmlns:a14="http://schemas.microsoft.com/office/drawing/2010/main">
      <mc:Choice Requires="a14">
        <xdr:graphicFrame macro="">
          <xdr:nvGraphicFramePr>
            <xdr:cNvPr id="4" name="Total Sells 3">
              <a:extLst>
                <a:ext uri="{FF2B5EF4-FFF2-40B4-BE49-F238E27FC236}">
                  <a16:creationId xmlns:a16="http://schemas.microsoft.com/office/drawing/2014/main" id="{75FEDCED-27EA-1B96-86FC-471D39745BFE}"/>
                </a:ext>
              </a:extLst>
            </xdr:cNvPr>
            <xdr:cNvGraphicFramePr/>
          </xdr:nvGraphicFramePr>
          <xdr:xfrm>
            <a:off x="0" y="0"/>
            <a:ext cx="0" cy="0"/>
          </xdr:xfrm>
          <a:graphic>
            <a:graphicData uri="http://schemas.microsoft.com/office/drawing/2010/slicer">
              <sle:slicer xmlns:sle="http://schemas.microsoft.com/office/drawing/2010/slicer" name="Total Sells 3"/>
            </a:graphicData>
          </a:graphic>
        </xdr:graphicFrame>
      </mc:Choice>
      <mc:Fallback xmlns="">
        <xdr:sp macro="" textlink="">
          <xdr:nvSpPr>
            <xdr:cNvPr id="0" name=""/>
            <xdr:cNvSpPr>
              <a:spLocks noTextEdit="1"/>
            </xdr:cNvSpPr>
          </xdr:nvSpPr>
          <xdr:spPr>
            <a:xfrm>
              <a:off x="8401050" y="85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209550</xdr:colOff>
      <xdr:row>1</xdr:row>
      <xdr:rowOff>57150</xdr:rowOff>
    </xdr:from>
    <xdr:to>
      <xdr:col>15</xdr:col>
      <xdr:colOff>209550</xdr:colOff>
      <xdr:row>14</xdr:row>
      <xdr:rowOff>104775</xdr:rowOff>
    </xdr:to>
    <mc:AlternateContent xmlns:mc="http://schemas.openxmlformats.org/markup-compatibility/2006" xmlns:a14="http://schemas.microsoft.com/office/drawing/2010/main">
      <mc:Choice Requires="a14">
        <xdr:graphicFrame macro="">
          <xdr:nvGraphicFramePr>
            <xdr:cNvPr id="5" name="Total sells in last year 1">
              <a:extLst>
                <a:ext uri="{FF2B5EF4-FFF2-40B4-BE49-F238E27FC236}">
                  <a16:creationId xmlns:a16="http://schemas.microsoft.com/office/drawing/2014/main" id="{83E57623-6E7D-7BB6-8837-148FDE50F604}"/>
                </a:ext>
              </a:extLst>
            </xdr:cNvPr>
            <xdr:cNvGraphicFramePr/>
          </xdr:nvGraphicFramePr>
          <xdr:xfrm>
            <a:off x="0" y="0"/>
            <a:ext cx="0" cy="0"/>
          </xdr:xfrm>
          <a:graphic>
            <a:graphicData uri="http://schemas.microsoft.com/office/drawing/2010/slicer">
              <sle:slicer xmlns:sle="http://schemas.microsoft.com/office/drawing/2010/slicer" name="Total sells in last year 1"/>
            </a:graphicData>
          </a:graphic>
        </xdr:graphicFrame>
      </mc:Choice>
      <mc:Fallback xmlns="">
        <xdr:sp macro="" textlink="">
          <xdr:nvSpPr>
            <xdr:cNvPr id="0" name=""/>
            <xdr:cNvSpPr>
              <a:spLocks noTextEdit="1"/>
            </xdr:cNvSpPr>
          </xdr:nvSpPr>
          <xdr:spPr>
            <a:xfrm>
              <a:off x="10439400" y="247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990600</xdr:colOff>
      <xdr:row>0</xdr:row>
      <xdr:rowOff>0</xdr:rowOff>
    </xdr:from>
    <xdr:to>
      <xdr:col>2</xdr:col>
      <xdr:colOff>2819400</xdr:colOff>
      <xdr:row>13</xdr:row>
      <xdr:rowOff>47625</xdr:rowOff>
    </xdr:to>
    <mc:AlternateContent xmlns:mc="http://schemas.openxmlformats.org/markup-compatibility/2006" xmlns:a14="http://schemas.microsoft.com/office/drawing/2010/main">
      <mc:Choice Requires="a14">
        <xdr:graphicFrame macro="">
          <xdr:nvGraphicFramePr>
            <xdr:cNvPr id="8" name="City 5">
              <a:extLst>
                <a:ext uri="{FF2B5EF4-FFF2-40B4-BE49-F238E27FC236}">
                  <a16:creationId xmlns:a16="http://schemas.microsoft.com/office/drawing/2014/main" id="{DCDFF1BF-1C95-0375-D813-21306E4440F0}"/>
                </a:ext>
              </a:extLst>
            </xdr:cNvPr>
            <xdr:cNvGraphicFramePr/>
          </xdr:nvGraphicFramePr>
          <xdr:xfrm>
            <a:off x="0" y="0"/>
            <a:ext cx="0" cy="0"/>
          </xdr:xfrm>
          <a:graphic>
            <a:graphicData uri="http://schemas.microsoft.com/office/drawing/2010/slicer">
              <sle:slicer xmlns:sle="http://schemas.microsoft.com/office/drawing/2010/slicer" name="City 5"/>
            </a:graphicData>
          </a:graphic>
        </xdr:graphicFrame>
      </mc:Choice>
      <mc:Fallback xmlns="">
        <xdr:sp macro="" textlink="">
          <xdr:nvSpPr>
            <xdr:cNvPr id="0" name=""/>
            <xdr:cNvSpPr>
              <a:spLocks noTextEdit="1"/>
            </xdr:cNvSpPr>
          </xdr:nvSpPr>
          <xdr:spPr>
            <a:xfrm>
              <a:off x="485775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2867025</xdr:colOff>
      <xdr:row>0</xdr:row>
      <xdr:rowOff>19050</xdr:rowOff>
    </xdr:from>
    <xdr:to>
      <xdr:col>4</xdr:col>
      <xdr:colOff>19050</xdr:colOff>
      <xdr:row>13</xdr:row>
      <xdr:rowOff>66675</xdr:rowOff>
    </xdr:to>
    <mc:AlternateContent xmlns:mc="http://schemas.openxmlformats.org/markup-compatibility/2006" xmlns:a14="http://schemas.microsoft.com/office/drawing/2010/main">
      <mc:Choice Requires="a14">
        <xdr:graphicFrame macro="">
          <xdr:nvGraphicFramePr>
            <xdr:cNvPr id="9" name="Category 5">
              <a:extLst>
                <a:ext uri="{FF2B5EF4-FFF2-40B4-BE49-F238E27FC236}">
                  <a16:creationId xmlns:a16="http://schemas.microsoft.com/office/drawing/2014/main" id="{F5908382-8933-510B-E2E3-C7947CE171AD}"/>
                </a:ext>
              </a:extLst>
            </xdr:cNvPr>
            <xdr:cNvGraphicFramePr/>
          </xdr:nvGraphicFramePr>
          <xdr:xfrm>
            <a:off x="0" y="0"/>
            <a:ext cx="0" cy="0"/>
          </xdr:xfrm>
          <a:graphic>
            <a:graphicData uri="http://schemas.microsoft.com/office/drawing/2010/slicer">
              <sle:slicer xmlns:sle="http://schemas.microsoft.com/office/drawing/2010/slicer" name="Category 5"/>
            </a:graphicData>
          </a:graphic>
        </xdr:graphicFrame>
      </mc:Choice>
      <mc:Fallback xmlns="">
        <xdr:sp macro="" textlink="">
          <xdr:nvSpPr>
            <xdr:cNvPr id="0" name=""/>
            <xdr:cNvSpPr>
              <a:spLocks noTextEdit="1"/>
            </xdr:cNvSpPr>
          </xdr:nvSpPr>
          <xdr:spPr>
            <a:xfrm>
              <a:off x="6734175" y="19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114300</xdr:colOff>
      <xdr:row>0</xdr:row>
      <xdr:rowOff>19050</xdr:rowOff>
    </xdr:from>
    <xdr:to>
      <xdr:col>7</xdr:col>
      <xdr:colOff>114300</xdr:colOff>
      <xdr:row>13</xdr:row>
      <xdr:rowOff>66675</xdr:rowOff>
    </xdr:to>
    <mc:AlternateContent xmlns:mc="http://schemas.openxmlformats.org/markup-compatibility/2006" xmlns:a14="http://schemas.microsoft.com/office/drawing/2010/main">
      <mc:Choice Requires="a14">
        <xdr:graphicFrame macro="">
          <xdr:nvGraphicFramePr>
            <xdr:cNvPr id="10" name="Number of transactions 2">
              <a:extLst>
                <a:ext uri="{FF2B5EF4-FFF2-40B4-BE49-F238E27FC236}">
                  <a16:creationId xmlns:a16="http://schemas.microsoft.com/office/drawing/2014/main" id="{C4284D78-4359-5D76-AAE6-FF59A7FFCAA4}"/>
                </a:ext>
              </a:extLst>
            </xdr:cNvPr>
            <xdr:cNvGraphicFramePr/>
          </xdr:nvGraphicFramePr>
          <xdr:xfrm>
            <a:off x="0" y="0"/>
            <a:ext cx="0" cy="0"/>
          </xdr:xfrm>
          <a:graphic>
            <a:graphicData uri="http://schemas.microsoft.com/office/drawing/2010/slicer">
              <sle:slicer xmlns:sle="http://schemas.microsoft.com/office/drawing/2010/slicer" name="Number of transactions 2"/>
            </a:graphicData>
          </a:graphic>
        </xdr:graphicFrame>
      </mc:Choice>
      <mc:Fallback xmlns="">
        <xdr:sp macro="" textlink="">
          <xdr:nvSpPr>
            <xdr:cNvPr id="0" name=""/>
            <xdr:cNvSpPr>
              <a:spLocks noTextEdit="1"/>
            </xdr:cNvSpPr>
          </xdr:nvSpPr>
          <xdr:spPr>
            <a:xfrm>
              <a:off x="8658225" y="19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142875</xdr:colOff>
      <xdr:row>0</xdr:row>
      <xdr:rowOff>19050</xdr:rowOff>
    </xdr:from>
    <xdr:to>
      <xdr:col>10</xdr:col>
      <xdr:colOff>142875</xdr:colOff>
      <xdr:row>13</xdr:row>
      <xdr:rowOff>66675</xdr:rowOff>
    </xdr:to>
    <mc:AlternateContent xmlns:mc="http://schemas.openxmlformats.org/markup-compatibility/2006" xmlns:a14="http://schemas.microsoft.com/office/drawing/2010/main">
      <mc:Choice Requires="a14">
        <xdr:graphicFrame macro="">
          <xdr:nvGraphicFramePr>
            <xdr:cNvPr id="11" name="Number of transactions in last year(16-10-2021-31-10-2021)">
              <a:extLst>
                <a:ext uri="{FF2B5EF4-FFF2-40B4-BE49-F238E27FC236}">
                  <a16:creationId xmlns:a16="http://schemas.microsoft.com/office/drawing/2014/main" id="{D8A40D71-5A23-D642-E0B4-3CA5866C91DC}"/>
                </a:ext>
              </a:extLst>
            </xdr:cNvPr>
            <xdr:cNvGraphicFramePr/>
          </xdr:nvGraphicFramePr>
          <xdr:xfrm>
            <a:off x="0" y="0"/>
            <a:ext cx="0" cy="0"/>
          </xdr:xfrm>
          <a:graphic>
            <a:graphicData uri="http://schemas.microsoft.com/office/drawing/2010/slicer">
              <sle:slicer xmlns:sle="http://schemas.microsoft.com/office/drawing/2010/slicer" name="Number of transactions in last year(16-10-2021-31-10-2021)"/>
            </a:graphicData>
          </a:graphic>
        </xdr:graphicFrame>
      </mc:Choice>
      <mc:Fallback xmlns="">
        <xdr:sp macro="" textlink="">
          <xdr:nvSpPr>
            <xdr:cNvPr id="0" name=""/>
            <xdr:cNvSpPr>
              <a:spLocks noTextEdit="1"/>
            </xdr:cNvSpPr>
          </xdr:nvSpPr>
          <xdr:spPr>
            <a:xfrm>
              <a:off x="10515600" y="19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438150</xdr:colOff>
      <xdr:row>11</xdr:row>
      <xdr:rowOff>85726</xdr:rowOff>
    </xdr:from>
    <xdr:to>
      <xdr:col>9</xdr:col>
      <xdr:colOff>438150</xdr:colOff>
      <xdr:row>24</xdr:row>
      <xdr:rowOff>85726</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68AEFFCC-A702-43A7-ACCD-37CB34BC4F6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4095750" y="2181226"/>
              <a:ext cx="1828800" cy="2476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76200</xdr:colOff>
      <xdr:row>11</xdr:row>
      <xdr:rowOff>95250</xdr:rowOff>
    </xdr:from>
    <xdr:to>
      <xdr:col>13</xdr:col>
      <xdr:colOff>76200</xdr:colOff>
      <xdr:row>24</xdr:row>
      <xdr:rowOff>123825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86431F2B-B7B9-4345-ABE8-EB7AB16780B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172200" y="2190750"/>
              <a:ext cx="1828800" cy="2505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0</xdr:row>
      <xdr:rowOff>0</xdr:rowOff>
    </xdr:from>
    <xdr:to>
      <xdr:col>6</xdr:col>
      <xdr:colOff>333374</xdr:colOff>
      <xdr:row>10</xdr:row>
      <xdr:rowOff>161925</xdr:rowOff>
    </xdr:to>
    <xdr:graphicFrame macro="">
      <xdr:nvGraphicFramePr>
        <xdr:cNvPr id="4" name="Chart 3">
          <a:extLst>
            <a:ext uri="{FF2B5EF4-FFF2-40B4-BE49-F238E27FC236}">
              <a16:creationId xmlns:a16="http://schemas.microsoft.com/office/drawing/2014/main" id="{E6A3BA9B-1C8C-4C5B-8FCD-A105DD9AE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371475</xdr:colOff>
      <xdr:row>0</xdr:row>
      <xdr:rowOff>9525</xdr:rowOff>
    </xdr:from>
    <xdr:to>
      <xdr:col>13</xdr:col>
      <xdr:colOff>361950</xdr:colOff>
      <xdr:row>11</xdr:row>
      <xdr:rowOff>76200</xdr:rowOff>
    </xdr:to>
    <xdr:graphicFrame macro="">
      <xdr:nvGraphicFramePr>
        <xdr:cNvPr id="5" name="Chart 4">
          <a:extLst>
            <a:ext uri="{FF2B5EF4-FFF2-40B4-BE49-F238E27FC236}">
              <a16:creationId xmlns:a16="http://schemas.microsoft.com/office/drawing/2014/main" id="{A6A1BDB2-1D46-4634-A509-53741A4441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400050</xdr:colOff>
      <xdr:row>0</xdr:row>
      <xdr:rowOff>0</xdr:rowOff>
    </xdr:from>
    <xdr:to>
      <xdr:col>20</xdr:col>
      <xdr:colOff>247650</xdr:colOff>
      <xdr:row>10</xdr:row>
      <xdr:rowOff>95250</xdr:rowOff>
    </xdr:to>
    <xdr:graphicFrame macro="">
      <xdr:nvGraphicFramePr>
        <xdr:cNvPr id="6" name="Chart 5">
          <a:extLst>
            <a:ext uri="{FF2B5EF4-FFF2-40B4-BE49-F238E27FC236}">
              <a16:creationId xmlns:a16="http://schemas.microsoft.com/office/drawing/2014/main" id="{C2856929-8C2F-429E-A751-8935F9D55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47625</xdr:colOff>
      <xdr:row>11</xdr:row>
      <xdr:rowOff>28575</xdr:rowOff>
    </xdr:from>
    <xdr:to>
      <xdr:col>6</xdr:col>
      <xdr:colOff>314325</xdr:colOff>
      <xdr:row>23</xdr:row>
      <xdr:rowOff>123825</xdr:rowOff>
    </xdr:to>
    <xdr:graphicFrame macro="">
      <xdr:nvGraphicFramePr>
        <xdr:cNvPr id="7" name="Chart 6">
          <a:extLst>
            <a:ext uri="{FF2B5EF4-FFF2-40B4-BE49-F238E27FC236}">
              <a16:creationId xmlns:a16="http://schemas.microsoft.com/office/drawing/2014/main" id="{9CD95EE6-E100-4776-9591-2A98F98CA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419100</xdr:colOff>
      <xdr:row>10</xdr:row>
      <xdr:rowOff>123825</xdr:rowOff>
    </xdr:from>
    <xdr:to>
      <xdr:col>20</xdr:col>
      <xdr:colOff>285750</xdr:colOff>
      <xdr:row>23</xdr:row>
      <xdr:rowOff>161925</xdr:rowOff>
    </xdr:to>
    <xdr:graphicFrame macro="">
      <xdr:nvGraphicFramePr>
        <xdr:cNvPr id="8" name="Chart 7">
          <a:extLst>
            <a:ext uri="{FF2B5EF4-FFF2-40B4-BE49-F238E27FC236}">
              <a16:creationId xmlns:a16="http://schemas.microsoft.com/office/drawing/2014/main" id="{0DB0E221-C736-4EBF-B14A-47EE64629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28575</xdr:colOff>
      <xdr:row>23</xdr:row>
      <xdr:rowOff>171450</xdr:rowOff>
    </xdr:from>
    <xdr:to>
      <xdr:col>6</xdr:col>
      <xdr:colOff>314325</xdr:colOff>
      <xdr:row>38</xdr:row>
      <xdr:rowOff>28575</xdr:rowOff>
    </xdr:to>
    <xdr:graphicFrame macro="">
      <xdr:nvGraphicFramePr>
        <xdr:cNvPr id="9" name="Chart 8">
          <a:extLst>
            <a:ext uri="{FF2B5EF4-FFF2-40B4-BE49-F238E27FC236}">
              <a16:creationId xmlns:a16="http://schemas.microsoft.com/office/drawing/2014/main" id="{D0E6EF7D-D693-4844-93BC-61877D088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409576</xdr:colOff>
      <xdr:row>24</xdr:row>
      <xdr:rowOff>9525</xdr:rowOff>
    </xdr:from>
    <xdr:to>
      <xdr:col>20</xdr:col>
      <xdr:colOff>295275</xdr:colOff>
      <xdr:row>38</xdr:row>
      <xdr:rowOff>19050</xdr:rowOff>
    </xdr:to>
    <xdr:graphicFrame macro="">
      <xdr:nvGraphicFramePr>
        <xdr:cNvPr id="10" name="Chart 9">
          <a:extLst>
            <a:ext uri="{FF2B5EF4-FFF2-40B4-BE49-F238E27FC236}">
              <a16:creationId xmlns:a16="http://schemas.microsoft.com/office/drawing/2014/main" id="{86BEA434-F066-48B6-97FE-3F886E0518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371475</xdr:colOff>
      <xdr:row>24</xdr:row>
      <xdr:rowOff>142875</xdr:rowOff>
    </xdr:from>
    <xdr:to>
      <xdr:col>13</xdr:col>
      <xdr:colOff>304800</xdr:colOff>
      <xdr:row>37</xdr:row>
      <xdr:rowOff>180975</xdr:rowOff>
    </xdr:to>
    <xdr:graphicFrame macro="">
      <xdr:nvGraphicFramePr>
        <xdr:cNvPr id="11" name="Chart 10">
          <a:extLst>
            <a:ext uri="{FF2B5EF4-FFF2-40B4-BE49-F238E27FC236}">
              <a16:creationId xmlns:a16="http://schemas.microsoft.com/office/drawing/2014/main" id="{9949AAF4-2A96-415B-93FE-4878D952B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66675</xdr:colOff>
      <xdr:row>1</xdr:row>
      <xdr:rowOff>180975</xdr:rowOff>
    </xdr:from>
    <xdr:to>
      <xdr:col>6</xdr:col>
      <xdr:colOff>1390650</xdr:colOff>
      <xdr:row>12</xdr:row>
      <xdr:rowOff>171450</xdr:rowOff>
    </xdr:to>
    <xdr:graphicFrame macro="">
      <xdr:nvGraphicFramePr>
        <xdr:cNvPr id="2" name="Chart 1">
          <a:extLst>
            <a:ext uri="{FF2B5EF4-FFF2-40B4-BE49-F238E27FC236}">
              <a16:creationId xmlns:a16="http://schemas.microsoft.com/office/drawing/2014/main" id="{D726B361-3B1B-4603-BB88-F7824549E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476250</xdr:colOff>
      <xdr:row>0</xdr:row>
      <xdr:rowOff>66675</xdr:rowOff>
    </xdr:from>
    <xdr:to>
      <xdr:col>8</xdr:col>
      <xdr:colOff>476250</xdr:colOff>
      <xdr:row>13</xdr:row>
      <xdr:rowOff>114300</xdr:rowOff>
    </xdr:to>
    <mc:AlternateContent xmlns:mc="http://schemas.openxmlformats.org/markup-compatibility/2006" xmlns:a14="http://schemas.microsoft.com/office/drawing/2010/main">
      <mc:Choice Requires="a14">
        <xdr:graphicFrame macro="">
          <xdr:nvGraphicFramePr>
            <xdr:cNvPr id="2" name="OrderDate">
              <a:extLst>
                <a:ext uri="{FF2B5EF4-FFF2-40B4-BE49-F238E27FC236}">
                  <a16:creationId xmlns:a16="http://schemas.microsoft.com/office/drawing/2014/main" id="{3C953308-55A9-D700-16DB-F8C89EDAB1F8}"/>
                </a:ext>
              </a:extLst>
            </xdr:cNvPr>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mlns="">
        <xdr:sp macro="" textlink="">
          <xdr:nvSpPr>
            <xdr:cNvPr id="0" name=""/>
            <xdr:cNvSpPr>
              <a:spLocks noTextEdit="1"/>
            </xdr:cNvSpPr>
          </xdr:nvSpPr>
          <xdr:spPr>
            <a:xfrm>
              <a:off x="4695825" y="66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342900</xdr:colOff>
      <xdr:row>0</xdr:row>
      <xdr:rowOff>47625</xdr:rowOff>
    </xdr:from>
    <xdr:to>
      <xdr:col>14</xdr:col>
      <xdr:colOff>342900</xdr:colOff>
      <xdr:row>13</xdr:row>
      <xdr:rowOff>95250</xdr:rowOff>
    </xdr:to>
    <mc:AlternateContent xmlns:mc="http://schemas.openxmlformats.org/markup-compatibility/2006" xmlns:a14="http://schemas.microsoft.com/office/drawing/2010/main">
      <mc:Choice Requires="a14">
        <xdr:graphicFrame macro="">
          <xdr:nvGraphicFramePr>
            <xdr:cNvPr id="5" name="Total Sells">
              <a:extLst>
                <a:ext uri="{FF2B5EF4-FFF2-40B4-BE49-F238E27FC236}">
                  <a16:creationId xmlns:a16="http://schemas.microsoft.com/office/drawing/2014/main" id="{AFA189B3-3CBB-E86B-B0DF-6BC61E4CE391}"/>
                </a:ext>
              </a:extLst>
            </xdr:cNvPr>
            <xdr:cNvGraphicFramePr/>
          </xdr:nvGraphicFramePr>
          <xdr:xfrm>
            <a:off x="0" y="0"/>
            <a:ext cx="0" cy="0"/>
          </xdr:xfrm>
          <a:graphic>
            <a:graphicData uri="http://schemas.microsoft.com/office/drawing/2010/slicer">
              <sle:slicer xmlns:sle="http://schemas.microsoft.com/office/drawing/2010/slicer" name="Total Sells"/>
            </a:graphicData>
          </a:graphic>
        </xdr:graphicFrame>
      </mc:Choice>
      <mc:Fallback xmlns="">
        <xdr:sp macro="" textlink="">
          <xdr:nvSpPr>
            <xdr:cNvPr id="0" name=""/>
            <xdr:cNvSpPr>
              <a:spLocks noTextEdit="1"/>
            </xdr:cNvSpPr>
          </xdr:nvSpPr>
          <xdr:spPr>
            <a:xfrm>
              <a:off x="8315325" y="47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590550</xdr:colOff>
      <xdr:row>0</xdr:row>
      <xdr:rowOff>57150</xdr:rowOff>
    </xdr:from>
    <xdr:to>
      <xdr:col>8</xdr:col>
      <xdr:colOff>590550</xdr:colOff>
      <xdr:row>13</xdr:row>
      <xdr:rowOff>104775</xdr:rowOff>
    </xdr:to>
    <mc:AlternateContent xmlns:mc="http://schemas.openxmlformats.org/markup-compatibility/2006" xmlns:a14="http://schemas.microsoft.com/office/drawing/2010/main">
      <mc:Choice Requires="a14">
        <xdr:graphicFrame macro="">
          <xdr:nvGraphicFramePr>
            <xdr:cNvPr id="2" name="City 1">
              <a:extLst>
                <a:ext uri="{FF2B5EF4-FFF2-40B4-BE49-F238E27FC236}">
                  <a16:creationId xmlns:a16="http://schemas.microsoft.com/office/drawing/2014/main" id="{37371139-4C6C-DA27-AB78-5D70F2A1959C}"/>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4410075" y="57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457200</xdr:colOff>
      <xdr:row>0</xdr:row>
      <xdr:rowOff>9525</xdr:rowOff>
    </xdr:from>
    <xdr:to>
      <xdr:col>15</xdr:col>
      <xdr:colOff>457200</xdr:colOff>
      <xdr:row>13</xdr:row>
      <xdr:rowOff>57150</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FF4F86AB-70AC-D08B-E68F-EC4F1300F135}"/>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943975" y="9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381000</xdr:colOff>
      <xdr:row>0</xdr:row>
      <xdr:rowOff>47625</xdr:rowOff>
    </xdr:from>
    <xdr:to>
      <xdr:col>12</xdr:col>
      <xdr:colOff>238125</xdr:colOff>
      <xdr:row>13</xdr:row>
      <xdr:rowOff>95250</xdr:rowOff>
    </xdr:to>
    <mc:AlternateContent xmlns:mc="http://schemas.openxmlformats.org/markup-compatibility/2006" xmlns:a14="http://schemas.microsoft.com/office/drawing/2010/main">
      <mc:Choice Requires="a14">
        <xdr:graphicFrame macro="">
          <xdr:nvGraphicFramePr>
            <xdr:cNvPr id="5" name="Number of transactions">
              <a:extLst>
                <a:ext uri="{FF2B5EF4-FFF2-40B4-BE49-F238E27FC236}">
                  <a16:creationId xmlns:a16="http://schemas.microsoft.com/office/drawing/2014/main" id="{B4A6FB98-17AC-41E4-BA39-3B0FAD215345}"/>
                </a:ext>
              </a:extLst>
            </xdr:cNvPr>
            <xdr:cNvGraphicFramePr/>
          </xdr:nvGraphicFramePr>
          <xdr:xfrm>
            <a:off x="0" y="0"/>
            <a:ext cx="0" cy="0"/>
          </xdr:xfrm>
          <a:graphic>
            <a:graphicData uri="http://schemas.microsoft.com/office/drawing/2010/slicer">
              <sle:slicer xmlns:sle="http://schemas.microsoft.com/office/drawing/2010/slicer" name="Number of transactions"/>
            </a:graphicData>
          </a:graphic>
        </xdr:graphicFrame>
      </mc:Choice>
      <mc:Fallback xmlns="">
        <xdr:sp macro="" textlink="">
          <xdr:nvSpPr>
            <xdr:cNvPr id="0" name=""/>
            <xdr:cNvSpPr>
              <a:spLocks noTextEdit="1"/>
            </xdr:cNvSpPr>
          </xdr:nvSpPr>
          <xdr:spPr>
            <a:xfrm>
              <a:off x="6896100" y="47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57150</xdr:colOff>
      <xdr:row>0</xdr:row>
      <xdr:rowOff>66675</xdr:rowOff>
    </xdr:from>
    <xdr:to>
      <xdr:col>6</xdr:col>
      <xdr:colOff>57150</xdr:colOff>
      <xdr:row>13</xdr:row>
      <xdr:rowOff>114300</xdr:rowOff>
    </xdr:to>
    <mc:AlternateContent xmlns:mc="http://schemas.openxmlformats.org/markup-compatibility/2006" xmlns:a14="http://schemas.microsoft.com/office/drawing/2010/main">
      <mc:Choice Requires="a14">
        <xdr:graphicFrame macro="">
          <xdr:nvGraphicFramePr>
            <xdr:cNvPr id="2" name="Category 2">
              <a:extLst>
                <a:ext uri="{FF2B5EF4-FFF2-40B4-BE49-F238E27FC236}">
                  <a16:creationId xmlns:a16="http://schemas.microsoft.com/office/drawing/2014/main" id="{C3E3B4DD-3096-A0A6-92C3-B6D28B38D3B4}"/>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4467225" y="66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180975</xdr:colOff>
      <xdr:row>0</xdr:row>
      <xdr:rowOff>38100</xdr:rowOff>
    </xdr:from>
    <xdr:to>
      <xdr:col>9</xdr:col>
      <xdr:colOff>180975</xdr:colOff>
      <xdr:row>13</xdr:row>
      <xdr:rowOff>85725</xdr:rowOff>
    </xdr:to>
    <mc:AlternateContent xmlns:mc="http://schemas.openxmlformats.org/markup-compatibility/2006" xmlns:a14="http://schemas.microsoft.com/office/drawing/2010/main">
      <mc:Choice Requires="a14">
        <xdr:graphicFrame macro="">
          <xdr:nvGraphicFramePr>
            <xdr:cNvPr id="3" name="Total Sells 1">
              <a:extLst>
                <a:ext uri="{FF2B5EF4-FFF2-40B4-BE49-F238E27FC236}">
                  <a16:creationId xmlns:a16="http://schemas.microsoft.com/office/drawing/2014/main" id="{C677AAB7-44C5-E3B0-E72F-EB1F8CCBE7F9}"/>
                </a:ext>
              </a:extLst>
            </xdr:cNvPr>
            <xdr:cNvGraphicFramePr/>
          </xdr:nvGraphicFramePr>
          <xdr:xfrm>
            <a:off x="0" y="0"/>
            <a:ext cx="0" cy="0"/>
          </xdr:xfrm>
          <a:graphic>
            <a:graphicData uri="http://schemas.microsoft.com/office/drawing/2010/slicer">
              <sle:slicer xmlns:sle="http://schemas.microsoft.com/office/drawing/2010/slicer" name="Total Sells 1"/>
            </a:graphicData>
          </a:graphic>
        </xdr:graphicFrame>
      </mc:Choice>
      <mc:Fallback xmlns="">
        <xdr:sp macro="" textlink="">
          <xdr:nvSpPr>
            <xdr:cNvPr id="0" name=""/>
            <xdr:cNvSpPr>
              <a:spLocks noTextEdit="1"/>
            </xdr:cNvSpPr>
          </xdr:nvSpPr>
          <xdr:spPr>
            <a:xfrm>
              <a:off x="6419850" y="38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895350</xdr:colOff>
      <xdr:row>0</xdr:row>
      <xdr:rowOff>0</xdr:rowOff>
    </xdr:from>
    <xdr:to>
      <xdr:col>4</xdr:col>
      <xdr:colOff>1019175</xdr:colOff>
      <xdr:row>13</xdr:row>
      <xdr:rowOff>47625</xdr:rowOff>
    </xdr:to>
    <mc:AlternateContent xmlns:mc="http://schemas.openxmlformats.org/markup-compatibility/2006" xmlns:a14="http://schemas.microsoft.com/office/drawing/2010/main">
      <mc:Choice Requires="a14">
        <xdr:graphicFrame macro="">
          <xdr:nvGraphicFramePr>
            <xdr:cNvPr id="2" name="City 2">
              <a:extLst>
                <a:ext uri="{FF2B5EF4-FFF2-40B4-BE49-F238E27FC236}">
                  <a16:creationId xmlns:a16="http://schemas.microsoft.com/office/drawing/2014/main" id="{A6721BBE-F789-56DA-F30E-61C88B8FCB23}"/>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464820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1019175</xdr:colOff>
      <xdr:row>0</xdr:row>
      <xdr:rowOff>38100</xdr:rowOff>
    </xdr:from>
    <xdr:to>
      <xdr:col>6</xdr:col>
      <xdr:colOff>1457325</xdr:colOff>
      <xdr:row>13</xdr:row>
      <xdr:rowOff>85725</xdr:rowOff>
    </xdr:to>
    <mc:AlternateContent xmlns:mc="http://schemas.openxmlformats.org/markup-compatibility/2006" xmlns:a14="http://schemas.microsoft.com/office/drawing/2010/main">
      <mc:Choice Requires="a14">
        <xdr:graphicFrame macro="">
          <xdr:nvGraphicFramePr>
            <xdr:cNvPr id="3" name="Category 3">
              <a:extLst>
                <a:ext uri="{FF2B5EF4-FFF2-40B4-BE49-F238E27FC236}">
                  <a16:creationId xmlns:a16="http://schemas.microsoft.com/office/drawing/2014/main" id="{1318FB29-A705-5024-F3FC-4DF57340E482}"/>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6534150" y="38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438150</xdr:colOff>
      <xdr:row>1</xdr:row>
      <xdr:rowOff>38100</xdr:rowOff>
    </xdr:from>
    <xdr:to>
      <xdr:col>9</xdr:col>
      <xdr:colOff>438150</xdr:colOff>
      <xdr:row>14</xdr:row>
      <xdr:rowOff>85725</xdr:rowOff>
    </xdr:to>
    <mc:AlternateContent xmlns:mc="http://schemas.openxmlformats.org/markup-compatibility/2006" xmlns:a14="http://schemas.microsoft.com/office/drawing/2010/main">
      <mc:Choice Requires="a14">
        <xdr:graphicFrame macro="">
          <xdr:nvGraphicFramePr>
            <xdr:cNvPr id="3" name="Number of transactions 1">
              <a:extLst>
                <a:ext uri="{FF2B5EF4-FFF2-40B4-BE49-F238E27FC236}">
                  <a16:creationId xmlns:a16="http://schemas.microsoft.com/office/drawing/2014/main" id="{994C9E9D-4563-3A5C-350F-7EDC7F3D7CDD}"/>
                </a:ext>
              </a:extLst>
            </xdr:cNvPr>
            <xdr:cNvGraphicFramePr/>
          </xdr:nvGraphicFramePr>
          <xdr:xfrm>
            <a:off x="0" y="0"/>
            <a:ext cx="0" cy="0"/>
          </xdr:xfrm>
          <a:graphic>
            <a:graphicData uri="http://schemas.microsoft.com/office/drawing/2010/slicer">
              <sle:slicer xmlns:sle="http://schemas.microsoft.com/office/drawing/2010/slicer" name="Number of transactions 1"/>
            </a:graphicData>
          </a:graphic>
        </xdr:graphicFrame>
      </mc:Choice>
      <mc:Fallback xmlns="">
        <xdr:sp macro="" textlink="">
          <xdr:nvSpPr>
            <xdr:cNvPr id="0" name=""/>
            <xdr:cNvSpPr>
              <a:spLocks noTextEdit="1"/>
            </xdr:cNvSpPr>
          </xdr:nvSpPr>
          <xdr:spPr>
            <a:xfrm>
              <a:off x="9029700" y="228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v Pattanayak" refreshedDate="44876.54555023148" createdVersion="8" refreshedVersion="8" minRefreshableVersion="3" recordCount="244" xr:uid="{1175EBD9-23B3-4AE5-A1B4-87738DCF8D83}">
  <cacheSource type="worksheet">
    <worksheetSource name="Table3"/>
  </cacheSource>
  <cacheFields count="10">
    <cacheField name="OrderDate" numFmtId="166">
      <sharedItems containsSemiMixedTypes="0" containsNonDate="0" containsDate="1" containsString="0" minDate="2022-01-18T00:00:00" maxDate="2022-11-01T00:00:00" count="16">
        <d v="2022-10-16T00:00:00"/>
        <d v="2022-10-17T00:00:00"/>
        <d v="2022-10-18T00:00:00"/>
        <d v="2022-10-19T00:00:00"/>
        <d v="2022-10-21T00:00:00"/>
        <d v="2022-10-22T00:00:00"/>
        <d v="2022-10-23T00:00:00"/>
        <d v="2022-10-24T00:00:00"/>
        <d v="2022-10-25T00:00:00"/>
        <d v="2022-01-18T00:00:00"/>
        <d v="2022-10-26T00:00:00"/>
        <d v="2022-10-28T00:00:00"/>
        <d v="2022-10-27T00:00:00"/>
        <d v="2022-10-29T00:00:00"/>
        <d v="2022-10-30T00:00:00"/>
        <d v="2022-10-31T00:00:00"/>
      </sharedItems>
      <fieldGroup par="9" base="0">
        <rangePr groupBy="days" startDate="2022-01-18T00:00:00" endDate="2022-11-01T00:00:00"/>
        <groupItems count="368">
          <s v="&lt;18-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11-2022"/>
        </groupItems>
      </fieldGroup>
    </cacheField>
    <cacheField name="City" numFmtId="0">
      <sharedItems count="8">
        <s v="Bangalore"/>
        <s v="Kolkata"/>
        <s v="Ahmedabad"/>
        <s v="Sikkim"/>
        <s v="Delhi"/>
        <s v="Hyderabad"/>
        <s v="Mumbai"/>
        <s v="Pune"/>
      </sharedItems>
    </cacheField>
    <cacheField name="Category" numFmtId="0">
      <sharedItems count="8">
        <s v="Electricity/DTH"/>
        <s v="Online shopping"/>
        <s v="Gas Cylinder"/>
        <s v="Bank transfer"/>
        <s v="Google Pay money transfer"/>
        <s v="Phonepay money transfer"/>
        <s v="Paytm money transfer"/>
        <s v="BHIM UPI money transfer"/>
      </sharedItems>
    </cacheField>
    <cacheField name="Number of transactions" numFmtId="3">
      <sharedItems containsSemiMixedTypes="0" containsString="0" containsNumber="1" minValue="501" maxValue="2784" count="79">
        <n v="694"/>
        <n v="755"/>
        <n v="739"/>
        <n v="862"/>
        <n v="774"/>
        <n v="898"/>
        <n v="860"/>
        <n v="959"/>
        <n v="826"/>
        <n v="953"/>
        <n v="982"/>
        <n v="943"/>
        <n v="947.99999999999989"/>
        <n v="1028"/>
        <n v="1005.0000000000001"/>
        <n v="1136"/>
        <n v="1123"/>
        <n v="941"/>
        <n v="993"/>
        <n v="865.00000000000011"/>
        <n v="991.00000000000011"/>
        <n v="1198.0000000000002"/>
        <n v="1214.0000000000002"/>
        <n v="997.00000000000011"/>
        <n v="1233"/>
        <n v="948"/>
        <n v="654"/>
        <n v="591"/>
        <n v="582"/>
        <n v="501"/>
        <n v="636"/>
        <n v="798.00000000000023"/>
        <n v="666"/>
        <n v="818.99999999999977"/>
        <n v="765"/>
        <n v="801.00000000000023"/>
        <n v="726"/>
        <n v="897.00000000000023"/>
        <n v="864"/>
        <n v="741"/>
        <n v="756"/>
        <n v="795"/>
        <n v="885"/>
        <n v="833.99999999999977"/>
        <n v="827.99999999999977"/>
        <n v="854.99999999999977"/>
        <n v="759"/>
        <n v="966"/>
        <n v="996"/>
        <n v="984"/>
        <n v="909"/>
        <n v="947.99999999999977"/>
        <n v="1119"/>
        <n v="1188"/>
        <n v="1062"/>
        <n v="1095"/>
        <n v="813"/>
        <n v="1259.9999999999998"/>
        <n v="1248"/>
        <n v="1191"/>
        <n v="1427.9999999999998"/>
        <n v="1347"/>
        <n v="1269"/>
        <n v="1257"/>
        <n v="1659"/>
        <n v="1800"/>
        <n v="2022"/>
        <n v="1848"/>
        <n v="1947"/>
        <n v="2064"/>
        <n v="2094"/>
        <n v="2127"/>
        <n v="1944"/>
        <n v="2241.0000000000005"/>
        <n v="2028"/>
        <n v="2208"/>
        <n v="1649.9999999999995"/>
        <n v="1578"/>
        <n v="2784"/>
      </sharedItems>
    </cacheField>
    <cacheField name="Price per transaction" numFmtId="164">
      <sharedItems containsSemiMixedTypes="0" containsString="0" containsNumber="1" minValue="46.69" maxValue="9985.94"/>
    </cacheField>
    <cacheField name="Total Sells" numFmtId="164">
      <sharedItems containsSemiMixedTypes="0" containsString="0" containsNumber="1" minValue="45942.96" maxValue="20052897.84" count="244">
        <n v="5892060"/>
        <n v="1277135.3499999999"/>
        <n v="3582080.8"/>
        <n v="736518.65999999992"/>
        <n v="6523093.9800000004"/>
        <n v="6820794.9199999999"/>
        <n v="3985609.8000000003"/>
        <n v="7075473.2300000004"/>
        <n v="7462290.5"/>
        <n v="1896651.07"/>
        <n v="677697.84"/>
        <n v="3227879.57"/>
        <n v="2390211.36"/>
        <n v="6924659.4000000004"/>
        <n v="6323349.4500000011"/>
        <n v="5398794.5599999996"/>
        <n v="5524362.6699999999"/>
        <n v="2676636.86"/>
        <n v="4470754.1100000003"/>
        <n v="246412.55000000005"/>
        <n v="1506637.12"/>
        <n v="6841502.4600000018"/>
        <n v="3131889.3400000003"/>
        <n v="9955982.1800000016"/>
        <n v="1673057.7000000002"/>
        <n v="3526199.76"/>
        <n v="5363486.6999999993"/>
        <n v="703425.93"/>
        <n v="1147290.78"/>
        <n v="4992960.99"/>
        <n v="6093973.9199999999"/>
        <n v="1287804.4200000004"/>
        <n v="947817.9"/>
        <n v="7573669.7399999974"/>
        <n v="7564648.9500000002"/>
        <n v="7035663.6000000024"/>
        <n v="857340.66"/>
        <n v="6501671.2800000012"/>
        <n v="761192.64"/>
        <n v="7391415.7199999997"/>
        <n v="501621.12"/>
        <n v="5610081.3600000003"/>
        <n v="7103165.9999999991"/>
        <n v="5941748.4000000004"/>
        <n v="6184910.6399999987"/>
        <n v="1449637.5599999996"/>
        <n v="4102076.2499999991"/>
        <n v="687699.53999999992"/>
        <n v="8070852.7199999997"/>
        <n v="7899017.04"/>
        <n v="8160174.2400000002"/>
        <n v="8681686.2899999991"/>
        <n v="1767887.2799999996"/>
        <n v="9871997.0399999991"/>
        <n v="11697677.640000001"/>
        <n v="326618.10000000003"/>
        <n v="967082.1"/>
        <n v="5979054.0300000003"/>
        <n v="923932.79999999981"/>
        <n v="9416958.7200000007"/>
        <n v="6786484.7400000002"/>
        <n v="8273946.2399999984"/>
        <n v="6717542.8799999999"/>
        <n v="509858.81999999995"/>
        <n v="5014198.1399999997"/>
        <n v="10855069.26"/>
        <n v="8343684"/>
        <n v="19341339.900000002"/>
        <n v="7667241.1199999992"/>
        <n v="4755761.67"/>
        <n v="18526546.560000002"/>
        <n v="20052897.84"/>
        <n v="10576018.290000001"/>
        <n v="14157802.08"/>
        <n v="13718259.090000002"/>
        <n v="922780.55999999994"/>
        <n v="16294951.68"/>
        <n v="6974318.9999999972"/>
        <n v="10475915.939999999"/>
        <n v="16771177.92"/>
        <n v="7240212.5399999972"/>
        <n v="2558768.3999999994"/>
        <n v="2785162.4999999991"/>
        <n v="2081299.44"/>
        <n v="742457.94000000006"/>
        <n v="4418435.28"/>
        <n v="9806288.1600000001"/>
        <n v="989619.21000000008"/>
        <n v="3787117.7999999989"/>
        <n v="9670957.5"/>
        <n v="1864506.6"/>
        <n v="4137412.8000000007"/>
        <n v="8532404.7600000016"/>
        <n v="2326898.3000000003"/>
        <n v="6394042.0800000001"/>
        <n v="70720.799999999988"/>
        <n v="1594576.26"/>
        <n v="4066605.99"/>
        <n v="1615079.1"/>
        <n v="2947783.8000000003"/>
        <n v="2306606.6399999997"/>
        <n v="7589139.6000000024"/>
        <n v="572826.6"/>
        <n v="1906279.8299999996"/>
        <n v="2955072.6"/>
        <n v="6704097.660000002"/>
        <n v="476909.39999999997"/>
        <n v="4720283.1000000015"/>
        <n v="980959.67999999993"/>
        <n v="4690759.71"/>
        <n v="7058749.3199999994"/>
        <n v="6921555.0300000003"/>
        <n v="2481862.8000000003"/>
        <n v="13270635.84"/>
        <n v="6852057.6299999999"/>
        <n v="4796529.6000000006"/>
        <n v="17206858.68"/>
        <n v="7074933.75"/>
        <n v="18490667.039999999"/>
        <n v="5935557.4200000009"/>
        <n v="10238114.640000001"/>
        <n v="7798545.5999999996"/>
        <n v="989537.99999999977"/>
        <n v="11904447.780000001"/>
        <n v="11472195.84"/>
        <n v="4929857.3999999985"/>
        <n v="6131008.7999999989"/>
        <n v="6687040.4999999981"/>
        <n v="1918949.34"/>
        <n v="991154.64"/>
        <n v="2602577.8800000004"/>
        <n v="8246325.0300000003"/>
        <n v="7886145.96"/>
        <n v="3847126.8600000003"/>
        <n v="1992111.5999999999"/>
        <n v="8095927.1699999999"/>
        <n v="2059633.7999999998"/>
        <n v="11905021.440000001"/>
        <n v="6147298.8600000003"/>
        <n v="9326153.7599999979"/>
        <n v="10385679.809999999"/>
        <n v="12620801.43"/>
        <n v="1725534.18"/>
        <n v="1127390.0399999998"/>
        <n v="4731714"/>
        <n v="18613015.5"/>
        <n v="1893571.6800000002"/>
        <n v="12062463.27"/>
        <n v="1612231.6799999999"/>
        <n v="17856731.579999998"/>
        <n v="102882.98999999999"/>
        <n v="9434037.5999999996"/>
        <n v="13799629.800000003"/>
        <n v="13707252"/>
        <n v="16560640.32"/>
        <n v="8729060.9999999981"/>
        <n v="6501565.1400000006"/>
        <n v="11081572.799999999"/>
        <n v="6912750.7799999984"/>
        <n v="3716916.8399999989"/>
        <n v="3735717.2999999993"/>
        <n v="3876941.64"/>
        <n v="6714926.8200000003"/>
        <n v="3318652.08"/>
        <n v="45942.96"/>
        <n v="4360709.34"/>
        <n v="4572734.879999999"/>
        <n v="3638070.42"/>
        <n v="5621865.4800000004"/>
        <n v="7344231.1800000016"/>
        <n v="11149825.180000003"/>
        <n v="5652152.5200000005"/>
        <n v="5271025.68"/>
        <n v="1557582.96"/>
        <n v="5937580.9800000004"/>
        <n v="1861259.9400000002"/>
        <n v="4235557.38"/>
        <n v="662442.23999999999"/>
        <n v="5520511.7999999998"/>
        <n v="7936253.6400000025"/>
        <n v="1509162.6600000001"/>
        <n v="3401118.6299999994"/>
        <n v="5653656"/>
        <n v="811060.56000000017"/>
        <n v="403525.32000000007"/>
        <n v="17167730.879999999"/>
        <n v="4886747.9399999985"/>
        <n v="5648566.3199999984"/>
        <n v="8369176.049999998"/>
        <n v="7421426.0999999996"/>
        <n v="7139116.7400000002"/>
        <n v="7496722.6799999997"/>
        <n v="4922214"/>
        <n v="1586995.8299999998"/>
        <n v="8816636.9999999981"/>
        <n v="2260514.2799999998"/>
        <n v="10200548.16"/>
        <n v="385839.86000000004"/>
        <n v="1603645.4400000004"/>
        <n v="6110692.7600000007"/>
        <n v="7812226.3499999996"/>
        <n v="6620632.9199999999"/>
        <n v="5381543.6399999997"/>
        <n v="5317972.1400000015"/>
        <n v="5083853.76"/>
        <n v="2208387.48"/>
        <n v="5056778.16"/>
        <n v="4418983.1399999997"/>
        <n v="2756074.2"/>
        <n v="8747826.75"/>
        <n v="449584.37999999995"/>
        <n v="3303695.1599999988"/>
        <n v="4042662.2999999989"/>
        <n v="1466714.37"/>
        <n v="864579.66"/>
        <n v="5173124.3999999994"/>
        <n v="6795021.8399999999"/>
        <n v="6325203.7800000003"/>
        <n v="9369965.6399999987"/>
        <n v="7616171.3699999992"/>
        <n v="5819536.8000000007"/>
        <n v="9122282.6399999987"/>
        <n v="3292730.6999999997"/>
        <n v="5881884.2699999996"/>
        <n v="3121423.1999999997"/>
        <n v="3673587.84"/>
        <n v="11179130.939999999"/>
        <n v="3627162.84"/>
        <n v="11809795.559999999"/>
        <n v="10937333.34"/>
        <n v="2131457.19"/>
        <n v="5751703.2299999995"/>
        <n v="10199538"/>
        <n v="19252776.300000001"/>
        <n v="15785782.32"/>
        <n v="6576050.9100000001"/>
        <n v="16683497.76"/>
        <n v="8575453.5"/>
        <n v="6704835.75"/>
        <n v="2634275.52"/>
        <n v="13388675.220000003"/>
        <n v="12357090.719999999"/>
        <n v="10900542.720000001"/>
        <n v="7491412.4999999981"/>
      </sharedItems>
    </cacheField>
    <cacheField name="Number of transactions in last year(16-10-2021-31-10-2021)" numFmtId="0">
      <sharedItems containsSemiMixedTypes="0" containsString="0" containsNumber="1" containsInteger="1" minValue="123" maxValue="1567" count="28">
        <n v="311"/>
        <n v="632"/>
        <n v="212"/>
        <n v="552"/>
        <n v="137"/>
        <n v="927"/>
        <n v="411"/>
        <n v="722"/>
        <n v="1000"/>
        <n v="881"/>
        <n v="647"/>
        <n v="1134"/>
        <n v="563"/>
        <n v="123"/>
        <n v="197"/>
        <n v="765"/>
        <n v="1011"/>
        <n v="654"/>
        <n v="982"/>
        <n v="234"/>
        <n v="732"/>
        <n v="987"/>
        <n v="423"/>
        <n v="625"/>
        <n v="1567"/>
        <n v="718"/>
        <n v="354"/>
        <n v="908"/>
      </sharedItems>
    </cacheField>
    <cacheField name="Price per transaction in last year" numFmtId="164">
      <sharedItems containsSemiMixedTypes="0" containsString="0" containsNumber="1" minValue="46.69" maxValue="9985.94"/>
    </cacheField>
    <cacheField name="Total sells in last year" numFmtId="165">
      <sharedItems containsSemiMixedTypes="0" containsString="0" containsNumber="1" minValue="43281.63" maxValue="11412178.939999999" count="244">
        <n v="2640390"/>
        <n v="1069072.24"/>
        <n v="1027606.3999999999"/>
        <n v="471645.36"/>
        <n v="1154604.49"/>
        <n v="7041065.5800000001"/>
        <n v="1904750.7300000002"/>
        <n v="5326894.34"/>
        <n v="9034250"/>
        <n v="1753357.3900000001"/>
        <n v="446507.64"/>
        <n v="3881670.6599999997"/>
        <n v="1419503.1600000001"/>
        <n v="828534.15"/>
        <n v="1239502.33"/>
        <n v="3635631.9"/>
        <n v="4973402.1900000004"/>
        <n v="1860276.84"/>
        <n v="4421229.1400000006"/>
        <n v="66659.58"/>
        <n v="1112874.24"/>
        <n v="4368739.0500000007"/>
        <n v="2546272.4699999997"/>
        <n v="4224052.62"/>
        <n v="848062.5"/>
        <n v="1156801.82"/>
        <n v="5183063.5999999996"/>
        <n v="252328.76"/>
        <n v="1088152.08"/>
        <n v="1365340.63"/>
        <n v="8882254.4399999995"/>
        <n v="663267.68999999994"/>
        <n v="1027514.3"/>
        <n v="9247460"/>
        <n v="8711706.8300000001"/>
        <n v="5682989.2000000002"/>
        <n v="1339151.9400000002"/>
        <n v="4080759.1199999996"/>
        <n v="108364.23"/>
        <n v="1965059.24"/>
        <n v="507592.8"/>
        <n v="7654240.5599999996"/>
        <n v="5843359.1999999993"/>
        <n v="6592990.8799999999"/>
        <n v="1735334.64"/>
        <n v="1281563.6399999999"/>
        <n v="3670278.75"/>
        <n v="894281.22"/>
        <n v="3534131.16"/>
        <n v="4956712.5"/>
        <n v="5987444.9200000009"/>
        <n v="9550810"/>
        <n v="1642941.66"/>
        <n v="5707937.5199999996"/>
        <n v="11165965.020000001"/>
        <n v="173150.65"/>
        <n v="108631.14"/>
        <n v="1448799.07"/>
        <n v="560959.19999999995"/>
        <n v="7628642.04"/>
        <n v="8928985.3800000008"/>
        <n v="4160149.44"/>
        <n v="1765412.16"/>
        <n v="262764.12"/>
        <n v="3622030.16"/>
        <n v="5764506.3399999999"/>
        <n v="2999090.86"/>
        <n v="10847220.300000001"/>
        <n v="2335853.2199999997"/>
        <n v="300441.03000000003"/>
        <n v="1768279.8800000001"/>
        <n v="7325915.4000000004"/>
        <n v="5026964.9700000007"/>
        <n v="11412178.939999999"/>
        <n v="4395229.82"/>
        <n v="161077.07999999999"/>
        <n v="4826493.84"/>
        <n v="3837988.88"/>
        <n v="4793163.0599999996"/>
        <n v="6024130"/>
        <n v="7648234.1099999994"/>
        <n v="1999424.1"/>
        <n v="3694005"/>
        <n v="1543836.0799999998"/>
        <n v="94536.57"/>
        <n v="873927.46000000008"/>
        <n v="7623791.0999999996"/>
        <n v="1100665.5900000001"/>
        <n v="2612631.9"/>
        <n v="8486935"/>
        <n v="367251.3"/>
        <n v="2528035.1999999997"/>
        <n v="5376680.1000000006"/>
        <n v="2303559.3000000003"/>
        <n v="2131347.36"/>
        <n v="53861.2"/>
        <n v="2438190"/>
        <n v="6062064.0899999999"/>
        <n v="1795457.35"/>
        <n v="6672229.2000000002"/>
        <n v="2041854.6199999999"/>
        <n v="1169754.6000000001"/>
        <n v="169439.7"/>
        <n v="1780591.05"/>
        <n v="3905331.24"/>
        <n v="5473757.6399999997"/>
        <n v="645075.79999999993"/>
        <n v="1231378.2"/>
        <n v="831090.84"/>
        <n v="4842687.1500000004"/>
        <n v="9215589.3899999987"/>
        <n v="3951171.09"/>
        <n v="1951150"/>
        <n v="2233315.88"/>
        <n v="3558002.19"/>
        <n v="1519830.6"/>
        <n v="8069310.0399999991"/>
        <n v="778342.5"/>
        <n v="6962535.1200000001"/>
        <n v="2026194.2999999998"/>
        <n v="4982751.0600000005"/>
        <n v="1451631.45"/>
        <n v="432997.84"/>
        <n v="7544010"/>
        <n v="3630389.56"/>
        <n v="3824481.7"/>
        <n v="8396816.4000000004"/>
        <n v="4403279.3"/>
        <n v="310975.98000000004"/>
        <n v="202129.88"/>
        <n v="1998967.9500000002"/>
        <n v="7450433.0700000003"/>
        <n v="4341363.18"/>
        <n v="3557324.4600000004"/>
        <n v="425711.52"/>
        <n v="7289321.8799999999"/>
        <n v="346541.56"/>
        <n v="5265682.5600000005"/>
        <n v="707120.02"/>
        <n v="6054162.8399999999"/>
        <n v="3168904.53"/>
        <n v="7180629.3399999999"/>
        <n v="1372740"/>
        <n v="598692.36"/>
        <n v="1700788.31"/>
        <n v="10438753.5"/>
        <n v="576883.58000000007"/>
        <n v="762035.42999999993"/>
        <n v="153880.64000000001"/>
        <n v="6523591.0499999998"/>
        <n v="48902.07"/>
        <n v="3173796.5999999996"/>
        <n v="6046959.6000000006"/>
        <n v="1581606"/>
        <n v="5490212.2800000003"/>
        <n v="4047110.1"/>
        <n v="4066568.31"/>
        <n v="1683730.3499999999"/>
        <n v="5180418.75"/>
        <n v="1396088.3299999998"/>
        <n v="2761372.3200000003"/>
        <n v="1082887.52"/>
        <n v="3837101.04"/>
        <n v="456481.26"/>
        <n v="43281.63"/>
        <n v="1971673.86"/>
        <n v="3482610.3200000003"/>
        <n v="3251180"/>
        <n v="4169077.0100000002"/>
        <n v="3966375.27"/>
        <n v="10415075.58"/>
        <n v="3191737.08"/>
        <n v="525820.07999999996"/>
        <n v="323674.94"/>
        <n v="6945335.5500000007"/>
        <n v="3183982.74"/>
        <n v="4759543.8600000003"/>
        <n v="1298439.6799999999"/>
        <n v="2031131.6999999997"/>
        <n v="7279871.7599999998"/>
        <n v="1733497.6500000001"/>
        <n v="4098783.99"/>
        <n v="3126139.1999999997"/>
        <n v="1023698.1599999999"/>
        <n v="363506.28"/>
        <n v="6055571.7399999993"/>
        <n v="1371101.94"/>
        <n v="4993660.08"/>
        <n v="7488210.1500000004"/>
        <n v="9650787.2999999989"/>
        <n v="3126134.97"/>
        <n v="4704268.75"/>
        <n v="1555699.75"/>
        <n v="1765074.5699999998"/>
        <n v="6082363.5"/>
        <n v="1983757.8399999999"/>
        <n v="2009198.88"/>
        <n v="235755.24"/>
        <n v="260229.12"/>
        <n v="4688746.2"/>
        <n v="6405645.4500000002"/>
        <n v="4567398.66"/>
        <n v="8080544.1200000001"/>
        <n v="1387297.08"/>
        <n v="4307153.88"/>
        <n v="631819.36"/>
        <n v="3692250.7199999997"/>
        <n v="817004.98"/>
        <n v="3213686.52"/>
        <n v="4062550.05"/>
        <n v="389208.54000000004"/>
        <n v="3989970"/>
        <n v="4165597.06"/>
        <n v="1250282.21"/>
        <n v="1014941.34"/>
        <n v="2924165.6999999997"/>
        <n v="849377.73"/>
        <n v="1370808.74"/>
        <n v="7561206.4500000002"/>
        <n v="6881098.5299999993"/>
        <n v="3203684.4000000004"/>
        <n v="8435105.0399999991"/>
        <n v="703652.04"/>
        <n v="3060316.17"/>
        <n v="2504570.52"/>
        <n v="1925101.32"/>
        <n v="9217385.8800000008"/>
        <n v="594367.02"/>
        <n v="6417795.3599999994"/>
        <n v="6593427.9000000004"/>
        <n v="1673626.29"/>
        <n v="1466528.3099999998"/>
        <n v="3541506.25"/>
        <n v="2961233.15"/>
        <n v="8636052.9900000002"/>
        <n v="2208904.62"/>
        <n v="7937594.3799999999"/>
        <n v="2956770.5"/>
        <n v="3152250"/>
        <n v="1193825.48"/>
        <n v="3865449.74"/>
        <n v="6909734.1600000001"/>
        <n v="2779440.92"/>
        <n v="558450.75"/>
      </sharedItems>
    </cacheField>
    <cacheField name="Months" numFmtId="0" databaseField="0">
      <fieldGroup base="0">
        <rangePr groupBy="months" startDate="2022-01-18T00:00:00" endDate="2022-11-01T00:00:00"/>
        <groupItems count="14">
          <s v="&lt;18-01-2022"/>
          <s v="Jan"/>
          <s v="Feb"/>
          <s v="Mar"/>
          <s v="Apr"/>
          <s v="May"/>
          <s v="Jun"/>
          <s v="Jul"/>
          <s v="Aug"/>
          <s v="Sep"/>
          <s v="Oct"/>
          <s v="Nov"/>
          <s v="Dec"/>
          <s v="&gt;01-11-2022"/>
        </groupItems>
      </fieldGroup>
    </cacheField>
  </cacheFields>
  <extLst>
    <ext xmlns:x14="http://schemas.microsoft.com/office/spreadsheetml/2009/9/main" uri="{725AE2AE-9491-48be-B2B4-4EB974FC3084}">
      <x14:pivotCacheDefinition pivotCacheId="1414689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n v="8490"/>
    <x v="0"/>
    <x v="0"/>
    <n v="8490"/>
    <x v="0"/>
  </r>
  <r>
    <x v="0"/>
    <x v="1"/>
    <x v="1"/>
    <x v="1"/>
    <n v="1691.57"/>
    <x v="1"/>
    <x v="1"/>
    <n v="1691.57"/>
    <x v="1"/>
  </r>
  <r>
    <x v="0"/>
    <x v="1"/>
    <x v="1"/>
    <x v="2"/>
    <n v="4847.2"/>
    <x v="2"/>
    <x v="2"/>
    <n v="4847.2"/>
    <x v="2"/>
  </r>
  <r>
    <x v="0"/>
    <x v="2"/>
    <x v="1"/>
    <x v="3"/>
    <n v="854.43"/>
    <x v="3"/>
    <x v="3"/>
    <n v="854.43"/>
    <x v="3"/>
  </r>
  <r>
    <x v="1"/>
    <x v="3"/>
    <x v="0"/>
    <x v="4"/>
    <n v="8427.77"/>
    <x v="4"/>
    <x v="4"/>
    <n v="8427.77"/>
    <x v="4"/>
  </r>
  <r>
    <x v="1"/>
    <x v="3"/>
    <x v="0"/>
    <x v="5"/>
    <n v="7595.54"/>
    <x v="5"/>
    <x v="5"/>
    <n v="7595.54"/>
    <x v="5"/>
  </r>
  <r>
    <x v="1"/>
    <x v="4"/>
    <x v="2"/>
    <x v="6"/>
    <n v="4634.43"/>
    <x v="6"/>
    <x v="6"/>
    <n v="4634.43"/>
    <x v="6"/>
  </r>
  <r>
    <x v="1"/>
    <x v="4"/>
    <x v="2"/>
    <x v="7"/>
    <n v="7377.97"/>
    <x v="7"/>
    <x v="7"/>
    <n v="7377.97"/>
    <x v="7"/>
  </r>
  <r>
    <x v="2"/>
    <x v="5"/>
    <x v="0"/>
    <x v="8"/>
    <n v="9034.25"/>
    <x v="8"/>
    <x v="8"/>
    <n v="9034.25"/>
    <x v="8"/>
  </r>
  <r>
    <x v="2"/>
    <x v="1"/>
    <x v="1"/>
    <x v="9"/>
    <n v="1990.19"/>
    <x v="9"/>
    <x v="9"/>
    <n v="1990.19"/>
    <x v="9"/>
  </r>
  <r>
    <x v="3"/>
    <x v="2"/>
    <x v="3"/>
    <x v="10"/>
    <n v="690.12"/>
    <x v="10"/>
    <x v="10"/>
    <n v="690.12"/>
    <x v="10"/>
  </r>
  <r>
    <x v="4"/>
    <x v="4"/>
    <x v="3"/>
    <x v="11"/>
    <n v="3422.99"/>
    <x v="11"/>
    <x v="11"/>
    <n v="3422.99"/>
    <x v="11"/>
  </r>
  <r>
    <x v="5"/>
    <x v="2"/>
    <x v="4"/>
    <x v="12"/>
    <n v="2521.3200000000002"/>
    <x v="12"/>
    <x v="12"/>
    <n v="2521.3200000000002"/>
    <x v="12"/>
  </r>
  <r>
    <x v="0"/>
    <x v="5"/>
    <x v="4"/>
    <x v="13"/>
    <n v="6736.05"/>
    <x v="13"/>
    <x v="13"/>
    <n v="6736.05"/>
    <x v="13"/>
  </r>
  <r>
    <x v="0"/>
    <x v="4"/>
    <x v="4"/>
    <x v="14"/>
    <n v="6291.89"/>
    <x v="14"/>
    <x v="14"/>
    <n v="6291.89"/>
    <x v="14"/>
  </r>
  <r>
    <x v="0"/>
    <x v="3"/>
    <x v="3"/>
    <x v="15"/>
    <n v="4752.46"/>
    <x v="15"/>
    <x v="15"/>
    <n v="4752.46"/>
    <x v="15"/>
  </r>
  <r>
    <x v="0"/>
    <x v="6"/>
    <x v="5"/>
    <x v="16"/>
    <n v="4919.29"/>
    <x v="16"/>
    <x v="16"/>
    <n v="4919.29"/>
    <x v="16"/>
  </r>
  <r>
    <x v="1"/>
    <x v="6"/>
    <x v="4"/>
    <x v="17"/>
    <n v="2844.46"/>
    <x v="17"/>
    <x v="17"/>
    <n v="2844.46"/>
    <x v="17"/>
  </r>
  <r>
    <x v="1"/>
    <x v="6"/>
    <x v="5"/>
    <x v="18"/>
    <n v="4502.2700000000004"/>
    <x v="18"/>
    <x v="18"/>
    <n v="4502.2700000000004"/>
    <x v="18"/>
  </r>
  <r>
    <x v="1"/>
    <x v="7"/>
    <x v="6"/>
    <x v="19"/>
    <n v="284.87"/>
    <x v="19"/>
    <x v="19"/>
    <n v="284.87"/>
    <x v="19"/>
  </r>
  <r>
    <x v="1"/>
    <x v="1"/>
    <x v="6"/>
    <x v="20"/>
    <n v="1520.32"/>
    <x v="20"/>
    <x v="20"/>
    <n v="1520.32"/>
    <x v="20"/>
  </r>
  <r>
    <x v="2"/>
    <x v="2"/>
    <x v="0"/>
    <x v="21"/>
    <n v="5710.77"/>
    <x v="21"/>
    <x v="15"/>
    <n v="5710.77"/>
    <x v="21"/>
  </r>
  <r>
    <x v="2"/>
    <x v="2"/>
    <x v="3"/>
    <x v="22"/>
    <n v="2579.81"/>
    <x v="22"/>
    <x v="21"/>
    <n v="2579.81"/>
    <x v="22"/>
  </r>
  <r>
    <x v="1"/>
    <x v="0"/>
    <x v="3"/>
    <x v="23"/>
    <n v="9985.94"/>
    <x v="23"/>
    <x v="22"/>
    <n v="9985.94"/>
    <x v="23"/>
  </r>
  <r>
    <x v="6"/>
    <x v="6"/>
    <x v="6"/>
    <x v="24"/>
    <n v="1356.9"/>
    <x v="24"/>
    <x v="23"/>
    <n v="1356.9"/>
    <x v="24"/>
  </r>
  <r>
    <x v="3"/>
    <x v="6"/>
    <x v="5"/>
    <x v="25"/>
    <n v="3719.62"/>
    <x v="25"/>
    <x v="0"/>
    <n v="3719.62"/>
    <x v="25"/>
  </r>
  <r>
    <x v="0"/>
    <x v="4"/>
    <x v="7"/>
    <x v="26"/>
    <n v="8201.0499999999993"/>
    <x v="26"/>
    <x v="1"/>
    <n v="8201.0499999999993"/>
    <x v="26"/>
  </r>
  <r>
    <x v="0"/>
    <x v="4"/>
    <x v="7"/>
    <x v="27"/>
    <n v="1190.23"/>
    <x v="27"/>
    <x v="2"/>
    <n v="1190.23"/>
    <x v="27"/>
  </r>
  <r>
    <x v="0"/>
    <x v="4"/>
    <x v="1"/>
    <x v="28"/>
    <n v="1971.29"/>
    <x v="28"/>
    <x v="3"/>
    <n v="1971.29"/>
    <x v="28"/>
  </r>
  <r>
    <x v="0"/>
    <x v="4"/>
    <x v="2"/>
    <x v="29"/>
    <n v="9965.99"/>
    <x v="29"/>
    <x v="4"/>
    <n v="9965.99"/>
    <x v="29"/>
  </r>
  <r>
    <x v="1"/>
    <x v="3"/>
    <x v="2"/>
    <x v="30"/>
    <n v="9581.7199999999993"/>
    <x v="30"/>
    <x v="5"/>
    <n v="9581.7199999999993"/>
    <x v="30"/>
  </r>
  <r>
    <x v="1"/>
    <x v="3"/>
    <x v="2"/>
    <x v="31"/>
    <n v="1613.79"/>
    <x v="31"/>
    <x v="6"/>
    <n v="1613.79"/>
    <x v="31"/>
  </r>
  <r>
    <x v="1"/>
    <x v="3"/>
    <x v="4"/>
    <x v="32"/>
    <n v="1423.15"/>
    <x v="32"/>
    <x v="7"/>
    <n v="1423.15"/>
    <x v="32"/>
  </r>
  <r>
    <x v="1"/>
    <x v="1"/>
    <x v="6"/>
    <x v="33"/>
    <n v="9247.4599999999991"/>
    <x v="33"/>
    <x v="8"/>
    <n v="9247.4599999999991"/>
    <x v="33"/>
  </r>
  <r>
    <x v="2"/>
    <x v="1"/>
    <x v="1"/>
    <x v="34"/>
    <n v="9888.43"/>
    <x v="34"/>
    <x v="9"/>
    <n v="9888.43"/>
    <x v="34"/>
  </r>
  <r>
    <x v="2"/>
    <x v="3"/>
    <x v="1"/>
    <x v="35"/>
    <n v="8783.6"/>
    <x v="35"/>
    <x v="10"/>
    <n v="8783.6"/>
    <x v="35"/>
  </r>
  <r>
    <x v="7"/>
    <x v="7"/>
    <x v="0"/>
    <x v="36"/>
    <n v="1180.9100000000001"/>
    <x v="36"/>
    <x v="11"/>
    <n v="1180.9100000000001"/>
    <x v="36"/>
  </r>
  <r>
    <x v="6"/>
    <x v="7"/>
    <x v="0"/>
    <x v="37"/>
    <n v="7248.24"/>
    <x v="37"/>
    <x v="12"/>
    <n v="7248.24"/>
    <x v="37"/>
  </r>
  <r>
    <x v="6"/>
    <x v="7"/>
    <x v="3"/>
    <x v="38"/>
    <n v="881.01"/>
    <x v="38"/>
    <x v="13"/>
    <n v="881.01"/>
    <x v="38"/>
  </r>
  <r>
    <x v="0"/>
    <x v="1"/>
    <x v="0"/>
    <x v="39"/>
    <n v="9974.92"/>
    <x v="39"/>
    <x v="14"/>
    <n v="9974.92"/>
    <x v="39"/>
  </r>
  <r>
    <x v="0"/>
    <x v="2"/>
    <x v="1"/>
    <x v="40"/>
    <n v="663.52"/>
    <x v="40"/>
    <x v="15"/>
    <n v="663.52"/>
    <x v="40"/>
  </r>
  <r>
    <x v="0"/>
    <x v="0"/>
    <x v="1"/>
    <x v="39"/>
    <n v="7570.96"/>
    <x v="41"/>
    <x v="16"/>
    <n v="7570.96"/>
    <x v="41"/>
  </r>
  <r>
    <x v="0"/>
    <x v="3"/>
    <x v="1"/>
    <x v="41"/>
    <n v="8934.7999999999993"/>
    <x v="42"/>
    <x v="17"/>
    <n v="8934.7999999999993"/>
    <x v="42"/>
  </r>
  <r>
    <x v="1"/>
    <x v="6"/>
    <x v="0"/>
    <x v="42"/>
    <n v="6713.84"/>
    <x v="43"/>
    <x v="18"/>
    <n v="6713.84"/>
    <x v="43"/>
  </r>
  <r>
    <x v="1"/>
    <x v="0"/>
    <x v="0"/>
    <x v="43"/>
    <n v="7415.96"/>
    <x v="44"/>
    <x v="19"/>
    <n v="7415.96"/>
    <x v="44"/>
  </r>
  <r>
    <x v="1"/>
    <x v="1"/>
    <x v="2"/>
    <x v="44"/>
    <n v="1750.77"/>
    <x v="45"/>
    <x v="20"/>
    <n v="1750.77"/>
    <x v="45"/>
  </r>
  <r>
    <x v="1"/>
    <x v="1"/>
    <x v="2"/>
    <x v="45"/>
    <n v="4797.75"/>
    <x v="46"/>
    <x v="15"/>
    <n v="4797.75"/>
    <x v="46"/>
  </r>
  <r>
    <x v="2"/>
    <x v="2"/>
    <x v="0"/>
    <x v="46"/>
    <n v="906.06"/>
    <x v="47"/>
    <x v="21"/>
    <n v="906.06"/>
    <x v="47"/>
  </r>
  <r>
    <x v="2"/>
    <x v="3"/>
    <x v="1"/>
    <x v="47"/>
    <n v="8354.92"/>
    <x v="48"/>
    <x v="22"/>
    <n v="8354.92"/>
    <x v="48"/>
  </r>
  <r>
    <x v="7"/>
    <x v="3"/>
    <x v="3"/>
    <x v="48"/>
    <n v="7930.74"/>
    <x v="49"/>
    <x v="23"/>
    <n v="7930.74"/>
    <x v="49"/>
  </r>
  <r>
    <x v="7"/>
    <x v="4"/>
    <x v="3"/>
    <x v="49"/>
    <n v="8292.86"/>
    <x v="50"/>
    <x v="7"/>
    <n v="8292.86"/>
    <x v="50"/>
  </r>
  <r>
    <x v="7"/>
    <x v="4"/>
    <x v="4"/>
    <x v="50"/>
    <n v="9550.81"/>
    <x v="51"/>
    <x v="8"/>
    <n v="9550.81"/>
    <x v="51"/>
  </r>
  <r>
    <x v="0"/>
    <x v="5"/>
    <x v="4"/>
    <x v="51"/>
    <n v="1864.86"/>
    <x v="52"/>
    <x v="9"/>
    <n v="1864.86"/>
    <x v="52"/>
  </r>
  <r>
    <x v="0"/>
    <x v="1"/>
    <x v="4"/>
    <x v="52"/>
    <n v="8822.16"/>
    <x v="53"/>
    <x v="10"/>
    <n v="8822.16"/>
    <x v="53"/>
  </r>
  <r>
    <x v="0"/>
    <x v="2"/>
    <x v="3"/>
    <x v="53"/>
    <n v="9846.5300000000007"/>
    <x v="54"/>
    <x v="11"/>
    <n v="9846.5300000000007"/>
    <x v="54"/>
  </r>
  <r>
    <x v="0"/>
    <x v="4"/>
    <x v="5"/>
    <x v="54"/>
    <n v="307.55"/>
    <x v="55"/>
    <x v="12"/>
    <n v="307.55"/>
    <x v="55"/>
  </r>
  <r>
    <x v="1"/>
    <x v="2"/>
    <x v="4"/>
    <x v="55"/>
    <n v="883.18"/>
    <x v="56"/>
    <x v="13"/>
    <n v="883.18"/>
    <x v="56"/>
  </r>
  <r>
    <x v="1"/>
    <x v="5"/>
    <x v="5"/>
    <x v="56"/>
    <n v="7354.31"/>
    <x v="57"/>
    <x v="14"/>
    <n v="7354.31"/>
    <x v="57"/>
  </r>
  <r>
    <x v="1"/>
    <x v="4"/>
    <x v="6"/>
    <x v="57"/>
    <n v="733.28"/>
    <x v="58"/>
    <x v="15"/>
    <n v="733.28"/>
    <x v="58"/>
  </r>
  <r>
    <x v="1"/>
    <x v="3"/>
    <x v="6"/>
    <x v="58"/>
    <n v="7545.64"/>
    <x v="59"/>
    <x v="16"/>
    <n v="7545.64"/>
    <x v="59"/>
  </r>
  <r>
    <x v="2"/>
    <x v="6"/>
    <x v="0"/>
    <x v="59"/>
    <n v="5698.14"/>
    <x v="60"/>
    <x v="24"/>
    <n v="5698.14"/>
    <x v="60"/>
  </r>
  <r>
    <x v="2"/>
    <x v="6"/>
    <x v="3"/>
    <x v="60"/>
    <n v="5794.08"/>
    <x v="61"/>
    <x v="25"/>
    <n v="5794.08"/>
    <x v="61"/>
  </r>
  <r>
    <x v="8"/>
    <x v="6"/>
    <x v="3"/>
    <x v="61"/>
    <n v="4987.04"/>
    <x v="62"/>
    <x v="26"/>
    <n v="4987.04"/>
    <x v="62"/>
  </r>
  <r>
    <x v="8"/>
    <x v="7"/>
    <x v="6"/>
    <x v="62"/>
    <n v="401.78"/>
    <x v="63"/>
    <x v="17"/>
    <n v="401.78"/>
    <x v="63"/>
  </r>
  <r>
    <x v="8"/>
    <x v="1"/>
    <x v="5"/>
    <x v="63"/>
    <n v="3989.02"/>
    <x v="64"/>
    <x v="27"/>
    <n v="3989.02"/>
    <x v="64"/>
  </r>
  <r>
    <x v="0"/>
    <x v="2"/>
    <x v="7"/>
    <x v="64"/>
    <n v="6543.14"/>
    <x v="65"/>
    <x v="9"/>
    <n v="6543.14"/>
    <x v="65"/>
  </r>
  <r>
    <x v="0"/>
    <x v="2"/>
    <x v="7"/>
    <x v="65"/>
    <n v="4635.38"/>
    <x v="66"/>
    <x v="10"/>
    <n v="4635.38"/>
    <x v="66"/>
  </r>
  <r>
    <x v="0"/>
    <x v="0"/>
    <x v="1"/>
    <x v="66"/>
    <n v="9565.4500000000007"/>
    <x v="67"/>
    <x v="11"/>
    <n v="9565.4500000000007"/>
    <x v="67"/>
  </r>
  <r>
    <x v="0"/>
    <x v="6"/>
    <x v="2"/>
    <x v="67"/>
    <n v="4148.9399999999996"/>
    <x v="68"/>
    <x v="12"/>
    <n v="4148.9399999999996"/>
    <x v="68"/>
  </r>
  <r>
    <x v="1"/>
    <x v="6"/>
    <x v="2"/>
    <x v="68"/>
    <n v="2442.61"/>
    <x v="69"/>
    <x v="13"/>
    <n v="2442.61"/>
    <x v="69"/>
  </r>
  <r>
    <x v="1"/>
    <x v="4"/>
    <x v="2"/>
    <x v="69"/>
    <n v="8976.0400000000009"/>
    <x v="70"/>
    <x v="14"/>
    <n v="8976.0400000000009"/>
    <x v="70"/>
  </r>
  <r>
    <x v="1"/>
    <x v="4"/>
    <x v="4"/>
    <x v="70"/>
    <n v="9576.36"/>
    <x v="71"/>
    <x v="15"/>
    <n v="9576.36"/>
    <x v="71"/>
  </r>
  <r>
    <x v="1"/>
    <x v="4"/>
    <x v="6"/>
    <x v="71"/>
    <n v="4972.2700000000004"/>
    <x v="72"/>
    <x v="16"/>
    <n v="4972.2700000000004"/>
    <x v="72"/>
  </r>
  <r>
    <x v="2"/>
    <x v="4"/>
    <x v="1"/>
    <x v="72"/>
    <n v="7282.82"/>
    <x v="73"/>
    <x v="24"/>
    <n v="7282.82"/>
    <x v="73"/>
  </r>
  <r>
    <x v="9"/>
    <x v="3"/>
    <x v="1"/>
    <x v="73"/>
    <n v="6121.49"/>
    <x v="74"/>
    <x v="25"/>
    <n v="6121.49"/>
    <x v="74"/>
  </r>
  <r>
    <x v="8"/>
    <x v="3"/>
    <x v="0"/>
    <x v="74"/>
    <n v="455.02"/>
    <x v="75"/>
    <x v="26"/>
    <n v="455.02"/>
    <x v="75"/>
  </r>
  <r>
    <x v="3"/>
    <x v="3"/>
    <x v="0"/>
    <x v="75"/>
    <n v="7379.96"/>
    <x v="76"/>
    <x v="17"/>
    <n v="7379.96"/>
    <x v="76"/>
  </r>
  <r>
    <x v="4"/>
    <x v="1"/>
    <x v="3"/>
    <x v="76"/>
    <n v="4226.8599999999997"/>
    <x v="77"/>
    <x v="27"/>
    <n v="4226.8599999999997"/>
    <x v="77"/>
  </r>
  <r>
    <x v="10"/>
    <x v="1"/>
    <x v="0"/>
    <x v="77"/>
    <n v="6638.73"/>
    <x v="78"/>
    <x v="7"/>
    <n v="6638.73"/>
    <x v="78"/>
  </r>
  <r>
    <x v="10"/>
    <x v="3"/>
    <x v="1"/>
    <x v="78"/>
    <n v="6024.13"/>
    <x v="79"/>
    <x v="8"/>
    <n v="6024.13"/>
    <x v="79"/>
  </r>
  <r>
    <x v="10"/>
    <x v="7"/>
    <x v="1"/>
    <x v="43"/>
    <n v="8681.31"/>
    <x v="80"/>
    <x v="9"/>
    <n v="8681.31"/>
    <x v="80"/>
  </r>
  <r>
    <x v="11"/>
    <x v="7"/>
    <x v="1"/>
    <x v="44"/>
    <n v="3090.3"/>
    <x v="81"/>
    <x v="10"/>
    <n v="3090.3"/>
    <x v="81"/>
  </r>
  <r>
    <x v="12"/>
    <x v="7"/>
    <x v="0"/>
    <x v="45"/>
    <n v="3257.5"/>
    <x v="82"/>
    <x v="11"/>
    <n v="3257.5"/>
    <x v="82"/>
  </r>
  <r>
    <x v="11"/>
    <x v="1"/>
    <x v="0"/>
    <x v="46"/>
    <n v="2742.16"/>
    <x v="83"/>
    <x v="12"/>
    <n v="2742.16"/>
    <x v="83"/>
  </r>
  <r>
    <x v="12"/>
    <x v="2"/>
    <x v="2"/>
    <x v="47"/>
    <n v="768.59"/>
    <x v="84"/>
    <x v="13"/>
    <n v="768.59"/>
    <x v="84"/>
  </r>
  <r>
    <x v="10"/>
    <x v="0"/>
    <x v="2"/>
    <x v="48"/>
    <n v="4436.18"/>
    <x v="85"/>
    <x v="14"/>
    <n v="4436.18"/>
    <x v="85"/>
  </r>
  <r>
    <x v="13"/>
    <x v="3"/>
    <x v="0"/>
    <x v="49"/>
    <n v="9965.74"/>
    <x v="86"/>
    <x v="15"/>
    <n v="9965.74"/>
    <x v="86"/>
  </r>
  <r>
    <x v="13"/>
    <x v="6"/>
    <x v="1"/>
    <x v="50"/>
    <n v="1088.69"/>
    <x v="87"/>
    <x v="16"/>
    <n v="1088.69"/>
    <x v="87"/>
  </r>
  <r>
    <x v="13"/>
    <x v="0"/>
    <x v="3"/>
    <x v="51"/>
    <n v="3994.85"/>
    <x v="88"/>
    <x v="17"/>
    <n v="3994.85"/>
    <x v="88"/>
  </r>
  <r>
    <x v="14"/>
    <x v="1"/>
    <x v="3"/>
    <x v="52"/>
    <n v="8642.5"/>
    <x v="89"/>
    <x v="18"/>
    <n v="8642.5"/>
    <x v="89"/>
  </r>
  <r>
    <x v="14"/>
    <x v="1"/>
    <x v="4"/>
    <x v="53"/>
    <n v="1569.45"/>
    <x v="90"/>
    <x v="19"/>
    <n v="1569.45"/>
    <x v="90"/>
  </r>
  <r>
    <x v="14"/>
    <x v="2"/>
    <x v="4"/>
    <x v="21"/>
    <n v="3453.6"/>
    <x v="91"/>
    <x v="20"/>
    <n v="3453.6"/>
    <x v="91"/>
  </r>
  <r>
    <x v="15"/>
    <x v="3"/>
    <x v="4"/>
    <x v="22"/>
    <n v="7028.34"/>
    <x v="92"/>
    <x v="15"/>
    <n v="7028.34"/>
    <x v="92"/>
  </r>
  <r>
    <x v="15"/>
    <x v="3"/>
    <x v="3"/>
    <x v="23"/>
    <n v="2333.9"/>
    <x v="93"/>
    <x v="21"/>
    <n v="2333.9"/>
    <x v="93"/>
  </r>
  <r>
    <x v="0"/>
    <x v="4"/>
    <x v="5"/>
    <x v="24"/>
    <n v="5185.76"/>
    <x v="94"/>
    <x v="6"/>
    <n v="5185.76"/>
    <x v="94"/>
  </r>
  <r>
    <x v="0"/>
    <x v="4"/>
    <x v="4"/>
    <x v="25"/>
    <n v="74.599999999999994"/>
    <x v="95"/>
    <x v="7"/>
    <n v="74.599999999999994"/>
    <x v="95"/>
  </r>
  <r>
    <x v="0"/>
    <x v="5"/>
    <x v="5"/>
    <x v="26"/>
    <n v="2438.19"/>
    <x v="96"/>
    <x v="8"/>
    <n v="2438.19"/>
    <x v="96"/>
  </r>
  <r>
    <x v="0"/>
    <x v="1"/>
    <x v="6"/>
    <x v="27"/>
    <n v="6880.89"/>
    <x v="97"/>
    <x v="9"/>
    <n v="6880.89"/>
    <x v="97"/>
  </r>
  <r>
    <x v="1"/>
    <x v="2"/>
    <x v="6"/>
    <x v="28"/>
    <n v="2775.05"/>
    <x v="98"/>
    <x v="10"/>
    <n v="2775.05"/>
    <x v="98"/>
  </r>
  <r>
    <x v="1"/>
    <x v="4"/>
    <x v="0"/>
    <x v="29"/>
    <n v="5883.8"/>
    <x v="99"/>
    <x v="11"/>
    <n v="5883.8"/>
    <x v="99"/>
  </r>
  <r>
    <x v="1"/>
    <x v="2"/>
    <x v="3"/>
    <x v="30"/>
    <n v="3626.74"/>
    <x v="100"/>
    <x v="12"/>
    <n v="3626.74"/>
    <x v="100"/>
  </r>
  <r>
    <x v="1"/>
    <x v="5"/>
    <x v="3"/>
    <x v="31"/>
    <n v="9510.2000000000007"/>
    <x v="101"/>
    <x v="13"/>
    <n v="9510.2000000000007"/>
    <x v="101"/>
  </r>
  <r>
    <x v="2"/>
    <x v="4"/>
    <x v="6"/>
    <x v="32"/>
    <n v="860.1"/>
    <x v="102"/>
    <x v="14"/>
    <n v="860.1"/>
    <x v="102"/>
  </r>
  <r>
    <x v="9"/>
    <x v="3"/>
    <x v="5"/>
    <x v="33"/>
    <n v="2327.5700000000002"/>
    <x v="103"/>
    <x v="15"/>
    <n v="2327.5700000000002"/>
    <x v="103"/>
  </r>
  <r>
    <x v="3"/>
    <x v="6"/>
    <x v="7"/>
    <x v="34"/>
    <n v="3862.84"/>
    <x v="104"/>
    <x v="16"/>
    <n v="3862.84"/>
    <x v="104"/>
  </r>
  <r>
    <x v="4"/>
    <x v="6"/>
    <x v="7"/>
    <x v="35"/>
    <n v="8369.66"/>
    <x v="105"/>
    <x v="17"/>
    <n v="8369.66"/>
    <x v="105"/>
  </r>
  <r>
    <x v="5"/>
    <x v="6"/>
    <x v="1"/>
    <x v="36"/>
    <n v="656.9"/>
    <x v="106"/>
    <x v="18"/>
    <n v="656.9"/>
    <x v="106"/>
  </r>
  <r>
    <x v="0"/>
    <x v="7"/>
    <x v="2"/>
    <x v="37"/>
    <n v="5262.3"/>
    <x v="107"/>
    <x v="19"/>
    <n v="5262.3"/>
    <x v="107"/>
  </r>
  <r>
    <x v="0"/>
    <x v="1"/>
    <x v="2"/>
    <x v="38"/>
    <n v="1135.3699999999999"/>
    <x v="108"/>
    <x v="20"/>
    <n v="1135.3699999999999"/>
    <x v="108"/>
  </r>
  <r>
    <x v="0"/>
    <x v="2"/>
    <x v="2"/>
    <x v="39"/>
    <n v="6330.31"/>
    <x v="109"/>
    <x v="15"/>
    <n v="6330.31"/>
    <x v="109"/>
  </r>
  <r>
    <x v="0"/>
    <x v="2"/>
    <x v="4"/>
    <x v="40"/>
    <n v="9336.9699999999993"/>
    <x v="110"/>
    <x v="21"/>
    <n v="9336.9699999999993"/>
    <x v="110"/>
  </r>
  <r>
    <x v="1"/>
    <x v="0"/>
    <x v="6"/>
    <x v="39"/>
    <n v="9340.83"/>
    <x v="111"/>
    <x v="22"/>
    <n v="9340.83"/>
    <x v="111"/>
  </r>
  <r>
    <x v="1"/>
    <x v="6"/>
    <x v="1"/>
    <x v="41"/>
    <n v="3121.84"/>
    <x v="112"/>
    <x v="23"/>
    <n v="3121.84"/>
    <x v="112"/>
  </r>
  <r>
    <x v="1"/>
    <x v="6"/>
    <x v="1"/>
    <x v="67"/>
    <n v="7181.08"/>
    <x v="113"/>
    <x v="0"/>
    <n v="7181.08"/>
    <x v="113"/>
  </r>
  <r>
    <x v="1"/>
    <x v="4"/>
    <x v="0"/>
    <x v="68"/>
    <n v="3519.29"/>
    <x v="114"/>
    <x v="16"/>
    <n v="3519.29"/>
    <x v="114"/>
  </r>
  <r>
    <x v="2"/>
    <x v="4"/>
    <x v="0"/>
    <x v="69"/>
    <n v="2323.9"/>
    <x v="115"/>
    <x v="17"/>
    <n v="2323.9"/>
    <x v="115"/>
  </r>
  <r>
    <x v="2"/>
    <x v="4"/>
    <x v="3"/>
    <x v="70"/>
    <n v="8217.2199999999993"/>
    <x v="116"/>
    <x v="18"/>
    <n v="8217.2199999999993"/>
    <x v="116"/>
  </r>
  <r>
    <x v="1"/>
    <x v="4"/>
    <x v="0"/>
    <x v="71"/>
    <n v="3326.25"/>
    <x v="117"/>
    <x v="19"/>
    <n v="3326.25"/>
    <x v="117"/>
  </r>
  <r>
    <x v="6"/>
    <x v="3"/>
    <x v="1"/>
    <x v="72"/>
    <n v="9511.66"/>
    <x v="118"/>
    <x v="20"/>
    <n v="9511.66"/>
    <x v="118"/>
  </r>
  <r>
    <x v="3"/>
    <x v="3"/>
    <x v="1"/>
    <x v="73"/>
    <n v="2648.62"/>
    <x v="119"/>
    <x v="15"/>
    <n v="2648.62"/>
    <x v="119"/>
  </r>
  <r>
    <x v="0"/>
    <x v="3"/>
    <x v="1"/>
    <x v="74"/>
    <n v="5048.38"/>
    <x v="120"/>
    <x v="21"/>
    <n v="5048.38"/>
    <x v="120"/>
  </r>
  <r>
    <x v="0"/>
    <x v="1"/>
    <x v="0"/>
    <x v="75"/>
    <n v="3531.95"/>
    <x v="121"/>
    <x v="6"/>
    <n v="3531.95"/>
    <x v="121"/>
  </r>
  <r>
    <x v="15"/>
    <x v="1"/>
    <x v="0"/>
    <x v="76"/>
    <n v="599.72"/>
    <x v="122"/>
    <x v="7"/>
    <n v="599.72"/>
    <x v="122"/>
  </r>
  <r>
    <x v="15"/>
    <x v="3"/>
    <x v="2"/>
    <x v="77"/>
    <n v="7544.01"/>
    <x v="123"/>
    <x v="8"/>
    <n v="7544.01"/>
    <x v="123"/>
  </r>
  <r>
    <x v="1"/>
    <x v="7"/>
    <x v="2"/>
    <x v="78"/>
    <n v="4120.76"/>
    <x v="124"/>
    <x v="9"/>
    <n v="4120.76"/>
    <x v="124"/>
  </r>
  <r>
    <x v="14"/>
    <x v="7"/>
    <x v="0"/>
    <x v="43"/>
    <n v="5911.1"/>
    <x v="125"/>
    <x v="10"/>
    <n v="5911.1"/>
    <x v="125"/>
  </r>
  <r>
    <x v="14"/>
    <x v="7"/>
    <x v="1"/>
    <x v="44"/>
    <n v="7404.6"/>
    <x v="126"/>
    <x v="11"/>
    <n v="7404.6"/>
    <x v="126"/>
  </r>
  <r>
    <x v="14"/>
    <x v="1"/>
    <x v="3"/>
    <x v="45"/>
    <n v="7821.1"/>
    <x v="127"/>
    <x v="12"/>
    <n v="7821.1"/>
    <x v="127"/>
  </r>
  <r>
    <x v="2"/>
    <x v="2"/>
    <x v="3"/>
    <x v="46"/>
    <n v="2528.2600000000002"/>
    <x v="128"/>
    <x v="13"/>
    <n v="2528.2600000000002"/>
    <x v="128"/>
  </r>
  <r>
    <x v="2"/>
    <x v="0"/>
    <x v="4"/>
    <x v="47"/>
    <n v="1026.04"/>
    <x v="129"/>
    <x v="14"/>
    <n v="1026.04"/>
    <x v="129"/>
  </r>
  <r>
    <x v="7"/>
    <x v="3"/>
    <x v="4"/>
    <x v="48"/>
    <n v="2613.0300000000002"/>
    <x v="130"/>
    <x v="15"/>
    <n v="2613.0300000000002"/>
    <x v="130"/>
  </r>
  <r>
    <x v="6"/>
    <x v="6"/>
    <x v="4"/>
    <x v="52"/>
    <n v="7369.37"/>
    <x v="131"/>
    <x v="16"/>
    <n v="7369.37"/>
    <x v="131"/>
  </r>
  <r>
    <x v="6"/>
    <x v="0"/>
    <x v="3"/>
    <x v="53"/>
    <n v="6638.17"/>
    <x v="132"/>
    <x v="17"/>
    <n v="6638.17"/>
    <x v="132"/>
  </r>
  <r>
    <x v="0"/>
    <x v="1"/>
    <x v="5"/>
    <x v="54"/>
    <n v="3622.53"/>
    <x v="133"/>
    <x v="18"/>
    <n v="3622.53"/>
    <x v="133"/>
  </r>
  <r>
    <x v="0"/>
    <x v="1"/>
    <x v="4"/>
    <x v="55"/>
    <n v="1819.28"/>
    <x v="134"/>
    <x v="19"/>
    <n v="1819.28"/>
    <x v="134"/>
  </r>
  <r>
    <x v="0"/>
    <x v="2"/>
    <x v="5"/>
    <x v="56"/>
    <n v="9958.09"/>
    <x v="135"/>
    <x v="20"/>
    <n v="9958.09"/>
    <x v="135"/>
  </r>
  <r>
    <x v="0"/>
    <x v="3"/>
    <x v="6"/>
    <x v="57"/>
    <n v="1634.63"/>
    <x v="136"/>
    <x v="2"/>
    <n v="1634.63"/>
    <x v="136"/>
  </r>
  <r>
    <x v="1"/>
    <x v="3"/>
    <x v="6"/>
    <x v="58"/>
    <n v="9539.2800000000007"/>
    <x v="137"/>
    <x v="3"/>
    <n v="9539.2800000000007"/>
    <x v="137"/>
  </r>
  <r>
    <x v="1"/>
    <x v="4"/>
    <x v="0"/>
    <x v="59"/>
    <n v="5161.46"/>
    <x v="138"/>
    <x v="4"/>
    <n v="5161.46"/>
    <x v="138"/>
  </r>
  <r>
    <x v="1"/>
    <x v="4"/>
    <x v="3"/>
    <x v="60"/>
    <n v="6530.92"/>
    <x v="139"/>
    <x v="5"/>
    <n v="6530.92"/>
    <x v="139"/>
  </r>
  <r>
    <x v="1"/>
    <x v="5"/>
    <x v="3"/>
    <x v="61"/>
    <n v="7710.23"/>
    <x v="140"/>
    <x v="6"/>
    <n v="7710.23"/>
    <x v="140"/>
  </r>
  <r>
    <x v="2"/>
    <x v="1"/>
    <x v="6"/>
    <x v="62"/>
    <n v="9945.4699999999993"/>
    <x v="141"/>
    <x v="7"/>
    <n v="9945.4699999999993"/>
    <x v="141"/>
  </r>
  <r>
    <x v="2"/>
    <x v="2"/>
    <x v="5"/>
    <x v="63"/>
    <n v="1372.74"/>
    <x v="142"/>
    <x v="8"/>
    <n v="1372.74"/>
    <x v="142"/>
  </r>
  <r>
    <x v="7"/>
    <x v="4"/>
    <x v="7"/>
    <x v="64"/>
    <n v="679.56"/>
    <x v="143"/>
    <x v="9"/>
    <n v="679.56"/>
    <x v="143"/>
  </r>
  <r>
    <x v="7"/>
    <x v="2"/>
    <x v="7"/>
    <x v="65"/>
    <n v="2628.73"/>
    <x v="144"/>
    <x v="10"/>
    <n v="2628.73"/>
    <x v="144"/>
  </r>
  <r>
    <x v="7"/>
    <x v="5"/>
    <x v="1"/>
    <x v="66"/>
    <n v="9205.25"/>
    <x v="145"/>
    <x v="11"/>
    <n v="9205.25"/>
    <x v="145"/>
  </r>
  <r>
    <x v="0"/>
    <x v="4"/>
    <x v="2"/>
    <x v="67"/>
    <n v="1024.6600000000001"/>
    <x v="146"/>
    <x v="12"/>
    <n v="1024.6600000000001"/>
    <x v="146"/>
  </r>
  <r>
    <x v="0"/>
    <x v="3"/>
    <x v="2"/>
    <x v="68"/>
    <n v="6195.41"/>
    <x v="147"/>
    <x v="13"/>
    <n v="6195.41"/>
    <x v="147"/>
  </r>
  <r>
    <x v="0"/>
    <x v="6"/>
    <x v="2"/>
    <x v="69"/>
    <n v="781.12"/>
    <x v="148"/>
    <x v="14"/>
    <n v="781.12"/>
    <x v="148"/>
  </r>
  <r>
    <x v="0"/>
    <x v="6"/>
    <x v="4"/>
    <x v="70"/>
    <n v="8527.57"/>
    <x v="149"/>
    <x v="15"/>
    <n v="8527.57"/>
    <x v="149"/>
  </r>
  <r>
    <x v="1"/>
    <x v="6"/>
    <x v="6"/>
    <x v="71"/>
    <n v="48.37"/>
    <x v="150"/>
    <x v="16"/>
    <n v="48.37"/>
    <x v="150"/>
  </r>
  <r>
    <x v="1"/>
    <x v="7"/>
    <x v="1"/>
    <x v="72"/>
    <n v="4852.8999999999996"/>
    <x v="151"/>
    <x v="17"/>
    <n v="4852.8999999999996"/>
    <x v="151"/>
  </r>
  <r>
    <x v="1"/>
    <x v="1"/>
    <x v="1"/>
    <x v="73"/>
    <n v="6157.8"/>
    <x v="152"/>
    <x v="18"/>
    <n v="6157.8"/>
    <x v="152"/>
  </r>
  <r>
    <x v="1"/>
    <x v="2"/>
    <x v="0"/>
    <x v="74"/>
    <n v="6759"/>
    <x v="153"/>
    <x v="19"/>
    <n v="6759"/>
    <x v="153"/>
  </r>
  <r>
    <x v="2"/>
    <x v="2"/>
    <x v="0"/>
    <x v="75"/>
    <n v="7500.29"/>
    <x v="154"/>
    <x v="20"/>
    <n v="7500.29"/>
    <x v="154"/>
  </r>
  <r>
    <x v="2"/>
    <x v="0"/>
    <x v="3"/>
    <x v="76"/>
    <n v="5290.34"/>
    <x v="155"/>
    <x v="15"/>
    <n v="5290.34"/>
    <x v="155"/>
  </r>
  <r>
    <x v="8"/>
    <x v="6"/>
    <x v="0"/>
    <x v="77"/>
    <n v="4120.13"/>
    <x v="156"/>
    <x v="21"/>
    <n v="4120.13"/>
    <x v="156"/>
  </r>
  <r>
    <x v="8"/>
    <x v="6"/>
    <x v="1"/>
    <x v="78"/>
    <n v="3980.45"/>
    <x v="157"/>
    <x v="22"/>
    <n v="3980.45"/>
    <x v="157"/>
  </r>
  <r>
    <x v="8"/>
    <x v="4"/>
    <x v="1"/>
    <x v="43"/>
    <n v="8288.67"/>
    <x v="158"/>
    <x v="23"/>
    <n v="8288.67"/>
    <x v="158"/>
  </r>
  <r>
    <x v="0"/>
    <x v="4"/>
    <x v="1"/>
    <x v="44"/>
    <n v="4489.03"/>
    <x v="159"/>
    <x v="0"/>
    <n v="4489.03"/>
    <x v="159"/>
  </r>
  <r>
    <x v="0"/>
    <x v="4"/>
    <x v="0"/>
    <x v="45"/>
    <n v="4369.26"/>
    <x v="160"/>
    <x v="1"/>
    <n v="4369.26"/>
    <x v="160"/>
  </r>
  <r>
    <x v="0"/>
    <x v="4"/>
    <x v="0"/>
    <x v="46"/>
    <n v="5107.96"/>
    <x v="161"/>
    <x v="2"/>
    <n v="5107.96"/>
    <x v="161"/>
  </r>
  <r>
    <x v="0"/>
    <x v="3"/>
    <x v="2"/>
    <x v="47"/>
    <n v="6951.27"/>
    <x v="162"/>
    <x v="3"/>
    <n v="6951.27"/>
    <x v="162"/>
  </r>
  <r>
    <x v="1"/>
    <x v="3"/>
    <x v="2"/>
    <x v="48"/>
    <n v="3331.98"/>
    <x v="163"/>
    <x v="4"/>
    <n v="3331.98"/>
    <x v="163"/>
  </r>
  <r>
    <x v="1"/>
    <x v="3"/>
    <x v="0"/>
    <x v="49"/>
    <n v="46.69"/>
    <x v="164"/>
    <x v="5"/>
    <n v="46.69"/>
    <x v="164"/>
  </r>
  <r>
    <x v="1"/>
    <x v="1"/>
    <x v="1"/>
    <x v="50"/>
    <n v="4797.26"/>
    <x v="165"/>
    <x v="6"/>
    <n v="4797.26"/>
    <x v="165"/>
  </r>
  <r>
    <x v="1"/>
    <x v="1"/>
    <x v="3"/>
    <x v="51"/>
    <n v="4823.5600000000004"/>
    <x v="166"/>
    <x v="7"/>
    <n v="4823.5600000000004"/>
    <x v="166"/>
  </r>
  <r>
    <x v="2"/>
    <x v="3"/>
    <x v="3"/>
    <x v="52"/>
    <n v="3251.18"/>
    <x v="167"/>
    <x v="8"/>
    <n v="3251.18"/>
    <x v="167"/>
  </r>
  <r>
    <x v="2"/>
    <x v="7"/>
    <x v="4"/>
    <x v="53"/>
    <n v="4732.21"/>
    <x v="168"/>
    <x v="9"/>
    <n v="4732.21"/>
    <x v="168"/>
  </r>
  <r>
    <x v="8"/>
    <x v="7"/>
    <x v="4"/>
    <x v="21"/>
    <n v="6130.41"/>
    <x v="169"/>
    <x v="10"/>
    <n v="6130.41"/>
    <x v="169"/>
  </r>
  <r>
    <x v="3"/>
    <x v="7"/>
    <x v="4"/>
    <x v="22"/>
    <n v="9184.3700000000008"/>
    <x v="170"/>
    <x v="11"/>
    <n v="9184.3700000000008"/>
    <x v="170"/>
  </r>
  <r>
    <x v="4"/>
    <x v="1"/>
    <x v="3"/>
    <x v="23"/>
    <n v="5669.16"/>
    <x v="171"/>
    <x v="12"/>
    <n v="5669.16"/>
    <x v="171"/>
  </r>
  <r>
    <x v="10"/>
    <x v="2"/>
    <x v="5"/>
    <x v="24"/>
    <n v="4274.96"/>
    <x v="172"/>
    <x v="13"/>
    <n v="4274.96"/>
    <x v="172"/>
  </r>
  <r>
    <x v="10"/>
    <x v="0"/>
    <x v="4"/>
    <x v="25"/>
    <n v="1643.02"/>
    <x v="173"/>
    <x v="14"/>
    <n v="1643.02"/>
    <x v="173"/>
  </r>
  <r>
    <x v="0"/>
    <x v="3"/>
    <x v="5"/>
    <x v="26"/>
    <n v="9078.8700000000008"/>
    <x v="174"/>
    <x v="15"/>
    <n v="9078.8700000000008"/>
    <x v="174"/>
  </r>
  <r>
    <x v="1"/>
    <x v="6"/>
    <x v="6"/>
    <x v="27"/>
    <n v="3149.34"/>
    <x v="175"/>
    <x v="16"/>
    <n v="3149.34"/>
    <x v="175"/>
  </r>
  <r>
    <x v="1"/>
    <x v="0"/>
    <x v="6"/>
    <x v="28"/>
    <n v="7277.59"/>
    <x v="176"/>
    <x v="17"/>
    <n v="7277.59"/>
    <x v="176"/>
  </r>
  <r>
    <x v="1"/>
    <x v="1"/>
    <x v="0"/>
    <x v="29"/>
    <n v="1322.24"/>
    <x v="177"/>
    <x v="18"/>
    <n v="1322.24"/>
    <x v="177"/>
  </r>
  <r>
    <x v="1"/>
    <x v="1"/>
    <x v="3"/>
    <x v="30"/>
    <n v="8680.0499999999993"/>
    <x v="178"/>
    <x v="19"/>
    <n v="8680.0499999999993"/>
    <x v="178"/>
  </r>
  <r>
    <x v="2"/>
    <x v="2"/>
    <x v="3"/>
    <x v="31"/>
    <n v="9945.18"/>
    <x v="179"/>
    <x v="20"/>
    <n v="9945.18"/>
    <x v="179"/>
  </r>
  <r>
    <x v="2"/>
    <x v="3"/>
    <x v="6"/>
    <x v="32"/>
    <n v="2266.0100000000002"/>
    <x v="180"/>
    <x v="15"/>
    <n v="2266.0100000000002"/>
    <x v="180"/>
  </r>
  <r>
    <x v="3"/>
    <x v="3"/>
    <x v="5"/>
    <x v="33"/>
    <n v="4152.7700000000004"/>
    <x v="181"/>
    <x v="21"/>
    <n v="4152.7700000000004"/>
    <x v="181"/>
  </r>
  <r>
    <x v="4"/>
    <x v="4"/>
    <x v="7"/>
    <x v="34"/>
    <n v="7390.4"/>
    <x v="182"/>
    <x v="22"/>
    <n v="7390.4"/>
    <x v="182"/>
  </r>
  <r>
    <x v="5"/>
    <x v="4"/>
    <x v="7"/>
    <x v="35"/>
    <n v="1012.56"/>
    <x v="183"/>
    <x v="16"/>
    <n v="1012.56"/>
    <x v="183"/>
  </r>
  <r>
    <x v="0"/>
    <x v="5"/>
    <x v="1"/>
    <x v="36"/>
    <n v="555.82000000000005"/>
    <x v="184"/>
    <x v="17"/>
    <n v="555.82000000000005"/>
    <x v="184"/>
  </r>
  <r>
    <x v="0"/>
    <x v="1"/>
    <x v="2"/>
    <x v="78"/>
    <n v="6166.57"/>
    <x v="185"/>
    <x v="18"/>
    <n v="6166.57"/>
    <x v="185"/>
  </r>
  <r>
    <x v="0"/>
    <x v="2"/>
    <x v="2"/>
    <x v="43"/>
    <n v="5859.41"/>
    <x v="186"/>
    <x v="19"/>
    <n v="5859.41"/>
    <x v="186"/>
  </r>
  <r>
    <x v="0"/>
    <x v="4"/>
    <x v="2"/>
    <x v="44"/>
    <n v="6821.94"/>
    <x v="187"/>
    <x v="20"/>
    <n v="6821.94"/>
    <x v="187"/>
  </r>
  <r>
    <x v="10"/>
    <x v="2"/>
    <x v="4"/>
    <x v="45"/>
    <n v="9788.51"/>
    <x v="188"/>
    <x v="15"/>
    <n v="9788.51"/>
    <x v="188"/>
  </r>
  <r>
    <x v="1"/>
    <x v="5"/>
    <x v="6"/>
    <x v="46"/>
    <n v="9777.9"/>
    <x v="189"/>
    <x v="21"/>
    <n v="9777.9"/>
    <x v="189"/>
  </r>
  <r>
    <x v="1"/>
    <x v="4"/>
    <x v="1"/>
    <x v="47"/>
    <n v="7390.39"/>
    <x v="190"/>
    <x v="22"/>
    <n v="7390.39"/>
    <x v="190"/>
  </r>
  <r>
    <x v="1"/>
    <x v="3"/>
    <x v="1"/>
    <x v="48"/>
    <n v="7526.83"/>
    <x v="191"/>
    <x v="23"/>
    <n v="7526.83"/>
    <x v="191"/>
  </r>
  <r>
    <x v="2"/>
    <x v="6"/>
    <x v="0"/>
    <x v="49"/>
    <n v="5002.25"/>
    <x v="192"/>
    <x v="0"/>
    <n v="5002.25"/>
    <x v="192"/>
  </r>
  <r>
    <x v="2"/>
    <x v="6"/>
    <x v="0"/>
    <x v="50"/>
    <n v="1745.87"/>
    <x v="193"/>
    <x v="16"/>
    <n v="1745.87"/>
    <x v="193"/>
  </r>
  <r>
    <x v="1"/>
    <x v="6"/>
    <x v="3"/>
    <x v="51"/>
    <n v="9300.25"/>
    <x v="194"/>
    <x v="17"/>
    <n v="9300.25"/>
    <x v="194"/>
  </r>
  <r>
    <x v="6"/>
    <x v="7"/>
    <x v="0"/>
    <x v="52"/>
    <n v="2020.12"/>
    <x v="195"/>
    <x v="18"/>
    <n v="2020.12"/>
    <x v="195"/>
  </r>
  <r>
    <x v="3"/>
    <x v="1"/>
    <x v="1"/>
    <x v="53"/>
    <n v="8586.32"/>
    <x v="196"/>
    <x v="19"/>
    <n v="8586.32"/>
    <x v="196"/>
  </r>
  <r>
    <x v="0"/>
    <x v="2"/>
    <x v="1"/>
    <x v="21"/>
    <n v="322.07"/>
    <x v="197"/>
    <x v="20"/>
    <n v="322.07"/>
    <x v="197"/>
  </r>
  <r>
    <x v="0"/>
    <x v="2"/>
    <x v="1"/>
    <x v="22"/>
    <n v="1320.96"/>
    <x v="198"/>
    <x v="14"/>
    <n v="1320.96"/>
    <x v="198"/>
  </r>
  <r>
    <x v="0"/>
    <x v="0"/>
    <x v="0"/>
    <x v="23"/>
    <n v="6129.08"/>
    <x v="199"/>
    <x v="15"/>
    <n v="6129.08"/>
    <x v="199"/>
  </r>
  <r>
    <x v="0"/>
    <x v="6"/>
    <x v="0"/>
    <x v="24"/>
    <n v="6335.95"/>
    <x v="200"/>
    <x v="16"/>
    <n v="6335.95"/>
    <x v="200"/>
  </r>
  <r>
    <x v="1"/>
    <x v="6"/>
    <x v="2"/>
    <x v="25"/>
    <n v="6983.79"/>
    <x v="201"/>
    <x v="17"/>
    <n v="6983.79"/>
    <x v="201"/>
  </r>
  <r>
    <x v="1"/>
    <x v="4"/>
    <x v="2"/>
    <x v="26"/>
    <n v="8228.66"/>
    <x v="202"/>
    <x v="18"/>
    <n v="8228.66"/>
    <x v="202"/>
  </r>
  <r>
    <x v="1"/>
    <x v="4"/>
    <x v="0"/>
    <x v="37"/>
    <n v="5928.62"/>
    <x v="203"/>
    <x v="19"/>
    <n v="5928.62"/>
    <x v="203"/>
  </r>
  <r>
    <x v="1"/>
    <x v="4"/>
    <x v="1"/>
    <x v="38"/>
    <n v="5884.09"/>
    <x v="204"/>
    <x v="20"/>
    <n v="5884.09"/>
    <x v="204"/>
  </r>
  <r>
    <x v="2"/>
    <x v="4"/>
    <x v="3"/>
    <x v="39"/>
    <n v="2980.28"/>
    <x v="205"/>
    <x v="2"/>
    <n v="2980.28"/>
    <x v="205"/>
  </r>
  <r>
    <x v="2"/>
    <x v="3"/>
    <x v="3"/>
    <x v="40"/>
    <n v="6688.86"/>
    <x v="206"/>
    <x v="3"/>
    <n v="6688.86"/>
    <x v="206"/>
  </r>
  <r>
    <x v="7"/>
    <x v="3"/>
    <x v="4"/>
    <x v="39"/>
    <n v="5963.54"/>
    <x v="207"/>
    <x v="4"/>
    <n v="5963.54"/>
    <x v="207"/>
  </r>
  <r>
    <x v="6"/>
    <x v="3"/>
    <x v="4"/>
    <x v="41"/>
    <n v="3466.76"/>
    <x v="208"/>
    <x v="5"/>
    <n v="3466.76"/>
    <x v="208"/>
  </r>
  <r>
    <x v="6"/>
    <x v="1"/>
    <x v="4"/>
    <x v="42"/>
    <n v="9884.5499999999993"/>
    <x v="209"/>
    <x v="6"/>
    <n v="9884.5499999999993"/>
    <x v="209"/>
  </r>
  <r>
    <x v="0"/>
    <x v="1"/>
    <x v="3"/>
    <x v="43"/>
    <n v="539.07000000000005"/>
    <x v="210"/>
    <x v="7"/>
    <n v="539.07000000000005"/>
    <x v="210"/>
  </r>
  <r>
    <x v="0"/>
    <x v="3"/>
    <x v="5"/>
    <x v="44"/>
    <n v="3989.97"/>
    <x v="211"/>
    <x v="8"/>
    <n v="3989.97"/>
    <x v="211"/>
  </r>
  <r>
    <x v="0"/>
    <x v="7"/>
    <x v="4"/>
    <x v="45"/>
    <n v="4728.26"/>
    <x v="212"/>
    <x v="9"/>
    <n v="4728.26"/>
    <x v="212"/>
  </r>
  <r>
    <x v="0"/>
    <x v="7"/>
    <x v="5"/>
    <x v="46"/>
    <n v="1932.43"/>
    <x v="213"/>
    <x v="10"/>
    <n v="1932.43"/>
    <x v="213"/>
  </r>
  <r>
    <x v="1"/>
    <x v="7"/>
    <x v="6"/>
    <x v="47"/>
    <n v="895.01"/>
    <x v="214"/>
    <x v="11"/>
    <n v="895.01"/>
    <x v="214"/>
  </r>
  <r>
    <x v="1"/>
    <x v="1"/>
    <x v="6"/>
    <x v="48"/>
    <n v="5193.8999999999996"/>
    <x v="215"/>
    <x v="12"/>
    <n v="5193.8999999999996"/>
    <x v="215"/>
  </r>
  <r>
    <x v="1"/>
    <x v="2"/>
    <x v="0"/>
    <x v="49"/>
    <n v="6905.51"/>
    <x v="216"/>
    <x v="13"/>
    <n v="6905.51"/>
    <x v="216"/>
  </r>
  <r>
    <x v="1"/>
    <x v="0"/>
    <x v="3"/>
    <x v="50"/>
    <n v="6958.42"/>
    <x v="217"/>
    <x v="14"/>
    <n v="6958.42"/>
    <x v="217"/>
  </r>
  <r>
    <x v="2"/>
    <x v="3"/>
    <x v="3"/>
    <x v="51"/>
    <n v="9883.93"/>
    <x v="218"/>
    <x v="15"/>
    <n v="9883.93"/>
    <x v="218"/>
  </r>
  <r>
    <x v="2"/>
    <x v="6"/>
    <x v="6"/>
    <x v="52"/>
    <n v="6806.23"/>
    <x v="219"/>
    <x v="16"/>
    <n v="6806.23"/>
    <x v="219"/>
  </r>
  <r>
    <x v="7"/>
    <x v="0"/>
    <x v="5"/>
    <x v="53"/>
    <n v="4898.6000000000004"/>
    <x v="220"/>
    <x v="17"/>
    <n v="4898.6000000000004"/>
    <x v="220"/>
  </r>
  <r>
    <x v="7"/>
    <x v="1"/>
    <x v="7"/>
    <x v="54"/>
    <n v="8589.7199999999993"/>
    <x v="221"/>
    <x v="18"/>
    <n v="8589.7199999999993"/>
    <x v="221"/>
  </r>
  <r>
    <x v="7"/>
    <x v="1"/>
    <x v="7"/>
    <x v="55"/>
    <n v="3007.06"/>
    <x v="222"/>
    <x v="19"/>
    <n v="3007.06"/>
    <x v="222"/>
  </r>
  <r>
    <x v="0"/>
    <x v="2"/>
    <x v="1"/>
    <x v="56"/>
    <n v="7234.79"/>
    <x v="223"/>
    <x v="22"/>
    <n v="7234.79"/>
    <x v="223"/>
  </r>
  <r>
    <x v="0"/>
    <x v="3"/>
    <x v="2"/>
    <x v="57"/>
    <n v="2477.3200000000002"/>
    <x v="224"/>
    <x v="16"/>
    <n v="2477.3200000000002"/>
    <x v="224"/>
  </r>
  <r>
    <x v="0"/>
    <x v="3"/>
    <x v="2"/>
    <x v="58"/>
    <n v="2943.58"/>
    <x v="225"/>
    <x v="17"/>
    <n v="2943.58"/>
    <x v="225"/>
  </r>
  <r>
    <x v="0"/>
    <x v="4"/>
    <x v="2"/>
    <x v="59"/>
    <n v="9386.34"/>
    <x v="226"/>
    <x v="18"/>
    <n v="9386.34"/>
    <x v="226"/>
  </r>
  <r>
    <x v="1"/>
    <x v="4"/>
    <x v="4"/>
    <x v="60"/>
    <n v="2540.0300000000002"/>
    <x v="227"/>
    <x v="19"/>
    <n v="2540.0300000000002"/>
    <x v="227"/>
  </r>
  <r>
    <x v="1"/>
    <x v="5"/>
    <x v="6"/>
    <x v="61"/>
    <n v="8767.48"/>
    <x v="228"/>
    <x v="20"/>
    <n v="8767.48"/>
    <x v="228"/>
  </r>
  <r>
    <x v="1"/>
    <x v="1"/>
    <x v="1"/>
    <x v="62"/>
    <n v="8618.86"/>
    <x v="229"/>
    <x v="15"/>
    <n v="8618.86"/>
    <x v="229"/>
  </r>
  <r>
    <x v="1"/>
    <x v="2"/>
    <x v="1"/>
    <x v="63"/>
    <n v="1695.67"/>
    <x v="230"/>
    <x v="21"/>
    <n v="1695.67"/>
    <x v="230"/>
  </r>
  <r>
    <x v="2"/>
    <x v="4"/>
    <x v="0"/>
    <x v="64"/>
    <n v="3466.97"/>
    <x v="231"/>
    <x v="22"/>
    <n v="3466.97"/>
    <x v="231"/>
  </r>
  <r>
    <x v="2"/>
    <x v="2"/>
    <x v="0"/>
    <x v="65"/>
    <n v="5666.41"/>
    <x v="232"/>
    <x v="23"/>
    <n v="5666.41"/>
    <x v="232"/>
  </r>
  <r>
    <x v="8"/>
    <x v="5"/>
    <x v="3"/>
    <x v="66"/>
    <n v="9521.65"/>
    <x v="233"/>
    <x v="0"/>
    <n v="9521.65"/>
    <x v="233"/>
  </r>
  <r>
    <x v="8"/>
    <x v="4"/>
    <x v="0"/>
    <x v="67"/>
    <n v="8542.09"/>
    <x v="234"/>
    <x v="16"/>
    <n v="8542.09"/>
    <x v="234"/>
  </r>
  <r>
    <x v="8"/>
    <x v="3"/>
    <x v="1"/>
    <x v="68"/>
    <n v="3377.53"/>
    <x v="235"/>
    <x v="17"/>
    <n v="3377.53"/>
    <x v="235"/>
  </r>
  <r>
    <x v="0"/>
    <x v="6"/>
    <x v="1"/>
    <x v="69"/>
    <n v="8083.09"/>
    <x v="236"/>
    <x v="18"/>
    <n v="8083.09"/>
    <x v="236"/>
  </r>
  <r>
    <x v="0"/>
    <x v="6"/>
    <x v="1"/>
    <x v="70"/>
    <n v="4095.25"/>
    <x v="237"/>
    <x v="7"/>
    <n v="4095.25"/>
    <x v="237"/>
  </r>
  <r>
    <x v="0"/>
    <x v="6"/>
    <x v="0"/>
    <x v="71"/>
    <n v="3152.25"/>
    <x v="238"/>
    <x v="8"/>
    <n v="3152.25"/>
    <x v="238"/>
  </r>
  <r>
    <x v="0"/>
    <x v="7"/>
    <x v="0"/>
    <x v="72"/>
    <n v="1355.08"/>
    <x v="239"/>
    <x v="9"/>
    <n v="1355.08"/>
    <x v="239"/>
  </r>
  <r>
    <x v="1"/>
    <x v="1"/>
    <x v="2"/>
    <x v="73"/>
    <n v="5974.42"/>
    <x v="240"/>
    <x v="10"/>
    <n v="5974.42"/>
    <x v="240"/>
  </r>
  <r>
    <x v="1"/>
    <x v="2"/>
    <x v="2"/>
    <x v="74"/>
    <n v="6093.24"/>
    <x v="241"/>
    <x v="11"/>
    <n v="6093.24"/>
    <x v="241"/>
  </r>
  <r>
    <x v="1"/>
    <x v="2"/>
    <x v="0"/>
    <x v="75"/>
    <n v="4936.84"/>
    <x v="242"/>
    <x v="12"/>
    <n v="4936.84"/>
    <x v="242"/>
  </r>
  <r>
    <x v="1"/>
    <x v="0"/>
    <x v="1"/>
    <x v="76"/>
    <n v="4540.25"/>
    <x v="243"/>
    <x v="13"/>
    <n v="4540.25"/>
    <x v="2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103B04-63B9-49D2-857D-4446F85503A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4" firstHeaderRow="1" firstDataRow="1" firstDataCol="1"/>
  <pivotFields count="10">
    <pivotField axis="axisRow" numFmtId="14"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axis="axisRow" showAll="0">
      <items count="9">
        <item x="2"/>
        <item x="0"/>
        <item x="4"/>
        <item x="5"/>
        <item x="1"/>
        <item x="6"/>
        <item x="7"/>
        <item x="3"/>
        <item t="default"/>
      </items>
    </pivotField>
    <pivotField axis="axisRow" showAll="0">
      <items count="9">
        <item h="1" x="3"/>
        <item h="1" x="7"/>
        <item h="1" x="0"/>
        <item h="1" x="2"/>
        <item h="1" x="4"/>
        <item h="1" x="1"/>
        <item h="1" x="6"/>
        <item x="5"/>
        <item t="default"/>
      </items>
    </pivotField>
    <pivotField numFmtId="3" showAll="0">
      <items count="80">
        <item x="29"/>
        <item x="28"/>
        <item x="27"/>
        <item x="30"/>
        <item x="26"/>
        <item x="32"/>
        <item x="0"/>
        <item x="36"/>
        <item x="2"/>
        <item x="39"/>
        <item x="1"/>
        <item x="40"/>
        <item x="46"/>
        <item x="34"/>
        <item x="4"/>
        <item x="41"/>
        <item x="31"/>
        <item x="35"/>
        <item x="56"/>
        <item x="33"/>
        <item x="8"/>
        <item x="44"/>
        <item x="43"/>
        <item x="45"/>
        <item x="6"/>
        <item x="3"/>
        <item x="38"/>
        <item x="19"/>
        <item x="42"/>
        <item x="37"/>
        <item x="5"/>
        <item x="50"/>
        <item x="17"/>
        <item x="11"/>
        <item x="51"/>
        <item x="12"/>
        <item x="25"/>
        <item x="9"/>
        <item x="7"/>
        <item x="47"/>
        <item x="10"/>
        <item x="49"/>
        <item x="20"/>
        <item x="18"/>
        <item x="48"/>
        <item x="23"/>
        <item x="14"/>
        <item x="13"/>
        <item x="54"/>
        <item x="55"/>
        <item x="52"/>
        <item x="16"/>
        <item x="15"/>
        <item x="53"/>
        <item x="59"/>
        <item x="21"/>
        <item x="22"/>
        <item x="24"/>
        <item x="58"/>
        <item x="63"/>
        <item x="57"/>
        <item x="62"/>
        <item x="61"/>
        <item x="60"/>
        <item x="77"/>
        <item x="76"/>
        <item x="64"/>
        <item x="65"/>
        <item x="67"/>
        <item x="72"/>
        <item x="68"/>
        <item x="66"/>
        <item x="74"/>
        <item x="69"/>
        <item x="70"/>
        <item x="71"/>
        <item x="75"/>
        <item x="73"/>
        <item x="78"/>
        <item t="default"/>
      </items>
    </pivotField>
    <pivotField numFmtId="164" showAll="0"/>
    <pivotField dataField="1" numFmtId="164" showAll="0">
      <items count="245">
        <item x="164"/>
        <item x="95"/>
        <item x="150"/>
        <item x="19"/>
        <item x="55"/>
        <item x="197"/>
        <item x="184"/>
        <item x="210"/>
        <item x="106"/>
        <item x="40"/>
        <item x="63"/>
        <item x="102"/>
        <item x="177"/>
        <item x="10"/>
        <item x="47"/>
        <item x="27"/>
        <item x="3"/>
        <item x="84"/>
        <item x="38"/>
        <item x="183"/>
        <item x="36"/>
        <item x="214"/>
        <item x="75"/>
        <item x="58"/>
        <item x="32"/>
        <item x="56"/>
        <item x="108"/>
        <item x="122"/>
        <item x="87"/>
        <item x="129"/>
        <item x="143"/>
        <item x="28"/>
        <item x="1"/>
        <item x="31"/>
        <item x="45"/>
        <item x="213"/>
        <item x="20"/>
        <item x="180"/>
        <item x="173"/>
        <item x="193"/>
        <item x="96"/>
        <item x="198"/>
        <item x="148"/>
        <item x="98"/>
        <item x="24"/>
        <item x="142"/>
        <item x="52"/>
        <item x="175"/>
        <item x="90"/>
        <item x="146"/>
        <item x="9"/>
        <item x="103"/>
        <item x="128"/>
        <item x="134"/>
        <item x="136"/>
        <item x="83"/>
        <item x="230"/>
        <item x="205"/>
        <item x="195"/>
        <item x="100"/>
        <item x="93"/>
        <item x="12"/>
        <item x="112"/>
        <item x="81"/>
        <item x="130"/>
        <item x="239"/>
        <item x="17"/>
        <item x="208"/>
        <item x="82"/>
        <item x="99"/>
        <item x="104"/>
        <item x="224"/>
        <item x="22"/>
        <item x="11"/>
        <item x="222"/>
        <item x="211"/>
        <item x="163"/>
        <item x="181"/>
        <item x="25"/>
        <item x="2"/>
        <item x="227"/>
        <item x="167"/>
        <item x="225"/>
        <item x="159"/>
        <item x="160"/>
        <item x="88"/>
        <item x="133"/>
        <item x="161"/>
        <item x="6"/>
        <item x="212"/>
        <item x="97"/>
        <item x="46"/>
        <item x="91"/>
        <item x="176"/>
        <item x="165"/>
        <item x="85"/>
        <item x="207"/>
        <item x="18"/>
        <item x="166"/>
        <item x="109"/>
        <item x="107"/>
        <item x="144"/>
        <item x="69"/>
        <item x="115"/>
        <item x="186"/>
        <item x="192"/>
        <item x="125"/>
        <item x="29"/>
        <item x="64"/>
        <item x="206"/>
        <item x="204"/>
        <item x="215"/>
        <item x="172"/>
        <item x="203"/>
        <item x="26"/>
        <item x="202"/>
        <item x="15"/>
        <item x="178"/>
        <item x="16"/>
        <item x="41"/>
        <item x="168"/>
        <item x="187"/>
        <item x="171"/>
        <item x="182"/>
        <item x="231"/>
        <item x="220"/>
        <item x="223"/>
        <item x="0"/>
        <item x="119"/>
        <item x="174"/>
        <item x="43"/>
        <item x="57"/>
        <item x="30"/>
        <item x="199"/>
        <item x="126"/>
        <item x="138"/>
        <item x="44"/>
        <item x="14"/>
        <item x="217"/>
        <item x="94"/>
        <item x="156"/>
        <item x="37"/>
        <item x="4"/>
        <item x="235"/>
        <item x="201"/>
        <item x="127"/>
        <item x="105"/>
        <item x="238"/>
        <item x="162"/>
        <item x="62"/>
        <item x="60"/>
        <item x="216"/>
        <item x="5"/>
        <item x="21"/>
        <item x="114"/>
        <item x="158"/>
        <item x="111"/>
        <item x="13"/>
        <item x="77"/>
        <item x="35"/>
        <item x="110"/>
        <item x="117"/>
        <item x="7"/>
        <item x="42"/>
        <item x="190"/>
        <item x="80"/>
        <item x="169"/>
        <item x="39"/>
        <item x="189"/>
        <item x="8"/>
        <item x="243"/>
        <item x="191"/>
        <item x="34"/>
        <item x="33"/>
        <item x="101"/>
        <item x="219"/>
        <item x="68"/>
        <item x="121"/>
        <item x="200"/>
        <item x="132"/>
        <item x="49"/>
        <item x="179"/>
        <item x="48"/>
        <item x="135"/>
        <item x="50"/>
        <item x="131"/>
        <item x="61"/>
        <item x="66"/>
        <item x="188"/>
        <item x="92"/>
        <item x="237"/>
        <item x="51"/>
        <item x="155"/>
        <item x="209"/>
        <item x="194"/>
        <item x="221"/>
        <item x="139"/>
        <item x="218"/>
        <item x="59"/>
        <item x="151"/>
        <item x="89"/>
        <item x="86"/>
        <item x="53"/>
        <item x="23"/>
        <item x="232"/>
        <item x="196"/>
        <item x="120"/>
        <item x="140"/>
        <item x="78"/>
        <item x="72"/>
        <item x="65"/>
        <item x="242"/>
        <item x="229"/>
        <item x="157"/>
        <item x="170"/>
        <item x="226"/>
        <item x="124"/>
        <item x="54"/>
        <item x="228"/>
        <item x="123"/>
        <item x="137"/>
        <item x="147"/>
        <item x="241"/>
        <item x="141"/>
        <item x="113"/>
        <item x="240"/>
        <item x="153"/>
        <item x="74"/>
        <item x="152"/>
        <item x="73"/>
        <item x="234"/>
        <item x="76"/>
        <item x="154"/>
        <item x="236"/>
        <item x="79"/>
        <item x="185"/>
        <item x="116"/>
        <item x="149"/>
        <item x="118"/>
        <item x="70"/>
        <item x="145"/>
        <item x="233"/>
        <item x="67"/>
        <item x="71"/>
        <item t="default"/>
      </items>
    </pivotField>
    <pivotField showAll="0"/>
    <pivotField numFmtId="164" showAll="0"/>
    <pivotField numFmtId="165" showAll="0"/>
    <pivotField showAll="0" defaultSubtotal="0">
      <items count="14">
        <item x="0"/>
        <item x="1"/>
        <item x="2"/>
        <item x="3"/>
        <item x="4"/>
        <item x="5"/>
        <item x="6"/>
        <item x="7"/>
        <item x="8"/>
        <item x="9"/>
        <item x="10"/>
        <item x="11"/>
        <item x="12"/>
        <item x="13"/>
      </items>
    </pivotField>
  </pivotFields>
  <rowFields count="3">
    <field x="2"/>
    <field x="0"/>
    <field x="1"/>
  </rowFields>
  <rowItems count="1">
    <i t="grand">
      <x/>
    </i>
  </rowItems>
  <colItems count="1">
    <i/>
  </colItems>
  <dataFields count="1">
    <dataField name="Total amount of sells" fld="5"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4D3263-0CAB-47D1-8CCD-CF676FA8AE18}"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B8" firstHeaderRow="1" firstDataRow="1" firstDataCol="1"/>
  <pivotFields count="10">
    <pivotField numFmtId="166" showAll="0"/>
    <pivotField axis="axisRow" showAll="0" measureFilter="1" sortType="ascending">
      <items count="9">
        <item x="2"/>
        <item x="0"/>
        <item x="4"/>
        <item x="5"/>
        <item x="1"/>
        <item x="6"/>
        <item x="7"/>
        <item x="3"/>
        <item t="default"/>
      </items>
    </pivotField>
    <pivotField showAll="0"/>
    <pivotField numFmtId="3" showAll="0"/>
    <pivotField numFmtId="164" showAll="0"/>
    <pivotField dataField="1" numFmtId="164" showAll="0"/>
    <pivotField showAll="0"/>
    <pivotField numFmtId="164" showAll="0"/>
    <pivotField numFmtId="165" showAll="0"/>
    <pivotField showAll="0" defaultSubtotal="0"/>
  </pivotFields>
  <rowFields count="1">
    <field x="1"/>
  </rowFields>
  <rowItems count="5">
    <i>
      <x/>
    </i>
    <i>
      <x v="2"/>
    </i>
    <i>
      <x v="4"/>
    </i>
    <i>
      <x v="5"/>
    </i>
    <i>
      <x v="7"/>
    </i>
  </rowItems>
  <colItems count="1">
    <i/>
  </colItems>
  <dataFields count="1">
    <dataField name="Sum of Total Sells" fld="5" baseField="0" baseItem="112"/>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4"/>
          </reference>
        </references>
      </pivotArea>
    </chartFormat>
    <chartFormat chart="0" format="4">
      <pivotArea type="data" outline="0" fieldPosition="0">
        <references count="2">
          <reference field="4294967294" count="1" selected="0">
            <x v="0"/>
          </reference>
          <reference field="1" count="1" selected="0">
            <x v="5"/>
          </reference>
        </references>
      </pivotArea>
    </chartFormat>
    <chartFormat chart="0" format="5">
      <pivotArea type="data" outline="0" fieldPosition="0">
        <references count="2">
          <reference field="4294967294" count="1" selected="0">
            <x v="0"/>
          </reference>
          <reference field="1" count="1" selected="0">
            <x v="7"/>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1" count="1" selected="0">
            <x v="0"/>
          </reference>
        </references>
      </pivotArea>
    </chartFormat>
    <chartFormat chart="1" format="8">
      <pivotArea type="data" outline="0" fieldPosition="0">
        <references count="2">
          <reference field="4294967294" count="1" selected="0">
            <x v="0"/>
          </reference>
          <reference field="1" count="1" selected="0">
            <x v="2"/>
          </reference>
        </references>
      </pivotArea>
    </chartFormat>
    <chartFormat chart="1" format="9">
      <pivotArea type="data" outline="0" fieldPosition="0">
        <references count="2">
          <reference field="4294967294" count="1" selected="0">
            <x v="0"/>
          </reference>
          <reference field="1" count="1" selected="0">
            <x v="4"/>
          </reference>
        </references>
      </pivotArea>
    </chartFormat>
    <chartFormat chart="1" format="10">
      <pivotArea type="data" outline="0" fieldPosition="0">
        <references count="2">
          <reference field="4294967294" count="1" selected="0">
            <x v="0"/>
          </reference>
          <reference field="1" count="1" selected="0">
            <x v="5"/>
          </reference>
        </references>
      </pivotArea>
    </chartFormat>
    <chartFormat chart="1" format="11">
      <pivotArea type="data" outline="0" fieldPosition="0">
        <references count="2">
          <reference field="4294967294" count="1" selected="0">
            <x v="0"/>
          </reference>
          <reference field="1" count="1" selected="0">
            <x v="7"/>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0"/>
          </reference>
        </references>
      </pivotArea>
    </chartFormat>
    <chartFormat chart="2" format="14">
      <pivotArea type="data" outline="0" fieldPosition="0">
        <references count="2">
          <reference field="4294967294" count="1" selected="0">
            <x v="0"/>
          </reference>
          <reference field="1" count="1" selected="0">
            <x v="2"/>
          </reference>
        </references>
      </pivotArea>
    </chartFormat>
    <chartFormat chart="2" format="15">
      <pivotArea type="data" outline="0" fieldPosition="0">
        <references count="2">
          <reference field="4294967294" count="1" selected="0">
            <x v="0"/>
          </reference>
          <reference field="1" count="1" selected="0">
            <x v="4"/>
          </reference>
        </references>
      </pivotArea>
    </chartFormat>
    <chartFormat chart="2" format="16">
      <pivotArea type="data" outline="0" fieldPosition="0">
        <references count="2">
          <reference field="4294967294" count="1" selected="0">
            <x v="0"/>
          </reference>
          <reference field="1" count="1" selected="0">
            <x v="5"/>
          </reference>
        </references>
      </pivotArea>
    </chartFormat>
    <chartFormat chart="2" format="17">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259112-B88A-4F68-A6D5-5166668C1AC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J6" firstHeaderRow="1" firstDataRow="2" firstDataCol="1"/>
  <pivotFields count="10">
    <pivotField numFmtId="14" showAll="0"/>
    <pivotField axis="axisCol" showAll="0">
      <items count="9">
        <item x="2"/>
        <item x="0"/>
        <item x="4"/>
        <item x="5"/>
        <item x="1"/>
        <item x="6"/>
        <item x="7"/>
        <item x="3"/>
        <item t="default"/>
      </items>
    </pivotField>
    <pivotField axis="axisRow" showAll="0">
      <items count="9">
        <item h="1" x="3"/>
        <item h="1" x="7"/>
        <item h="1" x="0"/>
        <item h="1" x="2"/>
        <item h="1" x="4"/>
        <item h="1" x="1"/>
        <item h="1" x="6"/>
        <item x="5"/>
        <item t="default"/>
      </items>
    </pivotField>
    <pivotField dataField="1" numFmtId="3" showAll="0">
      <items count="80">
        <item x="29"/>
        <item x="28"/>
        <item x="27"/>
        <item x="30"/>
        <item x="26"/>
        <item x="32"/>
        <item x="0"/>
        <item x="36"/>
        <item x="2"/>
        <item x="39"/>
        <item x="1"/>
        <item x="40"/>
        <item x="46"/>
        <item x="34"/>
        <item x="4"/>
        <item x="41"/>
        <item x="31"/>
        <item x="35"/>
        <item x="56"/>
        <item x="33"/>
        <item x="8"/>
        <item x="44"/>
        <item x="43"/>
        <item x="45"/>
        <item x="6"/>
        <item x="3"/>
        <item x="38"/>
        <item x="19"/>
        <item x="42"/>
        <item x="37"/>
        <item x="5"/>
        <item x="50"/>
        <item x="17"/>
        <item x="11"/>
        <item x="51"/>
        <item x="12"/>
        <item x="25"/>
        <item x="9"/>
        <item x="7"/>
        <item x="47"/>
        <item x="10"/>
        <item x="49"/>
        <item x="20"/>
        <item x="18"/>
        <item x="48"/>
        <item x="23"/>
        <item x="14"/>
        <item x="13"/>
        <item x="54"/>
        <item x="55"/>
        <item x="52"/>
        <item x="16"/>
        <item x="15"/>
        <item x="53"/>
        <item x="59"/>
        <item x="21"/>
        <item x="22"/>
        <item x="24"/>
        <item x="58"/>
        <item x="63"/>
        <item x="57"/>
        <item x="62"/>
        <item x="61"/>
        <item x="60"/>
        <item x="77"/>
        <item x="76"/>
        <item x="64"/>
        <item x="65"/>
        <item x="67"/>
        <item x="72"/>
        <item x="68"/>
        <item x="66"/>
        <item x="74"/>
        <item x="69"/>
        <item x="70"/>
        <item x="71"/>
        <item x="75"/>
        <item x="73"/>
        <item x="78"/>
        <item t="default"/>
      </items>
    </pivotField>
    <pivotField numFmtId="164" showAll="0"/>
    <pivotField numFmtId="164" showAll="0">
      <items count="245">
        <item x="164"/>
        <item x="95"/>
        <item x="150"/>
        <item x="19"/>
        <item x="55"/>
        <item x="197"/>
        <item x="184"/>
        <item x="210"/>
        <item x="106"/>
        <item x="40"/>
        <item x="63"/>
        <item x="102"/>
        <item x="177"/>
        <item x="10"/>
        <item x="47"/>
        <item x="27"/>
        <item x="3"/>
        <item x="84"/>
        <item x="38"/>
        <item x="183"/>
        <item x="36"/>
        <item x="214"/>
        <item x="75"/>
        <item x="58"/>
        <item x="32"/>
        <item x="56"/>
        <item x="108"/>
        <item x="122"/>
        <item x="87"/>
        <item x="129"/>
        <item x="143"/>
        <item x="28"/>
        <item x="1"/>
        <item x="31"/>
        <item x="45"/>
        <item x="213"/>
        <item x="20"/>
        <item x="180"/>
        <item x="173"/>
        <item x="193"/>
        <item x="96"/>
        <item x="198"/>
        <item x="148"/>
        <item x="98"/>
        <item x="24"/>
        <item x="142"/>
        <item x="52"/>
        <item x="175"/>
        <item x="90"/>
        <item x="146"/>
        <item x="9"/>
        <item x="103"/>
        <item x="128"/>
        <item x="134"/>
        <item x="136"/>
        <item x="83"/>
        <item x="230"/>
        <item x="205"/>
        <item x="195"/>
        <item x="100"/>
        <item x="93"/>
        <item x="12"/>
        <item x="112"/>
        <item x="81"/>
        <item x="130"/>
        <item x="239"/>
        <item x="17"/>
        <item x="208"/>
        <item x="82"/>
        <item x="99"/>
        <item x="104"/>
        <item x="224"/>
        <item x="22"/>
        <item x="11"/>
        <item x="222"/>
        <item x="211"/>
        <item x="163"/>
        <item x="181"/>
        <item x="25"/>
        <item x="2"/>
        <item x="227"/>
        <item x="167"/>
        <item x="225"/>
        <item x="159"/>
        <item x="160"/>
        <item x="88"/>
        <item x="133"/>
        <item x="161"/>
        <item x="6"/>
        <item x="212"/>
        <item x="97"/>
        <item x="46"/>
        <item x="91"/>
        <item x="176"/>
        <item x="165"/>
        <item x="85"/>
        <item x="207"/>
        <item x="18"/>
        <item x="166"/>
        <item x="109"/>
        <item x="107"/>
        <item x="144"/>
        <item x="69"/>
        <item x="115"/>
        <item x="186"/>
        <item x="192"/>
        <item x="125"/>
        <item x="29"/>
        <item x="64"/>
        <item x="206"/>
        <item x="204"/>
        <item x="215"/>
        <item x="172"/>
        <item x="203"/>
        <item x="26"/>
        <item x="202"/>
        <item x="15"/>
        <item x="178"/>
        <item x="16"/>
        <item x="41"/>
        <item x="168"/>
        <item x="187"/>
        <item x="171"/>
        <item x="182"/>
        <item x="231"/>
        <item x="220"/>
        <item x="223"/>
        <item x="0"/>
        <item x="119"/>
        <item x="174"/>
        <item x="43"/>
        <item x="57"/>
        <item x="30"/>
        <item x="199"/>
        <item x="126"/>
        <item x="138"/>
        <item x="44"/>
        <item x="14"/>
        <item x="217"/>
        <item x="94"/>
        <item x="156"/>
        <item x="37"/>
        <item x="4"/>
        <item x="235"/>
        <item x="201"/>
        <item x="127"/>
        <item x="105"/>
        <item x="238"/>
        <item x="162"/>
        <item x="62"/>
        <item x="60"/>
        <item x="216"/>
        <item x="5"/>
        <item x="21"/>
        <item x="114"/>
        <item x="158"/>
        <item x="111"/>
        <item x="13"/>
        <item x="77"/>
        <item x="35"/>
        <item x="110"/>
        <item x="117"/>
        <item x="7"/>
        <item x="42"/>
        <item x="190"/>
        <item x="80"/>
        <item x="169"/>
        <item x="39"/>
        <item x="189"/>
        <item x="8"/>
        <item x="243"/>
        <item x="191"/>
        <item x="34"/>
        <item x="33"/>
        <item x="101"/>
        <item x="219"/>
        <item x="68"/>
        <item x="121"/>
        <item x="200"/>
        <item x="132"/>
        <item x="49"/>
        <item x="179"/>
        <item x="48"/>
        <item x="135"/>
        <item x="50"/>
        <item x="131"/>
        <item x="61"/>
        <item x="66"/>
        <item x="188"/>
        <item x="92"/>
        <item x="237"/>
        <item x="51"/>
        <item x="155"/>
        <item x="209"/>
        <item x="194"/>
        <item x="221"/>
        <item x="139"/>
        <item x="218"/>
        <item x="59"/>
        <item x="151"/>
        <item x="89"/>
        <item x="86"/>
        <item x="53"/>
        <item x="23"/>
        <item x="232"/>
        <item x="196"/>
        <item x="120"/>
        <item x="140"/>
        <item x="78"/>
        <item x="72"/>
        <item x="65"/>
        <item x="242"/>
        <item x="229"/>
        <item x="157"/>
        <item x="170"/>
        <item x="226"/>
        <item x="124"/>
        <item x="54"/>
        <item x="228"/>
        <item x="123"/>
        <item x="137"/>
        <item x="147"/>
        <item x="241"/>
        <item x="141"/>
        <item x="113"/>
        <item x="240"/>
        <item x="153"/>
        <item x="74"/>
        <item x="152"/>
        <item x="73"/>
        <item x="234"/>
        <item x="76"/>
        <item x="154"/>
        <item x="236"/>
        <item x="79"/>
        <item x="185"/>
        <item x="116"/>
        <item x="149"/>
        <item x="118"/>
        <item x="70"/>
        <item x="145"/>
        <item x="233"/>
        <item x="67"/>
        <item x="71"/>
        <item t="default"/>
      </items>
    </pivotField>
    <pivotField showAll="0"/>
    <pivotField numFmtId="164" showAll="0"/>
    <pivotField numFmtId="165" showAll="0"/>
    <pivotField showAll="0" defaultSubtotal="0"/>
  </pivotFields>
  <rowFields count="1">
    <field x="2"/>
  </rowFields>
  <rowItems count="2">
    <i>
      <x v="7"/>
    </i>
    <i t="grand">
      <x/>
    </i>
  </rowItems>
  <colFields count="1">
    <field x="1"/>
  </colFields>
  <colItems count="9">
    <i>
      <x/>
    </i>
    <i>
      <x v="1"/>
    </i>
    <i>
      <x v="2"/>
    </i>
    <i>
      <x v="3"/>
    </i>
    <i>
      <x v="4"/>
    </i>
    <i>
      <x v="5"/>
    </i>
    <i>
      <x v="6"/>
    </i>
    <i>
      <x v="7"/>
    </i>
    <i t="grand">
      <x/>
    </i>
  </colItems>
  <dataFields count="1">
    <dataField name="Total number of transactions" fld="3" baseField="0" baseItem="0"/>
  </dataFields>
  <chartFormats count="16">
    <chartFormat chart="10" format="25" series="1">
      <pivotArea type="data" outline="0" fieldPosition="0">
        <references count="2">
          <reference field="4294967294" count="1" selected="0">
            <x v="0"/>
          </reference>
          <reference field="1" count="1" selected="0">
            <x v="0"/>
          </reference>
        </references>
      </pivotArea>
    </chartFormat>
    <chartFormat chart="10" format="26" series="1">
      <pivotArea type="data" outline="0" fieldPosition="0">
        <references count="2">
          <reference field="4294967294" count="1" selected="0">
            <x v="0"/>
          </reference>
          <reference field="1" count="1" selected="0">
            <x v="1"/>
          </reference>
        </references>
      </pivotArea>
    </chartFormat>
    <chartFormat chart="10" format="27" series="1">
      <pivotArea type="data" outline="0" fieldPosition="0">
        <references count="2">
          <reference field="4294967294" count="1" selected="0">
            <x v="0"/>
          </reference>
          <reference field="1" count="1" selected="0">
            <x v="2"/>
          </reference>
        </references>
      </pivotArea>
    </chartFormat>
    <chartFormat chart="10" format="28" series="1">
      <pivotArea type="data" outline="0" fieldPosition="0">
        <references count="2">
          <reference field="4294967294" count="1" selected="0">
            <x v="0"/>
          </reference>
          <reference field="1" count="1" selected="0">
            <x v="3"/>
          </reference>
        </references>
      </pivotArea>
    </chartFormat>
    <chartFormat chart="10" format="29" series="1">
      <pivotArea type="data" outline="0" fieldPosition="0">
        <references count="2">
          <reference field="4294967294" count="1" selected="0">
            <x v="0"/>
          </reference>
          <reference field="1" count="1" selected="0">
            <x v="5"/>
          </reference>
        </references>
      </pivotArea>
    </chartFormat>
    <chartFormat chart="10" format="30" series="1">
      <pivotArea type="data" outline="0" fieldPosition="0">
        <references count="2">
          <reference field="4294967294" count="1" selected="0">
            <x v="0"/>
          </reference>
          <reference field="1" count="1" selected="0">
            <x v="4"/>
          </reference>
        </references>
      </pivotArea>
    </chartFormat>
    <chartFormat chart="10" format="31" series="1">
      <pivotArea type="data" outline="0" fieldPosition="0">
        <references count="2">
          <reference field="4294967294" count="1" selected="0">
            <x v="0"/>
          </reference>
          <reference field="1" count="1" selected="0">
            <x v="7"/>
          </reference>
        </references>
      </pivotArea>
    </chartFormat>
    <chartFormat chart="10" format="32" series="1">
      <pivotArea type="data" outline="0" fieldPosition="0">
        <references count="2">
          <reference field="4294967294" count="1" selected="0">
            <x v="0"/>
          </reference>
          <reference field="1" count="1" selected="0">
            <x v="6"/>
          </reference>
        </references>
      </pivotArea>
    </chartFormat>
    <chartFormat chart="12" format="41" series="1">
      <pivotArea type="data" outline="0" fieldPosition="0">
        <references count="2">
          <reference field="4294967294" count="1" selected="0">
            <x v="0"/>
          </reference>
          <reference field="1" count="1" selected="0">
            <x v="0"/>
          </reference>
        </references>
      </pivotArea>
    </chartFormat>
    <chartFormat chart="12" format="42" series="1">
      <pivotArea type="data" outline="0" fieldPosition="0">
        <references count="2">
          <reference field="4294967294" count="1" selected="0">
            <x v="0"/>
          </reference>
          <reference field="1" count="1" selected="0">
            <x v="1"/>
          </reference>
        </references>
      </pivotArea>
    </chartFormat>
    <chartFormat chart="12" format="43" series="1">
      <pivotArea type="data" outline="0" fieldPosition="0">
        <references count="2">
          <reference field="4294967294" count="1" selected="0">
            <x v="0"/>
          </reference>
          <reference field="1" count="1" selected="0">
            <x v="2"/>
          </reference>
        </references>
      </pivotArea>
    </chartFormat>
    <chartFormat chart="12" format="44" series="1">
      <pivotArea type="data" outline="0" fieldPosition="0">
        <references count="2">
          <reference field="4294967294" count="1" selected="0">
            <x v="0"/>
          </reference>
          <reference field="1" count="1" selected="0">
            <x v="3"/>
          </reference>
        </references>
      </pivotArea>
    </chartFormat>
    <chartFormat chart="12" format="45" series="1">
      <pivotArea type="data" outline="0" fieldPosition="0">
        <references count="2">
          <reference field="4294967294" count="1" selected="0">
            <x v="0"/>
          </reference>
          <reference field="1" count="1" selected="0">
            <x v="4"/>
          </reference>
        </references>
      </pivotArea>
    </chartFormat>
    <chartFormat chart="12" format="46" series="1">
      <pivotArea type="data" outline="0" fieldPosition="0">
        <references count="2">
          <reference field="4294967294" count="1" selected="0">
            <x v="0"/>
          </reference>
          <reference field="1" count="1" selected="0">
            <x v="5"/>
          </reference>
        </references>
      </pivotArea>
    </chartFormat>
    <chartFormat chart="12" format="47" series="1">
      <pivotArea type="data" outline="0" fieldPosition="0">
        <references count="2">
          <reference field="4294967294" count="1" selected="0">
            <x v="0"/>
          </reference>
          <reference field="1" count="1" selected="0">
            <x v="6"/>
          </reference>
        </references>
      </pivotArea>
    </chartFormat>
    <chartFormat chart="12" format="48"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5016A8-FC51-4B97-B2A5-56AE5C7A6E0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ategories">
  <location ref="A3:C5" firstHeaderRow="0" firstDataRow="1" firstDataCol="1"/>
  <pivotFields count="10">
    <pivotField numFmtId="14" showAll="0"/>
    <pivotField showAll="0">
      <items count="9">
        <item x="2"/>
        <item x="0"/>
        <item x="4"/>
        <item x="5"/>
        <item x="1"/>
        <item x="6"/>
        <item x="7"/>
        <item x="3"/>
        <item t="default"/>
      </items>
    </pivotField>
    <pivotField axis="axisRow" showAll="0">
      <items count="9">
        <item h="1" x="3"/>
        <item h="1" x="7"/>
        <item h="1" x="0"/>
        <item h="1" x="2"/>
        <item h="1" x="4"/>
        <item h="1" x="1"/>
        <item h="1" x="6"/>
        <item x="5"/>
        <item t="default"/>
      </items>
    </pivotField>
    <pivotField numFmtId="3" showAll="0">
      <items count="80">
        <item x="29"/>
        <item x="28"/>
        <item x="27"/>
        <item x="30"/>
        <item x="26"/>
        <item x="32"/>
        <item x="0"/>
        <item x="36"/>
        <item x="2"/>
        <item x="39"/>
        <item x="1"/>
        <item x="40"/>
        <item x="46"/>
        <item x="34"/>
        <item x="4"/>
        <item x="41"/>
        <item x="31"/>
        <item x="35"/>
        <item x="56"/>
        <item x="33"/>
        <item x="8"/>
        <item x="44"/>
        <item x="43"/>
        <item x="45"/>
        <item x="6"/>
        <item x="3"/>
        <item x="38"/>
        <item x="19"/>
        <item x="42"/>
        <item x="37"/>
        <item x="5"/>
        <item x="50"/>
        <item x="17"/>
        <item x="11"/>
        <item x="51"/>
        <item x="12"/>
        <item x="25"/>
        <item x="9"/>
        <item x="7"/>
        <item x="47"/>
        <item x="10"/>
        <item x="49"/>
        <item x="20"/>
        <item x="18"/>
        <item x="48"/>
        <item x="23"/>
        <item x="14"/>
        <item x="13"/>
        <item x="54"/>
        <item x="55"/>
        <item x="52"/>
        <item x="16"/>
        <item x="15"/>
        <item x="53"/>
        <item x="59"/>
        <item x="21"/>
        <item x="22"/>
        <item x="24"/>
        <item x="58"/>
        <item x="63"/>
        <item x="57"/>
        <item x="62"/>
        <item x="61"/>
        <item x="60"/>
        <item x="77"/>
        <item x="76"/>
        <item x="64"/>
        <item x="65"/>
        <item x="67"/>
        <item x="72"/>
        <item x="68"/>
        <item x="66"/>
        <item x="74"/>
        <item x="69"/>
        <item x="70"/>
        <item x="71"/>
        <item x="75"/>
        <item x="73"/>
        <item x="78"/>
        <item t="default"/>
      </items>
    </pivotField>
    <pivotField numFmtId="164" showAll="0"/>
    <pivotField dataField="1" numFmtId="164" showAll="0">
      <items count="245">
        <item x="164"/>
        <item x="95"/>
        <item x="150"/>
        <item x="19"/>
        <item x="55"/>
        <item x="197"/>
        <item x="184"/>
        <item x="210"/>
        <item x="106"/>
        <item x="40"/>
        <item x="63"/>
        <item x="102"/>
        <item x="177"/>
        <item x="10"/>
        <item x="47"/>
        <item x="27"/>
        <item x="3"/>
        <item x="84"/>
        <item x="38"/>
        <item x="183"/>
        <item x="36"/>
        <item x="214"/>
        <item x="75"/>
        <item x="58"/>
        <item x="32"/>
        <item x="56"/>
        <item x="108"/>
        <item x="122"/>
        <item x="87"/>
        <item x="129"/>
        <item x="143"/>
        <item x="28"/>
        <item x="1"/>
        <item x="31"/>
        <item x="45"/>
        <item x="213"/>
        <item x="20"/>
        <item x="180"/>
        <item x="173"/>
        <item x="193"/>
        <item x="96"/>
        <item x="198"/>
        <item x="148"/>
        <item x="98"/>
        <item x="24"/>
        <item x="142"/>
        <item x="52"/>
        <item x="175"/>
        <item x="90"/>
        <item x="146"/>
        <item x="9"/>
        <item x="103"/>
        <item x="128"/>
        <item x="134"/>
        <item x="136"/>
        <item x="83"/>
        <item x="230"/>
        <item x="205"/>
        <item x="195"/>
        <item x="100"/>
        <item x="93"/>
        <item x="12"/>
        <item x="112"/>
        <item x="81"/>
        <item x="130"/>
        <item x="239"/>
        <item x="17"/>
        <item x="208"/>
        <item x="82"/>
        <item x="99"/>
        <item x="104"/>
        <item x="224"/>
        <item x="22"/>
        <item x="11"/>
        <item x="222"/>
        <item x="211"/>
        <item x="163"/>
        <item x="181"/>
        <item x="25"/>
        <item x="2"/>
        <item x="227"/>
        <item x="167"/>
        <item x="225"/>
        <item x="159"/>
        <item x="160"/>
        <item x="88"/>
        <item x="133"/>
        <item x="161"/>
        <item x="6"/>
        <item x="212"/>
        <item x="97"/>
        <item x="46"/>
        <item x="91"/>
        <item x="176"/>
        <item x="165"/>
        <item x="85"/>
        <item x="207"/>
        <item x="18"/>
        <item x="166"/>
        <item x="109"/>
        <item x="107"/>
        <item x="144"/>
        <item x="69"/>
        <item x="115"/>
        <item x="186"/>
        <item x="192"/>
        <item x="125"/>
        <item x="29"/>
        <item x="64"/>
        <item x="206"/>
        <item x="204"/>
        <item x="215"/>
        <item x="172"/>
        <item x="203"/>
        <item x="26"/>
        <item x="202"/>
        <item x="15"/>
        <item x="178"/>
        <item x="16"/>
        <item x="41"/>
        <item x="168"/>
        <item x="187"/>
        <item x="171"/>
        <item x="182"/>
        <item x="231"/>
        <item x="220"/>
        <item x="223"/>
        <item x="0"/>
        <item x="119"/>
        <item x="174"/>
        <item x="43"/>
        <item x="57"/>
        <item x="30"/>
        <item x="199"/>
        <item x="126"/>
        <item x="138"/>
        <item x="44"/>
        <item x="14"/>
        <item x="217"/>
        <item x="94"/>
        <item x="156"/>
        <item x="37"/>
        <item x="4"/>
        <item x="235"/>
        <item x="201"/>
        <item x="127"/>
        <item x="105"/>
        <item x="238"/>
        <item x="162"/>
        <item x="62"/>
        <item x="60"/>
        <item x="216"/>
        <item x="5"/>
        <item x="21"/>
        <item x="114"/>
        <item x="158"/>
        <item x="111"/>
        <item x="13"/>
        <item x="77"/>
        <item x="35"/>
        <item x="110"/>
        <item x="117"/>
        <item x="7"/>
        <item x="42"/>
        <item x="190"/>
        <item x="80"/>
        <item x="169"/>
        <item x="39"/>
        <item x="189"/>
        <item x="8"/>
        <item x="243"/>
        <item x="191"/>
        <item x="34"/>
        <item x="33"/>
        <item x="101"/>
        <item x="219"/>
        <item x="68"/>
        <item x="121"/>
        <item x="200"/>
        <item x="132"/>
        <item x="49"/>
        <item x="179"/>
        <item x="48"/>
        <item x="135"/>
        <item x="50"/>
        <item x="131"/>
        <item x="61"/>
        <item x="66"/>
        <item x="188"/>
        <item x="92"/>
        <item x="237"/>
        <item x="51"/>
        <item x="155"/>
        <item x="209"/>
        <item x="194"/>
        <item x="221"/>
        <item x="139"/>
        <item x="218"/>
        <item x="59"/>
        <item x="151"/>
        <item x="89"/>
        <item x="86"/>
        <item x="53"/>
        <item x="23"/>
        <item x="232"/>
        <item x="196"/>
        <item x="120"/>
        <item x="140"/>
        <item x="78"/>
        <item x="72"/>
        <item x="65"/>
        <item x="242"/>
        <item x="229"/>
        <item x="157"/>
        <item x="170"/>
        <item x="226"/>
        <item x="124"/>
        <item x="54"/>
        <item x="228"/>
        <item x="123"/>
        <item x="137"/>
        <item x="147"/>
        <item x="241"/>
        <item x="141"/>
        <item x="113"/>
        <item x="240"/>
        <item x="153"/>
        <item x="74"/>
        <item x="152"/>
        <item x="73"/>
        <item x="234"/>
        <item x="76"/>
        <item x="154"/>
        <item x="236"/>
        <item x="79"/>
        <item x="185"/>
        <item x="116"/>
        <item x="149"/>
        <item x="118"/>
        <item x="70"/>
        <item x="145"/>
        <item x="233"/>
        <item x="67"/>
        <item x="71"/>
        <item t="default"/>
      </items>
    </pivotField>
    <pivotField showAll="0"/>
    <pivotField numFmtId="164" showAll="0"/>
    <pivotField dataField="1" numFmtId="165" showAll="0"/>
    <pivotField showAll="0" defaultSubtotal="0"/>
  </pivotFields>
  <rowFields count="1">
    <field x="2"/>
  </rowFields>
  <rowItems count="2">
    <i>
      <x v="7"/>
    </i>
    <i t="grand">
      <x/>
    </i>
  </rowItems>
  <colFields count="1">
    <field x="-2"/>
  </colFields>
  <colItems count="2">
    <i>
      <x/>
    </i>
    <i i="1">
      <x v="1"/>
    </i>
  </colItems>
  <dataFields count="2">
    <dataField name="Total amount of Sells" fld="5" baseField="0" baseItem="0"/>
    <dataField name="Total amount of  sells in last year" fld="8" baseField="0" baseItem="0"/>
  </dataField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B21A99-58C2-4091-B364-25B27A46BF30}"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rowHeaderCaption="Cities">
  <location ref="A3:B13" firstHeaderRow="1" firstDataRow="2" firstDataCol="1"/>
  <pivotFields count="10">
    <pivotField numFmtId="14" showAll="0"/>
    <pivotField axis="axisRow" showAll="0">
      <items count="9">
        <item x="2"/>
        <item x="0"/>
        <item x="4"/>
        <item x="5"/>
        <item x="1"/>
        <item x="6"/>
        <item x="7"/>
        <item x="3"/>
        <item t="default"/>
      </items>
    </pivotField>
    <pivotField axis="axisCol" showAll="0">
      <items count="9">
        <item h="1" x="3"/>
        <item h="1" x="7"/>
        <item h="1" x="0"/>
        <item h="1" x="2"/>
        <item h="1" x="4"/>
        <item n="Total sells in Online shopping" h="1" x="1"/>
        <item h="1" x="6"/>
        <item x="5"/>
        <item t="default"/>
      </items>
    </pivotField>
    <pivotField numFmtId="3" showAll="0"/>
    <pivotField numFmtId="164" showAll="0"/>
    <pivotField dataField="1" numFmtId="164" showAll="0">
      <items count="245">
        <item x="164"/>
        <item x="95"/>
        <item x="150"/>
        <item x="19"/>
        <item x="55"/>
        <item x="197"/>
        <item x="184"/>
        <item x="210"/>
        <item x="106"/>
        <item x="40"/>
        <item x="63"/>
        <item x="102"/>
        <item x="177"/>
        <item x="10"/>
        <item x="47"/>
        <item x="27"/>
        <item x="3"/>
        <item x="84"/>
        <item x="38"/>
        <item x="183"/>
        <item x="36"/>
        <item x="214"/>
        <item x="75"/>
        <item x="58"/>
        <item x="32"/>
        <item x="56"/>
        <item x="108"/>
        <item x="122"/>
        <item x="87"/>
        <item x="129"/>
        <item x="143"/>
        <item x="28"/>
        <item x="1"/>
        <item x="31"/>
        <item x="45"/>
        <item x="213"/>
        <item x="20"/>
        <item x="180"/>
        <item x="173"/>
        <item x="193"/>
        <item x="96"/>
        <item x="198"/>
        <item x="148"/>
        <item x="98"/>
        <item x="24"/>
        <item x="142"/>
        <item x="52"/>
        <item x="175"/>
        <item x="90"/>
        <item x="146"/>
        <item x="9"/>
        <item x="103"/>
        <item x="128"/>
        <item x="134"/>
        <item x="136"/>
        <item x="83"/>
        <item x="230"/>
        <item x="205"/>
        <item x="195"/>
        <item x="100"/>
        <item x="93"/>
        <item x="12"/>
        <item x="112"/>
        <item x="81"/>
        <item x="130"/>
        <item x="239"/>
        <item x="17"/>
        <item x="208"/>
        <item x="82"/>
        <item x="99"/>
        <item x="104"/>
        <item x="224"/>
        <item x="22"/>
        <item x="11"/>
        <item x="222"/>
        <item x="211"/>
        <item x="163"/>
        <item x="181"/>
        <item x="25"/>
        <item x="2"/>
        <item x="227"/>
        <item x="167"/>
        <item x="225"/>
        <item x="159"/>
        <item x="160"/>
        <item x="88"/>
        <item x="133"/>
        <item x="161"/>
        <item x="6"/>
        <item x="212"/>
        <item x="97"/>
        <item x="46"/>
        <item x="91"/>
        <item x="176"/>
        <item x="165"/>
        <item x="85"/>
        <item x="207"/>
        <item x="18"/>
        <item x="166"/>
        <item x="109"/>
        <item x="107"/>
        <item x="144"/>
        <item x="69"/>
        <item x="115"/>
        <item x="186"/>
        <item x="192"/>
        <item x="125"/>
        <item x="29"/>
        <item x="64"/>
        <item x="206"/>
        <item x="204"/>
        <item x="215"/>
        <item x="172"/>
        <item x="203"/>
        <item x="26"/>
        <item x="202"/>
        <item x="15"/>
        <item x="178"/>
        <item x="16"/>
        <item x="41"/>
        <item x="168"/>
        <item x="187"/>
        <item x="171"/>
        <item x="182"/>
        <item x="231"/>
        <item x="220"/>
        <item x="223"/>
        <item x="0"/>
        <item x="119"/>
        <item x="174"/>
        <item x="43"/>
        <item x="57"/>
        <item x="30"/>
        <item x="199"/>
        <item x="126"/>
        <item x="138"/>
        <item x="44"/>
        <item x="14"/>
        <item x="217"/>
        <item x="94"/>
        <item x="156"/>
        <item x="37"/>
        <item x="4"/>
        <item x="235"/>
        <item x="201"/>
        <item x="127"/>
        <item x="105"/>
        <item x="238"/>
        <item x="162"/>
        <item x="62"/>
        <item x="60"/>
        <item x="216"/>
        <item x="5"/>
        <item x="21"/>
        <item x="114"/>
        <item x="158"/>
        <item x="111"/>
        <item x="13"/>
        <item x="77"/>
        <item x="35"/>
        <item x="110"/>
        <item x="117"/>
        <item x="7"/>
        <item x="42"/>
        <item x="190"/>
        <item x="80"/>
        <item x="169"/>
        <item x="39"/>
        <item x="189"/>
        <item x="8"/>
        <item x="243"/>
        <item x="191"/>
        <item x="34"/>
        <item x="33"/>
        <item x="101"/>
        <item x="219"/>
        <item x="68"/>
        <item x="121"/>
        <item x="200"/>
        <item x="132"/>
        <item x="49"/>
        <item x="179"/>
        <item x="48"/>
        <item x="135"/>
        <item x="50"/>
        <item x="131"/>
        <item x="61"/>
        <item x="66"/>
        <item x="188"/>
        <item x="92"/>
        <item x="237"/>
        <item x="51"/>
        <item x="155"/>
        <item x="209"/>
        <item x="194"/>
        <item x="221"/>
        <item x="139"/>
        <item x="218"/>
        <item x="59"/>
        <item x="151"/>
        <item x="89"/>
        <item x="86"/>
        <item x="53"/>
        <item x="23"/>
        <item x="232"/>
        <item x="196"/>
        <item x="120"/>
        <item x="140"/>
        <item x="78"/>
        <item x="72"/>
        <item x="65"/>
        <item x="242"/>
        <item x="229"/>
        <item x="157"/>
        <item x="170"/>
        <item x="226"/>
        <item x="124"/>
        <item x="54"/>
        <item x="228"/>
        <item x="123"/>
        <item x="137"/>
        <item x="147"/>
        <item x="241"/>
        <item x="141"/>
        <item x="113"/>
        <item x="240"/>
        <item x="153"/>
        <item x="74"/>
        <item x="152"/>
        <item x="73"/>
        <item x="234"/>
        <item x="76"/>
        <item x="154"/>
        <item x="236"/>
        <item x="79"/>
        <item x="185"/>
        <item x="116"/>
        <item x="149"/>
        <item x="118"/>
        <item x="70"/>
        <item x="145"/>
        <item x="233"/>
        <item x="67"/>
        <item x="71"/>
        <item t="default"/>
      </items>
    </pivotField>
    <pivotField showAll="0"/>
    <pivotField numFmtId="164" showAll="0"/>
    <pivotField numFmtId="165" showAll="0"/>
    <pivotField showAll="0" defaultSubtotal="0"/>
  </pivotFields>
  <rowFields count="1">
    <field x="1"/>
  </rowFields>
  <rowItems count="9">
    <i>
      <x/>
    </i>
    <i>
      <x v="1"/>
    </i>
    <i>
      <x v="2"/>
    </i>
    <i>
      <x v="3"/>
    </i>
    <i>
      <x v="4"/>
    </i>
    <i>
      <x v="5"/>
    </i>
    <i>
      <x v="6"/>
    </i>
    <i>
      <x v="7"/>
    </i>
    <i t="grand">
      <x/>
    </i>
  </rowItems>
  <colFields count="1">
    <field x="2"/>
  </colFields>
  <colItems count="1">
    <i>
      <x v="7"/>
    </i>
  </colItems>
  <dataFields count="1">
    <dataField name="Sum of Total Sells" fld="5" baseField="0" baseItem="0"/>
  </dataFields>
  <chartFormats count="18">
    <chartFormat chart="4" format="26" series="1">
      <pivotArea type="data" outline="0" fieldPosition="0">
        <references count="2">
          <reference field="4294967294" count="1" selected="0">
            <x v="0"/>
          </reference>
          <reference field="2" count="1" selected="0">
            <x v="1"/>
          </reference>
        </references>
      </pivotArea>
    </chartFormat>
    <chartFormat chart="4" format="27">
      <pivotArea type="data" outline="0" fieldPosition="0">
        <references count="3">
          <reference field="4294967294" count="1" selected="0">
            <x v="0"/>
          </reference>
          <reference field="1" count="1" selected="0">
            <x v="0"/>
          </reference>
          <reference field="2" count="1" selected="0">
            <x v="1"/>
          </reference>
        </references>
      </pivotArea>
    </chartFormat>
    <chartFormat chart="4" format="28" series="1">
      <pivotArea type="data" outline="0" fieldPosition="0">
        <references count="2">
          <reference field="4294967294" count="1" selected="0">
            <x v="0"/>
          </reference>
          <reference field="2" count="1" selected="0">
            <x v="4"/>
          </reference>
        </references>
      </pivotArea>
    </chartFormat>
    <chartFormat chart="4" format="29">
      <pivotArea type="data" outline="0" fieldPosition="0">
        <references count="3">
          <reference field="4294967294" count="1" selected="0">
            <x v="0"/>
          </reference>
          <reference field="1" count="1" selected="0">
            <x v="0"/>
          </reference>
          <reference field="2" count="1" selected="0">
            <x v="4"/>
          </reference>
        </references>
      </pivotArea>
    </chartFormat>
    <chartFormat chart="4" format="30" series="1">
      <pivotArea type="data" outline="0" fieldPosition="0">
        <references count="2">
          <reference field="4294967294" count="1" selected="0">
            <x v="0"/>
          </reference>
          <reference field="2" count="1" selected="0">
            <x v="6"/>
          </reference>
        </references>
      </pivotArea>
    </chartFormat>
    <chartFormat chart="4" format="31">
      <pivotArea type="data" outline="0" fieldPosition="0">
        <references count="3">
          <reference field="4294967294" count="1" selected="0">
            <x v="0"/>
          </reference>
          <reference field="1" count="1" selected="0">
            <x v="0"/>
          </reference>
          <reference field="2" count="1" selected="0">
            <x v="6"/>
          </reference>
        </references>
      </pivotArea>
    </chartFormat>
    <chartFormat chart="4" format="32" series="1">
      <pivotArea type="data" outline="0" fieldPosition="0">
        <references count="2">
          <reference field="4294967294" count="1" selected="0">
            <x v="0"/>
          </reference>
          <reference field="2" count="1" selected="0">
            <x v="7"/>
          </reference>
        </references>
      </pivotArea>
    </chartFormat>
    <chartFormat chart="4" format="33">
      <pivotArea type="data" outline="0" fieldPosition="0">
        <references count="3">
          <reference field="4294967294" count="1" selected="0">
            <x v="0"/>
          </reference>
          <reference field="1" count="1" selected="0">
            <x v="0"/>
          </reference>
          <reference field="2" count="1" selected="0">
            <x v="7"/>
          </reference>
        </references>
      </pivotArea>
    </chartFormat>
    <chartFormat chart="4" format="34" series="1">
      <pivotArea type="data" outline="0" fieldPosition="0">
        <references count="1">
          <reference field="4294967294" count="1" selected="0">
            <x v="0"/>
          </reference>
        </references>
      </pivotArea>
    </chartFormat>
    <chartFormat chart="4" format="35">
      <pivotArea type="data" outline="0" fieldPosition="0">
        <references count="2">
          <reference field="4294967294" count="1" selected="0">
            <x v="0"/>
          </reference>
          <reference field="1" count="1" selected="0">
            <x v="0"/>
          </reference>
        </references>
      </pivotArea>
    </chartFormat>
    <chartFormat chart="4" format="36">
      <pivotArea type="data" outline="0" fieldPosition="0">
        <references count="2">
          <reference field="4294967294" count="1" selected="0">
            <x v="0"/>
          </reference>
          <reference field="1" count="1" selected="0">
            <x v="1"/>
          </reference>
        </references>
      </pivotArea>
    </chartFormat>
    <chartFormat chart="4" format="37">
      <pivotArea type="data" outline="0" fieldPosition="0">
        <references count="2">
          <reference field="4294967294" count="1" selected="0">
            <x v="0"/>
          </reference>
          <reference field="1" count="1" selected="0">
            <x v="2"/>
          </reference>
        </references>
      </pivotArea>
    </chartFormat>
    <chartFormat chart="4" format="38">
      <pivotArea type="data" outline="0" fieldPosition="0">
        <references count="2">
          <reference field="4294967294" count="1" selected="0">
            <x v="0"/>
          </reference>
          <reference field="1" count="1" selected="0">
            <x v="3"/>
          </reference>
        </references>
      </pivotArea>
    </chartFormat>
    <chartFormat chart="4" format="39">
      <pivotArea type="data" outline="0" fieldPosition="0">
        <references count="2">
          <reference field="4294967294" count="1" selected="0">
            <x v="0"/>
          </reference>
          <reference field="1" count="1" selected="0">
            <x v="4"/>
          </reference>
        </references>
      </pivotArea>
    </chartFormat>
    <chartFormat chart="4" format="40">
      <pivotArea type="data" outline="0" fieldPosition="0">
        <references count="2">
          <reference field="4294967294" count="1" selected="0">
            <x v="0"/>
          </reference>
          <reference field="1" count="1" selected="0">
            <x v="5"/>
          </reference>
        </references>
      </pivotArea>
    </chartFormat>
    <chartFormat chart="4" format="41">
      <pivotArea type="data" outline="0" fieldPosition="0">
        <references count="2">
          <reference field="4294967294" count="1" selected="0">
            <x v="0"/>
          </reference>
          <reference field="1" count="1" selected="0">
            <x v="6"/>
          </reference>
        </references>
      </pivotArea>
    </chartFormat>
    <chartFormat chart="4" format="42">
      <pivotArea type="data" outline="0" fieldPosition="0">
        <references count="2">
          <reference field="4294967294" count="1" selected="0">
            <x v="0"/>
          </reference>
          <reference field="1" count="1" selected="0">
            <x v="7"/>
          </reference>
        </references>
      </pivotArea>
    </chartFormat>
    <chartFormat chart="4" format="4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5E1E4B-D375-4AA8-BB5A-98F130B7AAF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ities">
  <location ref="A3:C12" firstHeaderRow="0" firstDataRow="1" firstDataCol="1"/>
  <pivotFields count="1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9">
        <item sd="0" x="2"/>
        <item sd="0" x="0"/>
        <item sd="0" x="4"/>
        <item sd="0" x="5"/>
        <item sd="0" x="1"/>
        <item sd="0" x="6"/>
        <item sd="0" x="7"/>
        <item sd="0" x="3"/>
        <item t="default" sd="0"/>
      </items>
    </pivotField>
    <pivotField showAll="0"/>
    <pivotField dataField="1" numFmtId="3" showAll="0">
      <items count="80">
        <item x="29"/>
        <item x="28"/>
        <item x="27"/>
        <item x="30"/>
        <item x="26"/>
        <item x="32"/>
        <item x="0"/>
        <item x="36"/>
        <item x="2"/>
        <item x="39"/>
        <item x="1"/>
        <item x="40"/>
        <item x="46"/>
        <item x="34"/>
        <item x="4"/>
        <item x="41"/>
        <item x="31"/>
        <item x="35"/>
        <item x="56"/>
        <item x="33"/>
        <item x="8"/>
        <item x="44"/>
        <item x="43"/>
        <item x="45"/>
        <item x="6"/>
        <item x="3"/>
        <item x="38"/>
        <item x="19"/>
        <item x="42"/>
        <item x="37"/>
        <item x="5"/>
        <item x="50"/>
        <item x="17"/>
        <item x="11"/>
        <item x="51"/>
        <item x="12"/>
        <item x="25"/>
        <item x="9"/>
        <item x="7"/>
        <item x="47"/>
        <item x="10"/>
        <item x="49"/>
        <item x="20"/>
        <item x="18"/>
        <item x="48"/>
        <item x="23"/>
        <item x="14"/>
        <item x="13"/>
        <item x="54"/>
        <item x="55"/>
        <item x="52"/>
        <item x="16"/>
        <item x="15"/>
        <item x="53"/>
        <item x="59"/>
        <item x="21"/>
        <item x="22"/>
        <item x="24"/>
        <item x="58"/>
        <item x="63"/>
        <item x="57"/>
        <item x="62"/>
        <item x="61"/>
        <item x="60"/>
        <item x="77"/>
        <item x="76"/>
        <item x="64"/>
        <item x="65"/>
        <item x="67"/>
        <item x="72"/>
        <item x="68"/>
        <item x="66"/>
        <item x="74"/>
        <item x="69"/>
        <item x="70"/>
        <item x="71"/>
        <item x="75"/>
        <item x="73"/>
        <item x="78"/>
        <item t="default"/>
      </items>
    </pivotField>
    <pivotField numFmtId="164" showAll="0"/>
    <pivotField numFmtId="164" showAll="0"/>
    <pivotField dataField="1" showAll="0"/>
    <pivotField numFmtId="164" showAll="0"/>
    <pivotField numFmtId="165" showAll="0"/>
    <pivotField showAll="0" defaultSubtotal="0">
      <items count="14">
        <item sd="0" x="0"/>
        <item sd="0" x="1"/>
        <item sd="0" x="2"/>
        <item sd="0" x="3"/>
        <item sd="0" x="4"/>
        <item sd="0" x="5"/>
        <item sd="0" x="6"/>
        <item sd="0" x="7"/>
        <item sd="0" x="8"/>
        <item sd="0" x="9"/>
        <item sd="0" x="10"/>
        <item sd="0" x="11"/>
        <item sd="0" x="12"/>
        <item sd="0" x="13"/>
      </items>
    </pivotField>
  </pivotFields>
  <rowFields count="2">
    <field x="1"/>
    <field x="0"/>
  </rowFields>
  <rowItems count="9">
    <i>
      <x/>
    </i>
    <i>
      <x v="1"/>
    </i>
    <i>
      <x v="2"/>
    </i>
    <i>
      <x v="3"/>
    </i>
    <i>
      <x v="4"/>
    </i>
    <i>
      <x v="5"/>
    </i>
    <i>
      <x v="6"/>
    </i>
    <i>
      <x v="7"/>
    </i>
    <i t="grand">
      <x/>
    </i>
  </rowItems>
  <colFields count="1">
    <field x="-2"/>
  </colFields>
  <colItems count="2">
    <i>
      <x/>
    </i>
    <i i="1">
      <x v="1"/>
    </i>
  </colItems>
  <dataFields count="2">
    <dataField name="Total number of transactions" fld="3" baseField="0" baseItem="0"/>
    <dataField name="Total number of transactions in last year(16-10-2021-31-10-2021)" fld="6" baseField="0" baseItem="0"/>
  </dataField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2D60DC-518D-4E3A-ABE8-402A1D8C4D1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2" firstHeaderRow="0" firstDataRow="1" firstDataCol="1"/>
  <pivotFields count="10">
    <pivotField numFmtId="14" showAll="0"/>
    <pivotField axis="axisRow" showAll="0">
      <items count="9">
        <item x="2"/>
        <item x="0"/>
        <item x="4"/>
        <item x="5"/>
        <item x="1"/>
        <item x="6"/>
        <item x="7"/>
        <item x="3"/>
        <item t="default"/>
      </items>
    </pivotField>
    <pivotField axis="axisRow" showAll="0">
      <items count="9">
        <item sd="0" x="3"/>
        <item sd="0" x="7"/>
        <item sd="0" x="0"/>
        <item sd="0" x="2"/>
        <item sd="0" x="4"/>
        <item sd="0" x="1"/>
        <item sd="0" x="6"/>
        <item sd="0" x="5"/>
        <item t="default" sd="0"/>
      </items>
    </pivotField>
    <pivotField numFmtId="3" showAll="0"/>
    <pivotField numFmtId="164" showAll="0"/>
    <pivotField dataField="1" numFmtId="164" showAll="0">
      <items count="245">
        <item x="164"/>
        <item x="95"/>
        <item x="150"/>
        <item x="19"/>
        <item x="55"/>
        <item x="197"/>
        <item x="184"/>
        <item x="210"/>
        <item x="106"/>
        <item x="40"/>
        <item x="63"/>
        <item x="102"/>
        <item x="177"/>
        <item x="10"/>
        <item x="47"/>
        <item x="27"/>
        <item x="3"/>
        <item x="84"/>
        <item x="38"/>
        <item x="183"/>
        <item x="36"/>
        <item x="214"/>
        <item x="75"/>
        <item x="58"/>
        <item x="32"/>
        <item x="56"/>
        <item x="108"/>
        <item x="122"/>
        <item x="87"/>
        <item x="129"/>
        <item x="143"/>
        <item x="28"/>
        <item x="1"/>
        <item x="31"/>
        <item x="45"/>
        <item x="213"/>
        <item x="20"/>
        <item x="180"/>
        <item x="173"/>
        <item x="193"/>
        <item x="96"/>
        <item x="198"/>
        <item x="148"/>
        <item x="98"/>
        <item x="24"/>
        <item x="142"/>
        <item x="52"/>
        <item x="175"/>
        <item x="90"/>
        <item x="146"/>
        <item x="9"/>
        <item x="103"/>
        <item x="128"/>
        <item x="134"/>
        <item x="136"/>
        <item x="83"/>
        <item x="230"/>
        <item x="205"/>
        <item x="195"/>
        <item x="100"/>
        <item x="93"/>
        <item x="12"/>
        <item x="112"/>
        <item x="81"/>
        <item x="130"/>
        <item x="239"/>
        <item x="17"/>
        <item x="208"/>
        <item x="82"/>
        <item x="99"/>
        <item x="104"/>
        <item x="224"/>
        <item x="22"/>
        <item x="11"/>
        <item x="222"/>
        <item x="211"/>
        <item x="163"/>
        <item x="181"/>
        <item x="25"/>
        <item x="2"/>
        <item x="227"/>
        <item x="167"/>
        <item x="225"/>
        <item x="159"/>
        <item x="160"/>
        <item x="88"/>
        <item x="133"/>
        <item x="161"/>
        <item x="6"/>
        <item x="212"/>
        <item x="97"/>
        <item x="46"/>
        <item x="91"/>
        <item x="176"/>
        <item x="165"/>
        <item x="85"/>
        <item x="207"/>
        <item x="18"/>
        <item x="166"/>
        <item x="109"/>
        <item x="107"/>
        <item x="144"/>
        <item x="69"/>
        <item x="115"/>
        <item x="186"/>
        <item x="192"/>
        <item x="125"/>
        <item x="29"/>
        <item x="64"/>
        <item x="206"/>
        <item x="204"/>
        <item x="215"/>
        <item x="172"/>
        <item x="203"/>
        <item x="26"/>
        <item x="202"/>
        <item x="15"/>
        <item x="178"/>
        <item x="16"/>
        <item x="41"/>
        <item x="168"/>
        <item x="187"/>
        <item x="171"/>
        <item x="182"/>
        <item x="231"/>
        <item x="220"/>
        <item x="223"/>
        <item x="0"/>
        <item x="119"/>
        <item x="174"/>
        <item x="43"/>
        <item x="57"/>
        <item x="30"/>
        <item x="199"/>
        <item x="126"/>
        <item x="138"/>
        <item x="44"/>
        <item x="14"/>
        <item x="217"/>
        <item x="94"/>
        <item x="156"/>
        <item x="37"/>
        <item x="4"/>
        <item x="235"/>
        <item x="201"/>
        <item x="127"/>
        <item x="105"/>
        <item x="238"/>
        <item x="162"/>
        <item x="62"/>
        <item x="60"/>
        <item x="216"/>
        <item x="5"/>
        <item x="21"/>
        <item x="114"/>
        <item x="158"/>
        <item x="111"/>
        <item x="13"/>
        <item x="77"/>
        <item x="35"/>
        <item x="110"/>
        <item x="117"/>
        <item x="7"/>
        <item x="42"/>
        <item x="190"/>
        <item x="80"/>
        <item x="169"/>
        <item x="39"/>
        <item x="189"/>
        <item x="8"/>
        <item x="243"/>
        <item x="191"/>
        <item x="34"/>
        <item x="33"/>
        <item x="101"/>
        <item x="219"/>
        <item x="68"/>
        <item x="121"/>
        <item x="200"/>
        <item x="132"/>
        <item x="49"/>
        <item x="179"/>
        <item x="48"/>
        <item x="135"/>
        <item x="50"/>
        <item x="131"/>
        <item x="61"/>
        <item x="66"/>
        <item x="188"/>
        <item x="92"/>
        <item x="237"/>
        <item x="51"/>
        <item x="155"/>
        <item x="209"/>
        <item x="194"/>
        <item x="221"/>
        <item x="139"/>
        <item x="218"/>
        <item x="59"/>
        <item x="151"/>
        <item x="89"/>
        <item x="86"/>
        <item x="53"/>
        <item x="23"/>
        <item x="232"/>
        <item x="196"/>
        <item x="120"/>
        <item x="140"/>
        <item x="78"/>
        <item x="72"/>
        <item x="65"/>
        <item x="242"/>
        <item x="229"/>
        <item x="157"/>
        <item x="170"/>
        <item x="226"/>
        <item x="124"/>
        <item x="54"/>
        <item x="228"/>
        <item x="123"/>
        <item x="137"/>
        <item x="147"/>
        <item x="241"/>
        <item x="141"/>
        <item x="113"/>
        <item x="240"/>
        <item x="153"/>
        <item x="74"/>
        <item x="152"/>
        <item x="73"/>
        <item x="234"/>
        <item x="76"/>
        <item x="154"/>
        <item x="236"/>
        <item x="79"/>
        <item x="185"/>
        <item x="116"/>
        <item x="149"/>
        <item x="118"/>
        <item x="70"/>
        <item x="145"/>
        <item x="233"/>
        <item x="67"/>
        <item x="71"/>
        <item t="default"/>
      </items>
    </pivotField>
    <pivotField showAll="0"/>
    <pivotField numFmtId="164" showAll="0"/>
    <pivotField dataField="1" numFmtId="165" showAll="0">
      <items count="245">
        <item x="164"/>
        <item x="150"/>
        <item x="95"/>
        <item x="19"/>
        <item x="84"/>
        <item x="38"/>
        <item x="56"/>
        <item x="148"/>
        <item x="75"/>
        <item x="102"/>
        <item x="55"/>
        <item x="129"/>
        <item x="197"/>
        <item x="27"/>
        <item x="198"/>
        <item x="63"/>
        <item x="69"/>
        <item x="128"/>
        <item x="173"/>
        <item x="136"/>
        <item x="184"/>
        <item x="90"/>
        <item x="210"/>
        <item x="134"/>
        <item x="122"/>
        <item x="10"/>
        <item x="163"/>
        <item x="3"/>
        <item x="40"/>
        <item x="172"/>
        <item x="243"/>
        <item x="58"/>
        <item x="146"/>
        <item x="227"/>
        <item x="143"/>
        <item x="205"/>
        <item x="106"/>
        <item x="31"/>
        <item x="222"/>
        <item x="138"/>
        <item x="147"/>
        <item x="117"/>
        <item x="207"/>
        <item x="13"/>
        <item x="108"/>
        <item x="24"/>
        <item x="216"/>
        <item x="85"/>
        <item x="47"/>
        <item x="214"/>
        <item x="183"/>
        <item x="32"/>
        <item x="2"/>
        <item x="1"/>
        <item x="161"/>
        <item x="28"/>
        <item x="87"/>
        <item x="20"/>
        <item x="4"/>
        <item x="25"/>
        <item x="101"/>
        <item x="239"/>
        <item x="107"/>
        <item x="14"/>
        <item x="213"/>
        <item x="45"/>
        <item x="177"/>
        <item x="36"/>
        <item x="29"/>
        <item x="217"/>
        <item x="186"/>
        <item x="142"/>
        <item x="203"/>
        <item x="159"/>
        <item x="12"/>
        <item x="57"/>
        <item x="121"/>
        <item x="231"/>
        <item x="115"/>
        <item x="83"/>
        <item x="192"/>
        <item x="153"/>
        <item x="52"/>
        <item x="230"/>
        <item x="157"/>
        <item x="144"/>
        <item x="180"/>
        <item x="44"/>
        <item x="9"/>
        <item x="193"/>
        <item x="62"/>
        <item x="70"/>
        <item x="103"/>
        <item x="98"/>
        <item x="17"/>
        <item x="6"/>
        <item x="225"/>
        <item x="112"/>
        <item x="39"/>
        <item x="165"/>
        <item x="195"/>
        <item x="130"/>
        <item x="81"/>
        <item x="196"/>
        <item x="119"/>
        <item x="178"/>
        <item x="100"/>
        <item x="94"/>
        <item x="235"/>
        <item x="113"/>
        <item x="93"/>
        <item x="68"/>
        <item x="96"/>
        <item x="224"/>
        <item x="91"/>
        <item x="22"/>
        <item x="88"/>
        <item x="0"/>
        <item x="160"/>
        <item x="242"/>
        <item x="215"/>
        <item x="237"/>
        <item x="233"/>
        <item x="66"/>
        <item x="223"/>
        <item x="190"/>
        <item x="182"/>
        <item x="238"/>
        <item x="140"/>
        <item x="151"/>
        <item x="175"/>
        <item x="171"/>
        <item x="220"/>
        <item x="208"/>
        <item x="167"/>
        <item x="166"/>
        <item x="48"/>
        <item x="232"/>
        <item x="133"/>
        <item x="114"/>
        <item x="64"/>
        <item x="124"/>
        <item x="15"/>
        <item x="46"/>
        <item x="206"/>
        <item x="82"/>
        <item x="125"/>
        <item x="162"/>
        <item x="77"/>
        <item x="240"/>
        <item x="11"/>
        <item x="104"/>
        <item x="111"/>
        <item x="169"/>
        <item x="211"/>
        <item x="155"/>
        <item x="209"/>
        <item x="156"/>
        <item x="37"/>
        <item x="181"/>
        <item x="61"/>
        <item x="212"/>
        <item x="168"/>
        <item x="23"/>
        <item x="204"/>
        <item x="132"/>
        <item x="21"/>
        <item x="74"/>
        <item x="127"/>
        <item x="18"/>
        <item x="201"/>
        <item x="199"/>
        <item x="191"/>
        <item x="176"/>
        <item x="78"/>
        <item x="76"/>
        <item x="109"/>
        <item x="49"/>
        <item x="16"/>
        <item x="120"/>
        <item x="187"/>
        <item x="72"/>
        <item x="158"/>
        <item x="26"/>
        <item x="137"/>
        <item x="7"/>
        <item x="92"/>
        <item x="105"/>
        <item x="154"/>
        <item x="35"/>
        <item x="53"/>
        <item x="65"/>
        <item x="42"/>
        <item x="50"/>
        <item x="79"/>
        <item x="152"/>
        <item x="139"/>
        <item x="185"/>
        <item x="97"/>
        <item x="194"/>
        <item x="200"/>
        <item x="228"/>
        <item x="149"/>
        <item x="43"/>
        <item x="229"/>
        <item x="99"/>
        <item x="219"/>
        <item x="241"/>
        <item x="174"/>
        <item x="118"/>
        <item x="5"/>
        <item x="141"/>
        <item x="179"/>
        <item x="135"/>
        <item x="71"/>
        <item x="131"/>
        <item x="188"/>
        <item x="123"/>
        <item x="218"/>
        <item x="86"/>
        <item x="59"/>
        <item x="80"/>
        <item x="41"/>
        <item x="236"/>
        <item x="116"/>
        <item x="202"/>
        <item x="126"/>
        <item x="221"/>
        <item x="89"/>
        <item x="234"/>
        <item x="34"/>
        <item x="30"/>
        <item x="60"/>
        <item x="8"/>
        <item x="110"/>
        <item x="226"/>
        <item x="33"/>
        <item x="51"/>
        <item x="189"/>
        <item x="170"/>
        <item x="145"/>
        <item x="67"/>
        <item x="54"/>
        <item x="73"/>
        <item t="default"/>
      </items>
    </pivotField>
    <pivotField showAll="0" defaultSubtotal="0"/>
  </pivotFields>
  <rowFields count="2">
    <field x="2"/>
    <field x="1"/>
  </rowFields>
  <rowItems count="9">
    <i>
      <x/>
    </i>
    <i>
      <x v="1"/>
    </i>
    <i>
      <x v="2"/>
    </i>
    <i>
      <x v="3"/>
    </i>
    <i>
      <x v="4"/>
    </i>
    <i>
      <x v="5"/>
    </i>
    <i>
      <x v="6"/>
    </i>
    <i>
      <x v="7"/>
    </i>
    <i t="grand">
      <x/>
    </i>
  </rowItems>
  <colFields count="1">
    <field x="-2"/>
  </colFields>
  <colItems count="2">
    <i>
      <x/>
    </i>
    <i i="1">
      <x v="1"/>
    </i>
  </colItems>
  <dataFields count="2">
    <dataField name="Sum of Total Sells" fld="5" baseField="0" baseItem="0"/>
    <dataField name="Sum of Total sells in last year" fld="8" baseField="0" baseItem="0"/>
  </dataField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B89BFE-99FC-45DC-8735-EC0DB4D0E31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12" firstHeaderRow="0" firstDataRow="1" firstDataCol="1"/>
  <pivotFields count="10">
    <pivotField numFmtId="14" showAll="0"/>
    <pivotField axis="axisRow" showAll="0">
      <items count="9">
        <item sd="0" x="2"/>
        <item sd="0" x="0"/>
        <item sd="0" x="4"/>
        <item sd="0" x="5"/>
        <item sd="0" x="1"/>
        <item sd="0" x="6"/>
        <item sd="0" x="7"/>
        <item sd="0" x="3"/>
        <item t="default" sd="0"/>
      </items>
    </pivotField>
    <pivotField axis="axisRow" multipleItemSelectionAllowed="1" showAll="0">
      <items count="9">
        <item h="1" x="3"/>
        <item x="7"/>
        <item h="1" x="0"/>
        <item h="1" x="2"/>
        <item x="4"/>
        <item h="1" x="1"/>
        <item x="6"/>
        <item x="5"/>
        <item t="default"/>
      </items>
    </pivotField>
    <pivotField dataField="1" numFmtId="3" showAll="0">
      <items count="80">
        <item x="29"/>
        <item x="28"/>
        <item x="27"/>
        <item x="30"/>
        <item x="26"/>
        <item x="32"/>
        <item x="0"/>
        <item x="36"/>
        <item x="2"/>
        <item x="39"/>
        <item x="1"/>
        <item x="40"/>
        <item x="46"/>
        <item x="34"/>
        <item x="4"/>
        <item x="41"/>
        <item x="31"/>
        <item x="35"/>
        <item x="56"/>
        <item x="33"/>
        <item x="8"/>
        <item x="44"/>
        <item x="43"/>
        <item x="45"/>
        <item x="6"/>
        <item x="3"/>
        <item x="38"/>
        <item x="19"/>
        <item x="42"/>
        <item x="37"/>
        <item x="5"/>
        <item x="50"/>
        <item x="17"/>
        <item x="11"/>
        <item x="51"/>
        <item x="12"/>
        <item x="25"/>
        <item x="9"/>
        <item x="7"/>
        <item x="47"/>
        <item x="10"/>
        <item x="49"/>
        <item x="20"/>
        <item x="18"/>
        <item x="48"/>
        <item x="23"/>
        <item x="14"/>
        <item x="13"/>
        <item x="54"/>
        <item x="55"/>
        <item x="52"/>
        <item x="16"/>
        <item x="15"/>
        <item x="53"/>
        <item x="59"/>
        <item x="21"/>
        <item x="22"/>
        <item x="24"/>
        <item x="58"/>
        <item x="63"/>
        <item x="57"/>
        <item x="62"/>
        <item x="61"/>
        <item x="60"/>
        <item x="77"/>
        <item x="76"/>
        <item x="64"/>
        <item x="65"/>
        <item x="67"/>
        <item x="72"/>
        <item x="68"/>
        <item x="66"/>
        <item x="74"/>
        <item x="69"/>
        <item x="70"/>
        <item x="71"/>
        <item x="75"/>
        <item x="73"/>
        <item x="78"/>
        <item t="default"/>
      </items>
    </pivotField>
    <pivotField numFmtId="164" showAll="0"/>
    <pivotField numFmtId="164" showAll="0"/>
    <pivotField dataField="1" showAll="0">
      <items count="29">
        <item x="13"/>
        <item x="4"/>
        <item x="14"/>
        <item x="2"/>
        <item x="19"/>
        <item x="0"/>
        <item x="26"/>
        <item x="6"/>
        <item x="22"/>
        <item x="3"/>
        <item x="12"/>
        <item x="23"/>
        <item x="1"/>
        <item x="10"/>
        <item x="17"/>
        <item x="25"/>
        <item x="7"/>
        <item x="20"/>
        <item x="15"/>
        <item x="9"/>
        <item x="27"/>
        <item x="5"/>
        <item x="18"/>
        <item x="21"/>
        <item x="8"/>
        <item x="16"/>
        <item x="11"/>
        <item x="24"/>
        <item t="default"/>
      </items>
    </pivotField>
    <pivotField numFmtId="164" showAll="0"/>
    <pivotField numFmtId="165" showAll="0"/>
    <pivotField showAll="0" defaultSubtotal="0"/>
  </pivotFields>
  <rowFields count="2">
    <field x="1"/>
    <field x="2"/>
  </rowFields>
  <rowItems count="9">
    <i>
      <x/>
    </i>
    <i>
      <x v="1"/>
    </i>
    <i>
      <x v="2"/>
    </i>
    <i>
      <x v="3"/>
    </i>
    <i>
      <x v="4"/>
    </i>
    <i>
      <x v="5"/>
    </i>
    <i>
      <x v="6"/>
    </i>
    <i>
      <x v="7"/>
    </i>
    <i t="grand">
      <x/>
    </i>
  </rowItems>
  <colFields count="1">
    <field x="-2"/>
  </colFields>
  <colItems count="2">
    <i>
      <x/>
    </i>
    <i i="1">
      <x v="1"/>
    </i>
  </colItems>
  <dataFields count="2">
    <dataField name="Sum of Number of transactions" fld="3" baseField="0" baseItem="0"/>
    <dataField name="Sum of Number of transactions in last year(16-10-2021-31-10-2021)" fld="6" baseField="0" baseItem="0"/>
  </dataFields>
  <chartFormats count="2">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 xr10:uid="{AEA3101E-1B5F-4066-B0FB-B0B8563141C6}" sourceName="OrderDate">
  <pivotTables>
    <pivotTable tabId="29" name="PivotTable1"/>
  </pivotTables>
  <data>
    <tabular pivotCacheId="1414689721">
      <items count="368">
        <i x="290"/>
        <i x="291"/>
        <i x="18"/>
        <i x="292"/>
        <i x="293"/>
        <i x="298"/>
        <i x="299"/>
        <i x="300"/>
        <i x="0" nd="1"/>
        <i x="367" nd="1"/>
        <i x="92" nd="1"/>
        <i x="214" nd="1"/>
        <i x="336" nd="1"/>
        <i x="32" nd="1"/>
        <i x="1" nd="1"/>
        <i x="183" nd="1"/>
        <i x="153" nd="1"/>
        <i x="61" nd="1"/>
        <i x="122" nd="1"/>
        <i x="306" nd="1"/>
        <i x="275" nd="1"/>
        <i x="245" nd="1"/>
        <i x="93" nd="1"/>
        <i x="215" nd="1"/>
        <i x="337" nd="1"/>
        <i x="33" nd="1"/>
        <i x="2" nd="1"/>
        <i x="184" nd="1"/>
        <i x="154" nd="1"/>
        <i x="62" nd="1"/>
        <i x="123" nd="1"/>
        <i x="307" nd="1"/>
        <i x="276" nd="1"/>
        <i x="246" nd="1"/>
        <i x="94" nd="1"/>
        <i x="216" nd="1"/>
        <i x="338" nd="1"/>
        <i x="34" nd="1"/>
        <i x="3" nd="1"/>
        <i x="185" nd="1"/>
        <i x="155" nd="1"/>
        <i x="63" nd="1"/>
        <i x="124" nd="1"/>
        <i x="308" nd="1"/>
        <i x="277" nd="1"/>
        <i x="247" nd="1"/>
        <i x="95" nd="1"/>
        <i x="217" nd="1"/>
        <i x="339" nd="1"/>
        <i x="35" nd="1"/>
        <i x="4" nd="1"/>
        <i x="186" nd="1"/>
        <i x="156" nd="1"/>
        <i x="64" nd="1"/>
        <i x="125" nd="1"/>
        <i x="309" nd="1"/>
        <i x="278" nd="1"/>
        <i x="248" nd="1"/>
        <i x="96" nd="1"/>
        <i x="218" nd="1"/>
        <i x="340" nd="1"/>
        <i x="36" nd="1"/>
        <i x="5" nd="1"/>
        <i x="187" nd="1"/>
        <i x="157" nd="1"/>
        <i x="65" nd="1"/>
        <i x="126" nd="1"/>
        <i x="310" nd="1"/>
        <i x="279" nd="1"/>
        <i x="249" nd="1"/>
        <i x="97" nd="1"/>
        <i x="219" nd="1"/>
        <i x="341" nd="1"/>
        <i x="37" nd="1"/>
        <i x="6" nd="1"/>
        <i x="188" nd="1"/>
        <i x="158" nd="1"/>
        <i x="66" nd="1"/>
        <i x="127" nd="1"/>
        <i x="311" nd="1"/>
        <i x="280" nd="1"/>
        <i x="250" nd="1"/>
        <i x="98" nd="1"/>
        <i x="220" nd="1"/>
        <i x="342" nd="1"/>
        <i x="38" nd="1"/>
        <i x="7" nd="1"/>
        <i x="189" nd="1"/>
        <i x="159" nd="1"/>
        <i x="67" nd="1"/>
        <i x="128" nd="1"/>
        <i x="312" nd="1"/>
        <i x="281" nd="1"/>
        <i x="251" nd="1"/>
        <i x="99" nd="1"/>
        <i x="221" nd="1"/>
        <i x="343" nd="1"/>
        <i x="39" nd="1"/>
        <i x="8" nd="1"/>
        <i x="190" nd="1"/>
        <i x="160" nd="1"/>
        <i x="68" nd="1"/>
        <i x="129" nd="1"/>
        <i x="313" nd="1"/>
        <i x="282" nd="1"/>
        <i x="252" nd="1"/>
        <i x="100" nd="1"/>
        <i x="222" nd="1"/>
        <i x="344" nd="1"/>
        <i x="40" nd="1"/>
        <i x="9" nd="1"/>
        <i x="191" nd="1"/>
        <i x="161" nd="1"/>
        <i x="69" nd="1"/>
        <i x="130" nd="1"/>
        <i x="314" nd="1"/>
        <i x="283" nd="1"/>
        <i x="253" nd="1"/>
        <i x="101" nd="1"/>
        <i x="223" nd="1"/>
        <i x="345" nd="1"/>
        <i x="41" nd="1"/>
        <i x="10" nd="1"/>
        <i x="192" nd="1"/>
        <i x="162" nd="1"/>
        <i x="70" nd="1"/>
        <i x="131" nd="1"/>
        <i x="315" nd="1"/>
        <i x="284" nd="1"/>
        <i x="254" nd="1"/>
        <i x="102" nd="1"/>
        <i x="224" nd="1"/>
        <i x="346" nd="1"/>
        <i x="42" nd="1"/>
        <i x="11" nd="1"/>
        <i x="193" nd="1"/>
        <i x="163" nd="1"/>
        <i x="71" nd="1"/>
        <i x="132" nd="1"/>
        <i x="316" nd="1"/>
        <i x="285" nd="1"/>
        <i x="255" nd="1"/>
        <i x="103" nd="1"/>
        <i x="225" nd="1"/>
        <i x="347" nd="1"/>
        <i x="43" nd="1"/>
        <i x="12" nd="1"/>
        <i x="194" nd="1"/>
        <i x="164" nd="1"/>
        <i x="72" nd="1"/>
        <i x="133" nd="1"/>
        <i x="317" nd="1"/>
        <i x="286" nd="1"/>
        <i x="256" nd="1"/>
        <i x="104" nd="1"/>
        <i x="226" nd="1"/>
        <i x="348" nd="1"/>
        <i x="44" nd="1"/>
        <i x="13" nd="1"/>
        <i x="195" nd="1"/>
        <i x="165" nd="1"/>
        <i x="73" nd="1"/>
        <i x="134" nd="1"/>
        <i x="318" nd="1"/>
        <i x="287" nd="1"/>
        <i x="257" nd="1"/>
        <i x="105" nd="1"/>
        <i x="227" nd="1"/>
        <i x="349" nd="1"/>
        <i x="45" nd="1"/>
        <i x="14" nd="1"/>
        <i x="196" nd="1"/>
        <i x="166" nd="1"/>
        <i x="74" nd="1"/>
        <i x="135" nd="1"/>
        <i x="319" nd="1"/>
        <i x="288" nd="1"/>
        <i x="258" nd="1"/>
        <i x="106" nd="1"/>
        <i x="228" nd="1"/>
        <i x="350" nd="1"/>
        <i x="46" nd="1"/>
        <i x="15" nd="1"/>
        <i x="197" nd="1"/>
        <i x="167" nd="1"/>
        <i x="75" nd="1"/>
        <i x="136" nd="1"/>
        <i x="320" nd="1"/>
        <i x="289" nd="1"/>
        <i x="259" nd="1"/>
        <i x="107" nd="1"/>
        <i x="229" nd="1"/>
        <i x="351" nd="1"/>
        <i x="47" nd="1"/>
        <i x="16" nd="1"/>
        <i x="198" nd="1"/>
        <i x="168" nd="1"/>
        <i x="76" nd="1"/>
        <i x="137" nd="1"/>
        <i x="321" nd="1"/>
        <i x="260" nd="1"/>
        <i x="108" nd="1"/>
        <i x="230" nd="1"/>
        <i x="352" nd="1"/>
        <i x="48" nd="1"/>
        <i x="17" nd="1"/>
        <i x="199" nd="1"/>
        <i x="169" nd="1"/>
        <i x="77" nd="1"/>
        <i x="138" nd="1"/>
        <i x="322" nd="1"/>
        <i x="261" nd="1"/>
        <i x="109" nd="1"/>
        <i x="231" nd="1"/>
        <i x="353" nd="1"/>
        <i x="49" nd="1"/>
        <i x="200" nd="1"/>
        <i x="170" nd="1"/>
        <i x="78" nd="1"/>
        <i x="139" nd="1"/>
        <i x="323" nd="1"/>
        <i x="262" nd="1"/>
        <i x="110" nd="1"/>
        <i x="232" nd="1"/>
        <i x="354" nd="1"/>
        <i x="50" nd="1"/>
        <i x="19" nd="1"/>
        <i x="201" nd="1"/>
        <i x="171" nd="1"/>
        <i x="79" nd="1"/>
        <i x="140" nd="1"/>
        <i x="324" nd="1"/>
        <i x="263" nd="1"/>
        <i x="111" nd="1"/>
        <i x="233" nd="1"/>
        <i x="355" nd="1"/>
        <i x="51" nd="1"/>
        <i x="20" nd="1"/>
        <i x="202" nd="1"/>
        <i x="172" nd="1"/>
        <i x="80" nd="1"/>
        <i x="141" nd="1"/>
        <i x="325" nd="1"/>
        <i x="294" nd="1"/>
        <i x="264" nd="1"/>
        <i x="112" nd="1"/>
        <i x="234" nd="1"/>
        <i x="356" nd="1"/>
        <i x="52" nd="1"/>
        <i x="21" nd="1"/>
        <i x="203" nd="1"/>
        <i x="173" nd="1"/>
        <i x="81" nd="1"/>
        <i x="142" nd="1"/>
        <i x="326" nd="1"/>
        <i x="295" nd="1"/>
        <i x="265" nd="1"/>
        <i x="113" nd="1"/>
        <i x="235" nd="1"/>
        <i x="357" nd="1"/>
        <i x="53" nd="1"/>
        <i x="22" nd="1"/>
        <i x="204" nd="1"/>
        <i x="174" nd="1"/>
        <i x="82" nd="1"/>
        <i x="143" nd="1"/>
        <i x="327" nd="1"/>
        <i x="296" nd="1"/>
        <i x="266" nd="1"/>
        <i x="114" nd="1"/>
        <i x="236" nd="1"/>
        <i x="358" nd="1"/>
        <i x="54" nd="1"/>
        <i x="23" nd="1"/>
        <i x="205" nd="1"/>
        <i x="175" nd="1"/>
        <i x="83" nd="1"/>
        <i x="144" nd="1"/>
        <i x="328" nd="1"/>
        <i x="297" s="1" nd="1"/>
        <i x="267" nd="1"/>
        <i x="115" nd="1"/>
        <i x="237" nd="1"/>
        <i x="359" nd="1"/>
        <i x="55" nd="1"/>
        <i x="24" nd="1"/>
        <i x="206" nd="1"/>
        <i x="176" nd="1"/>
        <i x="84" nd="1"/>
        <i x="145" nd="1"/>
        <i x="329" nd="1"/>
        <i x="268" nd="1"/>
        <i x="116" nd="1"/>
        <i x="238" nd="1"/>
        <i x="360" nd="1"/>
        <i x="56" nd="1"/>
        <i x="25" nd="1"/>
        <i x="207" nd="1"/>
        <i x="177" nd="1"/>
        <i x="85" nd="1"/>
        <i x="146" nd="1"/>
        <i x="330" nd="1"/>
        <i x="269" nd="1"/>
        <i x="117" nd="1"/>
        <i x="239" nd="1"/>
        <i x="361" nd="1"/>
        <i x="57" nd="1"/>
        <i x="26" nd="1"/>
        <i x="208" nd="1"/>
        <i x="178" nd="1"/>
        <i x="86" nd="1"/>
        <i x="147" nd="1"/>
        <i x="331" nd="1"/>
        <i x="270" nd="1"/>
        <i x="118" nd="1"/>
        <i x="240" nd="1"/>
        <i x="362" nd="1"/>
        <i x="58" nd="1"/>
        <i x="27" nd="1"/>
        <i x="209" nd="1"/>
        <i x="179" nd="1"/>
        <i x="87" nd="1"/>
        <i x="148" nd="1"/>
        <i x="332" nd="1"/>
        <i x="301" nd="1"/>
        <i x="271" nd="1"/>
        <i x="119" nd="1"/>
        <i x="241" nd="1"/>
        <i x="363" nd="1"/>
        <i x="59" nd="1"/>
        <i x="28" nd="1"/>
        <i x="210" nd="1"/>
        <i x="180" nd="1"/>
        <i x="88" nd="1"/>
        <i x="149" nd="1"/>
        <i x="333" nd="1"/>
        <i x="302" nd="1"/>
        <i x="272" nd="1"/>
        <i x="120" nd="1"/>
        <i x="242" nd="1"/>
        <i x="364" nd="1"/>
        <i x="60" nd="1"/>
        <i x="29" nd="1"/>
        <i x="211" nd="1"/>
        <i x="181" nd="1"/>
        <i x="89" nd="1"/>
        <i x="150" nd="1"/>
        <i x="334" nd="1"/>
        <i x="303" nd="1"/>
        <i x="273" nd="1"/>
        <i x="121" nd="1"/>
        <i x="243" nd="1"/>
        <i x="365" nd="1"/>
        <i x="30" nd="1"/>
        <i x="212" nd="1"/>
        <i x="182" nd="1"/>
        <i x="90" nd="1"/>
        <i x="151" nd="1"/>
        <i x="335" nd="1"/>
        <i x="304" nd="1"/>
        <i x="274" nd="1"/>
        <i x="244" nd="1"/>
        <i x="366" nd="1"/>
        <i x="31" nd="1"/>
        <i x="213" nd="1"/>
        <i x="91" nd="1"/>
        <i x="152" nd="1"/>
        <i x="305"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E9F63E3A-6D30-487E-BC0B-F751A41B453A}" sourceName="Category">
  <pivotTables>
    <pivotTable tabId="37" name="PivotTable2"/>
  </pivotTables>
  <data>
    <tabular pivotCacheId="1414689721">
      <items count="8">
        <i x="3"/>
        <i x="7" s="1"/>
        <i x="0"/>
        <i x="2"/>
        <i x="4" s="1"/>
        <i x="1"/>
        <i x="6" s="1"/>
        <i x="5"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_of_transactions2" xr10:uid="{4D5A1681-B660-413A-B34A-2817D4D5D2B7}" sourceName="Number of transactions">
  <pivotTables>
    <pivotTable tabId="37" name="PivotTable2"/>
  </pivotTables>
  <data>
    <tabular pivotCacheId="1414689721">
      <items count="79">
        <i x="28" s="1"/>
        <i x="27" s="1"/>
        <i x="26" s="1"/>
        <i x="32" s="1"/>
        <i x="39" s="1"/>
        <i x="40" s="1"/>
        <i x="46" s="1"/>
        <i x="34" s="1"/>
        <i x="41" s="1"/>
        <i x="35" s="1"/>
        <i x="56" s="1"/>
        <i x="33" s="1"/>
        <i x="44" s="1"/>
        <i x="45" s="1"/>
        <i x="19" s="1"/>
        <i x="42" s="1"/>
        <i x="50" s="1"/>
        <i x="17" s="1"/>
        <i x="51" s="1"/>
        <i x="12" s="1"/>
        <i x="25" s="1"/>
        <i x="47" s="1"/>
        <i x="20" s="1"/>
        <i x="18" s="1"/>
        <i x="48" s="1"/>
        <i x="14" s="1"/>
        <i x="13" s="1"/>
        <i x="54" s="1"/>
        <i x="55" s="1"/>
        <i x="52" s="1"/>
        <i x="16" s="1"/>
        <i x="53" s="1"/>
        <i x="21" s="1"/>
        <i x="22" s="1"/>
        <i x="24" s="1"/>
        <i x="58" s="1"/>
        <i x="63" s="1"/>
        <i x="57" s="1"/>
        <i x="62" s="1"/>
        <i x="61" s="1"/>
        <i x="60" s="1"/>
        <i x="64" s="1"/>
        <i x="65" s="1"/>
        <i x="70" s="1"/>
        <i x="71" s="1"/>
        <i x="29" s="1" nd="1"/>
        <i x="30" s="1" nd="1"/>
        <i x="0" s="1" nd="1"/>
        <i x="36" s="1" nd="1"/>
        <i x="2" s="1" nd="1"/>
        <i x="1" s="1" nd="1"/>
        <i x="4" s="1" nd="1"/>
        <i x="31" s="1" nd="1"/>
        <i x="8" s="1" nd="1"/>
        <i x="43" s="1" nd="1"/>
        <i x="6" s="1" nd="1"/>
        <i x="3" s="1" nd="1"/>
        <i x="38" s="1" nd="1"/>
        <i x="37" s="1" nd="1"/>
        <i x="5" s="1" nd="1"/>
        <i x="11" s="1" nd="1"/>
        <i x="9" s="1" nd="1"/>
        <i x="7" s="1" nd="1"/>
        <i x="10" s="1" nd="1"/>
        <i x="49" s="1" nd="1"/>
        <i x="23" s="1" nd="1"/>
        <i x="15" s="1" nd="1"/>
        <i x="59" s="1" nd="1"/>
        <i x="77" s="1" nd="1"/>
        <i x="76" s="1" nd="1"/>
        <i x="67" s="1" nd="1"/>
        <i x="72" s="1" nd="1"/>
        <i x="68" s="1" nd="1"/>
        <i x="66" s="1" nd="1"/>
        <i x="74" s="1" nd="1"/>
        <i x="69" s="1" nd="1"/>
        <i x="75" s="1" nd="1"/>
        <i x="73" s="1" nd="1"/>
        <i x="78"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_of_transactions_in_last_year_16_10_2021_31_10_2021" xr10:uid="{57BF0778-DB18-42E8-93D2-48B3931754D6}" sourceName="Number of transactions in last year(16-10-2021-31-10-2021)">
  <pivotTables>
    <pivotTable tabId="37" name="PivotTable2"/>
  </pivotTables>
  <data>
    <tabular pivotCacheId="1414689721">
      <items count="28">
        <i x="13" s="1"/>
        <i x="4" s="1"/>
        <i x="14" s="1"/>
        <i x="2" s="1"/>
        <i x="19" s="1"/>
        <i x="0" s="1"/>
        <i x="6" s="1"/>
        <i x="22" s="1"/>
        <i x="3" s="1"/>
        <i x="12" s="1"/>
        <i x="23" s="1"/>
        <i x="1" s="1"/>
        <i x="10" s="1"/>
        <i x="17" s="1"/>
        <i x="7" s="1"/>
        <i x="20" s="1"/>
        <i x="15" s="1"/>
        <i x="9" s="1"/>
        <i x="27" s="1"/>
        <i x="5" s="1"/>
        <i x="18" s="1"/>
        <i x="21" s="1"/>
        <i x="8" s="1"/>
        <i x="16" s="1"/>
        <i x="11" s="1"/>
        <i x="26" s="1" nd="1"/>
        <i x="25" s="1" nd="1"/>
        <i x="24"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314B40BC-14E5-44FB-B852-EC82E5A63D70}" sourceName="City">
  <pivotTables>
    <pivotTable tabId="48" name="PivotTable1"/>
  </pivotTables>
  <data>
    <tabular pivotCacheId="1414689721">
      <items count="8">
        <i x="2" s="1"/>
        <i x="0" s="1"/>
        <i x="4" s="1"/>
        <i x="5" s="1"/>
        <i x="1" s="1"/>
        <i x="6" s="1"/>
        <i x="7"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_of_transactions" xr10:uid="{D48A7C00-9171-4673-AEAF-7DCE9713BA49}" sourceName="Number of transactions">
  <pivotTables>
    <pivotTable tabId="31" name="PivotTable2"/>
    <pivotTable tabId="29" name="PivotTable1"/>
    <pivotTable tabId="33" name="PivotTable3"/>
  </pivotTables>
  <data>
    <tabular pivotCacheId="1414689721">
      <items count="79">
        <i x="26" s="1"/>
        <i x="46" s="1"/>
        <i x="56" s="1"/>
        <i x="33" s="1"/>
        <i x="44" s="1"/>
        <i x="25" s="1"/>
        <i x="18" s="1"/>
        <i x="54" s="1"/>
        <i x="16" s="1"/>
        <i x="53" s="1"/>
        <i x="24" s="1"/>
        <i x="63" s="1"/>
        <i x="29" s="1" nd="1"/>
        <i x="28" s="1" nd="1"/>
        <i x="27" s="1" nd="1"/>
        <i x="30" s="1" nd="1"/>
        <i x="32" s="1" nd="1"/>
        <i x="0" s="1" nd="1"/>
        <i x="36" s="1" nd="1"/>
        <i x="2" s="1" nd="1"/>
        <i x="39" s="1" nd="1"/>
        <i x="1" s="1" nd="1"/>
        <i x="40" s="1" nd="1"/>
        <i x="34" s="1" nd="1"/>
        <i x="4" s="1" nd="1"/>
        <i x="41" s="1" nd="1"/>
        <i x="31" s="1" nd="1"/>
        <i x="35" s="1" nd="1"/>
        <i x="8" s="1" nd="1"/>
        <i x="43" s="1" nd="1"/>
        <i x="45" s="1" nd="1"/>
        <i x="6" s="1" nd="1"/>
        <i x="3" s="1" nd="1"/>
        <i x="38" s="1" nd="1"/>
        <i x="19" s="1" nd="1"/>
        <i x="42" s="1" nd="1"/>
        <i x="37" s="1" nd="1"/>
        <i x="5" s="1" nd="1"/>
        <i x="50" s="1" nd="1"/>
        <i x="17" s="1" nd="1"/>
        <i x="11" s="1" nd="1"/>
        <i x="51" s="1" nd="1"/>
        <i x="12" s="1" nd="1"/>
        <i x="9" s="1" nd="1"/>
        <i x="7" s="1" nd="1"/>
        <i x="47" s="1" nd="1"/>
        <i x="10" s="1" nd="1"/>
        <i x="49" s="1" nd="1"/>
        <i x="20" s="1" nd="1"/>
        <i x="48" s="1" nd="1"/>
        <i x="23" s="1" nd="1"/>
        <i x="14" s="1" nd="1"/>
        <i x="13" s="1" nd="1"/>
        <i x="55" s="1" nd="1"/>
        <i x="52" s="1" nd="1"/>
        <i x="15" s="1" nd="1"/>
        <i x="59" s="1" nd="1"/>
        <i x="21" s="1" nd="1"/>
        <i x="22" s="1" nd="1"/>
        <i x="58" s="1" nd="1"/>
        <i x="57" s="1" nd="1"/>
        <i x="62" s="1" nd="1"/>
        <i x="61" s="1" nd="1"/>
        <i x="60" s="1" nd="1"/>
        <i x="77" s="1" nd="1"/>
        <i x="76" s="1" nd="1"/>
        <i x="64" s="1" nd="1"/>
        <i x="65" s="1" nd="1"/>
        <i x="67" s="1" nd="1"/>
        <i x="72" s="1" nd="1"/>
        <i x="68" s="1" nd="1"/>
        <i x="66" s="1" nd="1"/>
        <i x="74" s="1" nd="1"/>
        <i x="69" s="1" nd="1"/>
        <i x="70" s="1" nd="1"/>
        <i x="71" s="1" nd="1"/>
        <i x="75" s="1" nd="1"/>
        <i x="73" s="1" nd="1"/>
        <i x="7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818EBDF-1005-46C5-A2E1-993D1B212DD9}" sourceName="City">
  <pivotTables>
    <pivotTable tabId="34" name="PivotTable4"/>
    <pivotTable tabId="33" name="PivotTable3"/>
    <pivotTable tabId="29" name="PivotTable1"/>
    <pivotTable tabId="31" name="PivotTable2"/>
    <pivotTable tabId="35" name="PivotTable1"/>
    <pivotTable tabId="36" name="PivotTable1"/>
    <pivotTable tabId="37" name="PivotTable2"/>
  </pivotTables>
  <data>
    <tabular pivotCacheId="1414689721">
      <items count="8">
        <i x="2" s="1"/>
        <i x="0" s="1"/>
        <i x="4" s="1"/>
        <i x="5" s="1"/>
        <i x="1" s="1"/>
        <i x="6" s="1"/>
        <i x="7"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0931270-17AE-420F-820F-A860A44761D0}" sourceName="Category">
  <pivotTables>
    <pivotTable tabId="34" name="PivotTable4"/>
    <pivotTable tabId="33" name="PivotTable3"/>
    <pivotTable tabId="29" name="PivotTable1"/>
    <pivotTable tabId="31" name="PivotTable2"/>
  </pivotTables>
  <data>
    <tabular pivotCacheId="1414689721">
      <items count="8">
        <i x="3"/>
        <i x="7"/>
        <i x="0"/>
        <i x="2"/>
        <i x="4"/>
        <i x="6"/>
        <i x="5"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ells" xr10:uid="{C52BFA62-C2D7-4979-A631-37469946D753}" sourceName="Total Sells">
  <pivotTables>
    <pivotTable tabId="34" name="PivotTable4"/>
    <pivotTable tabId="31" name="PivotTable2"/>
    <pivotTable tabId="29" name="PivotTable1"/>
    <pivotTable tabId="33" name="PivotTable3"/>
  </pivotTables>
  <data>
    <tabular pivotCacheId="1414689721">
      <items count="244">
        <i x="55" s="1"/>
        <i x="213" s="1"/>
        <i x="96" s="1"/>
        <i x="142" s="1"/>
        <i x="103" s="1"/>
        <i x="211" s="1"/>
        <i x="181" s="1"/>
        <i x="25" s="1"/>
        <i x="133" s="1"/>
        <i x="18" s="1"/>
        <i x="64" s="1"/>
        <i x="172" s="1"/>
        <i x="16" s="1"/>
        <i x="220" s="1"/>
        <i x="174" s="1"/>
        <i x="57" s="1"/>
        <i x="94" s="1"/>
        <i x="135" s="1"/>
        <i x="164" s="1" nd="1"/>
        <i x="95" s="1" nd="1"/>
        <i x="150" s="1" nd="1"/>
        <i x="19" s="1" nd="1"/>
        <i x="197" s="1" nd="1"/>
        <i x="184" s="1" nd="1"/>
        <i x="210" s="1" nd="1"/>
        <i x="106" s="1" nd="1"/>
        <i x="40" s="1" nd="1"/>
        <i x="63" s="1" nd="1"/>
        <i x="102" s="1" nd="1"/>
        <i x="177" s="1" nd="1"/>
        <i x="10" s="1" nd="1"/>
        <i x="47" s="1" nd="1"/>
        <i x="27" s="1" nd="1"/>
        <i x="3" s="1" nd="1"/>
        <i x="84" s="1" nd="1"/>
        <i x="38" s="1" nd="1"/>
        <i x="183" s="1" nd="1"/>
        <i x="36" s="1" nd="1"/>
        <i x="214" s="1" nd="1"/>
        <i x="75" s="1" nd="1"/>
        <i x="58" s="1" nd="1"/>
        <i x="32" s="1" nd="1"/>
        <i x="56" s="1" nd="1"/>
        <i x="108" s="1" nd="1"/>
        <i x="122" s="1" nd="1"/>
        <i x="87" s="1" nd="1"/>
        <i x="129" s="1" nd="1"/>
        <i x="143" s="1" nd="1"/>
        <i x="28" s="1" nd="1"/>
        <i x="1" s="1" nd="1"/>
        <i x="31" s="1" nd="1"/>
        <i x="45" s="1" nd="1"/>
        <i x="20" s="1" nd="1"/>
        <i x="180" s="1" nd="1"/>
        <i x="173" s="1" nd="1"/>
        <i x="193" s="1" nd="1"/>
        <i x="198" s="1" nd="1"/>
        <i x="148" s="1" nd="1"/>
        <i x="98" s="1" nd="1"/>
        <i x="24" s="1" nd="1"/>
        <i x="52" s="1" nd="1"/>
        <i x="175" s="1" nd="1"/>
        <i x="90" s="1" nd="1"/>
        <i x="146" s="1" nd="1"/>
        <i x="9" s="1" nd="1"/>
        <i x="128" s="1" nd="1"/>
        <i x="134" s="1" nd="1"/>
        <i x="136" s="1" nd="1"/>
        <i x="83" s="1" nd="1"/>
        <i x="230" s="1" nd="1"/>
        <i x="205" s="1" nd="1"/>
        <i x="195" s="1" nd="1"/>
        <i x="100" s="1" nd="1"/>
        <i x="93" s="1" nd="1"/>
        <i x="12" s="1" nd="1"/>
        <i x="112" s="1" nd="1"/>
        <i x="81" s="1" nd="1"/>
        <i x="130" s="1" nd="1"/>
        <i x="239" s="1" nd="1"/>
        <i x="17" s="1" nd="1"/>
        <i x="208" s="1" nd="1"/>
        <i x="82" s="1" nd="1"/>
        <i x="99" s="1" nd="1"/>
        <i x="104" s="1" nd="1"/>
        <i x="224" s="1" nd="1"/>
        <i x="22" s="1" nd="1"/>
        <i x="11" s="1" nd="1"/>
        <i x="222" s="1" nd="1"/>
        <i x="163" s="1" nd="1"/>
        <i x="2" s="1" nd="1"/>
        <i x="227" s="1" nd="1"/>
        <i x="167" s="1" nd="1"/>
        <i x="225" s="1" nd="1"/>
        <i x="159" s="1" nd="1"/>
        <i x="160" s="1" nd="1"/>
        <i x="88" s="1" nd="1"/>
        <i x="161" s="1" nd="1"/>
        <i x="6" s="1" nd="1"/>
        <i x="212" s="1" nd="1"/>
        <i x="97" s="1" nd="1"/>
        <i x="46" s="1" nd="1"/>
        <i x="91" s="1" nd="1"/>
        <i x="176" s="1" nd="1"/>
        <i x="165" s="1" nd="1"/>
        <i x="85" s="1" nd="1"/>
        <i x="207" s="1" nd="1"/>
        <i x="166" s="1" nd="1"/>
        <i x="109" s="1" nd="1"/>
        <i x="107" s="1" nd="1"/>
        <i x="144" s="1" nd="1"/>
        <i x="69" s="1" nd="1"/>
        <i x="115" s="1" nd="1"/>
        <i x="186" s="1" nd="1"/>
        <i x="192" s="1" nd="1"/>
        <i x="125" s="1" nd="1"/>
        <i x="29" s="1" nd="1"/>
        <i x="206" s="1" nd="1"/>
        <i x="204" s="1" nd="1"/>
        <i x="215" s="1" nd="1"/>
        <i x="203" s="1" nd="1"/>
        <i x="26" s="1" nd="1"/>
        <i x="202" s="1" nd="1"/>
        <i x="15" s="1" nd="1"/>
        <i x="178" s="1" nd="1"/>
        <i x="41" s="1" nd="1"/>
        <i x="168" s="1" nd="1"/>
        <i x="187" s="1" nd="1"/>
        <i x="171" s="1" nd="1"/>
        <i x="182" s="1" nd="1"/>
        <i x="231" s="1" nd="1"/>
        <i x="223" s="1" nd="1"/>
        <i x="0" s="1" nd="1"/>
        <i x="119" s="1" nd="1"/>
        <i x="43" s="1" nd="1"/>
        <i x="30" s="1" nd="1"/>
        <i x="199" s="1" nd="1"/>
        <i x="126" s="1" nd="1"/>
        <i x="138" s="1" nd="1"/>
        <i x="44" s="1" nd="1"/>
        <i x="14" s="1" nd="1"/>
        <i x="217" s="1" nd="1"/>
        <i x="156" s="1" nd="1"/>
        <i x="37" s="1" nd="1"/>
        <i x="4" s="1" nd="1"/>
        <i x="235" s="1" nd="1"/>
        <i x="201" s="1" nd="1"/>
        <i x="127" s="1" nd="1"/>
        <i x="105" s="1" nd="1"/>
        <i x="238" s="1" nd="1"/>
        <i x="162" s="1" nd="1"/>
        <i x="62" s="1" nd="1"/>
        <i x="60" s="1" nd="1"/>
        <i x="216" s="1" nd="1"/>
        <i x="5" s="1" nd="1"/>
        <i x="21" s="1" nd="1"/>
        <i x="114" s="1" nd="1"/>
        <i x="158" s="1" nd="1"/>
        <i x="111" s="1" nd="1"/>
        <i x="13" s="1" nd="1"/>
        <i x="77" s="1" nd="1"/>
        <i x="35" s="1" nd="1"/>
        <i x="110" s="1" nd="1"/>
        <i x="117" s="1" nd="1"/>
        <i x="7" s="1" nd="1"/>
        <i x="42" s="1" nd="1"/>
        <i x="190" s="1" nd="1"/>
        <i x="80" s="1" nd="1"/>
        <i x="169" s="1" nd="1"/>
        <i x="39" s="1" nd="1"/>
        <i x="189" s="1" nd="1"/>
        <i x="8" s="1" nd="1"/>
        <i x="243" s="1" nd="1"/>
        <i x="191" s="1" nd="1"/>
        <i x="34" s="1" nd="1"/>
        <i x="33" s="1" nd="1"/>
        <i x="101" s="1" nd="1"/>
        <i x="219" s="1" nd="1"/>
        <i x="68" s="1" nd="1"/>
        <i x="121" s="1" nd="1"/>
        <i x="200" s="1" nd="1"/>
        <i x="132" s="1" nd="1"/>
        <i x="49" s="1" nd="1"/>
        <i x="179" s="1" nd="1"/>
        <i x="48" s="1" nd="1"/>
        <i x="50" s="1" nd="1"/>
        <i x="131" s="1" nd="1"/>
        <i x="61" s="1" nd="1"/>
        <i x="66" s="1" nd="1"/>
        <i x="188" s="1" nd="1"/>
        <i x="92" s="1" nd="1"/>
        <i x="237" s="1" nd="1"/>
        <i x="51" s="1" nd="1"/>
        <i x="155" s="1" nd="1"/>
        <i x="209" s="1" nd="1"/>
        <i x="194" s="1" nd="1"/>
        <i x="221" s="1" nd="1"/>
        <i x="139" s="1" nd="1"/>
        <i x="218" s="1" nd="1"/>
        <i x="59" s="1" nd="1"/>
        <i x="151" s="1" nd="1"/>
        <i x="89" s="1" nd="1"/>
        <i x="86" s="1" nd="1"/>
        <i x="53" s="1" nd="1"/>
        <i x="23" s="1" nd="1"/>
        <i x="232" s="1" nd="1"/>
        <i x="196" s="1" nd="1"/>
        <i x="120" s="1" nd="1"/>
        <i x="140" s="1" nd="1"/>
        <i x="78" s="1" nd="1"/>
        <i x="72" s="1" nd="1"/>
        <i x="65" s="1" nd="1"/>
        <i x="242" s="1" nd="1"/>
        <i x="229" s="1" nd="1"/>
        <i x="157" s="1" nd="1"/>
        <i x="170" s="1" nd="1"/>
        <i x="226" s="1" nd="1"/>
        <i x="124" s="1" nd="1"/>
        <i x="54" s="1" nd="1"/>
        <i x="228" s="1" nd="1"/>
        <i x="123" s="1" nd="1"/>
        <i x="137" s="1" nd="1"/>
        <i x="147" s="1" nd="1"/>
        <i x="241" s="1" nd="1"/>
        <i x="141" s="1" nd="1"/>
        <i x="113" s="1" nd="1"/>
        <i x="240" s="1" nd="1"/>
        <i x="153" s="1" nd="1"/>
        <i x="74" s="1" nd="1"/>
        <i x="152" s="1" nd="1"/>
        <i x="73" s="1" nd="1"/>
        <i x="234" s="1" nd="1"/>
        <i x="76" s="1" nd="1"/>
        <i x="154" s="1" nd="1"/>
        <i x="236" s="1" nd="1"/>
        <i x="79" s="1" nd="1"/>
        <i x="185" s="1" nd="1"/>
        <i x="116" s="1" nd="1"/>
        <i x="149" s="1" nd="1"/>
        <i x="118" s="1" nd="1"/>
        <i x="70" s="1" nd="1"/>
        <i x="145" s="1" nd="1"/>
        <i x="233" s="1" nd="1"/>
        <i x="67" s="1" nd="1"/>
        <i x="71"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_of_transactions1" xr10:uid="{B13D92A2-278B-4221-A412-68AB0B9AB034}" sourceName="Number of transactions">
  <pivotTables>
    <pivotTable tabId="35" name="PivotTable1"/>
  </pivotTables>
  <data>
    <tabular pivotCacheId="1414689721">
      <items count="79">
        <i x="29" s="1"/>
        <i x="28" s="1"/>
        <i x="27" s="1"/>
        <i x="30" s="1"/>
        <i x="26" s="1"/>
        <i x="32" s="1"/>
        <i x="0" s="1"/>
        <i x="36" s="1"/>
        <i x="2" s="1"/>
        <i x="39" s="1"/>
        <i x="1" s="1"/>
        <i x="40" s="1"/>
        <i x="46" s="1"/>
        <i x="34" s="1"/>
        <i x="4" s="1"/>
        <i x="41" s="1"/>
        <i x="31" s="1"/>
        <i x="35" s="1"/>
        <i x="56" s="1"/>
        <i x="33" s="1"/>
        <i x="8" s="1"/>
        <i x="44" s="1"/>
        <i x="43" s="1"/>
        <i x="45" s="1"/>
        <i x="6" s="1"/>
        <i x="3" s="1"/>
        <i x="38" s="1"/>
        <i x="19" s="1"/>
        <i x="42" s="1"/>
        <i x="37" s="1"/>
        <i x="5" s="1"/>
        <i x="50" s="1"/>
        <i x="17" s="1"/>
        <i x="11" s="1"/>
        <i x="51" s="1"/>
        <i x="12" s="1"/>
        <i x="25" s="1"/>
        <i x="9" s="1"/>
        <i x="7" s="1"/>
        <i x="47" s="1"/>
        <i x="10" s="1"/>
        <i x="49" s="1"/>
        <i x="20" s="1"/>
        <i x="18" s="1"/>
        <i x="48" s="1"/>
        <i x="23" s="1"/>
        <i x="14" s="1"/>
        <i x="13" s="1"/>
        <i x="54" s="1"/>
        <i x="55" s="1"/>
        <i x="52" s="1"/>
        <i x="16" s="1"/>
        <i x="15" s="1"/>
        <i x="53" s="1"/>
        <i x="59" s="1"/>
        <i x="21" s="1"/>
        <i x="22" s="1"/>
        <i x="24" s="1"/>
        <i x="58" s="1"/>
        <i x="63" s="1"/>
        <i x="57" s="1"/>
        <i x="62" s="1"/>
        <i x="61" s="1"/>
        <i x="60" s="1"/>
        <i x="77" s="1"/>
        <i x="76" s="1"/>
        <i x="64" s="1"/>
        <i x="65" s="1"/>
        <i x="67" s="1"/>
        <i x="72" s="1"/>
        <i x="68" s="1"/>
        <i x="66" s="1"/>
        <i x="74" s="1"/>
        <i x="69" s="1"/>
        <i x="70" s="1"/>
        <i x="71" s="1"/>
        <i x="75" s="1"/>
        <i x="73" s="1"/>
        <i x="78"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8A7AD228-A361-43D5-AAE4-C69FC527980B}" sourceName="Category">
  <pivotTables>
    <pivotTable tabId="36" name="PivotTable1"/>
  </pivotTables>
  <data>
    <tabular pivotCacheId="1414689721">
      <items count="8">
        <i x="3" s="1"/>
        <i x="7" s="1"/>
        <i x="0" s="1"/>
        <i x="2" s="1"/>
        <i x="4" s="1"/>
        <i x="1" s="1"/>
        <i x="6" s="1"/>
        <i x="5"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ells1" xr10:uid="{B26D32B7-9CA8-4366-B862-1DF88E9906EE}" sourceName="Total Sells">
  <pivotTables>
    <pivotTable tabId="36" name="PivotTable1"/>
  </pivotTables>
  <data>
    <tabular pivotCacheId="1414689721">
      <items count="244">
        <i x="164" s="1"/>
        <i x="95" s="1"/>
        <i x="150" s="1"/>
        <i x="19" s="1"/>
        <i x="55" s="1"/>
        <i x="197" s="1"/>
        <i x="184" s="1"/>
        <i x="210" s="1"/>
        <i x="106" s="1"/>
        <i x="40" s="1"/>
        <i x="63" s="1"/>
        <i x="102" s="1"/>
        <i x="177" s="1"/>
        <i x="10" s="1"/>
        <i x="47" s="1"/>
        <i x="27" s="1"/>
        <i x="3" s="1"/>
        <i x="84" s="1"/>
        <i x="38" s="1"/>
        <i x="183" s="1"/>
        <i x="36" s="1"/>
        <i x="214" s="1"/>
        <i x="75" s="1"/>
        <i x="58" s="1"/>
        <i x="32" s="1"/>
        <i x="56" s="1"/>
        <i x="108" s="1"/>
        <i x="122" s="1"/>
        <i x="87" s="1"/>
        <i x="129" s="1"/>
        <i x="143" s="1"/>
        <i x="28" s="1"/>
        <i x="1" s="1"/>
        <i x="31" s="1"/>
        <i x="45" s="1"/>
        <i x="213" s="1"/>
        <i x="20" s="1"/>
        <i x="180" s="1"/>
        <i x="173" s="1"/>
        <i x="193" s="1"/>
        <i x="96" s="1"/>
        <i x="198" s="1"/>
        <i x="148" s="1"/>
        <i x="98" s="1"/>
        <i x="24" s="1"/>
        <i x="142" s="1"/>
        <i x="52" s="1"/>
        <i x="175" s="1"/>
        <i x="90" s="1"/>
        <i x="146" s="1"/>
        <i x="9" s="1"/>
        <i x="103" s="1"/>
        <i x="128" s="1"/>
        <i x="134" s="1"/>
        <i x="136" s="1"/>
        <i x="83" s="1"/>
        <i x="230" s="1"/>
        <i x="205" s="1"/>
        <i x="195" s="1"/>
        <i x="100" s="1"/>
        <i x="93" s="1"/>
        <i x="12" s="1"/>
        <i x="112" s="1"/>
        <i x="81" s="1"/>
        <i x="130" s="1"/>
        <i x="239" s="1"/>
        <i x="17" s="1"/>
        <i x="208" s="1"/>
        <i x="82" s="1"/>
        <i x="99" s="1"/>
        <i x="104" s="1"/>
        <i x="224" s="1"/>
        <i x="22" s="1"/>
        <i x="11" s="1"/>
        <i x="222" s="1"/>
        <i x="211" s="1"/>
        <i x="163" s="1"/>
        <i x="181" s="1"/>
        <i x="25" s="1"/>
        <i x="2" s="1"/>
        <i x="227" s="1"/>
        <i x="167" s="1"/>
        <i x="225" s="1"/>
        <i x="159" s="1"/>
        <i x="160" s="1"/>
        <i x="88" s="1"/>
        <i x="133" s="1"/>
        <i x="161" s="1"/>
        <i x="6" s="1"/>
        <i x="212" s="1"/>
        <i x="97" s="1"/>
        <i x="46" s="1"/>
        <i x="91" s="1"/>
        <i x="176" s="1"/>
        <i x="165" s="1"/>
        <i x="85" s="1"/>
        <i x="207" s="1"/>
        <i x="18" s="1"/>
        <i x="166" s="1"/>
        <i x="109" s="1"/>
        <i x="107" s="1"/>
        <i x="144" s="1"/>
        <i x="69" s="1"/>
        <i x="115" s="1"/>
        <i x="186" s="1"/>
        <i x="192" s="1"/>
        <i x="125" s="1"/>
        <i x="29" s="1"/>
        <i x="64" s="1"/>
        <i x="206" s="1"/>
        <i x="204" s="1"/>
        <i x="215" s="1"/>
        <i x="172" s="1"/>
        <i x="203" s="1"/>
        <i x="26" s="1"/>
        <i x="202" s="1"/>
        <i x="15" s="1"/>
        <i x="178" s="1"/>
        <i x="16" s="1"/>
        <i x="41" s="1"/>
        <i x="168" s="1"/>
        <i x="187" s="1"/>
        <i x="171" s="1"/>
        <i x="182" s="1"/>
        <i x="231" s="1"/>
        <i x="220" s="1"/>
        <i x="223" s="1"/>
        <i x="0" s="1"/>
        <i x="119" s="1"/>
        <i x="174" s="1"/>
        <i x="43" s="1"/>
        <i x="57" s="1"/>
        <i x="30" s="1"/>
        <i x="199" s="1"/>
        <i x="126" s="1"/>
        <i x="138" s="1"/>
        <i x="44" s="1"/>
        <i x="14" s="1"/>
        <i x="217" s="1"/>
        <i x="94" s="1"/>
        <i x="156" s="1"/>
        <i x="37" s="1"/>
        <i x="4" s="1"/>
        <i x="235" s="1"/>
        <i x="201" s="1"/>
        <i x="127" s="1"/>
        <i x="105" s="1"/>
        <i x="238" s="1"/>
        <i x="162" s="1"/>
        <i x="62" s="1"/>
        <i x="60" s="1"/>
        <i x="216" s="1"/>
        <i x="5" s="1"/>
        <i x="21" s="1"/>
        <i x="114" s="1"/>
        <i x="158" s="1"/>
        <i x="111" s="1"/>
        <i x="13" s="1"/>
        <i x="77" s="1"/>
        <i x="35" s="1"/>
        <i x="110" s="1"/>
        <i x="117" s="1"/>
        <i x="7" s="1"/>
        <i x="42" s="1"/>
        <i x="190" s="1"/>
        <i x="80" s="1"/>
        <i x="169" s="1"/>
        <i x="39" s="1"/>
        <i x="189" s="1"/>
        <i x="8" s="1"/>
        <i x="243" s="1"/>
        <i x="191" s="1"/>
        <i x="34" s="1"/>
        <i x="33" s="1"/>
        <i x="101" s="1"/>
        <i x="219" s="1"/>
        <i x="68" s="1"/>
        <i x="121" s="1"/>
        <i x="200" s="1"/>
        <i x="132" s="1"/>
        <i x="49" s="1"/>
        <i x="179" s="1"/>
        <i x="48" s="1"/>
        <i x="135" s="1"/>
        <i x="50" s="1"/>
        <i x="131" s="1"/>
        <i x="61" s="1"/>
        <i x="66" s="1"/>
        <i x="188" s="1"/>
        <i x="92" s="1"/>
        <i x="237" s="1"/>
        <i x="51" s="1"/>
        <i x="155" s="1"/>
        <i x="209" s="1"/>
        <i x="194" s="1"/>
        <i x="221" s="1"/>
        <i x="139" s="1"/>
        <i x="218" s="1"/>
        <i x="59" s="1"/>
        <i x="151" s="1"/>
        <i x="89" s="1"/>
        <i x="86" s="1"/>
        <i x="53" s="1"/>
        <i x="23" s="1"/>
        <i x="232" s="1"/>
        <i x="196" s="1"/>
        <i x="120" s="1"/>
        <i x="140" s="1"/>
        <i x="78" s="1"/>
        <i x="72" s="1"/>
        <i x="65" s="1"/>
        <i x="242" s="1"/>
        <i x="229" s="1"/>
        <i x="157" s="1"/>
        <i x="170" s="1"/>
        <i x="226" s="1"/>
        <i x="124" s="1"/>
        <i x="54" s="1"/>
        <i x="228" s="1"/>
        <i x="123" s="1"/>
        <i x="137" s="1"/>
        <i x="147" s="1"/>
        <i x="241" s="1"/>
        <i x="141" s="1"/>
        <i x="113" s="1"/>
        <i x="240" s="1"/>
        <i x="153" s="1"/>
        <i x="74" s="1"/>
        <i x="152" s="1"/>
        <i x="73" s="1"/>
        <i x="234" s="1"/>
        <i x="76" s="1"/>
        <i x="154" s="1"/>
        <i x="236" s="1"/>
        <i x="79" s="1"/>
        <i x="185" s="1"/>
        <i x="116" s="1"/>
        <i x="149" s="1"/>
        <i x="118" s="1"/>
        <i x="70" s="1"/>
        <i x="145" s="1"/>
        <i x="233" s="1"/>
        <i x="67" s="1"/>
        <i x="7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ells_in_last_year1" xr10:uid="{4AFED927-1274-429B-9AFC-C9F8EAF6F4DC}" sourceName="Total sells in last year">
  <pivotTables>
    <pivotTable tabId="36" name="PivotTable1"/>
  </pivotTables>
  <data>
    <tabular pivotCacheId="1414689721">
      <items count="244">
        <i x="164" s="1"/>
        <i x="150" s="1"/>
        <i x="95" s="1"/>
        <i x="19" s="1"/>
        <i x="84" s="1"/>
        <i x="38" s="1"/>
        <i x="56" s="1"/>
        <i x="148" s="1"/>
        <i x="75" s="1"/>
        <i x="102" s="1"/>
        <i x="55" s="1"/>
        <i x="129" s="1"/>
        <i x="197" s="1"/>
        <i x="27" s="1"/>
        <i x="198" s="1"/>
        <i x="63" s="1"/>
        <i x="69" s="1"/>
        <i x="128" s="1"/>
        <i x="173" s="1"/>
        <i x="136" s="1"/>
        <i x="184" s="1"/>
        <i x="90" s="1"/>
        <i x="210" s="1"/>
        <i x="134" s="1"/>
        <i x="122" s="1"/>
        <i x="10" s="1"/>
        <i x="163" s="1"/>
        <i x="3" s="1"/>
        <i x="40" s="1"/>
        <i x="172" s="1"/>
        <i x="243" s="1"/>
        <i x="58" s="1"/>
        <i x="146" s="1"/>
        <i x="227" s="1"/>
        <i x="143" s="1"/>
        <i x="205" s="1"/>
        <i x="106" s="1"/>
        <i x="31" s="1"/>
        <i x="222" s="1"/>
        <i x="138" s="1"/>
        <i x="147" s="1"/>
        <i x="117" s="1"/>
        <i x="207" s="1"/>
        <i x="13" s="1"/>
        <i x="108" s="1"/>
        <i x="24" s="1"/>
        <i x="216" s="1"/>
        <i x="85" s="1"/>
        <i x="47" s="1"/>
        <i x="214" s="1"/>
        <i x="183" s="1"/>
        <i x="32" s="1"/>
        <i x="2" s="1"/>
        <i x="1" s="1"/>
        <i x="161" s="1"/>
        <i x="28" s="1"/>
        <i x="87" s="1"/>
        <i x="20" s="1"/>
        <i x="4" s="1"/>
        <i x="25" s="1"/>
        <i x="101" s="1"/>
        <i x="239" s="1"/>
        <i x="107" s="1"/>
        <i x="14" s="1"/>
        <i x="213" s="1"/>
        <i x="45" s="1"/>
        <i x="177" s="1"/>
        <i x="36" s="1"/>
        <i x="29" s="1"/>
        <i x="217" s="1"/>
        <i x="186" s="1"/>
        <i x="142" s="1"/>
        <i x="203" s="1"/>
        <i x="159" s="1"/>
        <i x="12" s="1"/>
        <i x="57" s="1"/>
        <i x="121" s="1"/>
        <i x="231" s="1"/>
        <i x="115" s="1"/>
        <i x="83" s="1"/>
        <i x="192" s="1"/>
        <i x="153" s="1"/>
        <i x="52" s="1"/>
        <i x="230" s="1"/>
        <i x="157" s="1"/>
        <i x="144" s="1"/>
        <i x="180" s="1"/>
        <i x="44" s="1"/>
        <i x="9" s="1"/>
        <i x="193" s="1"/>
        <i x="62" s="1"/>
        <i x="70" s="1"/>
        <i x="103" s="1"/>
        <i x="98" s="1"/>
        <i x="17" s="1"/>
        <i x="6" s="1"/>
        <i x="225" s="1"/>
        <i x="112" s="1"/>
        <i x="39" s="1"/>
        <i x="165" s="1"/>
        <i x="195" s="1"/>
        <i x="130" s="1"/>
        <i x="81" s="1"/>
        <i x="196" s="1"/>
        <i x="119" s="1"/>
        <i x="178" s="1"/>
        <i x="100" s="1"/>
        <i x="94" s="1"/>
        <i x="235" s="1"/>
        <i x="113" s="1"/>
        <i x="93" s="1"/>
        <i x="68" s="1"/>
        <i x="96" s="1"/>
        <i x="224" s="1"/>
        <i x="91" s="1"/>
        <i x="22" s="1"/>
        <i x="88" s="1"/>
        <i x="0" s="1"/>
        <i x="160" s="1"/>
        <i x="242" s="1"/>
        <i x="215" s="1"/>
        <i x="237" s="1"/>
        <i x="233" s="1"/>
        <i x="66" s="1"/>
        <i x="223" s="1"/>
        <i x="190" s="1"/>
        <i x="182" s="1"/>
        <i x="238" s="1"/>
        <i x="140" s="1"/>
        <i x="151" s="1"/>
        <i x="175" s="1"/>
        <i x="171" s="1"/>
        <i x="220" s="1"/>
        <i x="208" s="1"/>
        <i x="167" s="1"/>
        <i x="166" s="1"/>
        <i x="48" s="1"/>
        <i x="232" s="1"/>
        <i x="133" s="1"/>
        <i x="114" s="1"/>
        <i x="64" s="1"/>
        <i x="124" s="1"/>
        <i x="15" s="1"/>
        <i x="46" s="1"/>
        <i x="206" s="1"/>
        <i x="82" s="1"/>
        <i x="125" s="1"/>
        <i x="162" s="1"/>
        <i x="77" s="1"/>
        <i x="240" s="1"/>
        <i x="11" s="1"/>
        <i x="104" s="1"/>
        <i x="111" s="1"/>
        <i x="169" s="1"/>
        <i x="211" s="1"/>
        <i x="155" s="1"/>
        <i x="209" s="1"/>
        <i x="156" s="1"/>
        <i x="37" s="1"/>
        <i x="181" s="1"/>
        <i x="61" s="1"/>
        <i x="212" s="1"/>
        <i x="168" s="1"/>
        <i x="23" s="1"/>
        <i x="204" s="1"/>
        <i x="132" s="1"/>
        <i x="21" s="1"/>
        <i x="74" s="1"/>
        <i x="127" s="1"/>
        <i x="18" s="1"/>
        <i x="201" s="1"/>
        <i x="199" s="1"/>
        <i x="191" s="1"/>
        <i x="176" s="1"/>
        <i x="78" s="1"/>
        <i x="76" s="1"/>
        <i x="109" s="1"/>
        <i x="49" s="1"/>
        <i x="16" s="1"/>
        <i x="120" s="1"/>
        <i x="187" s="1"/>
        <i x="72" s="1"/>
        <i x="158" s="1"/>
        <i x="26" s="1"/>
        <i x="137" s="1"/>
        <i x="7" s="1"/>
        <i x="92" s="1"/>
        <i x="105" s="1"/>
        <i x="154" s="1"/>
        <i x="35" s="1"/>
        <i x="53" s="1"/>
        <i x="65" s="1"/>
        <i x="42" s="1"/>
        <i x="50" s="1"/>
        <i x="79" s="1"/>
        <i x="152" s="1"/>
        <i x="139" s="1"/>
        <i x="185" s="1"/>
        <i x="97" s="1"/>
        <i x="194" s="1"/>
        <i x="200" s="1"/>
        <i x="228" s="1"/>
        <i x="149" s="1"/>
        <i x="43" s="1"/>
        <i x="229" s="1"/>
        <i x="99" s="1"/>
        <i x="219" s="1"/>
        <i x="241" s="1"/>
        <i x="174" s="1"/>
        <i x="118" s="1"/>
        <i x="5" s="1"/>
        <i x="141" s="1"/>
        <i x="179" s="1"/>
        <i x="135" s="1"/>
        <i x="71" s="1"/>
        <i x="131" s="1"/>
        <i x="188" s="1"/>
        <i x="123" s="1"/>
        <i x="218" s="1"/>
        <i x="86" s="1"/>
        <i x="59" s="1"/>
        <i x="80" s="1"/>
        <i x="41" s="1"/>
        <i x="236" s="1"/>
        <i x="116" s="1"/>
        <i x="202" s="1"/>
        <i x="126" s="1"/>
        <i x="221" s="1"/>
        <i x="89" s="1"/>
        <i x="234" s="1"/>
        <i x="34" s="1"/>
        <i x="30" s="1"/>
        <i x="60" s="1"/>
        <i x="8" s="1"/>
        <i x="110" s="1"/>
        <i x="226" s="1"/>
        <i x="33" s="1"/>
        <i x="51" s="1"/>
        <i x="189" s="1"/>
        <i x="170" s="1"/>
        <i x="145" s="1"/>
        <i x="67" s="1"/>
        <i x="54" s="1"/>
        <i x="7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6" xr10:uid="{DD2B54F4-B1E9-4743-A625-05ECA21F732E}" cache="Slicer_Category" caption="Category" style="SlicerStyleDark2" rowHeight="24130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5" xr10:uid="{2F9A3A48-0BFF-4093-B110-5928E2F6257A}" cache="Slicer_City" caption="City" rowHeight="241300"/>
  <slicer name="Category 5" xr10:uid="{80AE7331-2D0A-4FA6-AA72-07831AADE45C}" cache="Slicer_Category2" caption="Category" rowHeight="241300"/>
  <slicer name="Number of transactions 2" xr10:uid="{871140BD-8ED2-4EC4-9439-C22952144B85}" cache="Slicer_Number_of_transactions2" caption="Number of transactions" rowHeight="241300"/>
  <slicer name="Number of transactions in last year(16-10-2021-31-10-2021)" xr10:uid="{4275ECA8-30A3-40E8-AA7C-47B7EEFEC203}" cache="Slicer_Number_of_transactions_in_last_year_16_10_2021_31_10_2021" caption="Number of transactions in last year(16-10-2021-31-10-202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21BB2314-5229-41ED-97A6-AC9BDB463EC5}" cache="Slicer_City" caption="City" startItem="1" style="SlicerStyleDark2" rowHeight="241300"/>
  <slicer name="Category" xr10:uid="{1EA531E7-6E61-4630-94EE-70DD6DE56BB2}" cache="Slicer_Category" caption="Category" style="SlicerStyleDark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xr10:uid="{75970883-DF95-431D-A881-C90B92171FA4}" cache="Slicer_OrderDate" caption="OrderDate" startItem="12" rowHeight="241300"/>
  <slicer name="Total Sells" xr10:uid="{73463EE2-342F-4585-86FE-276DD0628C68}" cache="Slicer_Total_Sells" caption="Total Sells"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3E97353A-C109-40A7-B01E-D8113FB261EA}" cache="Slicer_City1" caption="City" style="SlicerStyleDark2"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umber of transactions" xr10:uid="{15184105-1A6B-44D2-A7C1-1BC95EC73D20}" cache="Slicer_Number_of_transactions" caption="Number of transactions" rowHeight="241300"/>
  <slicer name="Category 1" xr10:uid="{883AE5EA-807B-4BC1-9335-D0EB622CD5EC}" cache="Slicer_Category" caption="Category"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5F39B366-CC3E-4AD4-8E14-D7CB416E840A}" cache="Slicer_Category" caption="Category" rowHeight="241300"/>
  <slicer name="Total Sells 1" xr10:uid="{FDD67E23-B2B5-43D4-A646-D87C3EE7BDC2}" cache="Slicer_Total_Sells" caption="Total Sells" startItem="2"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9D88D98E-77AF-45FF-9864-949433414609}" cache="Slicer_City" caption="City" rowHeight="241300"/>
  <slicer name="Category 3" xr10:uid="{D9CE9AB2-5CFB-477D-8305-D06C6CDD383C}" cache="Slicer_Category" caption="Category"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umber of transactions 1" xr10:uid="{7B8C08B2-823B-4C3A-9A6A-3D2D500BAEE7}" cache="Slicer_Number_of_transactions1" caption="Number of transactions" rowHeight="24130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4" xr10:uid="{317D1F87-E2E5-4EE3-B545-104EBF01251E}" cache="Slicer_City" caption="City" rowHeight="241300"/>
  <slicer name="Category 4" xr10:uid="{13BAF323-247A-488C-BB0C-C7AA3F44D5AE}" cache="Slicer_Category1" caption="Category" rowHeight="241300"/>
  <slicer name="Total Sells 3" xr10:uid="{EF3A0326-D263-43F0-AAE0-B14CDDA918F2}" cache="Slicer_Total_Sells1" caption="Total Sells" rowHeight="241300"/>
  <slicer name="Total sells in last year 1" xr10:uid="{63992732-8A43-4B33-B47A-974AC53DCF26}" cache="Slicer_Total_sells_in_last_year1" caption="Total sells in last 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821019-7B68-4443-9B6E-6A497B2ABC0B}" name="Table3" displayName="Table3" ref="A6:I250" totalsRowShown="0" tableBorderDxfId="19">
  <autoFilter ref="A6:I250" xr:uid="{D8821019-7B68-4443-9B6E-6A497B2ABC0B}"/>
  <tableColumns count="9">
    <tableColumn id="1" xr3:uid="{DD9A8289-F376-42BB-9B99-2272255C5BBF}" name="OrderDate" dataDxfId="18"/>
    <tableColumn id="2" xr3:uid="{30F0D828-B4B5-4BB4-8011-1320E36263B0}" name="City" dataDxfId="17"/>
    <tableColumn id="3" xr3:uid="{413C53D5-A657-4A51-98E5-45602A943500}" name="Category" dataDxfId="16"/>
    <tableColumn id="4" xr3:uid="{595CD022-8CAA-4D1F-AF51-BA54AE1B2ADC}" name="Number of transactions" dataDxfId="15"/>
    <tableColumn id="5" xr3:uid="{9C9B7B9E-5B0E-48FB-B0DA-700A6B2C8A2C}" name="Price per transaction" dataDxfId="14"/>
    <tableColumn id="6" xr3:uid="{F3F9C101-4AC9-401D-BDA7-675F53C12A2A}" name="Total Sells" dataDxfId="13">
      <calculatedColumnFormula>PRODUCT(Number_of_transactions*Price_per_transaction)</calculatedColumnFormula>
    </tableColumn>
    <tableColumn id="7" xr3:uid="{487588C6-87C7-4391-8E30-9CCC74473DE3}" name="Number of transactions in last year(16-10-2021-31-10-2021)" dataDxfId="12"/>
    <tableColumn id="8" xr3:uid="{0E6296F0-F8F2-4D04-B15C-3B179CA55B9C}" name="Price per transaction in last year" dataDxfId="11"/>
    <tableColumn id="9" xr3:uid="{6F9210B4-8613-4EB6-B2B0-55215A6EF703}" name="Total sells in last year" dataDxfId="10">
      <calculatedColumnFormula>PRODUCT(Number_of_transactions_in_last_year_16_10_2021_31_10_2021*Price_per_transaction_in_last_year)</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3.bin"/><Relationship Id="rId1" Type="http://schemas.openxmlformats.org/officeDocument/2006/relationships/pivotTable" Target="../pivotTables/pivotTable8.xml"/><Relationship Id="rId4" Type="http://schemas.microsoft.com/office/2007/relationships/slicer" Target="../slicers/slicer10.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90AFA-68CA-4093-ABA6-4CDBFB0622E0}">
  <dimension ref="A1:R253"/>
  <sheetViews>
    <sheetView workbookViewId="0">
      <selection activeCell="M42" sqref="M42"/>
    </sheetView>
  </sheetViews>
  <sheetFormatPr defaultRowHeight="15" x14ac:dyDescent="0.25"/>
  <cols>
    <col min="1" max="1" width="15.140625" customWidth="1"/>
    <col min="2" max="2" width="11.5703125" customWidth="1"/>
    <col min="3" max="3" width="15.7109375" customWidth="1"/>
    <col min="4" max="4" width="23.85546875" customWidth="1"/>
    <col min="5" max="5" width="21.28515625" customWidth="1"/>
    <col min="6" max="6" width="14.5703125" customWidth="1"/>
    <col min="7" max="7" width="17.140625" customWidth="1"/>
    <col min="8" max="8" width="13.85546875" customWidth="1"/>
    <col min="9" max="9" width="14.5703125" customWidth="1"/>
    <col min="14" max="14" width="9.140625" customWidth="1"/>
  </cols>
  <sheetData>
    <row r="1" spans="1:18" x14ac:dyDescent="0.25">
      <c r="A1" s="7" t="s">
        <v>29</v>
      </c>
      <c r="B1" s="7"/>
      <c r="C1" s="7"/>
      <c r="D1" s="7"/>
      <c r="E1" s="7"/>
      <c r="F1" s="7"/>
      <c r="G1" s="7"/>
      <c r="H1" s="7"/>
      <c r="I1" s="7"/>
      <c r="J1" s="7"/>
      <c r="K1" s="7"/>
      <c r="L1" s="7"/>
      <c r="M1" s="7"/>
      <c r="N1" s="7"/>
      <c r="O1" s="7"/>
      <c r="P1" s="7"/>
      <c r="Q1" s="8"/>
      <c r="R1" s="8"/>
    </row>
    <row r="2" spans="1:18" ht="12.75" customHeight="1" x14ac:dyDescent="0.25">
      <c r="A2" s="5" t="s">
        <v>11</v>
      </c>
      <c r="B2" s="5"/>
      <c r="C2" s="5"/>
      <c r="D2" s="5"/>
      <c r="E2" s="5"/>
      <c r="F2" s="5"/>
      <c r="G2" s="5" t="s">
        <v>12</v>
      </c>
      <c r="H2" s="5"/>
      <c r="I2" s="5"/>
      <c r="J2" s="5"/>
      <c r="K2" s="5"/>
      <c r="L2" s="5"/>
      <c r="M2" s="5"/>
      <c r="N2" s="5"/>
      <c r="O2" s="5"/>
      <c r="P2" s="7"/>
      <c r="Q2" s="7"/>
    </row>
    <row r="3" spans="1:18" ht="14.25" customHeight="1" x14ac:dyDescent="0.25">
      <c r="A3" s="9" t="s">
        <v>13</v>
      </c>
      <c r="B3" s="5"/>
      <c r="C3" s="5"/>
      <c r="D3" s="5"/>
      <c r="E3" s="5"/>
      <c r="F3" s="5"/>
      <c r="G3" s="5"/>
      <c r="H3" s="5" t="s">
        <v>14</v>
      </c>
      <c r="I3" s="5"/>
      <c r="J3" s="5"/>
      <c r="K3" s="5"/>
      <c r="L3" s="5"/>
      <c r="M3" s="5"/>
      <c r="N3" s="5"/>
      <c r="O3" s="5"/>
      <c r="P3" s="7"/>
    </row>
    <row r="4" spans="1:18" ht="14.25" customHeight="1" x14ac:dyDescent="0.25">
      <c r="A4" s="5" t="s">
        <v>15</v>
      </c>
      <c r="B4" s="5"/>
      <c r="C4" s="5"/>
      <c r="D4" s="5"/>
      <c r="E4" s="5"/>
      <c r="F4" s="5"/>
      <c r="G4" s="5"/>
      <c r="H4" s="5"/>
      <c r="I4" s="5"/>
      <c r="J4" s="5"/>
      <c r="K4" s="5"/>
      <c r="L4" s="5"/>
      <c r="M4" s="5"/>
      <c r="N4" s="5"/>
      <c r="O4" s="5"/>
      <c r="P4" s="7"/>
      <c r="Q4" s="7"/>
      <c r="R4" s="7"/>
    </row>
    <row r="5" spans="1:18" ht="14.25" customHeight="1" x14ac:dyDescent="0.25">
      <c r="A5" s="5"/>
      <c r="B5" s="5"/>
      <c r="C5" s="5"/>
      <c r="D5" s="5"/>
      <c r="E5" s="5"/>
      <c r="F5" s="5"/>
      <c r="G5" s="5"/>
      <c r="H5" s="5"/>
      <c r="I5" s="5"/>
      <c r="J5" s="5"/>
      <c r="K5" s="5"/>
      <c r="L5" s="5"/>
      <c r="M5" s="5"/>
      <c r="N5" s="5"/>
      <c r="O5" s="5"/>
      <c r="P5" s="7"/>
      <c r="Q5" s="8"/>
      <c r="R5" s="8"/>
    </row>
    <row r="6" spans="1:18" ht="60" x14ac:dyDescent="0.25">
      <c r="A6" s="15" t="s">
        <v>0</v>
      </c>
      <c r="B6" s="6" t="s">
        <v>1</v>
      </c>
      <c r="C6" s="6" t="s">
        <v>2</v>
      </c>
      <c r="D6" s="6" t="s">
        <v>8</v>
      </c>
      <c r="E6" s="6" t="s">
        <v>9</v>
      </c>
      <c r="F6" s="6" t="s">
        <v>10</v>
      </c>
      <c r="G6" s="10" t="s">
        <v>30</v>
      </c>
      <c r="H6" s="10" t="s">
        <v>31</v>
      </c>
      <c r="I6" s="12" t="s">
        <v>32</v>
      </c>
    </row>
    <row r="7" spans="1:18" x14ac:dyDescent="0.25">
      <c r="A7" s="16">
        <v>44850</v>
      </c>
      <c r="B7" s="1" t="s">
        <v>4</v>
      </c>
      <c r="C7" s="1" t="s">
        <v>7</v>
      </c>
      <c r="D7" s="3">
        <v>694</v>
      </c>
      <c r="E7" s="2">
        <v>8490</v>
      </c>
      <c r="F7" s="2">
        <f t="shared" ref="F7:F70" si="0">PRODUCT(Number_of_transactions*Price_per_transaction)</f>
        <v>5892060</v>
      </c>
      <c r="G7">
        <v>311</v>
      </c>
      <c r="H7" s="2">
        <v>8490</v>
      </c>
      <c r="I7" s="11">
        <f t="shared" ref="I7:I70" si="1">PRODUCT(Number_of_transactions_in_last_year_16_10_2021_31_10_2021*Price_per_transaction_in_last_year)</f>
        <v>2640390</v>
      </c>
    </row>
    <row r="8" spans="1:18" x14ac:dyDescent="0.25">
      <c r="A8" s="16">
        <v>44850</v>
      </c>
      <c r="B8" s="1" t="s">
        <v>3</v>
      </c>
      <c r="C8" s="1" t="s">
        <v>16</v>
      </c>
      <c r="D8" s="3">
        <v>755</v>
      </c>
      <c r="E8" s="2">
        <v>1691.57</v>
      </c>
      <c r="F8" s="2">
        <f t="shared" si="0"/>
        <v>1277135.3499999999</v>
      </c>
      <c r="G8">
        <v>632</v>
      </c>
      <c r="H8" s="2">
        <v>1691.57</v>
      </c>
      <c r="I8" s="11">
        <f t="shared" si="1"/>
        <v>1069072.24</v>
      </c>
    </row>
    <row r="9" spans="1:18" x14ac:dyDescent="0.25">
      <c r="A9" s="16">
        <v>44850</v>
      </c>
      <c r="B9" s="1" t="s">
        <v>3</v>
      </c>
      <c r="C9" s="1" t="s">
        <v>16</v>
      </c>
      <c r="D9" s="3">
        <v>739</v>
      </c>
      <c r="E9" s="2">
        <v>4847.2</v>
      </c>
      <c r="F9" s="2">
        <f t="shared" si="0"/>
        <v>3582080.8</v>
      </c>
      <c r="G9">
        <v>212</v>
      </c>
      <c r="H9" s="2">
        <v>4847.2</v>
      </c>
      <c r="I9" s="11">
        <f t="shared" si="1"/>
        <v>1027606.3999999999</v>
      </c>
    </row>
    <row r="10" spans="1:18" x14ac:dyDescent="0.25">
      <c r="A10" s="16">
        <v>44850</v>
      </c>
      <c r="B10" s="1" t="s">
        <v>5</v>
      </c>
      <c r="C10" s="1" t="s">
        <v>16</v>
      </c>
      <c r="D10" s="3">
        <v>862</v>
      </c>
      <c r="E10" s="2">
        <v>854.43</v>
      </c>
      <c r="F10" s="2">
        <f t="shared" si="0"/>
        <v>736518.65999999992</v>
      </c>
      <c r="G10">
        <v>552</v>
      </c>
      <c r="H10" s="2">
        <v>854.43</v>
      </c>
      <c r="I10" s="11">
        <f t="shared" si="1"/>
        <v>471645.36</v>
      </c>
    </row>
    <row r="11" spans="1:18" x14ac:dyDescent="0.25">
      <c r="A11" s="16">
        <v>44851</v>
      </c>
      <c r="B11" s="1" t="s">
        <v>25</v>
      </c>
      <c r="C11" s="1" t="s">
        <v>7</v>
      </c>
      <c r="D11" s="3">
        <v>774</v>
      </c>
      <c r="E11" s="2">
        <v>8427.77</v>
      </c>
      <c r="F11" s="2">
        <f t="shared" si="0"/>
        <v>6523093.9800000004</v>
      </c>
      <c r="G11">
        <v>137</v>
      </c>
      <c r="H11" s="2">
        <v>8427.77</v>
      </c>
      <c r="I11" s="11">
        <f t="shared" si="1"/>
        <v>1154604.49</v>
      </c>
    </row>
    <row r="12" spans="1:18" x14ac:dyDescent="0.25">
      <c r="A12" s="16">
        <v>44851</v>
      </c>
      <c r="B12" s="1" t="s">
        <v>25</v>
      </c>
      <c r="C12" s="1" t="s">
        <v>7</v>
      </c>
      <c r="D12" s="3">
        <v>898</v>
      </c>
      <c r="E12" s="2">
        <v>7595.54</v>
      </c>
      <c r="F12" s="2">
        <f t="shared" si="0"/>
        <v>6820794.9199999999</v>
      </c>
      <c r="G12">
        <v>927</v>
      </c>
      <c r="H12" s="2">
        <v>7595.54</v>
      </c>
      <c r="I12" s="11">
        <f t="shared" si="1"/>
        <v>7041065.5800000001</v>
      </c>
    </row>
    <row r="13" spans="1:18" x14ac:dyDescent="0.25">
      <c r="A13" s="16">
        <v>44851</v>
      </c>
      <c r="B13" s="1" t="s">
        <v>6</v>
      </c>
      <c r="C13" s="1" t="s">
        <v>17</v>
      </c>
      <c r="D13" s="3">
        <v>860</v>
      </c>
      <c r="E13" s="2">
        <v>4634.43</v>
      </c>
      <c r="F13" s="2">
        <f t="shared" si="0"/>
        <v>3985609.8000000003</v>
      </c>
      <c r="G13">
        <v>411</v>
      </c>
      <c r="H13" s="2">
        <v>4634.43</v>
      </c>
      <c r="I13" s="11">
        <f t="shared" si="1"/>
        <v>1904750.7300000002</v>
      </c>
    </row>
    <row r="14" spans="1:18" x14ac:dyDescent="0.25">
      <c r="A14" s="16">
        <v>44851</v>
      </c>
      <c r="B14" s="1" t="s">
        <v>6</v>
      </c>
      <c r="C14" s="1" t="s">
        <v>18</v>
      </c>
      <c r="D14" s="3">
        <v>959</v>
      </c>
      <c r="E14" s="2">
        <v>7377.97</v>
      </c>
      <c r="F14" s="2">
        <f t="shared" si="0"/>
        <v>7075473.2300000004</v>
      </c>
      <c r="G14">
        <v>722</v>
      </c>
      <c r="H14" s="2">
        <v>7377.97</v>
      </c>
      <c r="I14" s="11">
        <f t="shared" si="1"/>
        <v>5326894.34</v>
      </c>
    </row>
    <row r="15" spans="1:18" x14ac:dyDescent="0.25">
      <c r="A15" s="16">
        <v>44852</v>
      </c>
      <c r="B15" s="1" t="s">
        <v>26</v>
      </c>
      <c r="C15" s="1" t="s">
        <v>7</v>
      </c>
      <c r="D15" s="3">
        <v>826</v>
      </c>
      <c r="E15" s="2">
        <v>9034.25</v>
      </c>
      <c r="F15" s="2">
        <f t="shared" si="0"/>
        <v>7462290.5</v>
      </c>
      <c r="G15">
        <v>1000</v>
      </c>
      <c r="H15" s="2">
        <v>9034.25</v>
      </c>
      <c r="I15" s="11">
        <f t="shared" si="1"/>
        <v>9034250</v>
      </c>
    </row>
    <row r="16" spans="1:18" x14ac:dyDescent="0.25">
      <c r="A16" s="16">
        <v>44852</v>
      </c>
      <c r="B16" s="1" t="s">
        <v>3</v>
      </c>
      <c r="C16" s="1" t="s">
        <v>19</v>
      </c>
      <c r="D16" s="3">
        <v>953</v>
      </c>
      <c r="E16" s="2">
        <v>1990.19</v>
      </c>
      <c r="F16" s="2">
        <f t="shared" si="0"/>
        <v>1896651.07</v>
      </c>
      <c r="G16">
        <v>881</v>
      </c>
      <c r="H16" s="2">
        <v>1990.19</v>
      </c>
      <c r="I16" s="11">
        <f t="shared" si="1"/>
        <v>1753357.3900000001</v>
      </c>
    </row>
    <row r="17" spans="1:9" x14ac:dyDescent="0.25">
      <c r="A17" s="16">
        <v>44853</v>
      </c>
      <c r="B17" s="1" t="s">
        <v>5</v>
      </c>
      <c r="C17" s="1" t="s">
        <v>20</v>
      </c>
      <c r="D17" s="3">
        <v>982</v>
      </c>
      <c r="E17" s="2">
        <v>690.12</v>
      </c>
      <c r="F17" s="2">
        <f t="shared" si="0"/>
        <v>677697.84</v>
      </c>
      <c r="G17">
        <v>647</v>
      </c>
      <c r="H17" s="2">
        <v>690.12</v>
      </c>
      <c r="I17" s="11">
        <f t="shared" si="1"/>
        <v>446507.64</v>
      </c>
    </row>
    <row r="18" spans="1:9" x14ac:dyDescent="0.25">
      <c r="A18" s="16">
        <v>44855</v>
      </c>
      <c r="B18" s="1" t="s">
        <v>6</v>
      </c>
      <c r="C18" s="1" t="s">
        <v>20</v>
      </c>
      <c r="D18" s="3">
        <v>943</v>
      </c>
      <c r="E18" s="2">
        <v>3422.99</v>
      </c>
      <c r="F18" s="2">
        <f t="shared" si="0"/>
        <v>3227879.57</v>
      </c>
      <c r="G18">
        <v>1134</v>
      </c>
      <c r="H18" s="2">
        <v>3422.99</v>
      </c>
      <c r="I18" s="11">
        <f t="shared" si="1"/>
        <v>3881670.6599999997</v>
      </c>
    </row>
    <row r="19" spans="1:9" x14ac:dyDescent="0.25">
      <c r="A19" s="16">
        <v>44856</v>
      </c>
      <c r="B19" s="1" t="s">
        <v>5</v>
      </c>
      <c r="C19" s="1" t="s">
        <v>21</v>
      </c>
      <c r="D19" s="3">
        <v>947.99999999999989</v>
      </c>
      <c r="E19" s="2">
        <v>2521.3200000000002</v>
      </c>
      <c r="F19" s="2">
        <f t="shared" si="0"/>
        <v>2390211.36</v>
      </c>
      <c r="G19">
        <v>563</v>
      </c>
      <c r="H19" s="2">
        <v>2521.3200000000002</v>
      </c>
      <c r="I19" s="11">
        <f t="shared" si="1"/>
        <v>1419503.1600000001</v>
      </c>
    </row>
    <row r="20" spans="1:9" x14ac:dyDescent="0.25">
      <c r="A20" s="16">
        <v>44850</v>
      </c>
      <c r="B20" s="1" t="s">
        <v>26</v>
      </c>
      <c r="C20" s="1" t="s">
        <v>21</v>
      </c>
      <c r="D20" s="3">
        <v>1028</v>
      </c>
      <c r="E20" s="2">
        <v>6736.05</v>
      </c>
      <c r="F20" s="2">
        <f t="shared" si="0"/>
        <v>6924659.4000000004</v>
      </c>
      <c r="G20">
        <v>123</v>
      </c>
      <c r="H20" s="2">
        <v>6736.05</v>
      </c>
      <c r="I20" s="11">
        <f t="shared" si="1"/>
        <v>828534.15</v>
      </c>
    </row>
    <row r="21" spans="1:9" x14ac:dyDescent="0.25">
      <c r="A21" s="16">
        <v>44850</v>
      </c>
      <c r="B21" s="1" t="s">
        <v>6</v>
      </c>
      <c r="C21" s="1" t="s">
        <v>21</v>
      </c>
      <c r="D21" s="3">
        <v>1005.0000000000001</v>
      </c>
      <c r="E21" s="2">
        <v>6291.89</v>
      </c>
      <c r="F21" s="2">
        <f t="shared" si="0"/>
        <v>6323349.4500000011</v>
      </c>
      <c r="G21">
        <v>197</v>
      </c>
      <c r="H21" s="2">
        <v>6291.89</v>
      </c>
      <c r="I21" s="11">
        <f t="shared" si="1"/>
        <v>1239502.33</v>
      </c>
    </row>
    <row r="22" spans="1:9" x14ac:dyDescent="0.25">
      <c r="A22" s="16">
        <v>44850</v>
      </c>
      <c r="B22" s="1" t="s">
        <v>25</v>
      </c>
      <c r="C22" s="1" t="s">
        <v>20</v>
      </c>
      <c r="D22" s="3">
        <v>1136</v>
      </c>
      <c r="E22" s="2">
        <v>4752.46</v>
      </c>
      <c r="F22" s="2">
        <f t="shared" si="0"/>
        <v>5398794.5599999996</v>
      </c>
      <c r="G22">
        <v>765</v>
      </c>
      <c r="H22" s="2">
        <v>4752.46</v>
      </c>
      <c r="I22" s="11">
        <f t="shared" si="1"/>
        <v>3635631.9</v>
      </c>
    </row>
    <row r="23" spans="1:9" x14ac:dyDescent="0.25">
      <c r="A23" s="16">
        <v>44850</v>
      </c>
      <c r="B23" s="1" t="s">
        <v>27</v>
      </c>
      <c r="C23" s="1" t="s">
        <v>22</v>
      </c>
      <c r="D23" s="3">
        <v>1123</v>
      </c>
      <c r="E23" s="2">
        <v>4919.29</v>
      </c>
      <c r="F23" s="2">
        <f t="shared" si="0"/>
        <v>5524362.6699999999</v>
      </c>
      <c r="G23">
        <v>1011</v>
      </c>
      <c r="H23" s="2">
        <v>4919.29</v>
      </c>
      <c r="I23" s="11">
        <f t="shared" si="1"/>
        <v>4973402.1900000004</v>
      </c>
    </row>
    <row r="24" spans="1:9" x14ac:dyDescent="0.25">
      <c r="A24" s="16">
        <v>44851</v>
      </c>
      <c r="B24" s="1" t="s">
        <v>27</v>
      </c>
      <c r="C24" s="1" t="s">
        <v>21</v>
      </c>
      <c r="D24" s="3">
        <v>941</v>
      </c>
      <c r="E24" s="2">
        <v>2844.46</v>
      </c>
      <c r="F24" s="2">
        <f t="shared" si="0"/>
        <v>2676636.86</v>
      </c>
      <c r="G24">
        <v>654</v>
      </c>
      <c r="H24" s="2">
        <v>2844.46</v>
      </c>
      <c r="I24" s="11">
        <f t="shared" si="1"/>
        <v>1860276.84</v>
      </c>
    </row>
    <row r="25" spans="1:9" x14ac:dyDescent="0.25">
      <c r="A25" s="16">
        <v>44851</v>
      </c>
      <c r="B25" s="1" t="s">
        <v>27</v>
      </c>
      <c r="C25" s="1" t="s">
        <v>22</v>
      </c>
      <c r="D25" s="3">
        <v>993</v>
      </c>
      <c r="E25" s="2">
        <v>4502.2700000000004</v>
      </c>
      <c r="F25" s="2">
        <f t="shared" si="0"/>
        <v>4470754.1100000003</v>
      </c>
      <c r="G25">
        <v>982</v>
      </c>
      <c r="H25" s="2">
        <v>4502.2700000000004</v>
      </c>
      <c r="I25" s="11">
        <f t="shared" si="1"/>
        <v>4421229.1400000006</v>
      </c>
    </row>
    <row r="26" spans="1:9" x14ac:dyDescent="0.25">
      <c r="A26" s="16">
        <v>44851</v>
      </c>
      <c r="B26" s="1" t="s">
        <v>28</v>
      </c>
      <c r="C26" s="1" t="s">
        <v>23</v>
      </c>
      <c r="D26" s="3">
        <v>865.00000000000011</v>
      </c>
      <c r="E26" s="2">
        <v>284.87</v>
      </c>
      <c r="F26" s="2">
        <f t="shared" si="0"/>
        <v>246412.55000000005</v>
      </c>
      <c r="G26">
        <v>234</v>
      </c>
      <c r="H26" s="2">
        <v>284.87</v>
      </c>
      <c r="I26" s="11">
        <f t="shared" si="1"/>
        <v>66659.58</v>
      </c>
    </row>
    <row r="27" spans="1:9" x14ac:dyDescent="0.25">
      <c r="A27" s="16">
        <v>44851</v>
      </c>
      <c r="B27" s="1" t="s">
        <v>3</v>
      </c>
      <c r="C27" s="1" t="s">
        <v>23</v>
      </c>
      <c r="D27" s="3">
        <v>991.00000000000011</v>
      </c>
      <c r="E27" s="2">
        <v>1520.32</v>
      </c>
      <c r="F27" s="2">
        <f t="shared" si="0"/>
        <v>1506637.12</v>
      </c>
      <c r="G27">
        <v>732</v>
      </c>
      <c r="H27" s="2">
        <v>1520.32</v>
      </c>
      <c r="I27" s="11">
        <f t="shared" si="1"/>
        <v>1112874.24</v>
      </c>
    </row>
    <row r="28" spans="1:9" x14ac:dyDescent="0.25">
      <c r="A28" s="16">
        <v>44852</v>
      </c>
      <c r="B28" s="1" t="s">
        <v>5</v>
      </c>
      <c r="C28" s="1" t="s">
        <v>7</v>
      </c>
      <c r="D28" s="3">
        <v>1198.0000000000002</v>
      </c>
      <c r="E28" s="2">
        <v>5710.77</v>
      </c>
      <c r="F28" s="2">
        <f t="shared" si="0"/>
        <v>6841502.4600000018</v>
      </c>
      <c r="G28">
        <v>765</v>
      </c>
      <c r="H28" s="2">
        <v>5710.77</v>
      </c>
      <c r="I28" s="11">
        <f t="shared" si="1"/>
        <v>4368739.0500000007</v>
      </c>
    </row>
    <row r="29" spans="1:9" x14ac:dyDescent="0.25">
      <c r="A29" s="16">
        <v>44852</v>
      </c>
      <c r="B29" s="1" t="s">
        <v>5</v>
      </c>
      <c r="C29" s="1" t="s">
        <v>20</v>
      </c>
      <c r="D29" s="3">
        <v>1214.0000000000002</v>
      </c>
      <c r="E29" s="2">
        <v>2579.81</v>
      </c>
      <c r="F29" s="2">
        <f t="shared" si="0"/>
        <v>3131889.3400000003</v>
      </c>
      <c r="G29">
        <v>987</v>
      </c>
      <c r="H29" s="2">
        <v>2579.81</v>
      </c>
      <c r="I29" s="11">
        <f t="shared" si="1"/>
        <v>2546272.4699999997</v>
      </c>
    </row>
    <row r="30" spans="1:9" x14ac:dyDescent="0.25">
      <c r="A30" s="16">
        <v>44851</v>
      </c>
      <c r="B30" s="1" t="s">
        <v>4</v>
      </c>
      <c r="C30" s="1" t="s">
        <v>20</v>
      </c>
      <c r="D30" s="3">
        <v>997.00000000000011</v>
      </c>
      <c r="E30" s="2">
        <v>9985.94</v>
      </c>
      <c r="F30" s="2">
        <f t="shared" si="0"/>
        <v>9955982.1800000016</v>
      </c>
      <c r="G30">
        <v>423</v>
      </c>
      <c r="H30" s="2">
        <v>9985.94</v>
      </c>
      <c r="I30" s="11">
        <f t="shared" si="1"/>
        <v>4224052.62</v>
      </c>
    </row>
    <row r="31" spans="1:9" x14ac:dyDescent="0.25">
      <c r="A31" s="16">
        <v>44857</v>
      </c>
      <c r="B31" s="1" t="s">
        <v>27</v>
      </c>
      <c r="C31" s="1" t="s">
        <v>23</v>
      </c>
      <c r="D31" s="3">
        <v>1233</v>
      </c>
      <c r="E31" s="2">
        <v>1356.9</v>
      </c>
      <c r="F31" s="2">
        <f t="shared" si="0"/>
        <v>1673057.7000000002</v>
      </c>
      <c r="G31">
        <v>625</v>
      </c>
      <c r="H31" s="2">
        <v>1356.9</v>
      </c>
      <c r="I31" s="11">
        <f t="shared" si="1"/>
        <v>848062.5</v>
      </c>
    </row>
    <row r="32" spans="1:9" x14ac:dyDescent="0.25">
      <c r="A32" s="16">
        <v>44853</v>
      </c>
      <c r="B32" s="1" t="s">
        <v>27</v>
      </c>
      <c r="C32" s="1" t="s">
        <v>22</v>
      </c>
      <c r="D32" s="3">
        <v>948</v>
      </c>
      <c r="E32" s="2">
        <v>3719.62</v>
      </c>
      <c r="F32" s="2">
        <f t="shared" si="0"/>
        <v>3526199.76</v>
      </c>
      <c r="G32">
        <v>311</v>
      </c>
      <c r="H32" s="2">
        <v>3719.62</v>
      </c>
      <c r="I32" s="11">
        <f t="shared" si="1"/>
        <v>1156801.82</v>
      </c>
    </row>
    <row r="33" spans="1:9" x14ac:dyDescent="0.25">
      <c r="A33" s="16">
        <v>44850</v>
      </c>
      <c r="B33" s="1" t="s">
        <v>6</v>
      </c>
      <c r="C33" s="1" t="s">
        <v>24</v>
      </c>
      <c r="D33" s="3">
        <v>654</v>
      </c>
      <c r="E33" s="2">
        <v>8201.0499999999993</v>
      </c>
      <c r="F33" s="2">
        <f t="shared" si="0"/>
        <v>5363486.6999999993</v>
      </c>
      <c r="G33">
        <v>632</v>
      </c>
      <c r="H33" s="2">
        <v>8201.0499999999993</v>
      </c>
      <c r="I33" s="11">
        <f t="shared" si="1"/>
        <v>5183063.5999999996</v>
      </c>
    </row>
    <row r="34" spans="1:9" x14ac:dyDescent="0.25">
      <c r="A34" s="16">
        <v>44850</v>
      </c>
      <c r="B34" s="1" t="s">
        <v>6</v>
      </c>
      <c r="C34" s="1" t="s">
        <v>24</v>
      </c>
      <c r="D34" s="3">
        <v>591</v>
      </c>
      <c r="E34" s="2">
        <v>1190.23</v>
      </c>
      <c r="F34" s="2">
        <f t="shared" si="0"/>
        <v>703425.93</v>
      </c>
      <c r="G34">
        <v>212</v>
      </c>
      <c r="H34" s="2">
        <v>1190.23</v>
      </c>
      <c r="I34" s="11">
        <f t="shared" si="1"/>
        <v>252328.76</v>
      </c>
    </row>
    <row r="35" spans="1:9" x14ac:dyDescent="0.25">
      <c r="A35" s="16">
        <v>44850</v>
      </c>
      <c r="B35" s="1" t="s">
        <v>6</v>
      </c>
      <c r="C35" s="1" t="s">
        <v>16</v>
      </c>
      <c r="D35" s="3">
        <v>582</v>
      </c>
      <c r="E35" s="2">
        <v>1971.29</v>
      </c>
      <c r="F35" s="2">
        <f t="shared" si="0"/>
        <v>1147290.78</v>
      </c>
      <c r="G35">
        <v>552</v>
      </c>
      <c r="H35" s="2">
        <v>1971.29</v>
      </c>
      <c r="I35" s="11">
        <f t="shared" si="1"/>
        <v>1088152.08</v>
      </c>
    </row>
    <row r="36" spans="1:9" x14ac:dyDescent="0.25">
      <c r="A36" s="16">
        <v>44850</v>
      </c>
      <c r="B36" s="1" t="s">
        <v>6</v>
      </c>
      <c r="C36" s="1" t="s">
        <v>17</v>
      </c>
      <c r="D36" s="3">
        <v>501</v>
      </c>
      <c r="E36" s="2">
        <v>9965.99</v>
      </c>
      <c r="F36" s="2">
        <f t="shared" si="0"/>
        <v>4992960.99</v>
      </c>
      <c r="G36">
        <v>137</v>
      </c>
      <c r="H36" s="2">
        <v>9965.99</v>
      </c>
      <c r="I36" s="11">
        <f t="shared" si="1"/>
        <v>1365340.63</v>
      </c>
    </row>
    <row r="37" spans="1:9" x14ac:dyDescent="0.25">
      <c r="A37" s="16">
        <v>44851</v>
      </c>
      <c r="B37" s="1" t="s">
        <v>25</v>
      </c>
      <c r="C37" s="1" t="s">
        <v>17</v>
      </c>
      <c r="D37" s="3">
        <v>636</v>
      </c>
      <c r="E37" s="2">
        <v>9581.7199999999993</v>
      </c>
      <c r="F37" s="2">
        <f t="shared" si="0"/>
        <v>6093973.9199999999</v>
      </c>
      <c r="G37">
        <v>927</v>
      </c>
      <c r="H37" s="2">
        <v>9581.7199999999993</v>
      </c>
      <c r="I37" s="11">
        <f t="shared" si="1"/>
        <v>8882254.4399999995</v>
      </c>
    </row>
    <row r="38" spans="1:9" x14ac:dyDescent="0.25">
      <c r="A38" s="16">
        <v>44851</v>
      </c>
      <c r="B38" s="1" t="s">
        <v>25</v>
      </c>
      <c r="C38" s="1" t="s">
        <v>17</v>
      </c>
      <c r="D38" s="3">
        <v>798.00000000000023</v>
      </c>
      <c r="E38" s="2">
        <v>1613.79</v>
      </c>
      <c r="F38" s="2">
        <f t="shared" si="0"/>
        <v>1287804.4200000004</v>
      </c>
      <c r="G38">
        <v>411</v>
      </c>
      <c r="H38" s="2">
        <v>1613.79</v>
      </c>
      <c r="I38" s="11">
        <f t="shared" si="1"/>
        <v>663267.68999999994</v>
      </c>
    </row>
    <row r="39" spans="1:9" x14ac:dyDescent="0.25">
      <c r="A39" s="16">
        <v>44851</v>
      </c>
      <c r="B39" s="1" t="s">
        <v>25</v>
      </c>
      <c r="C39" s="1" t="s">
        <v>21</v>
      </c>
      <c r="D39" s="3">
        <v>666</v>
      </c>
      <c r="E39" s="2">
        <v>1423.15</v>
      </c>
      <c r="F39" s="2">
        <f t="shared" si="0"/>
        <v>947817.9</v>
      </c>
      <c r="G39">
        <v>722</v>
      </c>
      <c r="H39" s="2">
        <v>1423.15</v>
      </c>
      <c r="I39" s="11">
        <f t="shared" si="1"/>
        <v>1027514.3</v>
      </c>
    </row>
    <row r="40" spans="1:9" x14ac:dyDescent="0.25">
      <c r="A40" s="16">
        <v>44851</v>
      </c>
      <c r="B40" s="1" t="s">
        <v>3</v>
      </c>
      <c r="C40" s="1" t="s">
        <v>23</v>
      </c>
      <c r="D40" s="3">
        <v>818.99999999999977</v>
      </c>
      <c r="E40" s="2">
        <v>9247.4599999999991</v>
      </c>
      <c r="F40" s="2">
        <f t="shared" si="0"/>
        <v>7573669.7399999974</v>
      </c>
      <c r="G40">
        <v>1000</v>
      </c>
      <c r="H40" s="2">
        <v>9247.4599999999991</v>
      </c>
      <c r="I40" s="11">
        <f t="shared" si="1"/>
        <v>9247460</v>
      </c>
    </row>
    <row r="41" spans="1:9" x14ac:dyDescent="0.25">
      <c r="A41" s="16">
        <v>44852</v>
      </c>
      <c r="B41" s="1" t="s">
        <v>3</v>
      </c>
      <c r="C41" s="1" t="s">
        <v>16</v>
      </c>
      <c r="D41" s="3">
        <v>765</v>
      </c>
      <c r="E41" s="2">
        <v>9888.43</v>
      </c>
      <c r="F41" s="2">
        <f t="shared" si="0"/>
        <v>7564648.9500000002</v>
      </c>
      <c r="G41">
        <v>881</v>
      </c>
      <c r="H41" s="2">
        <v>9888.43</v>
      </c>
      <c r="I41" s="11">
        <f t="shared" si="1"/>
        <v>8711706.8300000001</v>
      </c>
    </row>
    <row r="42" spans="1:9" x14ac:dyDescent="0.25">
      <c r="A42" s="16">
        <v>44852</v>
      </c>
      <c r="B42" s="1" t="s">
        <v>25</v>
      </c>
      <c r="C42" s="1" t="s">
        <v>16</v>
      </c>
      <c r="D42" s="3">
        <v>801.00000000000023</v>
      </c>
      <c r="E42" s="2">
        <v>8783.6</v>
      </c>
      <c r="F42" s="2">
        <f t="shared" si="0"/>
        <v>7035663.6000000024</v>
      </c>
      <c r="G42">
        <v>647</v>
      </c>
      <c r="H42" s="2">
        <v>8783.6</v>
      </c>
      <c r="I42" s="11">
        <f t="shared" si="1"/>
        <v>5682989.2000000002</v>
      </c>
    </row>
    <row r="43" spans="1:9" x14ac:dyDescent="0.25">
      <c r="A43" s="16">
        <v>44858</v>
      </c>
      <c r="B43" s="1" t="s">
        <v>28</v>
      </c>
      <c r="C43" s="1" t="s">
        <v>7</v>
      </c>
      <c r="D43" s="3">
        <v>726</v>
      </c>
      <c r="E43" s="2">
        <v>1180.9100000000001</v>
      </c>
      <c r="F43" s="2">
        <f t="shared" si="0"/>
        <v>857340.66</v>
      </c>
      <c r="G43">
        <v>1134</v>
      </c>
      <c r="H43" s="2">
        <v>1180.9100000000001</v>
      </c>
      <c r="I43" s="11">
        <f t="shared" si="1"/>
        <v>1339151.9400000002</v>
      </c>
    </row>
    <row r="44" spans="1:9" x14ac:dyDescent="0.25">
      <c r="A44" s="16">
        <v>44857</v>
      </c>
      <c r="B44" s="1" t="s">
        <v>28</v>
      </c>
      <c r="C44" s="1" t="s">
        <v>7</v>
      </c>
      <c r="D44" s="3">
        <v>897.00000000000023</v>
      </c>
      <c r="E44" s="2">
        <v>7248.24</v>
      </c>
      <c r="F44" s="2">
        <f t="shared" si="0"/>
        <v>6501671.2800000012</v>
      </c>
      <c r="G44">
        <v>563</v>
      </c>
      <c r="H44" s="2">
        <v>7248.24</v>
      </c>
      <c r="I44" s="11">
        <f t="shared" si="1"/>
        <v>4080759.1199999996</v>
      </c>
    </row>
    <row r="45" spans="1:9" x14ac:dyDescent="0.25">
      <c r="A45" s="16">
        <v>44857</v>
      </c>
      <c r="B45" s="1" t="s">
        <v>28</v>
      </c>
      <c r="C45" s="1" t="s">
        <v>20</v>
      </c>
      <c r="D45" s="3">
        <v>864</v>
      </c>
      <c r="E45" s="2">
        <v>881.01</v>
      </c>
      <c r="F45" s="2">
        <f t="shared" si="0"/>
        <v>761192.64</v>
      </c>
      <c r="G45">
        <v>123</v>
      </c>
      <c r="H45" s="2">
        <v>881.01</v>
      </c>
      <c r="I45" s="11">
        <f t="shared" si="1"/>
        <v>108364.23</v>
      </c>
    </row>
    <row r="46" spans="1:9" x14ac:dyDescent="0.25">
      <c r="A46" s="16">
        <v>44850</v>
      </c>
      <c r="B46" s="1" t="s">
        <v>3</v>
      </c>
      <c r="C46" s="1" t="s">
        <v>7</v>
      </c>
      <c r="D46" s="3">
        <v>741</v>
      </c>
      <c r="E46" s="2">
        <v>9974.92</v>
      </c>
      <c r="F46" s="2">
        <f t="shared" si="0"/>
        <v>7391415.7199999997</v>
      </c>
      <c r="G46">
        <v>197</v>
      </c>
      <c r="H46" s="2">
        <v>9974.92</v>
      </c>
      <c r="I46" s="11">
        <f t="shared" si="1"/>
        <v>1965059.24</v>
      </c>
    </row>
    <row r="47" spans="1:9" x14ac:dyDescent="0.25">
      <c r="A47" s="16">
        <v>44850</v>
      </c>
      <c r="B47" s="1" t="s">
        <v>5</v>
      </c>
      <c r="C47" s="1" t="s">
        <v>16</v>
      </c>
      <c r="D47" s="3">
        <v>756</v>
      </c>
      <c r="E47" s="2">
        <v>663.52</v>
      </c>
      <c r="F47" s="2">
        <f t="shared" si="0"/>
        <v>501621.12</v>
      </c>
      <c r="G47">
        <v>765</v>
      </c>
      <c r="H47" s="2">
        <v>663.52</v>
      </c>
      <c r="I47" s="11">
        <f t="shared" si="1"/>
        <v>507592.8</v>
      </c>
    </row>
    <row r="48" spans="1:9" x14ac:dyDescent="0.25">
      <c r="A48" s="16">
        <v>44850</v>
      </c>
      <c r="B48" s="1" t="s">
        <v>4</v>
      </c>
      <c r="C48" s="1" t="s">
        <v>16</v>
      </c>
      <c r="D48" s="3">
        <v>741</v>
      </c>
      <c r="E48" s="2">
        <v>7570.96</v>
      </c>
      <c r="F48" s="2">
        <f t="shared" si="0"/>
        <v>5610081.3600000003</v>
      </c>
      <c r="G48">
        <v>1011</v>
      </c>
      <c r="H48" s="2">
        <v>7570.96</v>
      </c>
      <c r="I48" s="11">
        <f t="shared" si="1"/>
        <v>7654240.5599999996</v>
      </c>
    </row>
    <row r="49" spans="1:9" x14ac:dyDescent="0.25">
      <c r="A49" s="16">
        <v>44850</v>
      </c>
      <c r="B49" s="1" t="s">
        <v>25</v>
      </c>
      <c r="C49" s="1" t="s">
        <v>16</v>
      </c>
      <c r="D49" s="3">
        <v>795</v>
      </c>
      <c r="E49" s="2">
        <v>8934.7999999999993</v>
      </c>
      <c r="F49" s="2">
        <f t="shared" si="0"/>
        <v>7103165.9999999991</v>
      </c>
      <c r="G49">
        <v>654</v>
      </c>
      <c r="H49" s="2">
        <v>8934.7999999999993</v>
      </c>
      <c r="I49" s="11">
        <f t="shared" si="1"/>
        <v>5843359.1999999993</v>
      </c>
    </row>
    <row r="50" spans="1:9" x14ac:dyDescent="0.25">
      <c r="A50" s="16">
        <v>44851</v>
      </c>
      <c r="B50" s="1" t="s">
        <v>27</v>
      </c>
      <c r="C50" s="1" t="s">
        <v>7</v>
      </c>
      <c r="D50" s="3">
        <v>885</v>
      </c>
      <c r="E50" s="2">
        <v>6713.84</v>
      </c>
      <c r="F50" s="2">
        <f t="shared" si="0"/>
        <v>5941748.4000000004</v>
      </c>
      <c r="G50">
        <v>982</v>
      </c>
      <c r="H50" s="2">
        <v>6713.84</v>
      </c>
      <c r="I50" s="11">
        <f t="shared" si="1"/>
        <v>6592990.8799999999</v>
      </c>
    </row>
    <row r="51" spans="1:9" x14ac:dyDescent="0.25">
      <c r="A51" s="16">
        <v>44851</v>
      </c>
      <c r="B51" s="1" t="s">
        <v>4</v>
      </c>
      <c r="C51" s="1" t="s">
        <v>7</v>
      </c>
      <c r="D51" s="3">
        <v>833.99999999999977</v>
      </c>
      <c r="E51" s="2">
        <v>7415.96</v>
      </c>
      <c r="F51" s="2">
        <f t="shared" si="0"/>
        <v>6184910.6399999987</v>
      </c>
      <c r="G51">
        <v>234</v>
      </c>
      <c r="H51" s="2">
        <v>7415.96</v>
      </c>
      <c r="I51" s="11">
        <f t="shared" si="1"/>
        <v>1735334.64</v>
      </c>
    </row>
    <row r="52" spans="1:9" x14ac:dyDescent="0.25">
      <c r="A52" s="16">
        <v>44851</v>
      </c>
      <c r="B52" s="1" t="s">
        <v>3</v>
      </c>
      <c r="C52" s="1" t="s">
        <v>17</v>
      </c>
      <c r="D52" s="3">
        <v>827.99999999999977</v>
      </c>
      <c r="E52" s="2">
        <v>1750.77</v>
      </c>
      <c r="F52" s="2">
        <f t="shared" si="0"/>
        <v>1449637.5599999996</v>
      </c>
      <c r="G52">
        <v>732</v>
      </c>
      <c r="H52" s="2">
        <v>1750.77</v>
      </c>
      <c r="I52" s="11">
        <f t="shared" si="1"/>
        <v>1281563.6399999999</v>
      </c>
    </row>
    <row r="53" spans="1:9" x14ac:dyDescent="0.25">
      <c r="A53" s="16">
        <v>44851</v>
      </c>
      <c r="B53" s="1" t="s">
        <v>3</v>
      </c>
      <c r="C53" s="1" t="s">
        <v>18</v>
      </c>
      <c r="D53" s="3">
        <v>854.99999999999977</v>
      </c>
      <c r="E53" s="2">
        <v>4797.75</v>
      </c>
      <c r="F53" s="2">
        <f t="shared" si="0"/>
        <v>4102076.2499999991</v>
      </c>
      <c r="G53">
        <v>765</v>
      </c>
      <c r="H53" s="2">
        <v>4797.75</v>
      </c>
      <c r="I53" s="11">
        <f t="shared" si="1"/>
        <v>3670278.75</v>
      </c>
    </row>
    <row r="54" spans="1:9" x14ac:dyDescent="0.25">
      <c r="A54" s="16">
        <v>44852</v>
      </c>
      <c r="B54" s="1" t="s">
        <v>5</v>
      </c>
      <c r="C54" s="1" t="s">
        <v>7</v>
      </c>
      <c r="D54" s="3">
        <v>759</v>
      </c>
      <c r="E54" s="2">
        <v>906.06</v>
      </c>
      <c r="F54" s="2">
        <f t="shared" si="0"/>
        <v>687699.53999999992</v>
      </c>
      <c r="G54">
        <v>987</v>
      </c>
      <c r="H54" s="2">
        <v>906.06</v>
      </c>
      <c r="I54" s="11">
        <f t="shared" si="1"/>
        <v>894281.22</v>
      </c>
    </row>
    <row r="55" spans="1:9" x14ac:dyDescent="0.25">
      <c r="A55" s="16">
        <v>44852</v>
      </c>
      <c r="B55" s="1" t="s">
        <v>25</v>
      </c>
      <c r="C55" s="1" t="s">
        <v>19</v>
      </c>
      <c r="D55" s="3">
        <v>966</v>
      </c>
      <c r="E55" s="2">
        <v>8354.92</v>
      </c>
      <c r="F55" s="2">
        <f t="shared" si="0"/>
        <v>8070852.7199999997</v>
      </c>
      <c r="G55">
        <v>423</v>
      </c>
      <c r="H55" s="2">
        <v>8354.92</v>
      </c>
      <c r="I55" s="11">
        <f t="shared" si="1"/>
        <v>3534131.16</v>
      </c>
    </row>
    <row r="56" spans="1:9" x14ac:dyDescent="0.25">
      <c r="A56" s="16">
        <v>44858</v>
      </c>
      <c r="B56" s="1" t="s">
        <v>25</v>
      </c>
      <c r="C56" s="1" t="s">
        <v>20</v>
      </c>
      <c r="D56" s="3">
        <v>996</v>
      </c>
      <c r="E56" s="2">
        <v>7930.74</v>
      </c>
      <c r="F56" s="2">
        <f t="shared" si="0"/>
        <v>7899017.04</v>
      </c>
      <c r="G56">
        <v>625</v>
      </c>
      <c r="H56" s="2">
        <v>7930.74</v>
      </c>
      <c r="I56" s="11">
        <f t="shared" si="1"/>
        <v>4956712.5</v>
      </c>
    </row>
    <row r="57" spans="1:9" x14ac:dyDescent="0.25">
      <c r="A57" s="16">
        <v>44858</v>
      </c>
      <c r="B57" s="1" t="s">
        <v>6</v>
      </c>
      <c r="C57" s="1" t="s">
        <v>20</v>
      </c>
      <c r="D57" s="3">
        <v>984</v>
      </c>
      <c r="E57" s="2">
        <v>8292.86</v>
      </c>
      <c r="F57" s="2">
        <f t="shared" si="0"/>
        <v>8160174.2400000002</v>
      </c>
      <c r="G57">
        <v>722</v>
      </c>
      <c r="H57" s="2">
        <v>8292.86</v>
      </c>
      <c r="I57" s="11">
        <f t="shared" si="1"/>
        <v>5987444.9200000009</v>
      </c>
    </row>
    <row r="58" spans="1:9" x14ac:dyDescent="0.25">
      <c r="A58" s="16">
        <v>44858</v>
      </c>
      <c r="B58" s="1" t="s">
        <v>6</v>
      </c>
      <c r="C58" s="1" t="s">
        <v>21</v>
      </c>
      <c r="D58" s="3">
        <v>909</v>
      </c>
      <c r="E58" s="2">
        <v>9550.81</v>
      </c>
      <c r="F58" s="2">
        <f t="shared" si="0"/>
        <v>8681686.2899999991</v>
      </c>
      <c r="G58">
        <v>1000</v>
      </c>
      <c r="H58" s="2">
        <v>9550.81</v>
      </c>
      <c r="I58" s="11">
        <f t="shared" si="1"/>
        <v>9550810</v>
      </c>
    </row>
    <row r="59" spans="1:9" x14ac:dyDescent="0.25">
      <c r="A59" s="16">
        <v>44850</v>
      </c>
      <c r="B59" s="1" t="s">
        <v>26</v>
      </c>
      <c r="C59" s="1" t="s">
        <v>21</v>
      </c>
      <c r="D59" s="3">
        <v>947.99999999999977</v>
      </c>
      <c r="E59" s="2">
        <v>1864.86</v>
      </c>
      <c r="F59" s="2">
        <f t="shared" si="0"/>
        <v>1767887.2799999996</v>
      </c>
      <c r="G59">
        <v>881</v>
      </c>
      <c r="H59" s="2">
        <v>1864.86</v>
      </c>
      <c r="I59" s="11">
        <f t="shared" si="1"/>
        <v>1642941.66</v>
      </c>
    </row>
    <row r="60" spans="1:9" x14ac:dyDescent="0.25">
      <c r="A60" s="16">
        <v>44850</v>
      </c>
      <c r="B60" s="1" t="s">
        <v>3</v>
      </c>
      <c r="C60" s="1" t="s">
        <v>21</v>
      </c>
      <c r="D60" s="3">
        <v>1119</v>
      </c>
      <c r="E60" s="2">
        <v>8822.16</v>
      </c>
      <c r="F60" s="2">
        <f t="shared" si="0"/>
        <v>9871997.0399999991</v>
      </c>
      <c r="G60">
        <v>647</v>
      </c>
      <c r="H60" s="2">
        <v>8822.16</v>
      </c>
      <c r="I60" s="11">
        <f t="shared" si="1"/>
        <v>5707937.5199999996</v>
      </c>
    </row>
    <row r="61" spans="1:9" x14ac:dyDescent="0.25">
      <c r="A61" s="16">
        <v>44850</v>
      </c>
      <c r="B61" s="1" t="s">
        <v>5</v>
      </c>
      <c r="C61" s="1" t="s">
        <v>20</v>
      </c>
      <c r="D61" s="3">
        <v>1188</v>
      </c>
      <c r="E61" s="2">
        <v>9846.5300000000007</v>
      </c>
      <c r="F61" s="2">
        <f t="shared" si="0"/>
        <v>11697677.640000001</v>
      </c>
      <c r="G61">
        <v>1134</v>
      </c>
      <c r="H61" s="2">
        <v>9846.5300000000007</v>
      </c>
      <c r="I61" s="11">
        <f t="shared" si="1"/>
        <v>11165965.020000001</v>
      </c>
    </row>
    <row r="62" spans="1:9" x14ac:dyDescent="0.25">
      <c r="A62" s="16">
        <v>44850</v>
      </c>
      <c r="B62" s="1" t="s">
        <v>6</v>
      </c>
      <c r="C62" s="1" t="s">
        <v>22</v>
      </c>
      <c r="D62" s="3">
        <v>1062</v>
      </c>
      <c r="E62" s="2">
        <v>307.55</v>
      </c>
      <c r="F62" s="2">
        <f t="shared" si="0"/>
        <v>326618.10000000003</v>
      </c>
      <c r="G62">
        <v>563</v>
      </c>
      <c r="H62" s="2">
        <v>307.55</v>
      </c>
      <c r="I62" s="11">
        <f t="shared" si="1"/>
        <v>173150.65</v>
      </c>
    </row>
    <row r="63" spans="1:9" x14ac:dyDescent="0.25">
      <c r="A63" s="16">
        <v>44851</v>
      </c>
      <c r="B63" s="1" t="s">
        <v>5</v>
      </c>
      <c r="C63" s="1" t="s">
        <v>21</v>
      </c>
      <c r="D63" s="3">
        <v>1095</v>
      </c>
      <c r="E63" s="2">
        <v>883.18</v>
      </c>
      <c r="F63" s="2">
        <f t="shared" si="0"/>
        <v>967082.1</v>
      </c>
      <c r="G63">
        <v>123</v>
      </c>
      <c r="H63" s="2">
        <v>883.18</v>
      </c>
      <c r="I63" s="11">
        <f t="shared" si="1"/>
        <v>108631.14</v>
      </c>
    </row>
    <row r="64" spans="1:9" x14ac:dyDescent="0.25">
      <c r="A64" s="16">
        <v>44851</v>
      </c>
      <c r="B64" s="1" t="s">
        <v>26</v>
      </c>
      <c r="C64" s="1" t="s">
        <v>22</v>
      </c>
      <c r="D64" s="3">
        <v>813</v>
      </c>
      <c r="E64" s="2">
        <v>7354.31</v>
      </c>
      <c r="F64" s="2">
        <f t="shared" si="0"/>
        <v>5979054.0300000003</v>
      </c>
      <c r="G64">
        <v>197</v>
      </c>
      <c r="H64" s="2">
        <v>7354.31</v>
      </c>
      <c r="I64" s="11">
        <f t="shared" si="1"/>
        <v>1448799.07</v>
      </c>
    </row>
    <row r="65" spans="1:9" x14ac:dyDescent="0.25">
      <c r="A65" s="16">
        <v>44851</v>
      </c>
      <c r="B65" s="1" t="s">
        <v>6</v>
      </c>
      <c r="C65" s="1" t="s">
        <v>23</v>
      </c>
      <c r="D65" s="3">
        <v>1259.9999999999998</v>
      </c>
      <c r="E65" s="2">
        <v>733.28</v>
      </c>
      <c r="F65" s="2">
        <f t="shared" si="0"/>
        <v>923932.79999999981</v>
      </c>
      <c r="G65">
        <v>765</v>
      </c>
      <c r="H65" s="2">
        <v>733.28</v>
      </c>
      <c r="I65" s="11">
        <f t="shared" si="1"/>
        <v>560959.19999999995</v>
      </c>
    </row>
    <row r="66" spans="1:9" x14ac:dyDescent="0.25">
      <c r="A66" s="16">
        <v>44851</v>
      </c>
      <c r="B66" s="1" t="s">
        <v>25</v>
      </c>
      <c r="C66" s="1" t="s">
        <v>23</v>
      </c>
      <c r="D66" s="3">
        <v>1248</v>
      </c>
      <c r="E66" s="2">
        <v>7545.64</v>
      </c>
      <c r="F66" s="2">
        <f t="shared" si="0"/>
        <v>9416958.7200000007</v>
      </c>
      <c r="G66">
        <v>1011</v>
      </c>
      <c r="H66" s="2">
        <v>7545.64</v>
      </c>
      <c r="I66" s="11">
        <f t="shared" si="1"/>
        <v>7628642.04</v>
      </c>
    </row>
    <row r="67" spans="1:9" x14ac:dyDescent="0.25">
      <c r="A67" s="16">
        <v>44852</v>
      </c>
      <c r="B67" s="1" t="s">
        <v>27</v>
      </c>
      <c r="C67" s="1" t="s">
        <v>7</v>
      </c>
      <c r="D67" s="3">
        <v>1191</v>
      </c>
      <c r="E67" s="2">
        <v>5698.14</v>
      </c>
      <c r="F67" s="2">
        <f t="shared" si="0"/>
        <v>6786484.7400000002</v>
      </c>
      <c r="G67">
        <v>1567</v>
      </c>
      <c r="H67" s="2">
        <v>5698.14</v>
      </c>
      <c r="I67" s="11">
        <f t="shared" si="1"/>
        <v>8928985.3800000008</v>
      </c>
    </row>
    <row r="68" spans="1:9" x14ac:dyDescent="0.25">
      <c r="A68" s="16">
        <v>44852</v>
      </c>
      <c r="B68" s="1" t="s">
        <v>27</v>
      </c>
      <c r="C68" s="1" t="s">
        <v>20</v>
      </c>
      <c r="D68" s="3">
        <v>1427.9999999999998</v>
      </c>
      <c r="E68" s="2">
        <v>5794.08</v>
      </c>
      <c r="F68" s="2">
        <f t="shared" si="0"/>
        <v>8273946.2399999984</v>
      </c>
      <c r="G68">
        <v>718</v>
      </c>
      <c r="H68" s="2">
        <v>5794.08</v>
      </c>
      <c r="I68" s="11">
        <f t="shared" si="1"/>
        <v>4160149.44</v>
      </c>
    </row>
    <row r="69" spans="1:9" x14ac:dyDescent="0.25">
      <c r="A69" s="16">
        <v>44859</v>
      </c>
      <c r="B69" s="1" t="s">
        <v>27</v>
      </c>
      <c r="C69" s="1" t="s">
        <v>20</v>
      </c>
      <c r="D69" s="3">
        <v>1347</v>
      </c>
      <c r="E69" s="2">
        <v>4987.04</v>
      </c>
      <c r="F69" s="2">
        <f t="shared" si="0"/>
        <v>6717542.8799999999</v>
      </c>
      <c r="G69">
        <v>354</v>
      </c>
      <c r="H69" s="2">
        <v>4987.04</v>
      </c>
      <c r="I69" s="11">
        <f t="shared" si="1"/>
        <v>1765412.16</v>
      </c>
    </row>
    <row r="70" spans="1:9" x14ac:dyDescent="0.25">
      <c r="A70" s="16">
        <v>44859</v>
      </c>
      <c r="B70" s="1" t="s">
        <v>28</v>
      </c>
      <c r="C70" s="1" t="s">
        <v>23</v>
      </c>
      <c r="D70" s="3">
        <v>1269</v>
      </c>
      <c r="E70" s="2">
        <v>401.78</v>
      </c>
      <c r="F70" s="2">
        <f t="shared" si="0"/>
        <v>509858.81999999995</v>
      </c>
      <c r="G70">
        <v>654</v>
      </c>
      <c r="H70" s="2">
        <v>401.78</v>
      </c>
      <c r="I70" s="11">
        <f t="shared" si="1"/>
        <v>262764.12</v>
      </c>
    </row>
    <row r="71" spans="1:9" x14ac:dyDescent="0.25">
      <c r="A71" s="16">
        <v>44859</v>
      </c>
      <c r="B71" s="1" t="s">
        <v>3</v>
      </c>
      <c r="C71" s="1" t="s">
        <v>22</v>
      </c>
      <c r="D71" s="3">
        <v>1257</v>
      </c>
      <c r="E71" s="2">
        <v>3989.02</v>
      </c>
      <c r="F71" s="2">
        <f t="shared" ref="F71:F134" si="2">PRODUCT(Number_of_transactions*Price_per_transaction)</f>
        <v>5014198.1399999997</v>
      </c>
      <c r="G71">
        <v>908</v>
      </c>
      <c r="H71" s="2">
        <v>3989.02</v>
      </c>
      <c r="I71" s="11">
        <f t="shared" ref="I71:I134" si="3">PRODUCT(Number_of_transactions_in_last_year_16_10_2021_31_10_2021*Price_per_transaction_in_last_year)</f>
        <v>3622030.16</v>
      </c>
    </row>
    <row r="72" spans="1:9" x14ac:dyDescent="0.25">
      <c r="A72" s="16">
        <v>44850</v>
      </c>
      <c r="B72" s="1" t="s">
        <v>5</v>
      </c>
      <c r="C72" s="1" t="s">
        <v>24</v>
      </c>
      <c r="D72" s="3">
        <v>1659</v>
      </c>
      <c r="E72" s="2">
        <v>6543.14</v>
      </c>
      <c r="F72" s="2">
        <f t="shared" si="2"/>
        <v>10855069.26</v>
      </c>
      <c r="G72">
        <v>881</v>
      </c>
      <c r="H72" s="2">
        <v>6543.14</v>
      </c>
      <c r="I72" s="11">
        <f t="shared" si="3"/>
        <v>5764506.3399999999</v>
      </c>
    </row>
    <row r="73" spans="1:9" x14ac:dyDescent="0.25">
      <c r="A73" s="16">
        <v>44850</v>
      </c>
      <c r="B73" s="1" t="s">
        <v>5</v>
      </c>
      <c r="C73" s="1" t="s">
        <v>24</v>
      </c>
      <c r="D73" s="3">
        <v>1800</v>
      </c>
      <c r="E73" s="2">
        <v>4635.38</v>
      </c>
      <c r="F73" s="2">
        <f t="shared" si="2"/>
        <v>8343684</v>
      </c>
      <c r="G73">
        <v>647</v>
      </c>
      <c r="H73" s="2">
        <v>4635.38</v>
      </c>
      <c r="I73" s="11">
        <f t="shared" si="3"/>
        <v>2999090.86</v>
      </c>
    </row>
    <row r="74" spans="1:9" x14ac:dyDescent="0.25">
      <c r="A74" s="16">
        <v>44850</v>
      </c>
      <c r="B74" s="1" t="s">
        <v>4</v>
      </c>
      <c r="C74" s="1" t="s">
        <v>16</v>
      </c>
      <c r="D74" s="3">
        <v>2022</v>
      </c>
      <c r="E74" s="2">
        <v>9565.4500000000007</v>
      </c>
      <c r="F74" s="2">
        <f t="shared" si="2"/>
        <v>19341339.900000002</v>
      </c>
      <c r="G74">
        <v>1134</v>
      </c>
      <c r="H74" s="2">
        <v>9565.4500000000007</v>
      </c>
      <c r="I74" s="11">
        <f t="shared" si="3"/>
        <v>10847220.300000001</v>
      </c>
    </row>
    <row r="75" spans="1:9" x14ac:dyDescent="0.25">
      <c r="A75" s="16">
        <v>44850</v>
      </c>
      <c r="B75" s="1" t="s">
        <v>27</v>
      </c>
      <c r="C75" s="1" t="s">
        <v>17</v>
      </c>
      <c r="D75" s="3">
        <v>1848</v>
      </c>
      <c r="E75" s="2">
        <v>4148.9399999999996</v>
      </c>
      <c r="F75" s="2">
        <f t="shared" si="2"/>
        <v>7667241.1199999992</v>
      </c>
      <c r="G75">
        <v>563</v>
      </c>
      <c r="H75" s="2">
        <v>4148.9399999999996</v>
      </c>
      <c r="I75" s="11">
        <f t="shared" si="3"/>
        <v>2335853.2199999997</v>
      </c>
    </row>
    <row r="76" spans="1:9" x14ac:dyDescent="0.25">
      <c r="A76" s="16">
        <v>44851</v>
      </c>
      <c r="B76" s="1" t="s">
        <v>27</v>
      </c>
      <c r="C76" s="1" t="s">
        <v>17</v>
      </c>
      <c r="D76" s="3">
        <v>1947</v>
      </c>
      <c r="E76" s="2">
        <v>2442.61</v>
      </c>
      <c r="F76" s="2">
        <f t="shared" si="2"/>
        <v>4755761.67</v>
      </c>
      <c r="G76">
        <v>123</v>
      </c>
      <c r="H76" s="2">
        <v>2442.61</v>
      </c>
      <c r="I76" s="11">
        <f t="shared" si="3"/>
        <v>300441.03000000003</v>
      </c>
    </row>
    <row r="77" spans="1:9" x14ac:dyDescent="0.25">
      <c r="A77" s="16">
        <v>44851</v>
      </c>
      <c r="B77" s="1" t="s">
        <v>6</v>
      </c>
      <c r="C77" s="1" t="s">
        <v>17</v>
      </c>
      <c r="D77" s="3">
        <v>2064</v>
      </c>
      <c r="E77" s="2">
        <v>8976.0400000000009</v>
      </c>
      <c r="F77" s="2">
        <f t="shared" si="2"/>
        <v>18526546.560000002</v>
      </c>
      <c r="G77">
        <v>197</v>
      </c>
      <c r="H77" s="2">
        <v>8976.0400000000009</v>
      </c>
      <c r="I77" s="11">
        <f t="shared" si="3"/>
        <v>1768279.8800000001</v>
      </c>
    </row>
    <row r="78" spans="1:9" x14ac:dyDescent="0.25">
      <c r="A78" s="16">
        <v>44851</v>
      </c>
      <c r="B78" s="18" t="s">
        <v>6</v>
      </c>
      <c r="C78" s="1" t="s">
        <v>21</v>
      </c>
      <c r="D78" s="3">
        <v>2094</v>
      </c>
      <c r="E78" s="2">
        <v>9576.36</v>
      </c>
      <c r="F78" s="2">
        <f t="shared" si="2"/>
        <v>20052897.84</v>
      </c>
      <c r="G78">
        <v>765</v>
      </c>
      <c r="H78" s="2">
        <v>9576.36</v>
      </c>
      <c r="I78" s="11">
        <f t="shared" si="3"/>
        <v>7325915.4000000004</v>
      </c>
    </row>
    <row r="79" spans="1:9" x14ac:dyDescent="0.25">
      <c r="A79" s="16">
        <v>44851</v>
      </c>
      <c r="B79" s="1" t="s">
        <v>6</v>
      </c>
      <c r="C79" s="1" t="s">
        <v>23</v>
      </c>
      <c r="D79" s="3">
        <v>2127</v>
      </c>
      <c r="E79" s="2">
        <v>4972.2700000000004</v>
      </c>
      <c r="F79" s="2">
        <f t="shared" si="2"/>
        <v>10576018.290000001</v>
      </c>
      <c r="G79">
        <v>1011</v>
      </c>
      <c r="H79" s="2">
        <v>4972.2700000000004</v>
      </c>
      <c r="I79" s="11">
        <f t="shared" si="3"/>
        <v>5026964.9700000007</v>
      </c>
    </row>
    <row r="80" spans="1:9" x14ac:dyDescent="0.25">
      <c r="A80" s="16">
        <v>44852</v>
      </c>
      <c r="B80" s="1" t="s">
        <v>6</v>
      </c>
      <c r="C80" s="1" t="s">
        <v>16</v>
      </c>
      <c r="D80" s="3">
        <v>1944</v>
      </c>
      <c r="E80" s="2">
        <v>7282.82</v>
      </c>
      <c r="F80" s="2">
        <f t="shared" si="2"/>
        <v>14157802.08</v>
      </c>
      <c r="G80">
        <v>1567</v>
      </c>
      <c r="H80" s="2">
        <v>7282.82</v>
      </c>
      <c r="I80" s="11">
        <f t="shared" si="3"/>
        <v>11412178.939999999</v>
      </c>
    </row>
    <row r="81" spans="1:9" x14ac:dyDescent="0.25">
      <c r="A81" s="16">
        <v>44579</v>
      </c>
      <c r="B81" s="1" t="s">
        <v>25</v>
      </c>
      <c r="C81" s="1" t="s">
        <v>16</v>
      </c>
      <c r="D81" s="3">
        <v>2241.0000000000005</v>
      </c>
      <c r="E81" s="2">
        <v>6121.49</v>
      </c>
      <c r="F81" s="2">
        <f t="shared" si="2"/>
        <v>13718259.090000002</v>
      </c>
      <c r="G81">
        <v>718</v>
      </c>
      <c r="H81" s="2">
        <v>6121.49</v>
      </c>
      <c r="I81" s="11">
        <f t="shared" si="3"/>
        <v>4395229.82</v>
      </c>
    </row>
    <row r="82" spans="1:9" x14ac:dyDescent="0.25">
      <c r="A82" s="16">
        <v>44859</v>
      </c>
      <c r="B82" s="1" t="s">
        <v>25</v>
      </c>
      <c r="C82" s="1" t="s">
        <v>7</v>
      </c>
      <c r="D82" s="3">
        <v>2028</v>
      </c>
      <c r="E82" s="2">
        <v>455.02</v>
      </c>
      <c r="F82" s="2">
        <f t="shared" si="2"/>
        <v>922780.55999999994</v>
      </c>
      <c r="G82">
        <v>354</v>
      </c>
      <c r="H82" s="2">
        <v>455.02</v>
      </c>
      <c r="I82" s="11">
        <f t="shared" si="3"/>
        <v>161077.07999999999</v>
      </c>
    </row>
    <row r="83" spans="1:9" x14ac:dyDescent="0.25">
      <c r="A83" s="16">
        <v>44853</v>
      </c>
      <c r="B83" s="1" t="s">
        <v>25</v>
      </c>
      <c r="C83" s="1" t="s">
        <v>7</v>
      </c>
      <c r="D83" s="3">
        <v>2208</v>
      </c>
      <c r="E83" s="2">
        <v>7379.96</v>
      </c>
      <c r="F83" s="2">
        <f t="shared" si="2"/>
        <v>16294951.68</v>
      </c>
      <c r="G83">
        <v>654</v>
      </c>
      <c r="H83" s="2">
        <v>7379.96</v>
      </c>
      <c r="I83" s="11">
        <f t="shared" si="3"/>
        <v>4826493.84</v>
      </c>
    </row>
    <row r="84" spans="1:9" x14ac:dyDescent="0.25">
      <c r="A84" s="16">
        <v>44855</v>
      </c>
      <c r="B84" s="1" t="s">
        <v>3</v>
      </c>
      <c r="C84" s="1" t="s">
        <v>20</v>
      </c>
      <c r="D84" s="3">
        <v>1649.9999999999995</v>
      </c>
      <c r="E84" s="2">
        <v>4226.8599999999997</v>
      </c>
      <c r="F84" s="2">
        <f t="shared" si="2"/>
        <v>6974318.9999999972</v>
      </c>
      <c r="G84">
        <v>908</v>
      </c>
      <c r="H84" s="2">
        <v>4226.8599999999997</v>
      </c>
      <c r="I84" s="11">
        <f t="shared" si="3"/>
        <v>3837988.88</v>
      </c>
    </row>
    <row r="85" spans="1:9" x14ac:dyDescent="0.25">
      <c r="A85" s="16">
        <v>44860</v>
      </c>
      <c r="B85" s="1" t="s">
        <v>3</v>
      </c>
      <c r="C85" s="1" t="s">
        <v>7</v>
      </c>
      <c r="D85" s="3">
        <v>1578</v>
      </c>
      <c r="E85" s="2">
        <v>6638.73</v>
      </c>
      <c r="F85" s="2">
        <f t="shared" si="2"/>
        <v>10475915.939999999</v>
      </c>
      <c r="G85">
        <v>722</v>
      </c>
      <c r="H85" s="2">
        <v>6638.73</v>
      </c>
      <c r="I85" s="11">
        <f t="shared" si="3"/>
        <v>4793163.0599999996</v>
      </c>
    </row>
    <row r="86" spans="1:9" x14ac:dyDescent="0.25">
      <c r="A86" s="16">
        <v>44860</v>
      </c>
      <c r="B86" s="1" t="s">
        <v>25</v>
      </c>
      <c r="C86" s="1" t="s">
        <v>16</v>
      </c>
      <c r="D86" s="3">
        <v>2784</v>
      </c>
      <c r="E86" s="2">
        <v>6024.13</v>
      </c>
      <c r="F86" s="2">
        <f t="shared" si="2"/>
        <v>16771177.92</v>
      </c>
      <c r="G86">
        <v>1000</v>
      </c>
      <c r="H86" s="2">
        <v>6024.13</v>
      </c>
      <c r="I86" s="11">
        <f t="shared" si="3"/>
        <v>6024130</v>
      </c>
    </row>
    <row r="87" spans="1:9" x14ac:dyDescent="0.25">
      <c r="A87" s="16">
        <v>44860</v>
      </c>
      <c r="B87" s="1" t="s">
        <v>28</v>
      </c>
      <c r="C87" s="1" t="s">
        <v>16</v>
      </c>
      <c r="D87" s="3">
        <v>833.99999999999977</v>
      </c>
      <c r="E87" s="2">
        <v>8681.31</v>
      </c>
      <c r="F87" s="2">
        <f t="shared" si="2"/>
        <v>7240212.5399999972</v>
      </c>
      <c r="G87">
        <v>881</v>
      </c>
      <c r="H87" s="2">
        <v>8681.31</v>
      </c>
      <c r="I87" s="11">
        <f t="shared" si="3"/>
        <v>7648234.1099999994</v>
      </c>
    </row>
    <row r="88" spans="1:9" x14ac:dyDescent="0.25">
      <c r="A88" s="16">
        <v>44862</v>
      </c>
      <c r="B88" s="1" t="s">
        <v>28</v>
      </c>
      <c r="C88" s="1" t="s">
        <v>16</v>
      </c>
      <c r="D88" s="3">
        <v>827.99999999999977</v>
      </c>
      <c r="E88" s="2">
        <v>3090.3</v>
      </c>
      <c r="F88" s="2">
        <f t="shared" si="2"/>
        <v>2558768.3999999994</v>
      </c>
      <c r="G88">
        <v>647</v>
      </c>
      <c r="H88" s="2">
        <v>3090.3</v>
      </c>
      <c r="I88" s="11">
        <f t="shared" si="3"/>
        <v>1999424.1</v>
      </c>
    </row>
    <row r="89" spans="1:9" x14ac:dyDescent="0.25">
      <c r="A89" s="16">
        <v>44861</v>
      </c>
      <c r="B89" s="1" t="s">
        <v>28</v>
      </c>
      <c r="C89" s="1" t="s">
        <v>7</v>
      </c>
      <c r="D89" s="3">
        <v>854.99999999999977</v>
      </c>
      <c r="E89" s="2">
        <v>3257.5</v>
      </c>
      <c r="F89" s="2">
        <f t="shared" si="2"/>
        <v>2785162.4999999991</v>
      </c>
      <c r="G89">
        <v>1134</v>
      </c>
      <c r="H89" s="2">
        <v>3257.5</v>
      </c>
      <c r="I89" s="11">
        <f t="shared" si="3"/>
        <v>3694005</v>
      </c>
    </row>
    <row r="90" spans="1:9" x14ac:dyDescent="0.25">
      <c r="A90" s="16">
        <v>44862</v>
      </c>
      <c r="B90" s="1" t="s">
        <v>3</v>
      </c>
      <c r="C90" s="1" t="s">
        <v>7</v>
      </c>
      <c r="D90" s="3">
        <v>759</v>
      </c>
      <c r="E90" s="2">
        <v>2742.16</v>
      </c>
      <c r="F90" s="2">
        <f t="shared" si="2"/>
        <v>2081299.44</v>
      </c>
      <c r="G90">
        <v>563</v>
      </c>
      <c r="H90" s="2">
        <v>2742.16</v>
      </c>
      <c r="I90" s="11">
        <f t="shared" si="3"/>
        <v>1543836.0799999998</v>
      </c>
    </row>
    <row r="91" spans="1:9" x14ac:dyDescent="0.25">
      <c r="A91" s="16">
        <v>44861</v>
      </c>
      <c r="B91" s="1" t="s">
        <v>5</v>
      </c>
      <c r="C91" s="1" t="s">
        <v>17</v>
      </c>
      <c r="D91" s="3">
        <v>966</v>
      </c>
      <c r="E91" s="2">
        <v>768.59</v>
      </c>
      <c r="F91" s="2">
        <f t="shared" si="2"/>
        <v>742457.94000000006</v>
      </c>
      <c r="G91">
        <v>123</v>
      </c>
      <c r="H91" s="2">
        <v>768.59</v>
      </c>
      <c r="I91" s="11">
        <f t="shared" si="3"/>
        <v>94536.57</v>
      </c>
    </row>
    <row r="92" spans="1:9" x14ac:dyDescent="0.25">
      <c r="A92" s="16">
        <v>44860</v>
      </c>
      <c r="B92" s="1" t="s">
        <v>4</v>
      </c>
      <c r="C92" s="1" t="s">
        <v>18</v>
      </c>
      <c r="D92" s="3">
        <v>996</v>
      </c>
      <c r="E92" s="2">
        <v>4436.18</v>
      </c>
      <c r="F92" s="2">
        <f t="shared" si="2"/>
        <v>4418435.28</v>
      </c>
      <c r="G92">
        <v>197</v>
      </c>
      <c r="H92" s="2">
        <v>4436.18</v>
      </c>
      <c r="I92" s="11">
        <f t="shared" si="3"/>
        <v>873927.46000000008</v>
      </c>
    </row>
    <row r="93" spans="1:9" x14ac:dyDescent="0.25">
      <c r="A93" s="16">
        <v>44863</v>
      </c>
      <c r="B93" s="1" t="s">
        <v>25</v>
      </c>
      <c r="C93" s="1" t="s">
        <v>7</v>
      </c>
      <c r="D93" s="3">
        <v>984</v>
      </c>
      <c r="E93" s="2">
        <v>9965.74</v>
      </c>
      <c r="F93" s="2">
        <f t="shared" si="2"/>
        <v>9806288.1600000001</v>
      </c>
      <c r="G93">
        <v>765</v>
      </c>
      <c r="H93" s="2">
        <v>9965.74</v>
      </c>
      <c r="I93" s="11">
        <f t="shared" si="3"/>
        <v>7623791.0999999996</v>
      </c>
    </row>
    <row r="94" spans="1:9" x14ac:dyDescent="0.25">
      <c r="A94" s="16">
        <v>44863</v>
      </c>
      <c r="B94" s="1" t="s">
        <v>27</v>
      </c>
      <c r="C94" s="1" t="s">
        <v>19</v>
      </c>
      <c r="D94" s="3">
        <v>909</v>
      </c>
      <c r="E94" s="2">
        <v>1088.69</v>
      </c>
      <c r="F94" s="2">
        <f t="shared" si="2"/>
        <v>989619.21000000008</v>
      </c>
      <c r="G94">
        <v>1011</v>
      </c>
      <c r="H94" s="2">
        <v>1088.69</v>
      </c>
      <c r="I94" s="11">
        <f t="shared" si="3"/>
        <v>1100665.5900000001</v>
      </c>
    </row>
    <row r="95" spans="1:9" x14ac:dyDescent="0.25">
      <c r="A95" s="16">
        <v>44863</v>
      </c>
      <c r="B95" s="1" t="s">
        <v>4</v>
      </c>
      <c r="C95" s="1" t="s">
        <v>20</v>
      </c>
      <c r="D95" s="3">
        <v>947.99999999999977</v>
      </c>
      <c r="E95" s="2">
        <v>3994.85</v>
      </c>
      <c r="F95" s="2">
        <f t="shared" si="2"/>
        <v>3787117.7999999989</v>
      </c>
      <c r="G95">
        <v>654</v>
      </c>
      <c r="H95" s="2">
        <v>3994.85</v>
      </c>
      <c r="I95" s="11">
        <f t="shared" si="3"/>
        <v>2612631.9</v>
      </c>
    </row>
    <row r="96" spans="1:9" x14ac:dyDescent="0.25">
      <c r="A96" s="16">
        <v>44864</v>
      </c>
      <c r="B96" s="1" t="s">
        <v>3</v>
      </c>
      <c r="C96" s="1" t="s">
        <v>20</v>
      </c>
      <c r="D96" s="3">
        <v>1119</v>
      </c>
      <c r="E96" s="2">
        <v>8642.5</v>
      </c>
      <c r="F96" s="2">
        <f t="shared" si="2"/>
        <v>9670957.5</v>
      </c>
      <c r="G96">
        <v>982</v>
      </c>
      <c r="H96" s="2">
        <v>8642.5</v>
      </c>
      <c r="I96" s="11">
        <f t="shared" si="3"/>
        <v>8486935</v>
      </c>
    </row>
    <row r="97" spans="1:9" x14ac:dyDescent="0.25">
      <c r="A97" s="16">
        <v>44864</v>
      </c>
      <c r="B97" s="1" t="s">
        <v>3</v>
      </c>
      <c r="C97" s="1" t="s">
        <v>21</v>
      </c>
      <c r="D97" s="3">
        <v>1188</v>
      </c>
      <c r="E97" s="2">
        <v>1569.45</v>
      </c>
      <c r="F97" s="2">
        <f t="shared" si="2"/>
        <v>1864506.6</v>
      </c>
      <c r="G97">
        <v>234</v>
      </c>
      <c r="H97" s="2">
        <v>1569.45</v>
      </c>
      <c r="I97" s="11">
        <f t="shared" si="3"/>
        <v>367251.3</v>
      </c>
    </row>
    <row r="98" spans="1:9" x14ac:dyDescent="0.25">
      <c r="A98" s="16">
        <v>44864</v>
      </c>
      <c r="B98" s="1" t="s">
        <v>5</v>
      </c>
      <c r="C98" s="1" t="s">
        <v>21</v>
      </c>
      <c r="D98" s="3">
        <v>1198.0000000000002</v>
      </c>
      <c r="E98" s="2">
        <v>3453.6</v>
      </c>
      <c r="F98" s="2">
        <f t="shared" si="2"/>
        <v>4137412.8000000007</v>
      </c>
      <c r="G98">
        <v>732</v>
      </c>
      <c r="H98" s="2">
        <v>3453.6</v>
      </c>
      <c r="I98" s="11">
        <f t="shared" si="3"/>
        <v>2528035.1999999997</v>
      </c>
    </row>
    <row r="99" spans="1:9" x14ac:dyDescent="0.25">
      <c r="A99" s="16">
        <v>44865</v>
      </c>
      <c r="B99" s="1" t="s">
        <v>25</v>
      </c>
      <c r="C99" s="1" t="s">
        <v>21</v>
      </c>
      <c r="D99" s="3">
        <v>1214.0000000000002</v>
      </c>
      <c r="E99" s="2">
        <v>7028.34</v>
      </c>
      <c r="F99" s="2">
        <f t="shared" si="2"/>
        <v>8532404.7600000016</v>
      </c>
      <c r="G99">
        <v>765</v>
      </c>
      <c r="H99" s="2">
        <v>7028.34</v>
      </c>
      <c r="I99" s="11">
        <f t="shared" si="3"/>
        <v>5376680.1000000006</v>
      </c>
    </row>
    <row r="100" spans="1:9" x14ac:dyDescent="0.25">
      <c r="A100" s="16">
        <v>44865</v>
      </c>
      <c r="B100" s="1" t="s">
        <v>25</v>
      </c>
      <c r="C100" s="1" t="s">
        <v>20</v>
      </c>
      <c r="D100" s="3">
        <v>997.00000000000011</v>
      </c>
      <c r="E100" s="2">
        <v>2333.9</v>
      </c>
      <c r="F100" s="2">
        <f t="shared" si="2"/>
        <v>2326898.3000000003</v>
      </c>
      <c r="G100">
        <v>987</v>
      </c>
      <c r="H100" s="2">
        <v>2333.9</v>
      </c>
      <c r="I100" s="11">
        <f t="shared" si="3"/>
        <v>2303559.3000000003</v>
      </c>
    </row>
    <row r="101" spans="1:9" x14ac:dyDescent="0.25">
      <c r="A101" s="16">
        <v>44850</v>
      </c>
      <c r="B101" s="1" t="s">
        <v>6</v>
      </c>
      <c r="C101" s="1" t="s">
        <v>22</v>
      </c>
      <c r="D101" s="3">
        <v>1233</v>
      </c>
      <c r="E101" s="2">
        <v>5185.76</v>
      </c>
      <c r="F101" s="2">
        <f t="shared" si="2"/>
        <v>6394042.0800000001</v>
      </c>
      <c r="G101">
        <v>411</v>
      </c>
      <c r="H101" s="2">
        <v>5185.76</v>
      </c>
      <c r="I101" s="11">
        <f t="shared" si="3"/>
        <v>2131347.36</v>
      </c>
    </row>
    <row r="102" spans="1:9" x14ac:dyDescent="0.25">
      <c r="A102" s="16">
        <v>44850</v>
      </c>
      <c r="B102" s="1" t="s">
        <v>6</v>
      </c>
      <c r="C102" s="1" t="s">
        <v>21</v>
      </c>
      <c r="D102" s="3">
        <v>948</v>
      </c>
      <c r="E102" s="2">
        <v>74.599999999999994</v>
      </c>
      <c r="F102" s="2">
        <f t="shared" si="2"/>
        <v>70720.799999999988</v>
      </c>
      <c r="G102">
        <v>722</v>
      </c>
      <c r="H102" s="2">
        <v>74.599999999999994</v>
      </c>
      <c r="I102" s="11">
        <f t="shared" si="3"/>
        <v>53861.2</v>
      </c>
    </row>
    <row r="103" spans="1:9" x14ac:dyDescent="0.25">
      <c r="A103" s="16">
        <v>44850</v>
      </c>
      <c r="B103" s="1" t="s">
        <v>26</v>
      </c>
      <c r="C103" s="1" t="s">
        <v>22</v>
      </c>
      <c r="D103" s="3">
        <v>654</v>
      </c>
      <c r="E103" s="2">
        <v>2438.19</v>
      </c>
      <c r="F103" s="2">
        <f t="shared" si="2"/>
        <v>1594576.26</v>
      </c>
      <c r="G103">
        <v>1000</v>
      </c>
      <c r="H103" s="2">
        <v>2438.19</v>
      </c>
      <c r="I103" s="11">
        <f t="shared" si="3"/>
        <v>2438190</v>
      </c>
    </row>
    <row r="104" spans="1:9" x14ac:dyDescent="0.25">
      <c r="A104" s="16">
        <v>44850</v>
      </c>
      <c r="B104" s="1" t="s">
        <v>3</v>
      </c>
      <c r="C104" s="1" t="s">
        <v>23</v>
      </c>
      <c r="D104" s="3">
        <v>591</v>
      </c>
      <c r="E104" s="2">
        <v>6880.89</v>
      </c>
      <c r="F104" s="2">
        <f t="shared" si="2"/>
        <v>4066605.99</v>
      </c>
      <c r="G104">
        <v>881</v>
      </c>
      <c r="H104" s="2">
        <v>6880.89</v>
      </c>
      <c r="I104" s="11">
        <f t="shared" si="3"/>
        <v>6062064.0899999999</v>
      </c>
    </row>
    <row r="105" spans="1:9" x14ac:dyDescent="0.25">
      <c r="A105" s="16">
        <v>44851</v>
      </c>
      <c r="B105" s="1" t="s">
        <v>5</v>
      </c>
      <c r="C105" s="1" t="s">
        <v>23</v>
      </c>
      <c r="D105" s="3">
        <v>582</v>
      </c>
      <c r="E105" s="2">
        <v>2775.05</v>
      </c>
      <c r="F105" s="2">
        <f t="shared" si="2"/>
        <v>1615079.1</v>
      </c>
      <c r="G105">
        <v>647</v>
      </c>
      <c r="H105" s="2">
        <v>2775.05</v>
      </c>
      <c r="I105" s="11">
        <f t="shared" si="3"/>
        <v>1795457.35</v>
      </c>
    </row>
    <row r="106" spans="1:9" x14ac:dyDescent="0.25">
      <c r="A106" s="16">
        <v>44851</v>
      </c>
      <c r="B106" s="1" t="s">
        <v>6</v>
      </c>
      <c r="C106" s="1" t="s">
        <v>7</v>
      </c>
      <c r="D106" s="3">
        <v>501</v>
      </c>
      <c r="E106" s="2">
        <v>5883.8</v>
      </c>
      <c r="F106" s="2">
        <f t="shared" si="2"/>
        <v>2947783.8000000003</v>
      </c>
      <c r="G106">
        <v>1134</v>
      </c>
      <c r="H106" s="2">
        <v>5883.8</v>
      </c>
      <c r="I106" s="11">
        <f t="shared" si="3"/>
        <v>6672229.2000000002</v>
      </c>
    </row>
    <row r="107" spans="1:9" x14ac:dyDescent="0.25">
      <c r="A107" s="16">
        <v>44851</v>
      </c>
      <c r="B107" s="1" t="s">
        <v>5</v>
      </c>
      <c r="C107" s="1" t="s">
        <v>20</v>
      </c>
      <c r="D107" s="3">
        <v>636</v>
      </c>
      <c r="E107" s="2">
        <v>3626.74</v>
      </c>
      <c r="F107" s="2">
        <f t="shared" si="2"/>
        <v>2306606.6399999997</v>
      </c>
      <c r="G107">
        <v>563</v>
      </c>
      <c r="H107" s="2">
        <v>3626.74</v>
      </c>
      <c r="I107" s="11">
        <f t="shared" si="3"/>
        <v>2041854.6199999999</v>
      </c>
    </row>
    <row r="108" spans="1:9" x14ac:dyDescent="0.25">
      <c r="A108" s="16">
        <v>44851</v>
      </c>
      <c r="B108" s="1" t="s">
        <v>26</v>
      </c>
      <c r="C108" s="1" t="s">
        <v>20</v>
      </c>
      <c r="D108" s="3">
        <v>798.00000000000023</v>
      </c>
      <c r="E108" s="2">
        <v>9510.2000000000007</v>
      </c>
      <c r="F108" s="2">
        <f t="shared" si="2"/>
        <v>7589139.6000000024</v>
      </c>
      <c r="G108">
        <v>123</v>
      </c>
      <c r="H108" s="2">
        <v>9510.2000000000007</v>
      </c>
      <c r="I108" s="11">
        <f t="shared" si="3"/>
        <v>1169754.6000000001</v>
      </c>
    </row>
    <row r="109" spans="1:9" x14ac:dyDescent="0.25">
      <c r="A109" s="16">
        <v>44852</v>
      </c>
      <c r="B109" s="1" t="s">
        <v>6</v>
      </c>
      <c r="C109" s="1" t="s">
        <v>23</v>
      </c>
      <c r="D109" s="3">
        <v>666</v>
      </c>
      <c r="E109" s="2">
        <v>860.1</v>
      </c>
      <c r="F109" s="2">
        <f t="shared" si="2"/>
        <v>572826.6</v>
      </c>
      <c r="G109">
        <v>197</v>
      </c>
      <c r="H109" s="2">
        <v>860.1</v>
      </c>
      <c r="I109" s="11">
        <f t="shared" si="3"/>
        <v>169439.7</v>
      </c>
    </row>
    <row r="110" spans="1:9" x14ac:dyDescent="0.25">
      <c r="A110" s="16">
        <v>44579</v>
      </c>
      <c r="B110" s="1" t="s">
        <v>25</v>
      </c>
      <c r="C110" s="1" t="s">
        <v>22</v>
      </c>
      <c r="D110" s="3">
        <v>818.99999999999977</v>
      </c>
      <c r="E110" s="2">
        <v>2327.5700000000002</v>
      </c>
      <c r="F110" s="2">
        <f t="shared" si="2"/>
        <v>1906279.8299999996</v>
      </c>
      <c r="G110">
        <v>765</v>
      </c>
      <c r="H110" s="2">
        <v>2327.5700000000002</v>
      </c>
      <c r="I110" s="11">
        <f t="shared" si="3"/>
        <v>1780591.05</v>
      </c>
    </row>
    <row r="111" spans="1:9" x14ac:dyDescent="0.25">
      <c r="A111" s="16">
        <v>44853</v>
      </c>
      <c r="B111" s="1" t="s">
        <v>27</v>
      </c>
      <c r="C111" s="1" t="s">
        <v>24</v>
      </c>
      <c r="D111" s="3">
        <v>765</v>
      </c>
      <c r="E111" s="2">
        <v>3862.84</v>
      </c>
      <c r="F111" s="2">
        <f t="shared" si="2"/>
        <v>2955072.6</v>
      </c>
      <c r="G111">
        <v>1011</v>
      </c>
      <c r="H111" s="2">
        <v>3862.84</v>
      </c>
      <c r="I111" s="11">
        <f t="shared" si="3"/>
        <v>3905331.24</v>
      </c>
    </row>
    <row r="112" spans="1:9" x14ac:dyDescent="0.25">
      <c r="A112" s="16">
        <v>44855</v>
      </c>
      <c r="B112" s="1" t="s">
        <v>27</v>
      </c>
      <c r="C112" s="1" t="s">
        <v>24</v>
      </c>
      <c r="D112" s="3">
        <v>801.00000000000023</v>
      </c>
      <c r="E112" s="2">
        <v>8369.66</v>
      </c>
      <c r="F112" s="2">
        <f t="shared" si="2"/>
        <v>6704097.660000002</v>
      </c>
      <c r="G112">
        <v>654</v>
      </c>
      <c r="H112" s="2">
        <v>8369.66</v>
      </c>
      <c r="I112" s="11">
        <f t="shared" si="3"/>
        <v>5473757.6399999997</v>
      </c>
    </row>
    <row r="113" spans="1:9" x14ac:dyDescent="0.25">
      <c r="A113" s="16">
        <v>44856</v>
      </c>
      <c r="B113" s="1" t="s">
        <v>27</v>
      </c>
      <c r="C113" s="1" t="s">
        <v>16</v>
      </c>
      <c r="D113" s="3">
        <v>726</v>
      </c>
      <c r="E113" s="2">
        <v>656.9</v>
      </c>
      <c r="F113" s="2">
        <f t="shared" si="2"/>
        <v>476909.39999999997</v>
      </c>
      <c r="G113">
        <v>982</v>
      </c>
      <c r="H113" s="2">
        <v>656.9</v>
      </c>
      <c r="I113" s="11">
        <f t="shared" si="3"/>
        <v>645075.79999999993</v>
      </c>
    </row>
    <row r="114" spans="1:9" x14ac:dyDescent="0.25">
      <c r="A114" s="16">
        <v>44850</v>
      </c>
      <c r="B114" s="1" t="s">
        <v>28</v>
      </c>
      <c r="C114" s="1" t="s">
        <v>17</v>
      </c>
      <c r="D114" s="3">
        <v>897.00000000000023</v>
      </c>
      <c r="E114" s="2">
        <v>5262.3</v>
      </c>
      <c r="F114" s="2">
        <f t="shared" si="2"/>
        <v>4720283.1000000015</v>
      </c>
      <c r="G114">
        <v>234</v>
      </c>
      <c r="H114" s="2">
        <v>5262.3</v>
      </c>
      <c r="I114" s="11">
        <f t="shared" si="3"/>
        <v>1231378.2</v>
      </c>
    </row>
    <row r="115" spans="1:9" x14ac:dyDescent="0.25">
      <c r="A115" s="16">
        <v>44850</v>
      </c>
      <c r="B115" s="1" t="s">
        <v>3</v>
      </c>
      <c r="C115" s="1" t="s">
        <v>17</v>
      </c>
      <c r="D115" s="3">
        <v>864</v>
      </c>
      <c r="E115" s="2">
        <v>1135.3699999999999</v>
      </c>
      <c r="F115" s="2">
        <f t="shared" si="2"/>
        <v>980959.67999999993</v>
      </c>
      <c r="G115">
        <v>732</v>
      </c>
      <c r="H115" s="2">
        <v>1135.3699999999999</v>
      </c>
      <c r="I115" s="11">
        <f t="shared" si="3"/>
        <v>831090.84</v>
      </c>
    </row>
    <row r="116" spans="1:9" x14ac:dyDescent="0.25">
      <c r="A116" s="16">
        <v>44850</v>
      </c>
      <c r="B116" s="1" t="s">
        <v>5</v>
      </c>
      <c r="C116" s="1" t="s">
        <v>17</v>
      </c>
      <c r="D116" s="3">
        <v>741</v>
      </c>
      <c r="E116" s="2">
        <v>6330.31</v>
      </c>
      <c r="F116" s="2">
        <f t="shared" si="2"/>
        <v>4690759.71</v>
      </c>
      <c r="G116">
        <v>765</v>
      </c>
      <c r="H116" s="2">
        <v>6330.31</v>
      </c>
      <c r="I116" s="11">
        <f t="shared" si="3"/>
        <v>4842687.1500000004</v>
      </c>
    </row>
    <row r="117" spans="1:9" x14ac:dyDescent="0.25">
      <c r="A117" s="16">
        <v>44850</v>
      </c>
      <c r="B117" s="1" t="s">
        <v>5</v>
      </c>
      <c r="C117" s="1" t="s">
        <v>21</v>
      </c>
      <c r="D117" s="3">
        <v>756</v>
      </c>
      <c r="E117" s="2">
        <v>9336.9699999999993</v>
      </c>
      <c r="F117" s="2">
        <f t="shared" si="2"/>
        <v>7058749.3199999994</v>
      </c>
      <c r="G117">
        <v>987</v>
      </c>
      <c r="H117" s="2">
        <v>9336.9699999999993</v>
      </c>
      <c r="I117" s="11">
        <f t="shared" si="3"/>
        <v>9215589.3899999987</v>
      </c>
    </row>
    <row r="118" spans="1:9" x14ac:dyDescent="0.25">
      <c r="A118" s="16">
        <v>44851</v>
      </c>
      <c r="B118" s="1" t="s">
        <v>4</v>
      </c>
      <c r="C118" s="1" t="s">
        <v>23</v>
      </c>
      <c r="D118" s="3">
        <v>741</v>
      </c>
      <c r="E118" s="2">
        <v>9340.83</v>
      </c>
      <c r="F118" s="2">
        <f t="shared" si="2"/>
        <v>6921555.0300000003</v>
      </c>
      <c r="G118">
        <v>423</v>
      </c>
      <c r="H118" s="2">
        <v>9340.83</v>
      </c>
      <c r="I118" s="11">
        <f t="shared" si="3"/>
        <v>3951171.09</v>
      </c>
    </row>
    <row r="119" spans="1:9" x14ac:dyDescent="0.25">
      <c r="A119" s="16">
        <v>44851</v>
      </c>
      <c r="B119" s="1" t="s">
        <v>27</v>
      </c>
      <c r="C119" s="1" t="s">
        <v>16</v>
      </c>
      <c r="D119" s="3">
        <v>795</v>
      </c>
      <c r="E119" s="2">
        <v>3121.84</v>
      </c>
      <c r="F119" s="2">
        <f t="shared" si="2"/>
        <v>2481862.8000000003</v>
      </c>
      <c r="G119">
        <v>625</v>
      </c>
      <c r="H119" s="2">
        <v>3121.84</v>
      </c>
      <c r="I119" s="11">
        <f t="shared" si="3"/>
        <v>1951150</v>
      </c>
    </row>
    <row r="120" spans="1:9" x14ac:dyDescent="0.25">
      <c r="A120" s="16">
        <v>44851</v>
      </c>
      <c r="B120" s="1" t="s">
        <v>27</v>
      </c>
      <c r="C120" s="1" t="s">
        <v>16</v>
      </c>
      <c r="D120" s="3">
        <v>1848</v>
      </c>
      <c r="E120" s="2">
        <v>7181.08</v>
      </c>
      <c r="F120" s="2">
        <f t="shared" si="2"/>
        <v>13270635.84</v>
      </c>
      <c r="G120">
        <v>311</v>
      </c>
      <c r="H120" s="2">
        <v>7181.08</v>
      </c>
      <c r="I120" s="11">
        <f t="shared" si="3"/>
        <v>2233315.88</v>
      </c>
    </row>
    <row r="121" spans="1:9" x14ac:dyDescent="0.25">
      <c r="A121" s="16">
        <v>44851</v>
      </c>
      <c r="B121" s="1" t="s">
        <v>6</v>
      </c>
      <c r="C121" s="1" t="s">
        <v>7</v>
      </c>
      <c r="D121" s="3">
        <v>1947</v>
      </c>
      <c r="E121" s="2">
        <v>3519.29</v>
      </c>
      <c r="F121" s="2">
        <f t="shared" si="2"/>
        <v>6852057.6299999999</v>
      </c>
      <c r="G121">
        <v>1011</v>
      </c>
      <c r="H121" s="2">
        <v>3519.29</v>
      </c>
      <c r="I121" s="11">
        <f t="shared" si="3"/>
        <v>3558002.19</v>
      </c>
    </row>
    <row r="122" spans="1:9" x14ac:dyDescent="0.25">
      <c r="A122" s="16">
        <v>44852</v>
      </c>
      <c r="B122" s="1" t="s">
        <v>6</v>
      </c>
      <c r="C122" s="1" t="s">
        <v>7</v>
      </c>
      <c r="D122" s="3">
        <v>2064</v>
      </c>
      <c r="E122" s="2">
        <v>2323.9</v>
      </c>
      <c r="F122" s="2">
        <f t="shared" si="2"/>
        <v>4796529.6000000006</v>
      </c>
      <c r="G122">
        <v>654</v>
      </c>
      <c r="H122" s="2">
        <v>2323.9</v>
      </c>
      <c r="I122" s="11">
        <f t="shared" si="3"/>
        <v>1519830.6</v>
      </c>
    </row>
    <row r="123" spans="1:9" x14ac:dyDescent="0.25">
      <c r="A123" s="16">
        <v>44852</v>
      </c>
      <c r="B123" s="1" t="s">
        <v>6</v>
      </c>
      <c r="C123" s="1" t="s">
        <v>20</v>
      </c>
      <c r="D123" s="3">
        <v>2094</v>
      </c>
      <c r="E123" s="2">
        <v>8217.2199999999993</v>
      </c>
      <c r="F123" s="2">
        <f t="shared" si="2"/>
        <v>17206858.68</v>
      </c>
      <c r="G123">
        <v>982</v>
      </c>
      <c r="H123" s="2">
        <v>8217.2199999999993</v>
      </c>
      <c r="I123" s="11">
        <f t="shared" si="3"/>
        <v>8069310.0399999991</v>
      </c>
    </row>
    <row r="124" spans="1:9" x14ac:dyDescent="0.25">
      <c r="A124" s="16">
        <v>44851</v>
      </c>
      <c r="B124" s="1" t="s">
        <v>6</v>
      </c>
      <c r="C124" s="1" t="s">
        <v>7</v>
      </c>
      <c r="D124" s="3">
        <v>2127</v>
      </c>
      <c r="E124" s="2">
        <v>3326.25</v>
      </c>
      <c r="F124" s="2">
        <f t="shared" si="2"/>
        <v>7074933.75</v>
      </c>
      <c r="G124">
        <v>234</v>
      </c>
      <c r="H124" s="2">
        <v>3326.25</v>
      </c>
      <c r="I124" s="11">
        <f t="shared" si="3"/>
        <v>778342.5</v>
      </c>
    </row>
    <row r="125" spans="1:9" x14ac:dyDescent="0.25">
      <c r="A125" s="16">
        <v>44857</v>
      </c>
      <c r="B125" s="1" t="s">
        <v>25</v>
      </c>
      <c r="C125" s="1" t="s">
        <v>16</v>
      </c>
      <c r="D125" s="3">
        <v>1944</v>
      </c>
      <c r="E125" s="2">
        <v>9511.66</v>
      </c>
      <c r="F125" s="2">
        <f t="shared" si="2"/>
        <v>18490667.039999999</v>
      </c>
      <c r="G125">
        <v>732</v>
      </c>
      <c r="H125" s="2">
        <v>9511.66</v>
      </c>
      <c r="I125" s="11">
        <f t="shared" si="3"/>
        <v>6962535.1200000001</v>
      </c>
    </row>
    <row r="126" spans="1:9" x14ac:dyDescent="0.25">
      <c r="A126" s="16">
        <v>44853</v>
      </c>
      <c r="B126" s="1" t="s">
        <v>25</v>
      </c>
      <c r="C126" s="1" t="s">
        <v>16</v>
      </c>
      <c r="D126" s="3">
        <v>2241.0000000000005</v>
      </c>
      <c r="E126" s="2">
        <v>2648.62</v>
      </c>
      <c r="F126" s="2">
        <f t="shared" si="2"/>
        <v>5935557.4200000009</v>
      </c>
      <c r="G126">
        <v>765</v>
      </c>
      <c r="H126" s="2">
        <v>2648.62</v>
      </c>
      <c r="I126" s="11">
        <f t="shared" si="3"/>
        <v>2026194.2999999998</v>
      </c>
    </row>
    <row r="127" spans="1:9" x14ac:dyDescent="0.25">
      <c r="A127" s="16">
        <v>44850</v>
      </c>
      <c r="B127" s="1" t="s">
        <v>25</v>
      </c>
      <c r="C127" s="1" t="s">
        <v>16</v>
      </c>
      <c r="D127" s="3">
        <v>2028</v>
      </c>
      <c r="E127" s="2">
        <v>5048.38</v>
      </c>
      <c r="F127" s="2">
        <f t="shared" si="2"/>
        <v>10238114.640000001</v>
      </c>
      <c r="G127">
        <v>987</v>
      </c>
      <c r="H127" s="2">
        <v>5048.38</v>
      </c>
      <c r="I127" s="11">
        <f t="shared" si="3"/>
        <v>4982751.0600000005</v>
      </c>
    </row>
    <row r="128" spans="1:9" x14ac:dyDescent="0.25">
      <c r="A128" s="16">
        <v>44850</v>
      </c>
      <c r="B128" s="1" t="s">
        <v>3</v>
      </c>
      <c r="C128" s="1" t="s">
        <v>7</v>
      </c>
      <c r="D128" s="3">
        <v>2208</v>
      </c>
      <c r="E128" s="2">
        <v>3531.95</v>
      </c>
      <c r="F128" s="2">
        <f t="shared" si="2"/>
        <v>7798545.5999999996</v>
      </c>
      <c r="G128">
        <v>411</v>
      </c>
      <c r="H128" s="2">
        <v>3531.95</v>
      </c>
      <c r="I128" s="11">
        <f t="shared" si="3"/>
        <v>1451631.45</v>
      </c>
    </row>
    <row r="129" spans="1:9" x14ac:dyDescent="0.25">
      <c r="A129" s="16">
        <v>44865</v>
      </c>
      <c r="B129" s="1" t="s">
        <v>3</v>
      </c>
      <c r="C129" s="1" t="s">
        <v>7</v>
      </c>
      <c r="D129" s="3">
        <v>1649.9999999999995</v>
      </c>
      <c r="E129" s="2">
        <v>599.72</v>
      </c>
      <c r="F129" s="2">
        <f t="shared" si="2"/>
        <v>989537.99999999977</v>
      </c>
      <c r="G129">
        <v>722</v>
      </c>
      <c r="H129" s="2">
        <v>599.72</v>
      </c>
      <c r="I129" s="11">
        <f t="shared" si="3"/>
        <v>432997.84</v>
      </c>
    </row>
    <row r="130" spans="1:9" x14ac:dyDescent="0.25">
      <c r="A130" s="16">
        <v>44865</v>
      </c>
      <c r="B130" s="1" t="s">
        <v>25</v>
      </c>
      <c r="C130" s="1" t="s">
        <v>17</v>
      </c>
      <c r="D130" s="3">
        <v>1578</v>
      </c>
      <c r="E130" s="2">
        <v>7544.01</v>
      </c>
      <c r="F130" s="2">
        <f t="shared" si="2"/>
        <v>11904447.780000001</v>
      </c>
      <c r="G130">
        <v>1000</v>
      </c>
      <c r="H130" s="2">
        <v>7544.01</v>
      </c>
      <c r="I130" s="11">
        <f t="shared" si="3"/>
        <v>7544010</v>
      </c>
    </row>
    <row r="131" spans="1:9" x14ac:dyDescent="0.25">
      <c r="A131" s="16">
        <v>44851</v>
      </c>
      <c r="B131" s="1" t="s">
        <v>28</v>
      </c>
      <c r="C131" s="1" t="s">
        <v>18</v>
      </c>
      <c r="D131" s="3">
        <v>2784</v>
      </c>
      <c r="E131" s="2">
        <v>4120.76</v>
      </c>
      <c r="F131" s="2">
        <f t="shared" si="2"/>
        <v>11472195.84</v>
      </c>
      <c r="G131">
        <v>881</v>
      </c>
      <c r="H131" s="2">
        <v>4120.76</v>
      </c>
      <c r="I131" s="11">
        <f t="shared" si="3"/>
        <v>3630389.56</v>
      </c>
    </row>
    <row r="132" spans="1:9" x14ac:dyDescent="0.25">
      <c r="A132" s="16">
        <v>44864</v>
      </c>
      <c r="B132" s="1" t="s">
        <v>28</v>
      </c>
      <c r="C132" s="1" t="s">
        <v>7</v>
      </c>
      <c r="D132" s="3">
        <v>833.99999999999977</v>
      </c>
      <c r="E132" s="2">
        <v>5911.1</v>
      </c>
      <c r="F132" s="2">
        <f t="shared" si="2"/>
        <v>4929857.3999999985</v>
      </c>
      <c r="G132">
        <v>647</v>
      </c>
      <c r="H132" s="2">
        <v>5911.1</v>
      </c>
      <c r="I132" s="11">
        <f t="shared" si="3"/>
        <v>3824481.7</v>
      </c>
    </row>
    <row r="133" spans="1:9" x14ac:dyDescent="0.25">
      <c r="A133" s="16">
        <v>44864</v>
      </c>
      <c r="B133" s="1" t="s">
        <v>28</v>
      </c>
      <c r="C133" s="1" t="s">
        <v>19</v>
      </c>
      <c r="D133" s="3">
        <v>827.99999999999977</v>
      </c>
      <c r="E133" s="2">
        <v>7404.6</v>
      </c>
      <c r="F133" s="2">
        <f t="shared" si="2"/>
        <v>6131008.7999999989</v>
      </c>
      <c r="G133">
        <v>1134</v>
      </c>
      <c r="H133" s="2">
        <v>7404.6</v>
      </c>
      <c r="I133" s="11">
        <f t="shared" si="3"/>
        <v>8396816.4000000004</v>
      </c>
    </row>
    <row r="134" spans="1:9" x14ac:dyDescent="0.25">
      <c r="A134" s="16">
        <v>44864</v>
      </c>
      <c r="B134" s="1" t="s">
        <v>3</v>
      </c>
      <c r="C134" s="1" t="s">
        <v>20</v>
      </c>
      <c r="D134" s="3">
        <v>854.99999999999977</v>
      </c>
      <c r="E134" s="2">
        <v>7821.1</v>
      </c>
      <c r="F134" s="2">
        <f t="shared" si="2"/>
        <v>6687040.4999999981</v>
      </c>
      <c r="G134">
        <v>563</v>
      </c>
      <c r="H134" s="2">
        <v>7821.1</v>
      </c>
      <c r="I134" s="11">
        <f t="shared" si="3"/>
        <v>4403279.3</v>
      </c>
    </row>
    <row r="135" spans="1:9" x14ac:dyDescent="0.25">
      <c r="A135" s="16">
        <v>44852</v>
      </c>
      <c r="B135" s="1" t="s">
        <v>5</v>
      </c>
      <c r="C135" s="1" t="s">
        <v>20</v>
      </c>
      <c r="D135" s="3">
        <v>759</v>
      </c>
      <c r="E135" s="2">
        <v>2528.2600000000002</v>
      </c>
      <c r="F135" s="2">
        <f t="shared" ref="F135:F198" si="4">PRODUCT(Number_of_transactions*Price_per_transaction)</f>
        <v>1918949.34</v>
      </c>
      <c r="G135">
        <v>123</v>
      </c>
      <c r="H135" s="2">
        <v>2528.2600000000002</v>
      </c>
      <c r="I135" s="11">
        <f t="shared" ref="I135:I198" si="5">PRODUCT(Number_of_transactions_in_last_year_16_10_2021_31_10_2021*Price_per_transaction_in_last_year)</f>
        <v>310975.98000000004</v>
      </c>
    </row>
    <row r="136" spans="1:9" x14ac:dyDescent="0.25">
      <c r="A136" s="16">
        <v>44852</v>
      </c>
      <c r="B136" s="1" t="s">
        <v>4</v>
      </c>
      <c r="C136" s="1" t="s">
        <v>21</v>
      </c>
      <c r="D136" s="3">
        <v>966</v>
      </c>
      <c r="E136" s="2">
        <v>1026.04</v>
      </c>
      <c r="F136" s="2">
        <f t="shared" si="4"/>
        <v>991154.64</v>
      </c>
      <c r="G136">
        <v>197</v>
      </c>
      <c r="H136" s="2">
        <v>1026.04</v>
      </c>
      <c r="I136" s="11">
        <f t="shared" si="5"/>
        <v>202129.88</v>
      </c>
    </row>
    <row r="137" spans="1:9" x14ac:dyDescent="0.25">
      <c r="A137" s="16">
        <v>44858</v>
      </c>
      <c r="B137" s="1" t="s">
        <v>25</v>
      </c>
      <c r="C137" s="1" t="s">
        <v>21</v>
      </c>
      <c r="D137" s="3">
        <v>996</v>
      </c>
      <c r="E137" s="2">
        <v>2613.0300000000002</v>
      </c>
      <c r="F137" s="2">
        <f t="shared" si="4"/>
        <v>2602577.8800000004</v>
      </c>
      <c r="G137">
        <v>765</v>
      </c>
      <c r="H137" s="2">
        <v>2613.0300000000002</v>
      </c>
      <c r="I137" s="11">
        <f t="shared" si="5"/>
        <v>1998967.9500000002</v>
      </c>
    </row>
    <row r="138" spans="1:9" x14ac:dyDescent="0.25">
      <c r="A138" s="16">
        <v>44857</v>
      </c>
      <c r="B138" s="1" t="s">
        <v>27</v>
      </c>
      <c r="C138" s="1" t="s">
        <v>21</v>
      </c>
      <c r="D138" s="3">
        <v>1119</v>
      </c>
      <c r="E138" s="2">
        <v>7369.37</v>
      </c>
      <c r="F138" s="2">
        <f t="shared" si="4"/>
        <v>8246325.0300000003</v>
      </c>
      <c r="G138">
        <v>1011</v>
      </c>
      <c r="H138" s="2">
        <v>7369.37</v>
      </c>
      <c r="I138" s="11">
        <f t="shared" si="5"/>
        <v>7450433.0700000003</v>
      </c>
    </row>
    <row r="139" spans="1:9" x14ac:dyDescent="0.25">
      <c r="A139" s="16">
        <v>44857</v>
      </c>
      <c r="B139" s="1" t="s">
        <v>4</v>
      </c>
      <c r="C139" s="1" t="s">
        <v>20</v>
      </c>
      <c r="D139" s="3">
        <v>1188</v>
      </c>
      <c r="E139" s="2">
        <v>6638.17</v>
      </c>
      <c r="F139" s="2">
        <f t="shared" si="4"/>
        <v>7886145.96</v>
      </c>
      <c r="G139">
        <v>654</v>
      </c>
      <c r="H139" s="2">
        <v>6638.17</v>
      </c>
      <c r="I139" s="11">
        <f t="shared" si="5"/>
        <v>4341363.18</v>
      </c>
    </row>
    <row r="140" spans="1:9" x14ac:dyDescent="0.25">
      <c r="A140" s="16">
        <v>44850</v>
      </c>
      <c r="B140" s="1" t="s">
        <v>3</v>
      </c>
      <c r="C140" s="1" t="s">
        <v>22</v>
      </c>
      <c r="D140" s="3">
        <v>1062</v>
      </c>
      <c r="E140" s="2">
        <v>3622.53</v>
      </c>
      <c r="F140" s="2">
        <f t="shared" si="4"/>
        <v>3847126.8600000003</v>
      </c>
      <c r="G140">
        <v>982</v>
      </c>
      <c r="H140" s="2">
        <v>3622.53</v>
      </c>
      <c r="I140" s="11">
        <f t="shared" si="5"/>
        <v>3557324.4600000004</v>
      </c>
    </row>
    <row r="141" spans="1:9" x14ac:dyDescent="0.25">
      <c r="A141" s="16">
        <v>44850</v>
      </c>
      <c r="B141" s="1" t="s">
        <v>3</v>
      </c>
      <c r="C141" s="1" t="s">
        <v>21</v>
      </c>
      <c r="D141" s="3">
        <v>1095</v>
      </c>
      <c r="E141" s="2">
        <v>1819.28</v>
      </c>
      <c r="F141" s="2">
        <f t="shared" si="4"/>
        <v>1992111.5999999999</v>
      </c>
      <c r="G141">
        <v>234</v>
      </c>
      <c r="H141" s="2">
        <v>1819.28</v>
      </c>
      <c r="I141" s="11">
        <f t="shared" si="5"/>
        <v>425711.52</v>
      </c>
    </row>
    <row r="142" spans="1:9" x14ac:dyDescent="0.25">
      <c r="A142" s="16">
        <v>44850</v>
      </c>
      <c r="B142" s="1" t="s">
        <v>5</v>
      </c>
      <c r="C142" s="1" t="s">
        <v>22</v>
      </c>
      <c r="D142" s="3">
        <v>813</v>
      </c>
      <c r="E142" s="2">
        <v>9958.09</v>
      </c>
      <c r="F142" s="2">
        <f t="shared" si="4"/>
        <v>8095927.1699999999</v>
      </c>
      <c r="G142">
        <v>732</v>
      </c>
      <c r="H142" s="2">
        <v>9958.09</v>
      </c>
      <c r="I142" s="11">
        <f t="shared" si="5"/>
        <v>7289321.8799999999</v>
      </c>
    </row>
    <row r="143" spans="1:9" x14ac:dyDescent="0.25">
      <c r="A143" s="16">
        <v>44850</v>
      </c>
      <c r="B143" s="1" t="s">
        <v>25</v>
      </c>
      <c r="C143" s="1" t="s">
        <v>23</v>
      </c>
      <c r="D143" s="3">
        <v>1259.9999999999998</v>
      </c>
      <c r="E143" s="2">
        <v>1634.63</v>
      </c>
      <c r="F143" s="2">
        <f t="shared" si="4"/>
        <v>2059633.7999999998</v>
      </c>
      <c r="G143">
        <v>212</v>
      </c>
      <c r="H143" s="2">
        <v>1634.63</v>
      </c>
      <c r="I143" s="11">
        <f t="shared" si="5"/>
        <v>346541.56</v>
      </c>
    </row>
    <row r="144" spans="1:9" x14ac:dyDescent="0.25">
      <c r="A144" s="16">
        <v>44851</v>
      </c>
      <c r="B144" s="1" t="s">
        <v>25</v>
      </c>
      <c r="C144" s="1" t="s">
        <v>23</v>
      </c>
      <c r="D144" s="3">
        <v>1248</v>
      </c>
      <c r="E144" s="2">
        <v>9539.2800000000007</v>
      </c>
      <c r="F144" s="2">
        <f t="shared" si="4"/>
        <v>11905021.440000001</v>
      </c>
      <c r="G144">
        <v>552</v>
      </c>
      <c r="H144" s="2">
        <v>9539.2800000000007</v>
      </c>
      <c r="I144" s="11">
        <f t="shared" si="5"/>
        <v>5265682.5600000005</v>
      </c>
    </row>
    <row r="145" spans="1:9" x14ac:dyDescent="0.25">
      <c r="A145" s="16">
        <v>44851</v>
      </c>
      <c r="B145" s="1" t="s">
        <v>6</v>
      </c>
      <c r="C145" s="1" t="s">
        <v>7</v>
      </c>
      <c r="D145" s="3">
        <v>1191</v>
      </c>
      <c r="E145" s="2">
        <v>5161.46</v>
      </c>
      <c r="F145" s="2">
        <f t="shared" si="4"/>
        <v>6147298.8600000003</v>
      </c>
      <c r="G145">
        <v>137</v>
      </c>
      <c r="H145" s="2">
        <v>5161.46</v>
      </c>
      <c r="I145" s="11">
        <f t="shared" si="5"/>
        <v>707120.02</v>
      </c>
    </row>
    <row r="146" spans="1:9" x14ac:dyDescent="0.25">
      <c r="A146" s="16">
        <v>44851</v>
      </c>
      <c r="B146" s="1" t="s">
        <v>6</v>
      </c>
      <c r="C146" s="1" t="s">
        <v>20</v>
      </c>
      <c r="D146" s="3">
        <v>1427.9999999999998</v>
      </c>
      <c r="E146" s="2">
        <v>6530.92</v>
      </c>
      <c r="F146" s="2">
        <f t="shared" si="4"/>
        <v>9326153.7599999979</v>
      </c>
      <c r="G146">
        <v>927</v>
      </c>
      <c r="H146" s="2">
        <v>6530.92</v>
      </c>
      <c r="I146" s="11">
        <f t="shared" si="5"/>
        <v>6054162.8399999999</v>
      </c>
    </row>
    <row r="147" spans="1:9" x14ac:dyDescent="0.25">
      <c r="A147" s="16">
        <v>44851</v>
      </c>
      <c r="B147" s="1" t="s">
        <v>26</v>
      </c>
      <c r="C147" s="1" t="s">
        <v>20</v>
      </c>
      <c r="D147" s="3">
        <v>1347</v>
      </c>
      <c r="E147" s="2">
        <v>7710.23</v>
      </c>
      <c r="F147" s="2">
        <f t="shared" si="4"/>
        <v>10385679.809999999</v>
      </c>
      <c r="G147">
        <v>411</v>
      </c>
      <c r="H147" s="2">
        <v>7710.23</v>
      </c>
      <c r="I147" s="11">
        <f t="shared" si="5"/>
        <v>3168904.53</v>
      </c>
    </row>
    <row r="148" spans="1:9" x14ac:dyDescent="0.25">
      <c r="A148" s="16">
        <v>44852</v>
      </c>
      <c r="B148" s="1" t="s">
        <v>3</v>
      </c>
      <c r="C148" s="1" t="s">
        <v>23</v>
      </c>
      <c r="D148" s="3">
        <v>1269</v>
      </c>
      <c r="E148" s="2">
        <v>9945.4699999999993</v>
      </c>
      <c r="F148" s="2">
        <f t="shared" si="4"/>
        <v>12620801.43</v>
      </c>
      <c r="G148">
        <v>722</v>
      </c>
      <c r="H148" s="2">
        <v>9945.4699999999993</v>
      </c>
      <c r="I148" s="11">
        <f t="shared" si="5"/>
        <v>7180629.3399999999</v>
      </c>
    </row>
    <row r="149" spans="1:9" x14ac:dyDescent="0.25">
      <c r="A149" s="16">
        <v>44852</v>
      </c>
      <c r="B149" s="1" t="s">
        <v>5</v>
      </c>
      <c r="C149" s="1" t="s">
        <v>22</v>
      </c>
      <c r="D149" s="3">
        <v>1257</v>
      </c>
      <c r="E149" s="2">
        <v>1372.74</v>
      </c>
      <c r="F149" s="2">
        <f t="shared" si="4"/>
        <v>1725534.18</v>
      </c>
      <c r="G149">
        <v>1000</v>
      </c>
      <c r="H149" s="2">
        <v>1372.74</v>
      </c>
      <c r="I149" s="11">
        <f t="shared" si="5"/>
        <v>1372740</v>
      </c>
    </row>
    <row r="150" spans="1:9" x14ac:dyDescent="0.25">
      <c r="A150" s="16">
        <v>44858</v>
      </c>
      <c r="B150" s="1" t="s">
        <v>6</v>
      </c>
      <c r="C150" s="1" t="s">
        <v>24</v>
      </c>
      <c r="D150" s="3">
        <v>1659</v>
      </c>
      <c r="E150" s="2">
        <v>679.56</v>
      </c>
      <c r="F150" s="2">
        <f t="shared" si="4"/>
        <v>1127390.0399999998</v>
      </c>
      <c r="G150">
        <v>881</v>
      </c>
      <c r="H150" s="2">
        <v>679.56</v>
      </c>
      <c r="I150" s="11">
        <f t="shared" si="5"/>
        <v>598692.36</v>
      </c>
    </row>
    <row r="151" spans="1:9" x14ac:dyDescent="0.25">
      <c r="A151" s="16">
        <v>44858</v>
      </c>
      <c r="B151" s="1" t="s">
        <v>5</v>
      </c>
      <c r="C151" s="1" t="s">
        <v>24</v>
      </c>
      <c r="D151" s="3">
        <v>1800</v>
      </c>
      <c r="E151" s="2">
        <v>2628.73</v>
      </c>
      <c r="F151" s="2">
        <f t="shared" si="4"/>
        <v>4731714</v>
      </c>
      <c r="G151">
        <v>647</v>
      </c>
      <c r="H151" s="2">
        <v>2628.73</v>
      </c>
      <c r="I151" s="11">
        <f t="shared" si="5"/>
        <v>1700788.31</v>
      </c>
    </row>
    <row r="152" spans="1:9" x14ac:dyDescent="0.25">
      <c r="A152" s="16">
        <v>44858</v>
      </c>
      <c r="B152" s="1" t="s">
        <v>26</v>
      </c>
      <c r="C152" s="1" t="s">
        <v>16</v>
      </c>
      <c r="D152" s="3">
        <v>2022</v>
      </c>
      <c r="E152" s="2">
        <v>9205.25</v>
      </c>
      <c r="F152" s="2">
        <f t="shared" si="4"/>
        <v>18613015.5</v>
      </c>
      <c r="G152">
        <v>1134</v>
      </c>
      <c r="H152" s="2">
        <v>9205.25</v>
      </c>
      <c r="I152" s="11">
        <f t="shared" si="5"/>
        <v>10438753.5</v>
      </c>
    </row>
    <row r="153" spans="1:9" x14ac:dyDescent="0.25">
      <c r="A153" s="16">
        <v>44850</v>
      </c>
      <c r="B153" s="1" t="s">
        <v>6</v>
      </c>
      <c r="C153" s="1" t="s">
        <v>17</v>
      </c>
      <c r="D153" s="3">
        <v>1848</v>
      </c>
      <c r="E153" s="2">
        <v>1024.6600000000001</v>
      </c>
      <c r="F153" s="2">
        <f t="shared" si="4"/>
        <v>1893571.6800000002</v>
      </c>
      <c r="G153">
        <v>563</v>
      </c>
      <c r="H153" s="2">
        <v>1024.6600000000001</v>
      </c>
      <c r="I153" s="11">
        <f t="shared" si="5"/>
        <v>576883.58000000007</v>
      </c>
    </row>
    <row r="154" spans="1:9" x14ac:dyDescent="0.25">
      <c r="A154" s="16">
        <v>44850</v>
      </c>
      <c r="B154" s="1" t="s">
        <v>25</v>
      </c>
      <c r="C154" s="1" t="s">
        <v>17</v>
      </c>
      <c r="D154" s="3">
        <v>1947</v>
      </c>
      <c r="E154" s="2">
        <v>6195.41</v>
      </c>
      <c r="F154" s="2">
        <f t="shared" si="4"/>
        <v>12062463.27</v>
      </c>
      <c r="G154">
        <v>123</v>
      </c>
      <c r="H154" s="2">
        <v>6195.41</v>
      </c>
      <c r="I154" s="11">
        <f t="shared" si="5"/>
        <v>762035.42999999993</v>
      </c>
    </row>
    <row r="155" spans="1:9" x14ac:dyDescent="0.25">
      <c r="A155" s="16">
        <v>44850</v>
      </c>
      <c r="B155" s="1" t="s">
        <v>27</v>
      </c>
      <c r="C155" s="1" t="s">
        <v>17</v>
      </c>
      <c r="D155" s="3">
        <v>2064</v>
      </c>
      <c r="E155" s="2">
        <v>781.12</v>
      </c>
      <c r="F155" s="2">
        <f t="shared" si="4"/>
        <v>1612231.6799999999</v>
      </c>
      <c r="G155">
        <v>197</v>
      </c>
      <c r="H155" s="2">
        <v>781.12</v>
      </c>
      <c r="I155" s="11">
        <f t="shared" si="5"/>
        <v>153880.64000000001</v>
      </c>
    </row>
    <row r="156" spans="1:9" x14ac:dyDescent="0.25">
      <c r="A156" s="16">
        <v>44850</v>
      </c>
      <c r="B156" s="1" t="s">
        <v>27</v>
      </c>
      <c r="C156" s="1" t="s">
        <v>21</v>
      </c>
      <c r="D156" s="3">
        <v>2094</v>
      </c>
      <c r="E156" s="2">
        <v>8527.57</v>
      </c>
      <c r="F156" s="2">
        <f t="shared" si="4"/>
        <v>17856731.579999998</v>
      </c>
      <c r="G156">
        <v>765</v>
      </c>
      <c r="H156" s="2">
        <v>8527.57</v>
      </c>
      <c r="I156" s="11">
        <f t="shared" si="5"/>
        <v>6523591.0499999998</v>
      </c>
    </row>
    <row r="157" spans="1:9" x14ac:dyDescent="0.25">
      <c r="A157" s="16">
        <v>44851</v>
      </c>
      <c r="B157" s="1" t="s">
        <v>27</v>
      </c>
      <c r="C157" s="1" t="s">
        <v>23</v>
      </c>
      <c r="D157" s="3">
        <v>2127</v>
      </c>
      <c r="E157" s="2">
        <v>48.37</v>
      </c>
      <c r="F157" s="2">
        <f t="shared" si="4"/>
        <v>102882.98999999999</v>
      </c>
      <c r="G157">
        <v>1011</v>
      </c>
      <c r="H157" s="2">
        <v>48.37</v>
      </c>
      <c r="I157" s="11">
        <f t="shared" si="5"/>
        <v>48902.07</v>
      </c>
    </row>
    <row r="158" spans="1:9" x14ac:dyDescent="0.25">
      <c r="A158" s="16">
        <v>44851</v>
      </c>
      <c r="B158" s="1" t="s">
        <v>28</v>
      </c>
      <c r="C158" s="1" t="s">
        <v>16</v>
      </c>
      <c r="D158" s="3">
        <v>1944</v>
      </c>
      <c r="E158" s="2">
        <v>4852.8999999999996</v>
      </c>
      <c r="F158" s="2">
        <f t="shared" si="4"/>
        <v>9434037.5999999996</v>
      </c>
      <c r="G158">
        <v>654</v>
      </c>
      <c r="H158" s="2">
        <v>4852.8999999999996</v>
      </c>
      <c r="I158" s="11">
        <f t="shared" si="5"/>
        <v>3173796.5999999996</v>
      </c>
    </row>
    <row r="159" spans="1:9" x14ac:dyDescent="0.25">
      <c r="A159" s="16">
        <v>44851</v>
      </c>
      <c r="B159" s="1" t="s">
        <v>3</v>
      </c>
      <c r="C159" s="1" t="s">
        <v>16</v>
      </c>
      <c r="D159" s="3">
        <v>2241.0000000000005</v>
      </c>
      <c r="E159" s="2">
        <v>6157.8</v>
      </c>
      <c r="F159" s="2">
        <f t="shared" si="4"/>
        <v>13799629.800000003</v>
      </c>
      <c r="G159">
        <v>982</v>
      </c>
      <c r="H159" s="2">
        <v>6157.8</v>
      </c>
      <c r="I159" s="11">
        <f t="shared" si="5"/>
        <v>6046959.6000000006</v>
      </c>
    </row>
    <row r="160" spans="1:9" x14ac:dyDescent="0.25">
      <c r="A160" s="16">
        <v>44851</v>
      </c>
      <c r="B160" s="1" t="s">
        <v>5</v>
      </c>
      <c r="C160" s="1" t="s">
        <v>7</v>
      </c>
      <c r="D160" s="3">
        <v>2028</v>
      </c>
      <c r="E160" s="2">
        <v>6759</v>
      </c>
      <c r="F160" s="2">
        <f t="shared" si="4"/>
        <v>13707252</v>
      </c>
      <c r="G160">
        <v>234</v>
      </c>
      <c r="H160" s="2">
        <v>6759</v>
      </c>
      <c r="I160" s="11">
        <f t="shared" si="5"/>
        <v>1581606</v>
      </c>
    </row>
    <row r="161" spans="1:9" x14ac:dyDescent="0.25">
      <c r="A161" s="16">
        <v>44852</v>
      </c>
      <c r="B161" s="1" t="s">
        <v>5</v>
      </c>
      <c r="C161" s="1" t="s">
        <v>7</v>
      </c>
      <c r="D161" s="3">
        <v>2208</v>
      </c>
      <c r="E161" s="2">
        <v>7500.29</v>
      </c>
      <c r="F161" s="2">
        <f t="shared" si="4"/>
        <v>16560640.32</v>
      </c>
      <c r="G161">
        <v>732</v>
      </c>
      <c r="H161" s="2">
        <v>7500.29</v>
      </c>
      <c r="I161" s="11">
        <f t="shared" si="5"/>
        <v>5490212.2800000003</v>
      </c>
    </row>
    <row r="162" spans="1:9" x14ac:dyDescent="0.25">
      <c r="A162" s="16">
        <v>44852</v>
      </c>
      <c r="B162" s="1" t="s">
        <v>4</v>
      </c>
      <c r="C162" s="1" t="s">
        <v>20</v>
      </c>
      <c r="D162" s="3">
        <v>1649.9999999999995</v>
      </c>
      <c r="E162" s="2">
        <v>5290.34</v>
      </c>
      <c r="F162" s="2">
        <f t="shared" si="4"/>
        <v>8729060.9999999981</v>
      </c>
      <c r="G162">
        <v>765</v>
      </c>
      <c r="H162" s="2">
        <v>5290.34</v>
      </c>
      <c r="I162" s="11">
        <f t="shared" si="5"/>
        <v>4047110.1</v>
      </c>
    </row>
    <row r="163" spans="1:9" x14ac:dyDescent="0.25">
      <c r="A163" s="16">
        <v>44859</v>
      </c>
      <c r="B163" s="1" t="s">
        <v>27</v>
      </c>
      <c r="C163" s="1" t="s">
        <v>7</v>
      </c>
      <c r="D163" s="3">
        <v>1578</v>
      </c>
      <c r="E163" s="2">
        <v>4120.13</v>
      </c>
      <c r="F163" s="2">
        <f t="shared" si="4"/>
        <v>6501565.1400000006</v>
      </c>
      <c r="G163">
        <v>987</v>
      </c>
      <c r="H163" s="2">
        <v>4120.13</v>
      </c>
      <c r="I163" s="11">
        <f t="shared" si="5"/>
        <v>4066568.31</v>
      </c>
    </row>
    <row r="164" spans="1:9" x14ac:dyDescent="0.25">
      <c r="A164" s="16">
        <v>44859</v>
      </c>
      <c r="B164" s="1" t="s">
        <v>27</v>
      </c>
      <c r="C164" s="1" t="s">
        <v>16</v>
      </c>
      <c r="D164" s="3">
        <v>2784</v>
      </c>
      <c r="E164" s="2">
        <v>3980.45</v>
      </c>
      <c r="F164" s="2">
        <f t="shared" si="4"/>
        <v>11081572.799999999</v>
      </c>
      <c r="G164">
        <v>423</v>
      </c>
      <c r="H164" s="2">
        <v>3980.45</v>
      </c>
      <c r="I164" s="11">
        <f t="shared" si="5"/>
        <v>1683730.3499999999</v>
      </c>
    </row>
    <row r="165" spans="1:9" x14ac:dyDescent="0.25">
      <c r="A165" s="16">
        <v>44859</v>
      </c>
      <c r="B165" s="1" t="s">
        <v>6</v>
      </c>
      <c r="C165" s="1" t="s">
        <v>16</v>
      </c>
      <c r="D165" s="3">
        <v>833.99999999999977</v>
      </c>
      <c r="E165" s="2">
        <v>8288.67</v>
      </c>
      <c r="F165" s="2">
        <f t="shared" si="4"/>
        <v>6912750.7799999984</v>
      </c>
      <c r="G165">
        <v>625</v>
      </c>
      <c r="H165" s="2">
        <v>8288.67</v>
      </c>
      <c r="I165" s="11">
        <f t="shared" si="5"/>
        <v>5180418.75</v>
      </c>
    </row>
    <row r="166" spans="1:9" x14ac:dyDescent="0.25">
      <c r="A166" s="16">
        <v>44850</v>
      </c>
      <c r="B166" s="1" t="s">
        <v>6</v>
      </c>
      <c r="C166" s="1" t="s">
        <v>16</v>
      </c>
      <c r="D166" s="3">
        <v>827.99999999999977</v>
      </c>
      <c r="E166" s="2">
        <v>4489.03</v>
      </c>
      <c r="F166" s="2">
        <f t="shared" si="4"/>
        <v>3716916.8399999989</v>
      </c>
      <c r="G166">
        <v>311</v>
      </c>
      <c r="H166" s="2">
        <v>4489.03</v>
      </c>
      <c r="I166" s="11">
        <f t="shared" si="5"/>
        <v>1396088.3299999998</v>
      </c>
    </row>
    <row r="167" spans="1:9" x14ac:dyDescent="0.25">
      <c r="A167" s="16">
        <v>44850</v>
      </c>
      <c r="B167" s="1" t="s">
        <v>6</v>
      </c>
      <c r="C167" s="1" t="s">
        <v>7</v>
      </c>
      <c r="D167" s="3">
        <v>854.99999999999977</v>
      </c>
      <c r="E167" s="2">
        <v>4369.26</v>
      </c>
      <c r="F167" s="2">
        <f t="shared" si="4"/>
        <v>3735717.2999999993</v>
      </c>
      <c r="G167">
        <v>632</v>
      </c>
      <c r="H167" s="2">
        <v>4369.26</v>
      </c>
      <c r="I167" s="11">
        <f t="shared" si="5"/>
        <v>2761372.3200000003</v>
      </c>
    </row>
    <row r="168" spans="1:9" x14ac:dyDescent="0.25">
      <c r="A168" s="16">
        <v>44850</v>
      </c>
      <c r="B168" s="1" t="s">
        <v>6</v>
      </c>
      <c r="C168" s="1" t="s">
        <v>7</v>
      </c>
      <c r="D168" s="3">
        <v>759</v>
      </c>
      <c r="E168" s="2">
        <v>5107.96</v>
      </c>
      <c r="F168" s="2">
        <f t="shared" si="4"/>
        <v>3876941.64</v>
      </c>
      <c r="G168">
        <v>212</v>
      </c>
      <c r="H168" s="2">
        <v>5107.96</v>
      </c>
      <c r="I168" s="11">
        <f t="shared" si="5"/>
        <v>1082887.52</v>
      </c>
    </row>
    <row r="169" spans="1:9" x14ac:dyDescent="0.25">
      <c r="A169" s="16">
        <v>44850</v>
      </c>
      <c r="B169" s="1" t="s">
        <v>25</v>
      </c>
      <c r="C169" s="1" t="s">
        <v>17</v>
      </c>
      <c r="D169" s="3">
        <v>966</v>
      </c>
      <c r="E169" s="2">
        <v>6951.27</v>
      </c>
      <c r="F169" s="2">
        <f t="shared" si="4"/>
        <v>6714926.8200000003</v>
      </c>
      <c r="G169">
        <v>552</v>
      </c>
      <c r="H169" s="2">
        <v>6951.27</v>
      </c>
      <c r="I169" s="11">
        <f t="shared" si="5"/>
        <v>3837101.04</v>
      </c>
    </row>
    <row r="170" spans="1:9" x14ac:dyDescent="0.25">
      <c r="A170" s="16">
        <v>44851</v>
      </c>
      <c r="B170" s="1" t="s">
        <v>25</v>
      </c>
      <c r="C170" s="1" t="s">
        <v>18</v>
      </c>
      <c r="D170" s="3">
        <v>996</v>
      </c>
      <c r="E170" s="2">
        <v>3331.98</v>
      </c>
      <c r="F170" s="2">
        <f t="shared" si="4"/>
        <v>3318652.08</v>
      </c>
      <c r="G170">
        <v>137</v>
      </c>
      <c r="H170" s="2">
        <v>3331.98</v>
      </c>
      <c r="I170" s="11">
        <f t="shared" si="5"/>
        <v>456481.26</v>
      </c>
    </row>
    <row r="171" spans="1:9" x14ac:dyDescent="0.25">
      <c r="A171" s="16">
        <v>44851</v>
      </c>
      <c r="B171" s="1" t="s">
        <v>25</v>
      </c>
      <c r="C171" s="1" t="s">
        <v>7</v>
      </c>
      <c r="D171" s="3">
        <v>984</v>
      </c>
      <c r="E171" s="2">
        <v>46.69</v>
      </c>
      <c r="F171" s="2">
        <f t="shared" si="4"/>
        <v>45942.96</v>
      </c>
      <c r="G171">
        <v>927</v>
      </c>
      <c r="H171" s="2">
        <v>46.69</v>
      </c>
      <c r="I171" s="11">
        <f t="shared" si="5"/>
        <v>43281.63</v>
      </c>
    </row>
    <row r="172" spans="1:9" x14ac:dyDescent="0.25">
      <c r="A172" s="16">
        <v>44851</v>
      </c>
      <c r="B172" s="1" t="s">
        <v>3</v>
      </c>
      <c r="C172" s="1" t="s">
        <v>19</v>
      </c>
      <c r="D172" s="3">
        <v>909</v>
      </c>
      <c r="E172" s="2">
        <v>4797.26</v>
      </c>
      <c r="F172" s="2">
        <f t="shared" si="4"/>
        <v>4360709.34</v>
      </c>
      <c r="G172">
        <v>411</v>
      </c>
      <c r="H172" s="2">
        <v>4797.26</v>
      </c>
      <c r="I172" s="11">
        <f t="shared" si="5"/>
        <v>1971673.86</v>
      </c>
    </row>
    <row r="173" spans="1:9" x14ac:dyDescent="0.25">
      <c r="A173" s="16">
        <v>44851</v>
      </c>
      <c r="B173" s="1" t="s">
        <v>3</v>
      </c>
      <c r="C173" s="1" t="s">
        <v>20</v>
      </c>
      <c r="D173" s="3">
        <v>947.99999999999977</v>
      </c>
      <c r="E173" s="2">
        <v>4823.5600000000004</v>
      </c>
      <c r="F173" s="2">
        <f t="shared" si="4"/>
        <v>4572734.879999999</v>
      </c>
      <c r="G173">
        <v>722</v>
      </c>
      <c r="H173" s="2">
        <v>4823.5600000000004</v>
      </c>
      <c r="I173" s="11">
        <f t="shared" si="5"/>
        <v>3482610.3200000003</v>
      </c>
    </row>
    <row r="174" spans="1:9" x14ac:dyDescent="0.25">
      <c r="A174" s="16">
        <v>44852</v>
      </c>
      <c r="B174" s="1" t="s">
        <v>25</v>
      </c>
      <c r="C174" s="1" t="s">
        <v>20</v>
      </c>
      <c r="D174" s="3">
        <v>1119</v>
      </c>
      <c r="E174" s="2">
        <v>3251.18</v>
      </c>
      <c r="F174" s="2">
        <f t="shared" si="4"/>
        <v>3638070.42</v>
      </c>
      <c r="G174">
        <v>1000</v>
      </c>
      <c r="H174" s="2">
        <v>3251.18</v>
      </c>
      <c r="I174" s="11">
        <f t="shared" si="5"/>
        <v>3251180</v>
      </c>
    </row>
    <row r="175" spans="1:9" x14ac:dyDescent="0.25">
      <c r="A175" s="16">
        <v>44852</v>
      </c>
      <c r="B175" s="1" t="s">
        <v>28</v>
      </c>
      <c r="C175" s="1" t="s">
        <v>21</v>
      </c>
      <c r="D175" s="3">
        <v>1188</v>
      </c>
      <c r="E175" s="2">
        <v>4732.21</v>
      </c>
      <c r="F175" s="2">
        <f t="shared" si="4"/>
        <v>5621865.4800000004</v>
      </c>
      <c r="G175">
        <v>881</v>
      </c>
      <c r="H175" s="2">
        <v>4732.21</v>
      </c>
      <c r="I175" s="11">
        <f t="shared" si="5"/>
        <v>4169077.0100000002</v>
      </c>
    </row>
    <row r="176" spans="1:9" x14ac:dyDescent="0.25">
      <c r="A176" s="16">
        <v>44859</v>
      </c>
      <c r="B176" s="1" t="s">
        <v>28</v>
      </c>
      <c r="C176" s="1" t="s">
        <v>21</v>
      </c>
      <c r="D176" s="3">
        <v>1198.0000000000002</v>
      </c>
      <c r="E176" s="2">
        <v>6130.41</v>
      </c>
      <c r="F176" s="2">
        <f t="shared" si="4"/>
        <v>7344231.1800000016</v>
      </c>
      <c r="G176">
        <v>647</v>
      </c>
      <c r="H176" s="2">
        <v>6130.41</v>
      </c>
      <c r="I176" s="11">
        <f t="shared" si="5"/>
        <v>3966375.27</v>
      </c>
    </row>
    <row r="177" spans="1:9" x14ac:dyDescent="0.25">
      <c r="A177" s="16">
        <v>44853</v>
      </c>
      <c r="B177" s="1" t="s">
        <v>28</v>
      </c>
      <c r="C177" s="1" t="s">
        <v>21</v>
      </c>
      <c r="D177" s="3">
        <v>1214.0000000000002</v>
      </c>
      <c r="E177" s="2">
        <v>9184.3700000000008</v>
      </c>
      <c r="F177" s="2">
        <f t="shared" si="4"/>
        <v>11149825.180000003</v>
      </c>
      <c r="G177">
        <v>1134</v>
      </c>
      <c r="H177" s="2">
        <v>9184.3700000000008</v>
      </c>
      <c r="I177" s="11">
        <f t="shared" si="5"/>
        <v>10415075.58</v>
      </c>
    </row>
    <row r="178" spans="1:9" x14ac:dyDescent="0.25">
      <c r="A178" s="16">
        <v>44855</v>
      </c>
      <c r="B178" s="1" t="s">
        <v>3</v>
      </c>
      <c r="C178" s="1" t="s">
        <v>20</v>
      </c>
      <c r="D178" s="3">
        <v>997.00000000000011</v>
      </c>
      <c r="E178" s="2">
        <v>5669.16</v>
      </c>
      <c r="F178" s="2">
        <f t="shared" si="4"/>
        <v>5652152.5200000005</v>
      </c>
      <c r="G178">
        <v>563</v>
      </c>
      <c r="H178" s="2">
        <v>5669.16</v>
      </c>
      <c r="I178" s="11">
        <f t="shared" si="5"/>
        <v>3191737.08</v>
      </c>
    </row>
    <row r="179" spans="1:9" x14ac:dyDescent="0.25">
      <c r="A179" s="16">
        <v>44860</v>
      </c>
      <c r="B179" s="1" t="s">
        <v>5</v>
      </c>
      <c r="C179" s="1" t="s">
        <v>22</v>
      </c>
      <c r="D179" s="3">
        <v>1233</v>
      </c>
      <c r="E179" s="2">
        <v>4274.96</v>
      </c>
      <c r="F179" s="2">
        <f t="shared" si="4"/>
        <v>5271025.68</v>
      </c>
      <c r="G179">
        <v>123</v>
      </c>
      <c r="H179" s="2">
        <v>4274.96</v>
      </c>
      <c r="I179" s="11">
        <f t="shared" si="5"/>
        <v>525820.07999999996</v>
      </c>
    </row>
    <row r="180" spans="1:9" x14ac:dyDescent="0.25">
      <c r="A180" s="16">
        <v>44860</v>
      </c>
      <c r="B180" s="1" t="s">
        <v>4</v>
      </c>
      <c r="C180" s="1" t="s">
        <v>21</v>
      </c>
      <c r="D180" s="3">
        <v>948</v>
      </c>
      <c r="E180" s="2">
        <v>1643.02</v>
      </c>
      <c r="F180" s="2">
        <f t="shared" si="4"/>
        <v>1557582.96</v>
      </c>
      <c r="G180">
        <v>197</v>
      </c>
      <c r="H180" s="2">
        <v>1643.02</v>
      </c>
      <c r="I180" s="11">
        <f t="shared" si="5"/>
        <v>323674.94</v>
      </c>
    </row>
    <row r="181" spans="1:9" x14ac:dyDescent="0.25">
      <c r="A181" s="16">
        <v>44850</v>
      </c>
      <c r="B181" s="1" t="s">
        <v>25</v>
      </c>
      <c r="C181" s="1" t="s">
        <v>22</v>
      </c>
      <c r="D181" s="3">
        <v>654</v>
      </c>
      <c r="E181" s="2">
        <v>9078.8700000000008</v>
      </c>
      <c r="F181" s="2">
        <f t="shared" si="4"/>
        <v>5937580.9800000004</v>
      </c>
      <c r="G181">
        <v>765</v>
      </c>
      <c r="H181" s="2">
        <v>9078.8700000000008</v>
      </c>
      <c r="I181" s="11">
        <f t="shared" si="5"/>
        <v>6945335.5500000007</v>
      </c>
    </row>
    <row r="182" spans="1:9" x14ac:dyDescent="0.25">
      <c r="A182" s="16">
        <v>44851</v>
      </c>
      <c r="B182" s="1" t="s">
        <v>27</v>
      </c>
      <c r="C182" s="1" t="s">
        <v>23</v>
      </c>
      <c r="D182" s="3">
        <v>591</v>
      </c>
      <c r="E182" s="2">
        <v>3149.34</v>
      </c>
      <c r="F182" s="2">
        <f t="shared" si="4"/>
        <v>1861259.9400000002</v>
      </c>
      <c r="G182">
        <v>1011</v>
      </c>
      <c r="H182" s="2">
        <v>3149.34</v>
      </c>
      <c r="I182" s="11">
        <f t="shared" si="5"/>
        <v>3183982.74</v>
      </c>
    </row>
    <row r="183" spans="1:9" x14ac:dyDescent="0.25">
      <c r="A183" s="16">
        <v>44851</v>
      </c>
      <c r="B183" s="1" t="s">
        <v>4</v>
      </c>
      <c r="C183" s="1" t="s">
        <v>23</v>
      </c>
      <c r="D183" s="3">
        <v>582</v>
      </c>
      <c r="E183" s="2">
        <v>7277.59</v>
      </c>
      <c r="F183" s="2">
        <f t="shared" si="4"/>
        <v>4235557.38</v>
      </c>
      <c r="G183">
        <v>654</v>
      </c>
      <c r="H183" s="2">
        <v>7277.59</v>
      </c>
      <c r="I183" s="11">
        <f t="shared" si="5"/>
        <v>4759543.8600000003</v>
      </c>
    </row>
    <row r="184" spans="1:9" x14ac:dyDescent="0.25">
      <c r="A184" s="16">
        <v>44851</v>
      </c>
      <c r="B184" s="1" t="s">
        <v>3</v>
      </c>
      <c r="C184" s="1" t="s">
        <v>7</v>
      </c>
      <c r="D184" s="3">
        <v>501</v>
      </c>
      <c r="E184" s="2">
        <v>1322.24</v>
      </c>
      <c r="F184" s="2">
        <f t="shared" si="4"/>
        <v>662442.23999999999</v>
      </c>
      <c r="G184">
        <v>982</v>
      </c>
      <c r="H184" s="2">
        <v>1322.24</v>
      </c>
      <c r="I184" s="11">
        <f t="shared" si="5"/>
        <v>1298439.6799999999</v>
      </c>
    </row>
    <row r="185" spans="1:9" x14ac:dyDescent="0.25">
      <c r="A185" s="16">
        <v>44851</v>
      </c>
      <c r="B185" s="1" t="s">
        <v>3</v>
      </c>
      <c r="C185" s="1" t="s">
        <v>20</v>
      </c>
      <c r="D185" s="3">
        <v>636</v>
      </c>
      <c r="E185" s="2">
        <v>8680.0499999999993</v>
      </c>
      <c r="F185" s="2">
        <f t="shared" si="4"/>
        <v>5520511.7999999998</v>
      </c>
      <c r="G185">
        <v>234</v>
      </c>
      <c r="H185" s="2">
        <v>8680.0499999999993</v>
      </c>
      <c r="I185" s="11">
        <f t="shared" si="5"/>
        <v>2031131.6999999997</v>
      </c>
    </row>
    <row r="186" spans="1:9" x14ac:dyDescent="0.25">
      <c r="A186" s="16">
        <v>44852</v>
      </c>
      <c r="B186" s="1" t="s">
        <v>5</v>
      </c>
      <c r="C186" s="1" t="s">
        <v>20</v>
      </c>
      <c r="D186" s="3">
        <v>798.00000000000023</v>
      </c>
      <c r="E186" s="2">
        <v>9945.18</v>
      </c>
      <c r="F186" s="2">
        <f t="shared" si="4"/>
        <v>7936253.6400000025</v>
      </c>
      <c r="G186">
        <v>732</v>
      </c>
      <c r="H186" s="2">
        <v>9945.18</v>
      </c>
      <c r="I186" s="11">
        <f t="shared" si="5"/>
        <v>7279871.7599999998</v>
      </c>
    </row>
    <row r="187" spans="1:9" x14ac:dyDescent="0.25">
      <c r="A187" s="16">
        <v>44852</v>
      </c>
      <c r="B187" s="1" t="s">
        <v>25</v>
      </c>
      <c r="C187" s="1" t="s">
        <v>23</v>
      </c>
      <c r="D187" s="3">
        <v>666</v>
      </c>
      <c r="E187" s="2">
        <v>2266.0100000000002</v>
      </c>
      <c r="F187" s="2">
        <f t="shared" si="4"/>
        <v>1509162.6600000001</v>
      </c>
      <c r="G187">
        <v>765</v>
      </c>
      <c r="H187" s="2">
        <v>2266.0100000000002</v>
      </c>
      <c r="I187" s="11">
        <f t="shared" si="5"/>
        <v>1733497.6500000001</v>
      </c>
    </row>
    <row r="188" spans="1:9" x14ac:dyDescent="0.25">
      <c r="A188" s="16">
        <v>44853</v>
      </c>
      <c r="B188" s="1" t="s">
        <v>25</v>
      </c>
      <c r="C188" s="1" t="s">
        <v>22</v>
      </c>
      <c r="D188" s="3">
        <v>818.99999999999977</v>
      </c>
      <c r="E188" s="2">
        <v>4152.7700000000004</v>
      </c>
      <c r="F188" s="2">
        <f t="shared" si="4"/>
        <v>3401118.6299999994</v>
      </c>
      <c r="G188">
        <v>987</v>
      </c>
      <c r="H188" s="2">
        <v>4152.7700000000004</v>
      </c>
      <c r="I188" s="11">
        <f t="shared" si="5"/>
        <v>4098783.99</v>
      </c>
    </row>
    <row r="189" spans="1:9" x14ac:dyDescent="0.25">
      <c r="A189" s="16">
        <v>44855</v>
      </c>
      <c r="B189" s="1" t="s">
        <v>6</v>
      </c>
      <c r="C189" s="1" t="s">
        <v>24</v>
      </c>
      <c r="D189" s="3">
        <v>765</v>
      </c>
      <c r="E189" s="2">
        <v>7390.4</v>
      </c>
      <c r="F189" s="2">
        <f t="shared" si="4"/>
        <v>5653656</v>
      </c>
      <c r="G189">
        <v>423</v>
      </c>
      <c r="H189" s="2">
        <v>7390.4</v>
      </c>
      <c r="I189" s="11">
        <f t="shared" si="5"/>
        <v>3126139.1999999997</v>
      </c>
    </row>
    <row r="190" spans="1:9" x14ac:dyDescent="0.25">
      <c r="A190" s="16">
        <v>44856</v>
      </c>
      <c r="B190" s="1" t="s">
        <v>6</v>
      </c>
      <c r="C190" s="1" t="s">
        <v>24</v>
      </c>
      <c r="D190" s="3">
        <v>801.00000000000023</v>
      </c>
      <c r="E190" s="2">
        <v>1012.56</v>
      </c>
      <c r="F190" s="2">
        <f t="shared" si="4"/>
        <v>811060.56000000017</v>
      </c>
      <c r="G190">
        <v>1011</v>
      </c>
      <c r="H190" s="2">
        <v>1012.56</v>
      </c>
      <c r="I190" s="11">
        <f t="shared" si="5"/>
        <v>1023698.1599999999</v>
      </c>
    </row>
    <row r="191" spans="1:9" x14ac:dyDescent="0.25">
      <c r="A191" s="16">
        <v>44850</v>
      </c>
      <c r="B191" s="1" t="s">
        <v>26</v>
      </c>
      <c r="C191" s="1" t="s">
        <v>16</v>
      </c>
      <c r="D191" s="3">
        <v>726</v>
      </c>
      <c r="E191" s="2">
        <v>555.82000000000005</v>
      </c>
      <c r="F191" s="2">
        <f t="shared" si="4"/>
        <v>403525.32000000007</v>
      </c>
      <c r="G191">
        <v>654</v>
      </c>
      <c r="H191" s="2">
        <v>555.82000000000005</v>
      </c>
      <c r="I191" s="11">
        <f t="shared" si="5"/>
        <v>363506.28</v>
      </c>
    </row>
    <row r="192" spans="1:9" x14ac:dyDescent="0.25">
      <c r="A192" s="16">
        <v>44850</v>
      </c>
      <c r="B192" s="1" t="s">
        <v>3</v>
      </c>
      <c r="C192" s="1" t="s">
        <v>17</v>
      </c>
      <c r="D192" s="3">
        <v>2784</v>
      </c>
      <c r="E192" s="2">
        <v>6166.57</v>
      </c>
      <c r="F192" s="2">
        <f t="shared" si="4"/>
        <v>17167730.879999999</v>
      </c>
      <c r="G192">
        <v>982</v>
      </c>
      <c r="H192" s="2">
        <v>6166.57</v>
      </c>
      <c r="I192" s="11">
        <f t="shared" si="5"/>
        <v>6055571.7399999993</v>
      </c>
    </row>
    <row r="193" spans="1:9" x14ac:dyDescent="0.25">
      <c r="A193" s="16">
        <v>44850</v>
      </c>
      <c r="B193" s="1" t="s">
        <v>5</v>
      </c>
      <c r="C193" s="1" t="s">
        <v>17</v>
      </c>
      <c r="D193" s="3">
        <v>833.99999999999977</v>
      </c>
      <c r="E193" s="2">
        <v>5859.41</v>
      </c>
      <c r="F193" s="2">
        <f t="shared" si="4"/>
        <v>4886747.9399999985</v>
      </c>
      <c r="G193">
        <v>234</v>
      </c>
      <c r="H193" s="2">
        <v>5859.41</v>
      </c>
      <c r="I193" s="11">
        <f t="shared" si="5"/>
        <v>1371101.94</v>
      </c>
    </row>
    <row r="194" spans="1:9" x14ac:dyDescent="0.25">
      <c r="A194" s="16">
        <v>44850</v>
      </c>
      <c r="B194" s="1" t="s">
        <v>6</v>
      </c>
      <c r="C194" s="1" t="s">
        <v>17</v>
      </c>
      <c r="D194" s="3">
        <v>827.99999999999977</v>
      </c>
      <c r="E194" s="2">
        <v>6821.94</v>
      </c>
      <c r="F194" s="2">
        <f t="shared" si="4"/>
        <v>5648566.3199999984</v>
      </c>
      <c r="G194">
        <v>732</v>
      </c>
      <c r="H194" s="2">
        <v>6821.94</v>
      </c>
      <c r="I194" s="11">
        <f t="shared" si="5"/>
        <v>4993660.08</v>
      </c>
    </row>
    <row r="195" spans="1:9" x14ac:dyDescent="0.25">
      <c r="A195" s="16">
        <v>44860</v>
      </c>
      <c r="B195" s="1" t="s">
        <v>5</v>
      </c>
      <c r="C195" s="1" t="s">
        <v>21</v>
      </c>
      <c r="D195" s="3">
        <v>854.99999999999977</v>
      </c>
      <c r="E195" s="2">
        <v>9788.51</v>
      </c>
      <c r="F195" s="2">
        <f t="shared" si="4"/>
        <v>8369176.049999998</v>
      </c>
      <c r="G195">
        <v>765</v>
      </c>
      <c r="H195" s="2">
        <v>9788.51</v>
      </c>
      <c r="I195" s="11">
        <f t="shared" si="5"/>
        <v>7488210.1500000004</v>
      </c>
    </row>
    <row r="196" spans="1:9" x14ac:dyDescent="0.25">
      <c r="A196" s="16">
        <v>44851</v>
      </c>
      <c r="B196" s="1" t="s">
        <v>26</v>
      </c>
      <c r="C196" s="1" t="s">
        <v>23</v>
      </c>
      <c r="D196" s="3">
        <v>759</v>
      </c>
      <c r="E196" s="2">
        <v>9777.9</v>
      </c>
      <c r="F196" s="2">
        <f t="shared" si="4"/>
        <v>7421426.0999999996</v>
      </c>
      <c r="G196">
        <v>987</v>
      </c>
      <c r="H196" s="2">
        <v>9777.9</v>
      </c>
      <c r="I196" s="11">
        <f t="shared" si="5"/>
        <v>9650787.2999999989</v>
      </c>
    </row>
    <row r="197" spans="1:9" x14ac:dyDescent="0.25">
      <c r="A197" s="16">
        <v>44851</v>
      </c>
      <c r="B197" s="1" t="s">
        <v>6</v>
      </c>
      <c r="C197" s="1" t="s">
        <v>16</v>
      </c>
      <c r="D197" s="3">
        <v>966</v>
      </c>
      <c r="E197" s="2">
        <v>7390.39</v>
      </c>
      <c r="F197" s="2">
        <f t="shared" si="4"/>
        <v>7139116.7400000002</v>
      </c>
      <c r="G197">
        <v>423</v>
      </c>
      <c r="H197" s="2">
        <v>7390.39</v>
      </c>
      <c r="I197" s="11">
        <f t="shared" si="5"/>
        <v>3126134.97</v>
      </c>
    </row>
    <row r="198" spans="1:9" x14ac:dyDescent="0.25">
      <c r="A198" s="16">
        <v>44851</v>
      </c>
      <c r="B198" s="1" t="s">
        <v>25</v>
      </c>
      <c r="C198" s="1" t="s">
        <v>16</v>
      </c>
      <c r="D198" s="3">
        <v>996</v>
      </c>
      <c r="E198" s="2">
        <v>7526.83</v>
      </c>
      <c r="F198" s="2">
        <f t="shared" si="4"/>
        <v>7496722.6799999997</v>
      </c>
      <c r="G198">
        <v>625</v>
      </c>
      <c r="H198" s="2">
        <v>7526.83</v>
      </c>
      <c r="I198" s="11">
        <f t="shared" si="5"/>
        <v>4704268.75</v>
      </c>
    </row>
    <row r="199" spans="1:9" x14ac:dyDescent="0.25">
      <c r="A199" s="16">
        <v>44852</v>
      </c>
      <c r="B199" s="1" t="s">
        <v>27</v>
      </c>
      <c r="C199" s="1" t="s">
        <v>7</v>
      </c>
      <c r="D199" s="3">
        <v>984</v>
      </c>
      <c r="E199" s="2">
        <v>5002.25</v>
      </c>
      <c r="F199" s="2">
        <f t="shared" ref="F199:F250" si="6">PRODUCT(Number_of_transactions*Price_per_transaction)</f>
        <v>4922214</v>
      </c>
      <c r="G199">
        <v>311</v>
      </c>
      <c r="H199" s="2">
        <v>5002.25</v>
      </c>
      <c r="I199" s="11">
        <f t="shared" ref="I199:I250" si="7">PRODUCT(Number_of_transactions_in_last_year_16_10_2021_31_10_2021*Price_per_transaction_in_last_year)</f>
        <v>1555699.75</v>
      </c>
    </row>
    <row r="200" spans="1:9" x14ac:dyDescent="0.25">
      <c r="A200" s="16">
        <v>44852</v>
      </c>
      <c r="B200" s="1" t="s">
        <v>27</v>
      </c>
      <c r="C200" s="1" t="s">
        <v>7</v>
      </c>
      <c r="D200" s="3">
        <v>909</v>
      </c>
      <c r="E200" s="2">
        <v>1745.87</v>
      </c>
      <c r="F200" s="2">
        <f t="shared" si="6"/>
        <v>1586995.8299999998</v>
      </c>
      <c r="G200">
        <v>1011</v>
      </c>
      <c r="H200" s="2">
        <v>1745.87</v>
      </c>
      <c r="I200" s="11">
        <f t="shared" si="7"/>
        <v>1765074.5699999998</v>
      </c>
    </row>
    <row r="201" spans="1:9" x14ac:dyDescent="0.25">
      <c r="A201" s="16">
        <v>44851</v>
      </c>
      <c r="B201" s="1" t="s">
        <v>27</v>
      </c>
      <c r="C201" s="1" t="s">
        <v>20</v>
      </c>
      <c r="D201" s="3">
        <v>947.99999999999977</v>
      </c>
      <c r="E201" s="2">
        <v>9300.25</v>
      </c>
      <c r="F201" s="2">
        <f t="shared" si="6"/>
        <v>8816636.9999999981</v>
      </c>
      <c r="G201">
        <v>654</v>
      </c>
      <c r="H201" s="2">
        <v>9300.25</v>
      </c>
      <c r="I201" s="11">
        <f t="shared" si="7"/>
        <v>6082363.5</v>
      </c>
    </row>
    <row r="202" spans="1:9" x14ac:dyDescent="0.25">
      <c r="A202" s="16">
        <v>44857</v>
      </c>
      <c r="B202" s="1" t="s">
        <v>28</v>
      </c>
      <c r="C202" s="1" t="s">
        <v>7</v>
      </c>
      <c r="D202" s="3">
        <v>1119</v>
      </c>
      <c r="E202" s="2">
        <v>2020.12</v>
      </c>
      <c r="F202" s="2">
        <f t="shared" si="6"/>
        <v>2260514.2799999998</v>
      </c>
      <c r="G202">
        <v>982</v>
      </c>
      <c r="H202" s="2">
        <v>2020.12</v>
      </c>
      <c r="I202" s="11">
        <f t="shared" si="7"/>
        <v>1983757.8399999999</v>
      </c>
    </row>
    <row r="203" spans="1:9" x14ac:dyDescent="0.25">
      <c r="A203" s="16">
        <v>44853</v>
      </c>
      <c r="B203" s="1" t="s">
        <v>3</v>
      </c>
      <c r="C203" s="1" t="s">
        <v>16</v>
      </c>
      <c r="D203" s="3">
        <v>1188</v>
      </c>
      <c r="E203" s="2">
        <v>8586.32</v>
      </c>
      <c r="F203" s="2">
        <f t="shared" si="6"/>
        <v>10200548.16</v>
      </c>
      <c r="G203">
        <v>234</v>
      </c>
      <c r="H203" s="2">
        <v>8586.32</v>
      </c>
      <c r="I203" s="11">
        <f t="shared" si="7"/>
        <v>2009198.88</v>
      </c>
    </row>
    <row r="204" spans="1:9" x14ac:dyDescent="0.25">
      <c r="A204" s="16">
        <v>44850</v>
      </c>
      <c r="B204" s="1" t="s">
        <v>5</v>
      </c>
      <c r="C204" s="1" t="s">
        <v>16</v>
      </c>
      <c r="D204" s="3">
        <v>1198.0000000000002</v>
      </c>
      <c r="E204" s="2">
        <v>322.07</v>
      </c>
      <c r="F204" s="2">
        <f t="shared" si="6"/>
        <v>385839.86000000004</v>
      </c>
      <c r="G204">
        <v>732</v>
      </c>
      <c r="H204" s="2">
        <v>322.07</v>
      </c>
      <c r="I204" s="11">
        <f t="shared" si="7"/>
        <v>235755.24</v>
      </c>
    </row>
    <row r="205" spans="1:9" x14ac:dyDescent="0.25">
      <c r="A205" s="16">
        <v>44850</v>
      </c>
      <c r="B205" s="1" t="s">
        <v>5</v>
      </c>
      <c r="C205" s="1" t="s">
        <v>16</v>
      </c>
      <c r="D205" s="3">
        <v>1214.0000000000002</v>
      </c>
      <c r="E205" s="2">
        <v>1320.96</v>
      </c>
      <c r="F205" s="2">
        <f t="shared" si="6"/>
        <v>1603645.4400000004</v>
      </c>
      <c r="G205">
        <v>197</v>
      </c>
      <c r="H205" s="2">
        <v>1320.96</v>
      </c>
      <c r="I205" s="11">
        <f t="shared" si="7"/>
        <v>260229.12</v>
      </c>
    </row>
    <row r="206" spans="1:9" x14ac:dyDescent="0.25">
      <c r="A206" s="16">
        <v>44850</v>
      </c>
      <c r="B206" s="1" t="s">
        <v>4</v>
      </c>
      <c r="C206" s="1" t="s">
        <v>7</v>
      </c>
      <c r="D206" s="3">
        <v>997.00000000000011</v>
      </c>
      <c r="E206" s="2">
        <v>6129.08</v>
      </c>
      <c r="F206" s="2">
        <f t="shared" si="6"/>
        <v>6110692.7600000007</v>
      </c>
      <c r="G206">
        <v>765</v>
      </c>
      <c r="H206" s="2">
        <v>6129.08</v>
      </c>
      <c r="I206" s="11">
        <f t="shared" si="7"/>
        <v>4688746.2</v>
      </c>
    </row>
    <row r="207" spans="1:9" x14ac:dyDescent="0.25">
      <c r="A207" s="16">
        <v>44850</v>
      </c>
      <c r="B207" s="1" t="s">
        <v>27</v>
      </c>
      <c r="C207" s="1" t="s">
        <v>7</v>
      </c>
      <c r="D207" s="3">
        <v>1233</v>
      </c>
      <c r="E207" s="2">
        <v>6335.95</v>
      </c>
      <c r="F207" s="2">
        <f t="shared" si="6"/>
        <v>7812226.3499999996</v>
      </c>
      <c r="G207">
        <v>1011</v>
      </c>
      <c r="H207" s="2">
        <v>6335.95</v>
      </c>
      <c r="I207" s="11">
        <f t="shared" si="7"/>
        <v>6405645.4500000002</v>
      </c>
    </row>
    <row r="208" spans="1:9" x14ac:dyDescent="0.25">
      <c r="A208" s="16">
        <v>44851</v>
      </c>
      <c r="B208" s="1" t="s">
        <v>27</v>
      </c>
      <c r="C208" s="1" t="s">
        <v>17</v>
      </c>
      <c r="D208" s="3">
        <v>948</v>
      </c>
      <c r="E208" s="2">
        <v>6983.79</v>
      </c>
      <c r="F208" s="2">
        <f t="shared" si="6"/>
        <v>6620632.9199999999</v>
      </c>
      <c r="G208">
        <v>654</v>
      </c>
      <c r="H208" s="2">
        <v>6983.79</v>
      </c>
      <c r="I208" s="11">
        <f t="shared" si="7"/>
        <v>4567398.66</v>
      </c>
    </row>
    <row r="209" spans="1:9" x14ac:dyDescent="0.25">
      <c r="A209" s="16">
        <v>44851</v>
      </c>
      <c r="B209" s="1" t="s">
        <v>6</v>
      </c>
      <c r="C209" s="1" t="s">
        <v>18</v>
      </c>
      <c r="D209" s="3">
        <v>654</v>
      </c>
      <c r="E209" s="2">
        <v>8228.66</v>
      </c>
      <c r="F209" s="2">
        <f t="shared" si="6"/>
        <v>5381543.6399999997</v>
      </c>
      <c r="G209">
        <v>982</v>
      </c>
      <c r="H209" s="2">
        <v>8228.66</v>
      </c>
      <c r="I209" s="11">
        <f t="shared" si="7"/>
        <v>8080544.1200000001</v>
      </c>
    </row>
    <row r="210" spans="1:9" x14ac:dyDescent="0.25">
      <c r="A210" s="16">
        <v>44851</v>
      </c>
      <c r="B210" s="1" t="s">
        <v>6</v>
      </c>
      <c r="C210" s="1" t="s">
        <v>7</v>
      </c>
      <c r="D210" s="3">
        <v>897.00000000000023</v>
      </c>
      <c r="E210" s="2">
        <v>5928.62</v>
      </c>
      <c r="F210" s="2">
        <f t="shared" si="6"/>
        <v>5317972.1400000015</v>
      </c>
      <c r="G210">
        <v>234</v>
      </c>
      <c r="H210" s="2">
        <v>5928.62</v>
      </c>
      <c r="I210" s="11">
        <f t="shared" si="7"/>
        <v>1387297.08</v>
      </c>
    </row>
    <row r="211" spans="1:9" x14ac:dyDescent="0.25">
      <c r="A211" s="16">
        <v>44851</v>
      </c>
      <c r="B211" s="1" t="s">
        <v>6</v>
      </c>
      <c r="C211" s="1" t="s">
        <v>19</v>
      </c>
      <c r="D211" s="3">
        <v>864</v>
      </c>
      <c r="E211" s="2">
        <v>5884.09</v>
      </c>
      <c r="F211" s="2">
        <f t="shared" si="6"/>
        <v>5083853.76</v>
      </c>
      <c r="G211">
        <v>732</v>
      </c>
      <c r="H211" s="2">
        <v>5884.09</v>
      </c>
      <c r="I211" s="11">
        <f t="shared" si="7"/>
        <v>4307153.88</v>
      </c>
    </row>
    <row r="212" spans="1:9" x14ac:dyDescent="0.25">
      <c r="A212" s="16">
        <v>44852</v>
      </c>
      <c r="B212" s="1" t="s">
        <v>6</v>
      </c>
      <c r="C212" s="1" t="s">
        <v>20</v>
      </c>
      <c r="D212" s="3">
        <v>741</v>
      </c>
      <c r="E212" s="2">
        <v>2980.28</v>
      </c>
      <c r="F212" s="2">
        <f t="shared" si="6"/>
        <v>2208387.48</v>
      </c>
      <c r="G212">
        <v>212</v>
      </c>
      <c r="H212" s="2">
        <v>2980.28</v>
      </c>
      <c r="I212" s="11">
        <f t="shared" si="7"/>
        <v>631819.36</v>
      </c>
    </row>
    <row r="213" spans="1:9" x14ac:dyDescent="0.25">
      <c r="A213" s="16">
        <v>44852</v>
      </c>
      <c r="B213" s="1" t="s">
        <v>25</v>
      </c>
      <c r="C213" s="1" t="s">
        <v>20</v>
      </c>
      <c r="D213" s="3">
        <v>756</v>
      </c>
      <c r="E213" s="2">
        <v>6688.86</v>
      </c>
      <c r="F213" s="2">
        <f t="shared" si="6"/>
        <v>5056778.16</v>
      </c>
      <c r="G213">
        <v>552</v>
      </c>
      <c r="H213" s="2">
        <v>6688.86</v>
      </c>
      <c r="I213" s="11">
        <f t="shared" si="7"/>
        <v>3692250.7199999997</v>
      </c>
    </row>
    <row r="214" spans="1:9" x14ac:dyDescent="0.25">
      <c r="A214" s="16">
        <v>44858</v>
      </c>
      <c r="B214" s="1" t="s">
        <v>25</v>
      </c>
      <c r="C214" s="1" t="s">
        <v>21</v>
      </c>
      <c r="D214" s="3">
        <v>741</v>
      </c>
      <c r="E214" s="2">
        <v>5963.54</v>
      </c>
      <c r="F214" s="2">
        <f t="shared" si="6"/>
        <v>4418983.1399999997</v>
      </c>
      <c r="G214">
        <v>137</v>
      </c>
      <c r="H214" s="2">
        <v>5963.54</v>
      </c>
      <c r="I214" s="11">
        <f t="shared" si="7"/>
        <v>817004.98</v>
      </c>
    </row>
    <row r="215" spans="1:9" x14ac:dyDescent="0.25">
      <c r="A215" s="16">
        <v>44857</v>
      </c>
      <c r="B215" s="1" t="s">
        <v>25</v>
      </c>
      <c r="C215" s="1" t="s">
        <v>21</v>
      </c>
      <c r="D215" s="3">
        <v>795</v>
      </c>
      <c r="E215" s="2">
        <v>3466.76</v>
      </c>
      <c r="F215" s="2">
        <f t="shared" si="6"/>
        <v>2756074.2</v>
      </c>
      <c r="G215">
        <v>927</v>
      </c>
      <c r="H215" s="2">
        <v>3466.76</v>
      </c>
      <c r="I215" s="11">
        <f t="shared" si="7"/>
        <v>3213686.52</v>
      </c>
    </row>
    <row r="216" spans="1:9" x14ac:dyDescent="0.25">
      <c r="A216" s="16">
        <v>44857</v>
      </c>
      <c r="B216" s="1" t="s">
        <v>3</v>
      </c>
      <c r="C216" s="1" t="s">
        <v>21</v>
      </c>
      <c r="D216" s="3">
        <v>885</v>
      </c>
      <c r="E216" s="2">
        <v>9884.5499999999993</v>
      </c>
      <c r="F216" s="2">
        <f t="shared" si="6"/>
        <v>8747826.75</v>
      </c>
      <c r="G216">
        <v>411</v>
      </c>
      <c r="H216" s="2">
        <v>9884.5499999999993</v>
      </c>
      <c r="I216" s="11">
        <f t="shared" si="7"/>
        <v>4062550.05</v>
      </c>
    </row>
    <row r="217" spans="1:9" x14ac:dyDescent="0.25">
      <c r="A217" s="16">
        <v>44850</v>
      </c>
      <c r="B217" s="1" t="s">
        <v>3</v>
      </c>
      <c r="C217" s="1" t="s">
        <v>20</v>
      </c>
      <c r="D217" s="3">
        <v>833.99999999999977</v>
      </c>
      <c r="E217" s="2">
        <v>539.07000000000005</v>
      </c>
      <c r="F217" s="2">
        <f t="shared" si="6"/>
        <v>449584.37999999995</v>
      </c>
      <c r="G217">
        <v>722</v>
      </c>
      <c r="H217" s="2">
        <v>539.07000000000005</v>
      </c>
      <c r="I217" s="11">
        <f t="shared" si="7"/>
        <v>389208.54000000004</v>
      </c>
    </row>
    <row r="218" spans="1:9" x14ac:dyDescent="0.25">
      <c r="A218" s="16">
        <v>44850</v>
      </c>
      <c r="B218" s="1" t="s">
        <v>25</v>
      </c>
      <c r="C218" s="1" t="s">
        <v>22</v>
      </c>
      <c r="D218" s="3">
        <v>827.99999999999977</v>
      </c>
      <c r="E218" s="2">
        <v>3989.97</v>
      </c>
      <c r="F218" s="2">
        <f t="shared" si="6"/>
        <v>3303695.1599999988</v>
      </c>
      <c r="G218">
        <v>1000</v>
      </c>
      <c r="H218" s="2">
        <v>3989.97</v>
      </c>
      <c r="I218" s="11">
        <f t="shared" si="7"/>
        <v>3989970</v>
      </c>
    </row>
    <row r="219" spans="1:9" x14ac:dyDescent="0.25">
      <c r="A219" s="16">
        <v>44850</v>
      </c>
      <c r="B219" s="1" t="s">
        <v>28</v>
      </c>
      <c r="C219" s="1" t="s">
        <v>21</v>
      </c>
      <c r="D219" s="3">
        <v>854.99999999999977</v>
      </c>
      <c r="E219" s="2">
        <v>4728.26</v>
      </c>
      <c r="F219" s="2">
        <f t="shared" si="6"/>
        <v>4042662.2999999989</v>
      </c>
      <c r="G219">
        <v>881</v>
      </c>
      <c r="H219" s="2">
        <v>4728.26</v>
      </c>
      <c r="I219" s="11">
        <f t="shared" si="7"/>
        <v>4165597.06</v>
      </c>
    </row>
    <row r="220" spans="1:9" x14ac:dyDescent="0.25">
      <c r="A220" s="16">
        <v>44850</v>
      </c>
      <c r="B220" s="1" t="s">
        <v>28</v>
      </c>
      <c r="C220" s="1" t="s">
        <v>22</v>
      </c>
      <c r="D220" s="3">
        <v>759</v>
      </c>
      <c r="E220" s="2">
        <v>1932.43</v>
      </c>
      <c r="F220" s="2">
        <f t="shared" si="6"/>
        <v>1466714.37</v>
      </c>
      <c r="G220">
        <v>647</v>
      </c>
      <c r="H220" s="2">
        <v>1932.43</v>
      </c>
      <c r="I220" s="11">
        <f t="shared" si="7"/>
        <v>1250282.21</v>
      </c>
    </row>
    <row r="221" spans="1:9" x14ac:dyDescent="0.25">
      <c r="A221" s="16">
        <v>44851</v>
      </c>
      <c r="B221" s="1" t="s">
        <v>28</v>
      </c>
      <c r="C221" s="1" t="s">
        <v>23</v>
      </c>
      <c r="D221" s="3">
        <v>966</v>
      </c>
      <c r="E221" s="2">
        <v>895.01</v>
      </c>
      <c r="F221" s="2">
        <f t="shared" si="6"/>
        <v>864579.66</v>
      </c>
      <c r="G221">
        <v>1134</v>
      </c>
      <c r="H221" s="2">
        <v>895.01</v>
      </c>
      <c r="I221" s="11">
        <f t="shared" si="7"/>
        <v>1014941.34</v>
      </c>
    </row>
    <row r="222" spans="1:9" x14ac:dyDescent="0.25">
      <c r="A222" s="16">
        <v>44851</v>
      </c>
      <c r="B222" s="1" t="s">
        <v>3</v>
      </c>
      <c r="C222" s="1" t="s">
        <v>23</v>
      </c>
      <c r="D222" s="3">
        <v>996</v>
      </c>
      <c r="E222" s="2">
        <v>5193.8999999999996</v>
      </c>
      <c r="F222" s="2">
        <f t="shared" si="6"/>
        <v>5173124.3999999994</v>
      </c>
      <c r="G222">
        <v>563</v>
      </c>
      <c r="H222" s="2">
        <v>5193.8999999999996</v>
      </c>
      <c r="I222" s="11">
        <f t="shared" si="7"/>
        <v>2924165.6999999997</v>
      </c>
    </row>
    <row r="223" spans="1:9" x14ac:dyDescent="0.25">
      <c r="A223" s="16">
        <v>44851</v>
      </c>
      <c r="B223" s="1" t="s">
        <v>5</v>
      </c>
      <c r="C223" s="1" t="s">
        <v>7</v>
      </c>
      <c r="D223" s="3">
        <v>984</v>
      </c>
      <c r="E223" s="2">
        <v>6905.51</v>
      </c>
      <c r="F223" s="2">
        <f t="shared" si="6"/>
        <v>6795021.8399999999</v>
      </c>
      <c r="G223">
        <v>123</v>
      </c>
      <c r="H223" s="2">
        <v>6905.51</v>
      </c>
      <c r="I223" s="11">
        <f t="shared" si="7"/>
        <v>849377.73</v>
      </c>
    </row>
    <row r="224" spans="1:9" x14ac:dyDescent="0.25">
      <c r="A224" s="16">
        <v>44851</v>
      </c>
      <c r="B224" s="1" t="s">
        <v>4</v>
      </c>
      <c r="C224" s="1" t="s">
        <v>20</v>
      </c>
      <c r="D224" s="3">
        <v>909</v>
      </c>
      <c r="E224" s="2">
        <v>6958.42</v>
      </c>
      <c r="F224" s="2">
        <f t="shared" si="6"/>
        <v>6325203.7800000003</v>
      </c>
      <c r="G224">
        <v>197</v>
      </c>
      <c r="H224" s="2">
        <v>6958.42</v>
      </c>
      <c r="I224" s="11">
        <f t="shared" si="7"/>
        <v>1370808.74</v>
      </c>
    </row>
    <row r="225" spans="1:9" x14ac:dyDescent="0.25">
      <c r="A225" s="16">
        <v>44852</v>
      </c>
      <c r="B225" s="1" t="s">
        <v>25</v>
      </c>
      <c r="C225" s="1" t="s">
        <v>20</v>
      </c>
      <c r="D225" s="3">
        <v>947.99999999999977</v>
      </c>
      <c r="E225" s="2">
        <v>9883.93</v>
      </c>
      <c r="F225" s="2">
        <f t="shared" si="6"/>
        <v>9369965.6399999987</v>
      </c>
      <c r="G225">
        <v>765</v>
      </c>
      <c r="H225" s="2">
        <v>9883.93</v>
      </c>
      <c r="I225" s="11">
        <f t="shared" si="7"/>
        <v>7561206.4500000002</v>
      </c>
    </row>
    <row r="226" spans="1:9" x14ac:dyDescent="0.25">
      <c r="A226" s="16">
        <v>44852</v>
      </c>
      <c r="B226" s="1" t="s">
        <v>27</v>
      </c>
      <c r="C226" s="1" t="s">
        <v>23</v>
      </c>
      <c r="D226" s="3">
        <v>1119</v>
      </c>
      <c r="E226" s="2">
        <v>6806.23</v>
      </c>
      <c r="F226" s="2">
        <f t="shared" si="6"/>
        <v>7616171.3699999992</v>
      </c>
      <c r="G226">
        <v>1011</v>
      </c>
      <c r="H226" s="2">
        <v>6806.23</v>
      </c>
      <c r="I226" s="11">
        <f t="shared" si="7"/>
        <v>6881098.5299999993</v>
      </c>
    </row>
    <row r="227" spans="1:9" x14ac:dyDescent="0.25">
      <c r="A227" s="16">
        <v>44858</v>
      </c>
      <c r="B227" s="1" t="s">
        <v>4</v>
      </c>
      <c r="C227" s="1" t="s">
        <v>22</v>
      </c>
      <c r="D227" s="3">
        <v>1188</v>
      </c>
      <c r="E227" s="2">
        <v>4898.6000000000004</v>
      </c>
      <c r="F227" s="2">
        <f t="shared" si="6"/>
        <v>5819536.8000000007</v>
      </c>
      <c r="G227">
        <v>654</v>
      </c>
      <c r="H227" s="2">
        <v>4898.6000000000004</v>
      </c>
      <c r="I227" s="11">
        <f t="shared" si="7"/>
        <v>3203684.4000000004</v>
      </c>
    </row>
    <row r="228" spans="1:9" x14ac:dyDescent="0.25">
      <c r="A228" s="16">
        <v>44858</v>
      </c>
      <c r="B228" s="1" t="s">
        <v>3</v>
      </c>
      <c r="C228" s="1" t="s">
        <v>24</v>
      </c>
      <c r="D228" s="3">
        <v>1062</v>
      </c>
      <c r="E228" s="2">
        <v>8589.7199999999993</v>
      </c>
      <c r="F228" s="2">
        <f t="shared" si="6"/>
        <v>9122282.6399999987</v>
      </c>
      <c r="G228">
        <v>982</v>
      </c>
      <c r="H228" s="2">
        <v>8589.7199999999993</v>
      </c>
      <c r="I228" s="11">
        <f t="shared" si="7"/>
        <v>8435105.0399999991</v>
      </c>
    </row>
    <row r="229" spans="1:9" x14ac:dyDescent="0.25">
      <c r="A229" s="16">
        <v>44858</v>
      </c>
      <c r="B229" s="1" t="s">
        <v>3</v>
      </c>
      <c r="C229" s="1" t="s">
        <v>24</v>
      </c>
      <c r="D229" s="3">
        <v>1095</v>
      </c>
      <c r="E229" s="2">
        <v>3007.06</v>
      </c>
      <c r="F229" s="2">
        <f t="shared" si="6"/>
        <v>3292730.6999999997</v>
      </c>
      <c r="G229">
        <v>234</v>
      </c>
      <c r="H229" s="2">
        <v>3007.06</v>
      </c>
      <c r="I229" s="11">
        <f t="shared" si="7"/>
        <v>703652.04</v>
      </c>
    </row>
    <row r="230" spans="1:9" x14ac:dyDescent="0.25">
      <c r="A230" s="16">
        <v>44850</v>
      </c>
      <c r="B230" s="1" t="s">
        <v>5</v>
      </c>
      <c r="C230" s="1" t="s">
        <v>16</v>
      </c>
      <c r="D230" s="3">
        <v>813</v>
      </c>
      <c r="E230" s="2">
        <v>7234.79</v>
      </c>
      <c r="F230" s="2">
        <f t="shared" si="6"/>
        <v>5881884.2699999996</v>
      </c>
      <c r="G230">
        <v>423</v>
      </c>
      <c r="H230" s="2">
        <v>7234.79</v>
      </c>
      <c r="I230" s="11">
        <f t="shared" si="7"/>
        <v>3060316.17</v>
      </c>
    </row>
    <row r="231" spans="1:9" x14ac:dyDescent="0.25">
      <c r="A231" s="16">
        <v>44850</v>
      </c>
      <c r="B231" s="1" t="s">
        <v>25</v>
      </c>
      <c r="C231" s="1" t="s">
        <v>17</v>
      </c>
      <c r="D231" s="3">
        <v>1259.9999999999998</v>
      </c>
      <c r="E231" s="2">
        <v>2477.3200000000002</v>
      </c>
      <c r="F231" s="2">
        <f t="shared" si="6"/>
        <v>3121423.1999999997</v>
      </c>
      <c r="G231">
        <v>1011</v>
      </c>
      <c r="H231" s="2">
        <v>2477.3200000000002</v>
      </c>
      <c r="I231" s="11">
        <f t="shared" si="7"/>
        <v>2504570.52</v>
      </c>
    </row>
    <row r="232" spans="1:9" x14ac:dyDescent="0.25">
      <c r="A232" s="16">
        <v>44850</v>
      </c>
      <c r="B232" s="1" t="s">
        <v>25</v>
      </c>
      <c r="C232" s="1" t="s">
        <v>17</v>
      </c>
      <c r="D232" s="3">
        <v>1248</v>
      </c>
      <c r="E232" s="2">
        <v>2943.58</v>
      </c>
      <c r="F232" s="2">
        <f t="shared" si="6"/>
        <v>3673587.84</v>
      </c>
      <c r="G232">
        <v>654</v>
      </c>
      <c r="H232" s="2">
        <v>2943.58</v>
      </c>
      <c r="I232" s="11">
        <f t="shared" si="7"/>
        <v>1925101.32</v>
      </c>
    </row>
    <row r="233" spans="1:9" x14ac:dyDescent="0.25">
      <c r="A233" s="16">
        <v>44850</v>
      </c>
      <c r="B233" s="1" t="s">
        <v>6</v>
      </c>
      <c r="C233" s="1" t="s">
        <v>17</v>
      </c>
      <c r="D233" s="3">
        <v>1191</v>
      </c>
      <c r="E233" s="2">
        <v>9386.34</v>
      </c>
      <c r="F233" s="2">
        <f t="shared" si="6"/>
        <v>11179130.939999999</v>
      </c>
      <c r="G233">
        <v>982</v>
      </c>
      <c r="H233" s="2">
        <v>9386.34</v>
      </c>
      <c r="I233" s="11">
        <f t="shared" si="7"/>
        <v>9217385.8800000008</v>
      </c>
    </row>
    <row r="234" spans="1:9" x14ac:dyDescent="0.25">
      <c r="A234" s="16">
        <v>44851</v>
      </c>
      <c r="B234" s="1" t="s">
        <v>6</v>
      </c>
      <c r="C234" s="1" t="s">
        <v>21</v>
      </c>
      <c r="D234" s="3">
        <v>1427.9999999999998</v>
      </c>
      <c r="E234" s="2">
        <v>2540.0300000000002</v>
      </c>
      <c r="F234" s="2">
        <f t="shared" si="6"/>
        <v>3627162.84</v>
      </c>
      <c r="G234">
        <v>234</v>
      </c>
      <c r="H234" s="2">
        <v>2540.0300000000002</v>
      </c>
      <c r="I234" s="11">
        <f t="shared" si="7"/>
        <v>594367.02</v>
      </c>
    </row>
    <row r="235" spans="1:9" x14ac:dyDescent="0.25">
      <c r="A235" s="16">
        <v>44851</v>
      </c>
      <c r="B235" s="1" t="s">
        <v>26</v>
      </c>
      <c r="C235" s="1" t="s">
        <v>23</v>
      </c>
      <c r="D235" s="3">
        <v>1347</v>
      </c>
      <c r="E235" s="2">
        <v>8767.48</v>
      </c>
      <c r="F235" s="2">
        <f t="shared" si="6"/>
        <v>11809795.559999999</v>
      </c>
      <c r="G235">
        <v>732</v>
      </c>
      <c r="H235" s="2">
        <v>8767.48</v>
      </c>
      <c r="I235" s="11">
        <f t="shared" si="7"/>
        <v>6417795.3599999994</v>
      </c>
    </row>
    <row r="236" spans="1:9" x14ac:dyDescent="0.25">
      <c r="A236" s="16">
        <v>44851</v>
      </c>
      <c r="B236" s="1" t="s">
        <v>3</v>
      </c>
      <c r="C236" s="1" t="s">
        <v>16</v>
      </c>
      <c r="D236" s="3">
        <v>1269</v>
      </c>
      <c r="E236" s="2">
        <v>8618.86</v>
      </c>
      <c r="F236" s="2">
        <f t="shared" si="6"/>
        <v>10937333.34</v>
      </c>
      <c r="G236">
        <v>765</v>
      </c>
      <c r="H236" s="2">
        <v>8618.86</v>
      </c>
      <c r="I236" s="11">
        <f t="shared" si="7"/>
        <v>6593427.9000000004</v>
      </c>
    </row>
    <row r="237" spans="1:9" x14ac:dyDescent="0.25">
      <c r="A237" s="16">
        <v>44851</v>
      </c>
      <c r="B237" s="1" t="s">
        <v>5</v>
      </c>
      <c r="C237" s="1" t="s">
        <v>16</v>
      </c>
      <c r="D237" s="3">
        <v>1257</v>
      </c>
      <c r="E237" s="2">
        <v>1695.67</v>
      </c>
      <c r="F237" s="2">
        <f t="shared" si="6"/>
        <v>2131457.19</v>
      </c>
      <c r="G237">
        <v>987</v>
      </c>
      <c r="H237" s="2">
        <v>1695.67</v>
      </c>
      <c r="I237" s="11">
        <f t="shared" si="7"/>
        <v>1673626.29</v>
      </c>
    </row>
    <row r="238" spans="1:9" x14ac:dyDescent="0.25">
      <c r="A238" s="16">
        <v>44852</v>
      </c>
      <c r="B238" s="1" t="s">
        <v>6</v>
      </c>
      <c r="C238" s="1" t="s">
        <v>7</v>
      </c>
      <c r="D238" s="3">
        <v>1659</v>
      </c>
      <c r="E238" s="2">
        <v>3466.97</v>
      </c>
      <c r="F238" s="2">
        <f t="shared" si="6"/>
        <v>5751703.2299999995</v>
      </c>
      <c r="G238">
        <v>423</v>
      </c>
      <c r="H238" s="2">
        <v>3466.97</v>
      </c>
      <c r="I238" s="11">
        <f t="shared" si="7"/>
        <v>1466528.3099999998</v>
      </c>
    </row>
    <row r="239" spans="1:9" x14ac:dyDescent="0.25">
      <c r="A239" s="16">
        <v>44852</v>
      </c>
      <c r="B239" s="1" t="s">
        <v>5</v>
      </c>
      <c r="C239" s="1" t="s">
        <v>7</v>
      </c>
      <c r="D239" s="3">
        <v>1800</v>
      </c>
      <c r="E239" s="2">
        <v>5666.41</v>
      </c>
      <c r="F239" s="2">
        <f t="shared" si="6"/>
        <v>10199538</v>
      </c>
      <c r="G239">
        <v>625</v>
      </c>
      <c r="H239" s="2">
        <v>5666.41</v>
      </c>
      <c r="I239" s="11">
        <f t="shared" si="7"/>
        <v>3541506.25</v>
      </c>
    </row>
    <row r="240" spans="1:9" x14ac:dyDescent="0.25">
      <c r="A240" s="16">
        <v>44859</v>
      </c>
      <c r="B240" s="1" t="s">
        <v>26</v>
      </c>
      <c r="C240" s="1" t="s">
        <v>20</v>
      </c>
      <c r="D240" s="3">
        <v>2022</v>
      </c>
      <c r="E240" s="2">
        <v>9521.65</v>
      </c>
      <c r="F240" s="2">
        <f t="shared" si="6"/>
        <v>19252776.300000001</v>
      </c>
      <c r="G240">
        <v>311</v>
      </c>
      <c r="H240" s="2">
        <v>9521.65</v>
      </c>
      <c r="I240" s="11">
        <f t="shared" si="7"/>
        <v>2961233.15</v>
      </c>
    </row>
    <row r="241" spans="1:12" x14ac:dyDescent="0.25">
      <c r="A241" s="16">
        <v>44859</v>
      </c>
      <c r="B241" s="1" t="s">
        <v>6</v>
      </c>
      <c r="C241" s="1" t="s">
        <v>7</v>
      </c>
      <c r="D241" s="3">
        <v>1848</v>
      </c>
      <c r="E241" s="2">
        <v>8542.09</v>
      </c>
      <c r="F241" s="2">
        <f t="shared" si="6"/>
        <v>15785782.32</v>
      </c>
      <c r="G241">
        <v>1011</v>
      </c>
      <c r="H241" s="2">
        <v>8542.09</v>
      </c>
      <c r="I241" s="11">
        <f t="shared" si="7"/>
        <v>8636052.9900000002</v>
      </c>
    </row>
    <row r="242" spans="1:12" x14ac:dyDescent="0.25">
      <c r="A242" s="16">
        <v>44859</v>
      </c>
      <c r="B242" s="1" t="s">
        <v>25</v>
      </c>
      <c r="C242" s="1" t="s">
        <v>16</v>
      </c>
      <c r="D242" s="3">
        <v>1947</v>
      </c>
      <c r="E242" s="2">
        <v>3377.53</v>
      </c>
      <c r="F242" s="2">
        <f t="shared" si="6"/>
        <v>6576050.9100000001</v>
      </c>
      <c r="G242">
        <v>654</v>
      </c>
      <c r="H242" s="2">
        <v>3377.53</v>
      </c>
      <c r="I242" s="11">
        <f t="shared" si="7"/>
        <v>2208904.62</v>
      </c>
    </row>
    <row r="243" spans="1:12" x14ac:dyDescent="0.25">
      <c r="A243" s="16">
        <v>44850</v>
      </c>
      <c r="B243" s="1" t="s">
        <v>27</v>
      </c>
      <c r="C243" s="1" t="s">
        <v>16</v>
      </c>
      <c r="D243" s="3">
        <v>2064</v>
      </c>
      <c r="E243" s="2">
        <v>8083.09</v>
      </c>
      <c r="F243" s="2">
        <f t="shared" si="6"/>
        <v>16683497.76</v>
      </c>
      <c r="G243">
        <v>982</v>
      </c>
      <c r="H243" s="2">
        <v>8083.09</v>
      </c>
      <c r="I243" s="11">
        <f t="shared" si="7"/>
        <v>7937594.3799999999</v>
      </c>
    </row>
    <row r="244" spans="1:12" x14ac:dyDescent="0.25">
      <c r="A244" s="16">
        <v>44850</v>
      </c>
      <c r="B244" s="1" t="s">
        <v>27</v>
      </c>
      <c r="C244" s="1" t="s">
        <v>16</v>
      </c>
      <c r="D244" s="3">
        <v>2094</v>
      </c>
      <c r="E244" s="2">
        <v>4095.25</v>
      </c>
      <c r="F244" s="2">
        <f t="shared" si="6"/>
        <v>8575453.5</v>
      </c>
      <c r="G244">
        <v>722</v>
      </c>
      <c r="H244" s="2">
        <v>4095.25</v>
      </c>
      <c r="I244" s="11">
        <f t="shared" si="7"/>
        <v>2956770.5</v>
      </c>
    </row>
    <row r="245" spans="1:12" x14ac:dyDescent="0.25">
      <c r="A245" s="16">
        <v>44850</v>
      </c>
      <c r="B245" s="1" t="s">
        <v>27</v>
      </c>
      <c r="C245" s="1" t="s">
        <v>7</v>
      </c>
      <c r="D245" s="3">
        <v>2127</v>
      </c>
      <c r="E245" s="2">
        <v>3152.25</v>
      </c>
      <c r="F245" s="2">
        <f t="shared" si="6"/>
        <v>6704835.75</v>
      </c>
      <c r="G245">
        <v>1000</v>
      </c>
      <c r="H245" s="2">
        <v>3152.25</v>
      </c>
      <c r="I245" s="11">
        <f t="shared" si="7"/>
        <v>3152250</v>
      </c>
    </row>
    <row r="246" spans="1:12" x14ac:dyDescent="0.25">
      <c r="A246" s="16">
        <v>44850</v>
      </c>
      <c r="B246" s="1" t="s">
        <v>28</v>
      </c>
      <c r="C246" s="1" t="s">
        <v>7</v>
      </c>
      <c r="D246" s="3">
        <v>1944</v>
      </c>
      <c r="E246" s="2">
        <v>1355.08</v>
      </c>
      <c r="F246" s="2">
        <f t="shared" si="6"/>
        <v>2634275.52</v>
      </c>
      <c r="G246">
        <v>881</v>
      </c>
      <c r="H246" s="2">
        <v>1355.08</v>
      </c>
      <c r="I246" s="11">
        <f t="shared" si="7"/>
        <v>1193825.48</v>
      </c>
    </row>
    <row r="247" spans="1:12" x14ac:dyDescent="0.25">
      <c r="A247" s="16">
        <v>44851</v>
      </c>
      <c r="B247" s="1" t="s">
        <v>3</v>
      </c>
      <c r="C247" s="1" t="s">
        <v>17</v>
      </c>
      <c r="D247" s="3">
        <v>2241.0000000000005</v>
      </c>
      <c r="E247" s="2">
        <v>5974.42</v>
      </c>
      <c r="F247" s="2">
        <f t="shared" si="6"/>
        <v>13388675.220000003</v>
      </c>
      <c r="G247">
        <v>647</v>
      </c>
      <c r="H247" s="2">
        <v>5974.42</v>
      </c>
      <c r="I247" s="11">
        <f t="shared" si="7"/>
        <v>3865449.74</v>
      </c>
    </row>
    <row r="248" spans="1:12" x14ac:dyDescent="0.25">
      <c r="A248" s="16">
        <v>44851</v>
      </c>
      <c r="B248" s="1" t="s">
        <v>5</v>
      </c>
      <c r="C248" s="1" t="s">
        <v>18</v>
      </c>
      <c r="D248" s="3">
        <v>2028</v>
      </c>
      <c r="E248" s="2">
        <v>6093.24</v>
      </c>
      <c r="F248" s="2">
        <f t="shared" si="6"/>
        <v>12357090.719999999</v>
      </c>
      <c r="G248">
        <v>1134</v>
      </c>
      <c r="H248" s="2">
        <v>6093.24</v>
      </c>
      <c r="I248" s="11">
        <f t="shared" si="7"/>
        <v>6909734.1600000001</v>
      </c>
    </row>
    <row r="249" spans="1:12" x14ac:dyDescent="0.25">
      <c r="A249" s="16">
        <v>44851</v>
      </c>
      <c r="B249" s="1" t="s">
        <v>5</v>
      </c>
      <c r="C249" s="1" t="s">
        <v>7</v>
      </c>
      <c r="D249" s="3">
        <v>2208</v>
      </c>
      <c r="E249" s="2">
        <v>4936.84</v>
      </c>
      <c r="F249" s="2">
        <f t="shared" si="6"/>
        <v>10900542.720000001</v>
      </c>
      <c r="G249">
        <v>563</v>
      </c>
      <c r="H249" s="2">
        <v>4936.84</v>
      </c>
      <c r="I249" s="11">
        <f t="shared" si="7"/>
        <v>2779440.92</v>
      </c>
    </row>
    <row r="250" spans="1:12" x14ac:dyDescent="0.25">
      <c r="A250" s="16">
        <v>44851</v>
      </c>
      <c r="B250" s="1" t="s">
        <v>4</v>
      </c>
      <c r="C250" s="1" t="s">
        <v>19</v>
      </c>
      <c r="D250" s="3">
        <v>1649.9999999999995</v>
      </c>
      <c r="E250" s="2">
        <v>4540.25</v>
      </c>
      <c r="F250" s="2">
        <f t="shared" si="6"/>
        <v>7491412.4999999981</v>
      </c>
      <c r="G250">
        <v>123</v>
      </c>
      <c r="H250" s="2">
        <v>4540.25</v>
      </c>
      <c r="I250" s="11">
        <f t="shared" si="7"/>
        <v>558450.75</v>
      </c>
    </row>
    <row r="251" spans="1:12" x14ac:dyDescent="0.25">
      <c r="G251" s="4"/>
      <c r="L251" s="1"/>
    </row>
    <row r="252" spans="1:12" x14ac:dyDescent="0.25">
      <c r="G252" s="4"/>
    </row>
    <row r="253" spans="1:12" x14ac:dyDescent="0.25">
      <c r="G253" s="4"/>
    </row>
  </sheetData>
  <phoneticPr fontId="26" type="noConversion"/>
  <conditionalFormatting sqref="D6:D250">
    <cfRule type="top10" dxfId="9" priority="3" rank="10"/>
    <cfRule type="top10" dxfId="8" priority="4" rank="5"/>
  </conditionalFormatting>
  <conditionalFormatting sqref="F5:F250">
    <cfRule type="top10" dxfId="7" priority="7" rank="1"/>
  </conditionalFormatting>
  <conditionalFormatting sqref="G6:G250">
    <cfRule type="top10" dxfId="6" priority="1" rank="10"/>
    <cfRule type="top10" dxfId="5" priority="2" rank="10"/>
  </conditionalFormatting>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FE5A3-E25C-4B40-B038-D3136FDD9F9D}">
  <dimension ref="A3:B13"/>
  <sheetViews>
    <sheetView workbookViewId="0">
      <selection activeCell="J13" sqref="J13"/>
    </sheetView>
  </sheetViews>
  <sheetFormatPr defaultRowHeight="15" x14ac:dyDescent="0.25"/>
  <cols>
    <col min="1" max="1" width="16.7109375" bestFit="1" customWidth="1"/>
    <col min="2" max="2" width="24.28515625" bestFit="1" customWidth="1"/>
    <col min="3" max="3" width="12.140625" bestFit="1" customWidth="1"/>
    <col min="4" max="5" width="25.5703125" bestFit="1" customWidth="1"/>
    <col min="6" max="6" width="20.85546875" bestFit="1" customWidth="1"/>
    <col min="7" max="9" width="24.28515625" bestFit="1" customWidth="1"/>
    <col min="10" max="10" width="12" bestFit="1" customWidth="1"/>
  </cols>
  <sheetData>
    <row r="3" spans="1:2" x14ac:dyDescent="0.25">
      <c r="A3" s="13" t="s">
        <v>42</v>
      </c>
      <c r="B3" s="13" t="s">
        <v>45</v>
      </c>
    </row>
    <row r="4" spans="1:2" x14ac:dyDescent="0.25">
      <c r="A4" s="13" t="s">
        <v>52</v>
      </c>
      <c r="B4" t="s">
        <v>22</v>
      </c>
    </row>
    <row r="5" spans="1:2" x14ac:dyDescent="0.25">
      <c r="A5" s="14" t="s">
        <v>5</v>
      </c>
      <c r="B5" s="21">
        <v>15092487.029999999</v>
      </c>
    </row>
    <row r="6" spans="1:2" x14ac:dyDescent="0.25">
      <c r="A6" s="14" t="s">
        <v>4</v>
      </c>
      <c r="B6" s="21">
        <v>5819536.8000000007</v>
      </c>
    </row>
    <row r="7" spans="1:2" x14ac:dyDescent="0.25">
      <c r="A7" s="14" t="s">
        <v>6</v>
      </c>
      <c r="B7" s="21">
        <v>6720660.1799999997</v>
      </c>
    </row>
    <row r="8" spans="1:2" x14ac:dyDescent="0.25">
      <c r="A8" s="14" t="s">
        <v>26</v>
      </c>
      <c r="B8" s="21">
        <v>7573630.29</v>
      </c>
    </row>
    <row r="9" spans="1:2" x14ac:dyDescent="0.25">
      <c r="A9" s="14" t="s">
        <v>3</v>
      </c>
      <c r="B9" s="21">
        <v>8861325</v>
      </c>
    </row>
    <row r="10" spans="1:2" x14ac:dyDescent="0.25">
      <c r="A10" s="14" t="s">
        <v>27</v>
      </c>
      <c r="B10" s="21">
        <v>13521316.539999999</v>
      </c>
    </row>
    <row r="11" spans="1:2" x14ac:dyDescent="0.25">
      <c r="A11" s="14" t="s">
        <v>28</v>
      </c>
      <c r="B11" s="21">
        <v>1466714.37</v>
      </c>
    </row>
    <row r="12" spans="1:2" x14ac:dyDescent="0.25">
      <c r="A12" s="14" t="s">
        <v>25</v>
      </c>
      <c r="B12" s="21">
        <v>14548674.6</v>
      </c>
    </row>
    <row r="13" spans="1:2" x14ac:dyDescent="0.25">
      <c r="A13" s="14" t="s">
        <v>40</v>
      </c>
      <c r="B13" s="21">
        <v>73604344.809999987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B7234-1045-4487-97A3-BA23CAD96021}">
  <dimension ref="A3:C12"/>
  <sheetViews>
    <sheetView workbookViewId="0">
      <selection activeCell="K11" sqref="K11"/>
    </sheetView>
  </sheetViews>
  <sheetFormatPr defaultRowHeight="15" x14ac:dyDescent="0.25"/>
  <cols>
    <col min="1" max="1" width="13.5703125" bestFit="1" customWidth="1"/>
    <col min="2" max="2" width="26.85546875" bestFit="1" customWidth="1"/>
    <col min="3" max="3" width="59" bestFit="1" customWidth="1"/>
  </cols>
  <sheetData>
    <row r="3" spans="1:3" x14ac:dyDescent="0.25">
      <c r="A3" s="13" t="s">
        <v>52</v>
      </c>
      <c r="B3" t="s">
        <v>44</v>
      </c>
      <c r="C3" t="s">
        <v>54</v>
      </c>
    </row>
    <row r="4" spans="1:3" x14ac:dyDescent="0.25">
      <c r="A4" s="14" t="s">
        <v>5</v>
      </c>
      <c r="B4" s="21">
        <v>41427</v>
      </c>
      <c r="C4" s="21">
        <v>21974</v>
      </c>
    </row>
    <row r="5" spans="1:3" x14ac:dyDescent="0.25">
      <c r="A5" s="14" t="s">
        <v>4</v>
      </c>
      <c r="B5" s="21">
        <v>18051</v>
      </c>
      <c r="C5" s="21">
        <v>8593</v>
      </c>
    </row>
    <row r="6" spans="1:3" x14ac:dyDescent="0.25">
      <c r="A6" s="14" t="s">
        <v>6</v>
      </c>
      <c r="B6" s="21">
        <v>52163</v>
      </c>
      <c r="C6" s="21">
        <v>27619</v>
      </c>
    </row>
    <row r="7" spans="1:3" x14ac:dyDescent="0.25">
      <c r="A7" s="14" t="s">
        <v>26</v>
      </c>
      <c r="B7" s="21">
        <v>13290</v>
      </c>
      <c r="C7" s="21">
        <v>7553</v>
      </c>
    </row>
    <row r="8" spans="1:3" x14ac:dyDescent="0.25">
      <c r="A8" s="14" t="s">
        <v>3</v>
      </c>
      <c r="B8" s="21">
        <v>44296</v>
      </c>
      <c r="C8" s="21">
        <v>25677</v>
      </c>
    </row>
    <row r="9" spans="1:3" x14ac:dyDescent="0.25">
      <c r="A9" s="14" t="s">
        <v>27</v>
      </c>
      <c r="B9" s="21">
        <v>44511</v>
      </c>
      <c r="C9" s="21">
        <v>25245</v>
      </c>
    </row>
    <row r="10" spans="1:3" x14ac:dyDescent="0.25">
      <c r="A10" s="14" t="s">
        <v>28</v>
      </c>
      <c r="B10" s="21">
        <v>23668</v>
      </c>
      <c r="C10" s="21">
        <v>16107</v>
      </c>
    </row>
    <row r="11" spans="1:3" x14ac:dyDescent="0.25">
      <c r="A11" s="14" t="s">
        <v>25</v>
      </c>
      <c r="B11" s="21">
        <v>51954</v>
      </c>
      <c r="C11" s="21">
        <v>29851</v>
      </c>
    </row>
    <row r="12" spans="1:3" x14ac:dyDescent="0.25">
      <c r="A12" s="14" t="s">
        <v>40</v>
      </c>
      <c r="B12" s="21">
        <v>289360</v>
      </c>
      <c r="C12" s="21">
        <v>162619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26D10-4E22-4170-A6E2-66FF22991651}">
  <dimension ref="A3:C12"/>
  <sheetViews>
    <sheetView workbookViewId="0">
      <selection activeCell="C5" sqref="C5"/>
    </sheetView>
  </sheetViews>
  <sheetFormatPr defaultRowHeight="15" x14ac:dyDescent="0.25"/>
  <cols>
    <col min="1" max="1" width="27.42578125" bestFit="1" customWidth="1"/>
    <col min="2" max="2" width="16.7109375" bestFit="1" customWidth="1"/>
    <col min="3" max="3" width="27" bestFit="1" customWidth="1"/>
  </cols>
  <sheetData>
    <row r="3" spans="1:3" x14ac:dyDescent="0.25">
      <c r="A3" s="13" t="s">
        <v>39</v>
      </c>
      <c r="B3" t="s">
        <v>42</v>
      </c>
      <c r="C3" t="s">
        <v>55</v>
      </c>
    </row>
    <row r="4" spans="1:3" x14ac:dyDescent="0.25">
      <c r="A4" s="14" t="s">
        <v>20</v>
      </c>
      <c r="B4" s="21">
        <v>239495778.06</v>
      </c>
      <c r="C4" s="21">
        <v>135651435.14999998</v>
      </c>
    </row>
    <row r="5" spans="1:3" x14ac:dyDescent="0.25">
      <c r="A5" s="14" t="s">
        <v>24</v>
      </c>
      <c r="B5" s="21">
        <v>59663670.090000011</v>
      </c>
      <c r="C5" s="21">
        <v>39166153.54999999</v>
      </c>
    </row>
    <row r="6" spans="1:3" x14ac:dyDescent="0.25">
      <c r="A6" s="14" t="s">
        <v>7</v>
      </c>
      <c r="B6" s="21">
        <v>283666772.10000002</v>
      </c>
      <c r="C6" s="21">
        <v>147092183.50999999</v>
      </c>
    </row>
    <row r="7" spans="1:3" x14ac:dyDescent="0.25">
      <c r="A7" s="14" t="s">
        <v>17</v>
      </c>
      <c r="B7" s="21">
        <v>207893599.99999997</v>
      </c>
      <c r="C7" s="21">
        <v>101823844.23999998</v>
      </c>
    </row>
    <row r="8" spans="1:3" x14ac:dyDescent="0.25">
      <c r="A8" s="14" t="s">
        <v>21</v>
      </c>
      <c r="B8" s="21">
        <v>171592310.61000001</v>
      </c>
      <c r="C8" s="21">
        <v>104069435.74000001</v>
      </c>
    </row>
    <row r="9" spans="1:3" x14ac:dyDescent="0.25">
      <c r="A9" s="14" t="s">
        <v>16</v>
      </c>
      <c r="B9" s="21">
        <v>334836619.58000004</v>
      </c>
      <c r="C9" s="21">
        <v>177855533.36000001</v>
      </c>
    </row>
    <row r="10" spans="1:3" x14ac:dyDescent="0.25">
      <c r="A10" s="14" t="s">
        <v>23</v>
      </c>
      <c r="B10" s="21">
        <v>112782029.18999998</v>
      </c>
      <c r="C10" s="21">
        <v>86140086.890000015</v>
      </c>
    </row>
    <row r="11" spans="1:3" x14ac:dyDescent="0.25">
      <c r="A11" s="14" t="s">
        <v>22</v>
      </c>
      <c r="B11" s="21">
        <v>73604344.810000002</v>
      </c>
      <c r="C11" s="21">
        <v>54378804.009999998</v>
      </c>
    </row>
    <row r="12" spans="1:3" x14ac:dyDescent="0.25">
      <c r="A12" s="14" t="s">
        <v>40</v>
      </c>
      <c r="B12" s="21">
        <v>1483535124.4400001</v>
      </c>
      <c r="C12" s="21">
        <v>846177476.44999993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E2159-A368-4785-AC47-D502C4D7D94D}">
  <dimension ref="A3:C12"/>
  <sheetViews>
    <sheetView workbookViewId="0">
      <selection activeCell="A4" sqref="A4"/>
    </sheetView>
  </sheetViews>
  <sheetFormatPr defaultRowHeight="15" x14ac:dyDescent="0.25"/>
  <cols>
    <col min="1" max="1" width="13.5703125" bestFit="1" customWidth="1"/>
    <col min="2" max="2" width="28.85546875" bestFit="1" customWidth="1"/>
    <col min="3" max="3" width="61" bestFit="1" customWidth="1"/>
  </cols>
  <sheetData>
    <row r="3" spans="1:3" x14ac:dyDescent="0.25">
      <c r="A3" s="13" t="s">
        <v>39</v>
      </c>
      <c r="B3" t="s">
        <v>59</v>
      </c>
      <c r="C3" t="s">
        <v>60</v>
      </c>
    </row>
    <row r="4" spans="1:3" x14ac:dyDescent="0.25">
      <c r="A4" s="14" t="s">
        <v>5</v>
      </c>
      <c r="B4" s="21">
        <v>13996</v>
      </c>
      <c r="C4" s="21">
        <v>7847</v>
      </c>
    </row>
    <row r="5" spans="1:3" x14ac:dyDescent="0.25">
      <c r="A5" s="14" t="s">
        <v>4</v>
      </c>
      <c r="B5" s="21">
        <v>4425</v>
      </c>
      <c r="C5" s="21">
        <v>2125</v>
      </c>
    </row>
    <row r="6" spans="1:3" x14ac:dyDescent="0.25">
      <c r="A6" s="14" t="s">
        <v>6</v>
      </c>
      <c r="B6" s="21">
        <v>17202</v>
      </c>
      <c r="C6" s="21">
        <v>9024</v>
      </c>
    </row>
    <row r="7" spans="1:3" x14ac:dyDescent="0.25">
      <c r="A7" s="14" t="s">
        <v>26</v>
      </c>
      <c r="B7" s="21">
        <v>5549</v>
      </c>
      <c r="C7" s="21">
        <v>3920</v>
      </c>
    </row>
    <row r="8" spans="1:3" x14ac:dyDescent="0.25">
      <c r="A8" s="14" t="s">
        <v>3</v>
      </c>
      <c r="B8" s="21">
        <v>13429</v>
      </c>
      <c r="C8" s="21">
        <v>8530</v>
      </c>
    </row>
    <row r="9" spans="1:3" x14ac:dyDescent="0.25">
      <c r="A9" s="14" t="s">
        <v>27</v>
      </c>
      <c r="B9" s="21">
        <v>13854</v>
      </c>
      <c r="C9" s="21">
        <v>10057</v>
      </c>
    </row>
    <row r="10" spans="1:3" x14ac:dyDescent="0.25">
      <c r="A10" s="14" t="s">
        <v>28</v>
      </c>
      <c r="B10" s="21">
        <v>8314</v>
      </c>
      <c r="C10" s="21">
        <v>6212</v>
      </c>
    </row>
    <row r="11" spans="1:3" x14ac:dyDescent="0.25">
      <c r="A11" s="14" t="s">
        <v>25</v>
      </c>
      <c r="B11" s="21">
        <v>11954</v>
      </c>
      <c r="C11" s="21">
        <v>9373</v>
      </c>
    </row>
    <row r="12" spans="1:3" x14ac:dyDescent="0.25">
      <c r="A12" s="14" t="s">
        <v>40</v>
      </c>
      <c r="B12" s="21">
        <v>88723</v>
      </c>
      <c r="C12" s="21">
        <v>57088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0D9B-9BCE-4188-A659-4B9305C17FDB}">
  <dimension ref="A2"/>
  <sheetViews>
    <sheetView workbookViewId="0">
      <selection activeCell="C7" sqref="C7"/>
    </sheetView>
  </sheetViews>
  <sheetFormatPr defaultRowHeight="15" x14ac:dyDescent="0.25"/>
  <cols>
    <col min="1" max="1" width="11" customWidth="1"/>
    <col min="2" max="2" width="16.5703125" customWidth="1"/>
    <col min="3" max="3" width="9.140625" customWidth="1"/>
    <col min="5" max="5" width="9.140625" customWidth="1"/>
  </cols>
  <sheetData>
    <row r="2" spans="1:1" x14ac:dyDescent="0.25">
      <c r="A2" t="s">
        <v>63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706BF-B412-4D21-A2FB-68D120C5714A}">
  <dimension ref="A1"/>
  <sheetViews>
    <sheetView workbookViewId="0">
      <selection activeCell="A2" sqref="A2:B12"/>
    </sheetView>
  </sheetViews>
  <sheetFormatPr defaultRowHeight="15" x14ac:dyDescent="0.25"/>
  <cols>
    <col min="1" max="1" width="27.42578125" customWidth="1"/>
    <col min="2" max="2" width="34.5703125" customWidth="1"/>
  </cols>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 id="{7E5C2B4E-E9B6-40BD-AD38-CFDD0748D504}">
            <x14:iconSet iconSet="3Triangles">
              <x14:cfvo type="percent">
                <xm:f>0</xm:f>
              </x14:cfvo>
              <x14:cfvo type="percent">
                <xm:f>33</xm:f>
              </x14:cfvo>
              <x14:cfvo type="percent">
                <xm:f>67</xm:f>
              </x14:cfvo>
            </x14:iconSet>
          </x14:cfRule>
          <xm:sqref>A13</xm:sqref>
        </x14:conditionalFormatting>
        <x14:conditionalFormatting xmlns:xm="http://schemas.microsoft.com/office/excel/2006/main">
          <x14:cfRule type="iconSet" priority="3" id="{45B3044E-3BB5-4913-BBD6-7D35B1933F87}">
            <x14:iconSet iconSet="3Triangles">
              <x14:cfvo type="percent">
                <xm:f>0</xm:f>
              </x14:cfvo>
              <x14:cfvo type="percent">
                <xm:f>33</xm:f>
              </x14:cfvo>
              <x14:cfvo type="percent">
                <xm:f>67</xm:f>
              </x14:cfvo>
            </x14:iconSet>
          </x14:cfRule>
          <xm:sqref>E2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8AAB8-B1B6-4F60-8296-1DC5C482CC2F}">
  <dimension ref="A1"/>
  <sheetViews>
    <sheetView tabSelected="1" workbookViewId="0">
      <selection activeCell="A2" sqref="A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7BF92-4792-4B6D-BB73-8BAF4C0AF491}">
  <dimension ref="A1:J10"/>
  <sheetViews>
    <sheetView workbookViewId="0">
      <selection activeCell="D17" sqref="D17"/>
    </sheetView>
  </sheetViews>
  <sheetFormatPr defaultRowHeight="15" x14ac:dyDescent="0.25"/>
  <cols>
    <col min="9" max="9" width="37" customWidth="1"/>
  </cols>
  <sheetData>
    <row r="1" spans="1:10" x14ac:dyDescent="0.25">
      <c r="A1">
        <v>1</v>
      </c>
      <c r="B1" t="s">
        <v>33</v>
      </c>
      <c r="I1" t="s">
        <v>38</v>
      </c>
    </row>
    <row r="2" spans="1:10" x14ac:dyDescent="0.25">
      <c r="A2">
        <v>2</v>
      </c>
      <c r="B2" t="s">
        <v>34</v>
      </c>
      <c r="I2" t="s">
        <v>43</v>
      </c>
    </row>
    <row r="3" spans="1:10" x14ac:dyDescent="0.25">
      <c r="A3">
        <v>3</v>
      </c>
      <c r="B3" t="s">
        <v>48</v>
      </c>
      <c r="I3" t="s">
        <v>50</v>
      </c>
    </row>
    <row r="4" spans="1:10" x14ac:dyDescent="0.25">
      <c r="A4">
        <v>4</v>
      </c>
      <c r="B4" t="s">
        <v>35</v>
      </c>
      <c r="I4" t="s">
        <v>51</v>
      </c>
    </row>
    <row r="5" spans="1:10" x14ac:dyDescent="0.25">
      <c r="A5">
        <v>5</v>
      </c>
      <c r="B5" t="s">
        <v>65</v>
      </c>
      <c r="J5" t="s">
        <v>53</v>
      </c>
    </row>
    <row r="6" spans="1:10" x14ac:dyDescent="0.25">
      <c r="A6">
        <v>6</v>
      </c>
      <c r="B6" t="s">
        <v>56</v>
      </c>
      <c r="J6" t="s">
        <v>57</v>
      </c>
    </row>
    <row r="7" spans="1:10" x14ac:dyDescent="0.25">
      <c r="A7">
        <v>7</v>
      </c>
      <c r="B7" t="s">
        <v>61</v>
      </c>
      <c r="J7" t="s">
        <v>58</v>
      </c>
    </row>
    <row r="8" spans="1:10" x14ac:dyDescent="0.25">
      <c r="A8">
        <v>8</v>
      </c>
      <c r="B8" t="s">
        <v>36</v>
      </c>
      <c r="J8" t="s">
        <v>62</v>
      </c>
    </row>
    <row r="9" spans="1:10" x14ac:dyDescent="0.25">
      <c r="A9">
        <v>9</v>
      </c>
      <c r="B9" t="s">
        <v>37</v>
      </c>
    </row>
    <row r="10" spans="1:10" x14ac:dyDescent="0.25">
      <c r="A10">
        <v>10</v>
      </c>
      <c r="B1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53333-11BE-4FB9-9398-7ECFF4AC2F4E}">
  <dimension ref="A1"/>
  <sheetViews>
    <sheetView showGridLines="0" workbookViewId="0">
      <selection activeCell="L40" sqref="L40"/>
    </sheetView>
  </sheetViews>
  <sheetFormatPr defaultRowHeight="15" x14ac:dyDescent="0.25"/>
  <cols>
    <col min="9" max="9" width="9.140625" customWidth="1"/>
  </cols>
  <sheetData/>
  <pageMargins left="0.25" right="0.25"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00BC7-767E-499C-A890-FA40254866D4}">
  <dimension ref="A3:E13"/>
  <sheetViews>
    <sheetView showGridLines="0" workbookViewId="0">
      <selection activeCell="A5" sqref="A5"/>
    </sheetView>
  </sheetViews>
  <sheetFormatPr defaultRowHeight="15" x14ac:dyDescent="0.25"/>
  <cols>
    <col min="1" max="1" width="24.140625" customWidth="1"/>
    <col min="2" max="2" width="23.42578125" customWidth="1"/>
    <col min="4" max="4" width="7.85546875" customWidth="1"/>
    <col min="5" max="5" width="4.28515625" hidden="1" customWidth="1"/>
    <col min="6" max="6" width="27.7109375" customWidth="1"/>
    <col min="7" max="7" width="30" customWidth="1"/>
  </cols>
  <sheetData>
    <row r="3" spans="1:2" ht="45" x14ac:dyDescent="0.25">
      <c r="A3" s="20" t="s">
        <v>8</v>
      </c>
      <c r="B3" s="19" t="s">
        <v>30</v>
      </c>
    </row>
    <row r="4" spans="1:2" x14ac:dyDescent="0.25">
      <c r="A4" s="3">
        <v>2241.0000000000005</v>
      </c>
      <c r="B4" s="17">
        <v>718</v>
      </c>
    </row>
    <row r="5" spans="1:2" x14ac:dyDescent="0.25">
      <c r="A5" s="3">
        <v>2208</v>
      </c>
      <c r="B5" s="17">
        <v>654</v>
      </c>
    </row>
    <row r="6" spans="1:2" x14ac:dyDescent="0.25">
      <c r="A6" s="3">
        <v>2784</v>
      </c>
      <c r="B6" s="17">
        <v>1000</v>
      </c>
    </row>
    <row r="7" spans="1:2" x14ac:dyDescent="0.25">
      <c r="A7" s="3">
        <v>2241.0000000000005</v>
      </c>
      <c r="B7" s="17">
        <v>765</v>
      </c>
    </row>
    <row r="8" spans="1:2" x14ac:dyDescent="0.25">
      <c r="A8" s="3">
        <v>2784</v>
      </c>
      <c r="B8" s="17">
        <v>881</v>
      </c>
    </row>
    <row r="9" spans="1:2" x14ac:dyDescent="0.25">
      <c r="A9" s="3">
        <v>2241.0000000000005</v>
      </c>
      <c r="B9" s="17">
        <v>982</v>
      </c>
    </row>
    <row r="10" spans="1:2" x14ac:dyDescent="0.25">
      <c r="A10" s="3">
        <v>2208</v>
      </c>
      <c r="B10" s="17">
        <v>732</v>
      </c>
    </row>
    <row r="11" spans="1:2" x14ac:dyDescent="0.25">
      <c r="A11" s="3">
        <v>2784</v>
      </c>
      <c r="B11" s="17">
        <v>982</v>
      </c>
    </row>
    <row r="12" spans="1:2" x14ac:dyDescent="0.25">
      <c r="A12" s="3">
        <v>2241.0000000000005</v>
      </c>
      <c r="B12" s="17">
        <v>647</v>
      </c>
    </row>
    <row r="13" spans="1:2" x14ac:dyDescent="0.25">
      <c r="A13" s="3">
        <v>2208</v>
      </c>
      <c r="B13" s="17">
        <v>563</v>
      </c>
    </row>
  </sheetData>
  <conditionalFormatting sqref="A3:A13">
    <cfRule type="top10" dxfId="4" priority="3" rank="10"/>
    <cfRule type="iconSet" priority="4">
      <iconSet iconSet="3Arrows">
        <cfvo type="percent" val="0"/>
        <cfvo type="percent" val="33"/>
        <cfvo type="percent" val="67"/>
      </iconSet>
    </cfRule>
    <cfRule type="top10" dxfId="3" priority="5" rank="10"/>
    <cfRule type="top10" dxfId="2" priority="6" rank="5"/>
  </conditionalFormatting>
  <conditionalFormatting sqref="B3:B13">
    <cfRule type="top10" dxfId="1" priority="7" rank="10"/>
    <cfRule type="top10" dxfId="0" priority="8" rank="10"/>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2" id="{D11B0049-14BF-4672-8FA3-5263C96AEF13}">
            <x14:iconSet iconSet="3Triangles">
              <x14:cfvo type="percent">
                <xm:f>0</xm:f>
              </x14:cfvo>
              <x14:cfvo type="percent">
                <xm:f>33</xm:f>
              </x14:cfvo>
              <x14:cfvo type="percent">
                <xm:f>67</xm:f>
              </x14:cfvo>
            </x14:iconSet>
          </x14:cfRule>
          <xm:sqref>A3:A13</xm:sqref>
        </x14:conditionalFormatting>
        <x14:conditionalFormatting xmlns:xm="http://schemas.microsoft.com/office/excel/2006/main">
          <x14:cfRule type="iconSet" priority="1" id="{A9A22878-1AFD-4123-983A-3BB5D77E1134}">
            <x14:iconSet iconSet="3Triangles">
              <x14:cfvo type="percent">
                <xm:f>0</xm:f>
              </x14:cfvo>
              <x14:cfvo type="percent">
                <xm:f>33</xm:f>
              </x14:cfvo>
              <x14:cfvo type="percent">
                <xm:f>67</xm:f>
              </x14:cfvo>
            </x14:iconSet>
          </x14:cfRule>
          <xm:sqref>B3:B13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217AC-5313-4EDA-A0ED-E0ACF26DCB50}">
  <dimension ref="A3:B4"/>
  <sheetViews>
    <sheetView workbookViewId="0">
      <selection activeCell="I17" sqref="I17"/>
    </sheetView>
  </sheetViews>
  <sheetFormatPr defaultRowHeight="15" x14ac:dyDescent="0.25"/>
  <cols>
    <col min="1" max="1" width="13.140625" bestFit="1" customWidth="1"/>
    <col min="2" max="2" width="19.7109375" bestFit="1" customWidth="1"/>
  </cols>
  <sheetData>
    <row r="3" spans="1:2" x14ac:dyDescent="0.25">
      <c r="A3" s="13" t="s">
        <v>39</v>
      </c>
      <c r="B3" t="s">
        <v>41</v>
      </c>
    </row>
    <row r="4" spans="1:2" x14ac:dyDescent="0.25">
      <c r="A4" s="14" t="s">
        <v>40</v>
      </c>
      <c r="B4" s="2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403AC-DECD-463C-B895-428B498A3ECA}">
  <dimension ref="A3:B8"/>
  <sheetViews>
    <sheetView workbookViewId="0">
      <selection activeCell="K19" sqref="K19"/>
    </sheetView>
  </sheetViews>
  <sheetFormatPr defaultRowHeight="15" x14ac:dyDescent="0.25"/>
  <cols>
    <col min="1" max="1" width="13.140625" bestFit="1" customWidth="1"/>
    <col min="2" max="2" width="16.7109375" bestFit="1" customWidth="1"/>
  </cols>
  <sheetData>
    <row r="3" spans="1:2" x14ac:dyDescent="0.25">
      <c r="A3" s="13" t="s">
        <v>39</v>
      </c>
      <c r="B3" t="s">
        <v>42</v>
      </c>
    </row>
    <row r="4" spans="1:2" x14ac:dyDescent="0.25">
      <c r="A4" s="14" t="s">
        <v>5</v>
      </c>
      <c r="B4">
        <v>190839959.19000003</v>
      </c>
    </row>
    <row r="5" spans="1:2" x14ac:dyDescent="0.25">
      <c r="A5" s="14" t="s">
        <v>6</v>
      </c>
      <c r="B5">
        <v>270465582.45999998</v>
      </c>
    </row>
    <row r="6" spans="1:2" x14ac:dyDescent="0.25">
      <c r="A6" s="14" t="s">
        <v>3</v>
      </c>
      <c r="B6">
        <v>234327892.92999998</v>
      </c>
    </row>
    <row r="7" spans="1:2" x14ac:dyDescent="0.25">
      <c r="A7" s="14" t="s">
        <v>27</v>
      </c>
      <c r="B7">
        <v>201493167.29999998</v>
      </c>
    </row>
    <row r="8" spans="1:2" x14ac:dyDescent="0.25">
      <c r="A8" s="14" t="s">
        <v>25</v>
      </c>
      <c r="B8">
        <v>282414196.82999998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0D22C-B09E-4E0F-9B51-E903D4CC53CC}">
  <dimension ref="A3:J6"/>
  <sheetViews>
    <sheetView workbookViewId="0">
      <selection activeCell="F3" sqref="F3"/>
    </sheetView>
  </sheetViews>
  <sheetFormatPr defaultRowHeight="15" x14ac:dyDescent="0.25"/>
  <cols>
    <col min="1" max="1" width="26.85546875" bestFit="1" customWidth="1"/>
    <col min="2" max="2" width="16.28515625" bestFit="1" customWidth="1"/>
    <col min="3" max="3" width="9.85546875" bestFit="1" customWidth="1"/>
    <col min="4" max="4" width="5.7109375" bestFit="1" customWidth="1"/>
    <col min="5" max="5" width="10.5703125" bestFit="1" customWidth="1"/>
    <col min="6" max="6" width="7.5703125" bestFit="1" customWidth="1"/>
    <col min="7" max="7" width="8.42578125" bestFit="1" customWidth="1"/>
    <col min="8" max="8" width="5.5703125" bestFit="1" customWidth="1"/>
    <col min="9" max="9" width="6.85546875" bestFit="1" customWidth="1"/>
    <col min="10" max="10" width="11.28515625" bestFit="1" customWidth="1"/>
  </cols>
  <sheetData>
    <row r="3" spans="1:10" x14ac:dyDescent="0.25">
      <c r="A3" s="13" t="s">
        <v>44</v>
      </c>
      <c r="B3" s="13" t="s">
        <v>45</v>
      </c>
    </row>
    <row r="4" spans="1:10" x14ac:dyDescent="0.25">
      <c r="A4" s="13" t="s">
        <v>39</v>
      </c>
      <c r="B4" t="s">
        <v>5</v>
      </c>
      <c r="C4" t="s">
        <v>4</v>
      </c>
      <c r="D4" t="s">
        <v>6</v>
      </c>
      <c r="E4" t="s">
        <v>26</v>
      </c>
      <c r="F4" t="s">
        <v>3</v>
      </c>
      <c r="G4" t="s">
        <v>27</v>
      </c>
      <c r="H4" t="s">
        <v>28</v>
      </c>
      <c r="I4" t="s">
        <v>25</v>
      </c>
      <c r="J4" t="s">
        <v>40</v>
      </c>
    </row>
    <row r="5" spans="1:10" x14ac:dyDescent="0.25">
      <c r="A5" s="14" t="s">
        <v>22</v>
      </c>
      <c r="B5" s="21">
        <v>3303</v>
      </c>
      <c r="C5" s="21">
        <v>1188</v>
      </c>
      <c r="D5" s="21">
        <v>2295</v>
      </c>
      <c r="E5" s="21">
        <v>1467</v>
      </c>
      <c r="F5" s="21">
        <v>2319</v>
      </c>
      <c r="G5" s="21">
        <v>3064</v>
      </c>
      <c r="H5" s="21">
        <v>759</v>
      </c>
      <c r="I5" s="21">
        <v>3119.9999999999991</v>
      </c>
      <c r="J5" s="21">
        <v>17515</v>
      </c>
    </row>
    <row r="6" spans="1:10" x14ac:dyDescent="0.25">
      <c r="A6" s="14" t="s">
        <v>40</v>
      </c>
      <c r="B6" s="21">
        <v>3303</v>
      </c>
      <c r="C6" s="21">
        <v>1188</v>
      </c>
      <c r="D6" s="21">
        <v>2295</v>
      </c>
      <c r="E6" s="21">
        <v>1467</v>
      </c>
      <c r="F6" s="21">
        <v>2319</v>
      </c>
      <c r="G6" s="21">
        <v>3064</v>
      </c>
      <c r="H6" s="21">
        <v>759</v>
      </c>
      <c r="I6" s="21">
        <v>3119.9999999999991</v>
      </c>
      <c r="J6" s="21">
        <v>17515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397ED-2321-4D55-B6C8-094353BB8E06}">
  <dimension ref="A3:C5"/>
  <sheetViews>
    <sheetView workbookViewId="0">
      <selection activeCell="A4" sqref="A4"/>
    </sheetView>
  </sheetViews>
  <sheetFormatPr defaultRowHeight="15" x14ac:dyDescent="0.25"/>
  <cols>
    <col min="1" max="1" width="24.28515625" bestFit="1" customWidth="1"/>
    <col min="2" max="2" width="19.85546875" bestFit="1" customWidth="1"/>
    <col min="3" max="3" width="30.5703125" bestFit="1" customWidth="1"/>
  </cols>
  <sheetData>
    <row r="3" spans="1:3" x14ac:dyDescent="0.25">
      <c r="A3" s="13" t="s">
        <v>47</v>
      </c>
      <c r="B3" t="s">
        <v>46</v>
      </c>
      <c r="C3" t="s">
        <v>49</v>
      </c>
    </row>
    <row r="4" spans="1:3" x14ac:dyDescent="0.25">
      <c r="A4" s="14" t="s">
        <v>22</v>
      </c>
      <c r="B4" s="21">
        <v>73604344.809999987</v>
      </c>
      <c r="C4" s="21">
        <v>54378804.009999998</v>
      </c>
    </row>
    <row r="5" spans="1:3" x14ac:dyDescent="0.25">
      <c r="A5" s="14" t="s">
        <v>40</v>
      </c>
      <c r="B5" s="21">
        <v>73604344.809999987</v>
      </c>
      <c r="C5" s="21">
        <v>54378804.009999998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9</vt:i4>
      </vt:variant>
    </vt:vector>
  </HeadingPairs>
  <TitlesOfParts>
    <vt:vector size="24" baseType="lpstr">
      <vt:lpstr>Dataset(NPCI)</vt:lpstr>
      <vt:lpstr>Sheet1</vt:lpstr>
      <vt:lpstr>Questions.</vt:lpstr>
      <vt:lpstr>Dashboard 1</vt:lpstr>
      <vt:lpstr>Dashboard 2</vt:lpstr>
      <vt:lpstr>Question 1</vt:lpstr>
      <vt:lpstr>Sheet4</vt:lpstr>
      <vt:lpstr>Question 2</vt:lpstr>
      <vt:lpstr>Question 3</vt:lpstr>
      <vt:lpstr>Question 4</vt:lpstr>
      <vt:lpstr>Question 5</vt:lpstr>
      <vt:lpstr>Question 6</vt:lpstr>
      <vt:lpstr>Question 7</vt:lpstr>
      <vt:lpstr>Question9</vt:lpstr>
      <vt:lpstr>Question 10</vt:lpstr>
      <vt:lpstr>'Dataset(NPCI)'!Category</vt:lpstr>
      <vt:lpstr>'Dataset(NPCI)'!City</vt:lpstr>
      <vt:lpstr>'Dataset(NPCI)'!Number_of_transactions</vt:lpstr>
      <vt:lpstr>Number_of_transactions_in_last_year_16_10_2021_31_10_2021</vt:lpstr>
      <vt:lpstr>'Dataset(NPCI)'!OrderDate</vt:lpstr>
      <vt:lpstr>'Dataset(NPCI)'!Price_per_transaction</vt:lpstr>
      <vt:lpstr>Price_per_transaction_in_last_year</vt:lpstr>
      <vt:lpstr>'Dataset(NPCI)'!Total_Sells</vt:lpstr>
      <vt:lpstr>Total_sells_in_last_year</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HP</cp:lastModifiedBy>
  <cp:lastPrinted>2013-05-31T18:56:13Z</cp:lastPrinted>
  <dcterms:created xsi:type="dcterms:W3CDTF">2007-08-07T00:48:59Z</dcterms:created>
  <dcterms:modified xsi:type="dcterms:W3CDTF">2023-07-25T12:49:28Z</dcterms:modified>
</cp:coreProperties>
</file>