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PLUG_POWER_FCT\PLUG_POWER_FCT\Project Files\Tempaltes\"/>
    </mc:Choice>
  </mc:AlternateContent>
  <xr:revisionPtr revIDLastSave="0" documentId="13_ncr:1_{42584C47-236F-4BEF-9AB4-8359FA84191B}" xr6:coauthVersionLast="47" xr6:coauthVersionMax="47" xr10:uidLastSave="{00000000-0000-0000-0000-000000000000}"/>
  <bookViews>
    <workbookView xWindow="0" yWindow="2175" windowWidth="17940" windowHeight="7995" xr2:uid="{00000000-000D-0000-FFFF-FFFF00000000}"/>
  </bookViews>
  <sheets>
    <sheet name="SMC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  <c r="J44" i="2" l="1"/>
  <c r="J40" i="2"/>
  <c r="J13" i="2"/>
  <c r="J35" i="2" l="1"/>
  <c r="J34" i="2"/>
  <c r="J32" i="2"/>
  <c r="J29" i="2"/>
  <c r="J28" i="2"/>
  <c r="J30" i="2"/>
  <c r="J31" i="2"/>
  <c r="J33" i="2"/>
  <c r="J36" i="2"/>
  <c r="J37" i="2"/>
  <c r="J38" i="2"/>
  <c r="J39" i="2"/>
  <c r="J46" i="2"/>
  <c r="J18" i="2"/>
  <c r="J25" i="2"/>
  <c r="J20" i="2"/>
  <c r="J21" i="2"/>
  <c r="J22" i="2"/>
  <c r="J23" i="2"/>
  <c r="J24" i="2"/>
  <c r="J19" i="2"/>
  <c r="J27" i="2"/>
  <c r="J16" i="2"/>
  <c r="J14" i="2"/>
  <c r="J15" i="2"/>
  <c r="K42" i="2" l="1"/>
  <c r="E10" i="2"/>
  <c r="K13" i="2"/>
  <c r="K21" i="2"/>
  <c r="K22" i="2"/>
  <c r="K23" i="2"/>
  <c r="K24" i="2"/>
  <c r="K25" i="2"/>
  <c r="K20" i="2"/>
  <c r="K19" i="2"/>
  <c r="K46" i="2"/>
  <c r="K44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7" i="2"/>
  <c r="K18" i="2"/>
  <c r="K16" i="2"/>
  <c r="K14" i="2"/>
  <c r="K15" i="2"/>
</calcChain>
</file>

<file path=xl/sharedStrings.xml><?xml version="1.0" encoding="utf-8"?>
<sst xmlns="http://schemas.openxmlformats.org/spreadsheetml/2006/main" count="115" uniqueCount="61">
  <si>
    <t>OPERATOR NAME</t>
  </si>
  <si>
    <t>CYCLE TIME</t>
  </si>
  <si>
    <t>TEST MODE</t>
  </si>
  <si>
    <t xml:space="preserve">TESTER ID </t>
  </si>
  <si>
    <t>BOARD SERIAL NUMBER</t>
  </si>
  <si>
    <t>DATE</t>
  </si>
  <si>
    <t>TEST STATUS</t>
  </si>
  <si>
    <t>SL NO</t>
  </si>
  <si>
    <t>PARAMETER IDENTIFICATION</t>
  </si>
  <si>
    <t>MIN</t>
  </si>
  <si>
    <t>ACTUAL</t>
  </si>
  <si>
    <t>MAX</t>
  </si>
  <si>
    <t>UNIT</t>
  </si>
  <si>
    <t>STATUS</t>
  </si>
  <si>
    <t xml:space="preserve">                                          PLUG POWER-SMC FUNCTIONAL TEST REPORT</t>
  </si>
  <si>
    <t>DUT CONNECT</t>
  </si>
  <si>
    <t>1.PROGRAMMING TEST</t>
  </si>
  <si>
    <t>UNIFALSH PROGRAMMING</t>
  </si>
  <si>
    <t>FTDI PROGRAMMING</t>
  </si>
  <si>
    <t>2. POWER TEST</t>
  </si>
  <si>
    <t>INITIAL POWER</t>
  </si>
  <si>
    <t>CAN670_5V</t>
  </si>
  <si>
    <t>SENSOR V+12</t>
  </si>
  <si>
    <t>TT620_5V</t>
  </si>
  <si>
    <t>IT661_5V</t>
  </si>
  <si>
    <t>A0691</t>
  </si>
  <si>
    <t>3.SWITCH TEST</t>
  </si>
  <si>
    <t>D0691</t>
  </si>
  <si>
    <t>D0691_CMD</t>
  </si>
  <si>
    <t>ON</t>
  </si>
  <si>
    <t>OFF</t>
  </si>
  <si>
    <t>D0100_CMD</t>
  </si>
  <si>
    <t>D0101_CMD</t>
  </si>
  <si>
    <t>D661_CMD</t>
  </si>
  <si>
    <t>AUX_EN_CMD</t>
  </si>
  <si>
    <t>CMD_SWITCH</t>
  </si>
  <si>
    <t>SW_2</t>
  </si>
  <si>
    <t>SW_3</t>
  </si>
  <si>
    <t>TOOGLE_CMD</t>
  </si>
  <si>
    <t>CAN 1_SILENCE</t>
  </si>
  <si>
    <t>CAN 2_SILENCE</t>
  </si>
  <si>
    <t>4.TIME TEST</t>
  </si>
  <si>
    <t>SET UNIT TIME</t>
  </si>
  <si>
    <t>5. STEPPER TEST</t>
  </si>
  <si>
    <t>STEPPER ROTATION</t>
  </si>
  <si>
    <t>6. SHUTDOWN</t>
  </si>
  <si>
    <t>SHUTDOWN</t>
  </si>
  <si>
    <t xml:space="preserve">MARK </t>
  </si>
  <si>
    <t>EXCEPTION :</t>
  </si>
  <si>
    <t>ISOLATED V+12</t>
  </si>
  <si>
    <t>NA</t>
  </si>
  <si>
    <t>V</t>
  </si>
  <si>
    <t>DEG</t>
  </si>
  <si>
    <t>SET POWER-POWER ON</t>
  </si>
  <si>
    <t>SOURAV_E9582</t>
  </si>
  <si>
    <t>PRE-COATING</t>
  </si>
  <si>
    <t>CP123456787</t>
  </si>
  <si>
    <t>26-01-2024 02:20:22</t>
  </si>
  <si>
    <t>FAIL</t>
  </si>
  <si>
    <t>DESKTOP-BESURUR</t>
  </si>
  <si>
    <t>26-01-2024 02:20:13 Fail to Initialize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</si>
</sst>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lgerian"/>
      <family val="5"/>
    </font>
    <font>
      <sz val="10"/>
      <color theme="1"/>
      <name val="Inherit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22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2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22" fontId="1" fillId="0" borderId="9" xfId="0" applyNumberFormat="1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38AEF9-5831-4FF7-8097-8ED402C02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46"/>
  <sheetViews>
    <sheetView showGridLines="0" tabSelected="1" zoomScaleNormal="100" zoomScaleSheetLayoutView="100" workbookViewId="0">
      <selection activeCell="G18" sqref="G18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5" width="17.140625" customWidth="1"/>
    <col min="6" max="6" width="18.7109375" bestFit="1" customWidth="1"/>
    <col min="7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32" t="s">
        <v>14</v>
      </c>
      <c r="C2" s="33"/>
      <c r="D2" s="33"/>
      <c r="E2" s="33"/>
      <c r="F2" s="33"/>
      <c r="G2" s="33"/>
      <c r="H2" s="33"/>
      <c r="I2" s="33"/>
      <c r="J2" s="33"/>
      <c r="K2" s="34"/>
    </row>
    <row r="3" spans="2:13" ht="15" customHeight="1">
      <c r="B3" s="35"/>
      <c r="C3" s="36"/>
      <c r="D3" s="36"/>
      <c r="E3" s="36"/>
      <c r="F3" s="36"/>
      <c r="G3" s="36"/>
      <c r="H3" s="36"/>
      <c r="I3" s="36"/>
      <c r="J3" s="36"/>
      <c r="K3" s="37"/>
    </row>
    <row r="4" spans="2:13" ht="15" customHeight="1">
      <c r="B4" s="35"/>
      <c r="C4" s="36"/>
      <c r="D4" s="36"/>
      <c r="E4" s="36"/>
      <c r="F4" s="36"/>
      <c r="G4" s="36"/>
      <c r="H4" s="36"/>
      <c r="I4" s="36"/>
      <c r="J4" s="36"/>
      <c r="K4" s="37"/>
    </row>
    <row r="5" spans="2:13" ht="15.75" customHeight="1" thickBot="1">
      <c r="B5" s="38"/>
      <c r="C5" s="39"/>
      <c r="D5" s="39"/>
      <c r="E5" s="39"/>
      <c r="F5" s="39"/>
      <c r="G5" s="39"/>
      <c r="H5" s="39"/>
      <c r="I5" s="39"/>
      <c r="J5" s="39"/>
      <c r="K5" s="40"/>
    </row>
    <row r="6" spans="2:13" ht="15.75" thickBot="1">
      <c r="B6" s="26" t="s">
        <v>0</v>
      </c>
      <c r="C6" s="27"/>
      <c r="D6" s="2" t="s">
        <v>54</v>
      </c>
      <c r="E6" s="11" t="s">
        <v>1</v>
      </c>
      <c r="F6" s="5">
        <v>0</v>
      </c>
      <c r="G6" s="17" t="s">
        <v>48</v>
      </c>
      <c r="H6" s="18"/>
      <c r="I6" s="18"/>
      <c r="J6" s="18"/>
      <c r="K6" s="19"/>
    </row>
    <row r="7" spans="2:13" ht="15.75" thickBot="1">
      <c r="B7" s="17" t="s">
        <v>2</v>
      </c>
      <c r="C7" s="18"/>
      <c r="D7" s="2" t="s">
        <v>55</v>
      </c>
      <c r="E7" s="11" t="s">
        <v>3</v>
      </c>
      <c r="F7" s="9" t="s">
        <v>59</v>
      </c>
      <c r="G7" s="41" t="s">
        <v>60</v>
      </c>
      <c r="H7" s="42"/>
      <c r="I7" s="42"/>
      <c r="J7" s="42"/>
      <c r="K7" s="43"/>
    </row>
    <row r="8" spans="2:13" ht="15.75" thickBot="1">
      <c r="B8" s="17" t="s">
        <v>4</v>
      </c>
      <c r="C8" s="18"/>
      <c r="D8" s="2" t="s">
        <v>56</v>
      </c>
      <c r="E8" s="11" t="s">
        <v>47</v>
      </c>
      <c r="F8" s="3"/>
      <c r="G8" s="44"/>
      <c r="H8" s="45"/>
      <c r="I8" s="45"/>
      <c r="J8" s="45"/>
      <c r="K8" s="46"/>
    </row>
    <row r="9" spans="2:13" ht="15.75" thickBot="1">
      <c r="B9" s="17" t="s">
        <v>5</v>
      </c>
      <c r="C9" s="18"/>
      <c r="D9" s="6" t="s">
        <v>57</v>
      </c>
      <c r="E9" s="10"/>
      <c r="F9" s="10"/>
      <c r="G9" s="44"/>
      <c r="H9" s="45"/>
      <c r="I9" s="45"/>
      <c r="J9" s="45"/>
      <c r="K9" s="46"/>
    </row>
    <row r="10" spans="2:13" ht="15.75" thickBot="1">
      <c r="B10" s="23" t="s">
        <v>6</v>
      </c>
      <c r="C10" s="24"/>
      <c r="D10" s="7" t="s">
        <v>58</v>
      </c>
      <c r="E10" s="8">
        <f>IF(D10="PASS",1,IF(D10="FAIL",0,IF(D10="ERROR",-1)))</f>
        <v>0</v>
      </c>
      <c r="F10" s="10"/>
      <c r="G10" s="44"/>
      <c r="H10" s="45"/>
      <c r="I10" s="45"/>
      <c r="J10" s="45"/>
      <c r="K10" s="46"/>
      <c r="M10" s="1"/>
    </row>
    <row r="11" spans="2:13" ht="15.75" thickBot="1">
      <c r="B11" s="29" t="s">
        <v>16</v>
      </c>
      <c r="C11" s="30"/>
      <c r="D11" s="30"/>
      <c r="E11" s="30"/>
      <c r="F11" s="30"/>
      <c r="G11" s="30"/>
      <c r="H11" s="30"/>
      <c r="I11" s="30"/>
      <c r="J11" s="30"/>
      <c r="K11" s="31"/>
    </row>
    <row r="12" spans="2:13" ht="15.75" thickBot="1">
      <c r="B12" s="11" t="s">
        <v>7</v>
      </c>
      <c r="C12" s="17" t="s">
        <v>8</v>
      </c>
      <c r="D12" s="18"/>
      <c r="E12" s="19"/>
      <c r="F12" s="11" t="s">
        <v>9</v>
      </c>
      <c r="G12" s="11" t="s">
        <v>10</v>
      </c>
      <c r="H12" s="11" t="s">
        <v>11</v>
      </c>
      <c r="I12" s="11" t="s">
        <v>12</v>
      </c>
      <c r="J12" s="12" t="s">
        <v>13</v>
      </c>
      <c r="K12" s="13"/>
    </row>
    <row r="13" spans="2:13" ht="15.75" thickBot="1">
      <c r="B13" s="11">
        <v>1.1000000000000001</v>
      </c>
      <c r="C13" s="17" t="s">
        <v>15</v>
      </c>
      <c r="D13" s="18"/>
      <c r="E13" s="19"/>
      <c r="F13" s="2" t="b">
        <v>1</v>
      </c>
      <c r="G13" s="2"/>
      <c r="H13" s="2" t="b">
        <v>1</v>
      </c>
      <c r="I13" s="2" t="s">
        <v>50</v>
      </c>
      <c r="J13" s="7" t="str">
        <f>IF(ISBLANK(G13),"",IF(G13=TRUE,"PASS",IF(G13=FALSE,"FAIL",IF(G13="ERROR","ERROR"))))</f>
        <v/>
      </c>
      <c r="K13" s="4" t="b">
        <f>IF(J13="PASS",1,IF(J13="FAIL",0,IF(J13="ERROR",-1)))</f>
        <v>0</v>
      </c>
    </row>
    <row r="14" spans="2:13" ht="15.75" thickBot="1">
      <c r="B14" s="11">
        <v>1.2</v>
      </c>
      <c r="C14" s="17" t="s">
        <v>53</v>
      </c>
      <c r="D14" s="18"/>
      <c r="E14" s="19"/>
      <c r="F14" s="2" t="b">
        <v>1</v>
      </c>
      <c r="G14" s="2"/>
      <c r="H14" s="2" t="b">
        <v>1</v>
      </c>
      <c r="I14" s="2" t="s">
        <v>50</v>
      </c>
      <c r="J14" s="7" t="str">
        <f t="shared" ref="J14:J15" si="0">IF(ISBLANK(G14),"",IF(G14=TRUE,"PASS",IF(G14=FALSE,"FAIL",IF(G14="ERROR","ERROR"))))</f>
        <v/>
      </c>
      <c r="K14" s="4" t="b">
        <f t="shared" ref="K14:K15" si="1">IF(J14="PASS",1,IF(J14="FAIL",0,IF(J14="ERROR",-1)))</f>
        <v>0</v>
      </c>
    </row>
    <row r="15" spans="2:13" ht="15.75" thickBot="1">
      <c r="B15" s="11">
        <v>1.3</v>
      </c>
      <c r="C15" s="17" t="s">
        <v>17</v>
      </c>
      <c r="D15" s="18"/>
      <c r="E15" s="19"/>
      <c r="F15" s="2" t="b">
        <v>1</v>
      </c>
      <c r="G15" s="2"/>
      <c r="H15" s="2" t="b">
        <v>1</v>
      </c>
      <c r="I15" s="2" t="s">
        <v>50</v>
      </c>
      <c r="J15" s="7" t="str">
        <f t="shared" si="0"/>
        <v/>
      </c>
      <c r="K15" s="4" t="b">
        <f t="shared" si="1"/>
        <v>0</v>
      </c>
    </row>
    <row r="16" spans="2:13" ht="15.75" thickBot="1">
      <c r="B16" s="11">
        <v>1.4</v>
      </c>
      <c r="C16" s="17" t="s">
        <v>18</v>
      </c>
      <c r="D16" s="18"/>
      <c r="E16" s="19"/>
      <c r="F16" s="2" t="b">
        <v>1</v>
      </c>
      <c r="G16" s="2"/>
      <c r="H16" s="2" t="b">
        <v>1</v>
      </c>
      <c r="I16" s="2" t="s">
        <v>50</v>
      </c>
      <c r="J16" s="7" t="str">
        <f>IF(ISBLANK(G16),"",IF(G16=TRUE,"PASS",IF(G16=FALSE,"FAIL",IF(G16="ERROR","ERROR"))))</f>
        <v/>
      </c>
      <c r="K16" s="4" t="b">
        <f>IF(J16="PASS",1,IF(J16="FAIL",0,IF(J16="ERROR",-1)))</f>
        <v>0</v>
      </c>
    </row>
    <row r="17" spans="2:11" ht="15.75" thickBot="1">
      <c r="B17" s="29" t="s">
        <v>19</v>
      </c>
      <c r="C17" s="30"/>
      <c r="D17" s="30"/>
      <c r="E17" s="30"/>
      <c r="F17" s="30"/>
      <c r="G17" s="30"/>
      <c r="H17" s="30"/>
      <c r="I17" s="30"/>
      <c r="J17" s="30"/>
      <c r="K17" s="31"/>
    </row>
    <row r="18" spans="2:11" ht="15.75" thickBot="1">
      <c r="B18" s="11">
        <v>2.1</v>
      </c>
      <c r="C18" s="17" t="s">
        <v>20</v>
      </c>
      <c r="D18" s="18"/>
      <c r="E18" s="19"/>
      <c r="F18" s="2" t="b">
        <v>1</v>
      </c>
      <c r="G18" s="2"/>
      <c r="H18" s="2" t="b">
        <v>1</v>
      </c>
      <c r="I18" s="2" t="s">
        <v>50</v>
      </c>
      <c r="J18" s="7" t="str">
        <f>IF(ISBLANK(G18),"",IF(G18=TRUE,"PASS",IF(G18=FALSE,"FAIL",IF(G18="ERROR","ERROR"))))</f>
        <v/>
      </c>
      <c r="K18" s="4" t="b">
        <f>IF(J18="PASS",1,IF(J18="FAIL",0,IF(J18="ERROR",-1)))</f>
        <v>0</v>
      </c>
    </row>
    <row r="19" spans="2:11" ht="15.75" thickBot="1">
      <c r="B19" s="11">
        <v>2.2000000000000002</v>
      </c>
      <c r="C19" s="17" t="s">
        <v>21</v>
      </c>
      <c r="D19" s="18"/>
      <c r="E19" s="19"/>
      <c r="F19" s="2">
        <v>4.5</v>
      </c>
      <c r="G19" s="2"/>
      <c r="H19" s="2">
        <v>5.5</v>
      </c>
      <c r="I19" s="2" t="s">
        <v>51</v>
      </c>
      <c r="J19" s="7" t="str">
        <f>IF(ISBLANK(G19), "", IF(AND(G19&gt;=F19, G19&lt;=H19), "PASS", "FAIL"))</f>
        <v/>
      </c>
      <c r="K19" s="4" t="b">
        <f>IF(J19="PASS",1,IF(J19="FAIL",0,IF(J19="ERROR",-1)))</f>
        <v>0</v>
      </c>
    </row>
    <row r="20" spans="2:11" ht="15.75" thickBot="1">
      <c r="B20" s="11">
        <v>2.2999999999999998</v>
      </c>
      <c r="C20" s="17" t="s">
        <v>49</v>
      </c>
      <c r="D20" s="18"/>
      <c r="E20" s="19"/>
      <c r="F20" s="2">
        <v>11.5</v>
      </c>
      <c r="G20" s="2"/>
      <c r="H20" s="2">
        <v>12.5</v>
      </c>
      <c r="I20" s="2" t="s">
        <v>51</v>
      </c>
      <c r="J20" s="7" t="str">
        <f t="shared" ref="J20:J24" si="2">IF(ISBLANK(G20), "", IF(AND(G20&gt;=F20, G20&lt;=H20), "PASS", "FAIL"))</f>
        <v/>
      </c>
      <c r="K20" s="4" t="b">
        <f>IF(J20="PASS",1,IF(J20="FAIL",0,IF(J20="ERROR",-1)))</f>
        <v>0</v>
      </c>
    </row>
    <row r="21" spans="2:11" ht="15.75" thickBot="1">
      <c r="B21" s="11">
        <v>2.4</v>
      </c>
      <c r="C21" s="17" t="s">
        <v>22</v>
      </c>
      <c r="D21" s="18"/>
      <c r="E21" s="19"/>
      <c r="F21" s="2">
        <v>11.5</v>
      </c>
      <c r="G21" s="2"/>
      <c r="H21" s="2">
        <v>12.5</v>
      </c>
      <c r="I21" s="2" t="s">
        <v>51</v>
      </c>
      <c r="J21" s="7" t="str">
        <f t="shared" si="2"/>
        <v/>
      </c>
      <c r="K21" s="4" t="b">
        <f t="shared" ref="K21:K25" si="3">IF(J21="PASS",1,IF(J21="FAIL",0,IF(J21="ERROR",-1)))</f>
        <v>0</v>
      </c>
    </row>
    <row r="22" spans="2:11" ht="15.75" thickBot="1">
      <c r="B22" s="11">
        <v>2.5</v>
      </c>
      <c r="C22" s="17" t="s">
        <v>23</v>
      </c>
      <c r="D22" s="18"/>
      <c r="E22" s="19"/>
      <c r="F22" s="2">
        <v>4.5</v>
      </c>
      <c r="G22" s="2"/>
      <c r="H22" s="2">
        <v>5.5</v>
      </c>
      <c r="I22" s="2" t="s">
        <v>51</v>
      </c>
      <c r="J22" s="7" t="str">
        <f t="shared" si="2"/>
        <v/>
      </c>
      <c r="K22" s="4" t="b">
        <f t="shared" si="3"/>
        <v>0</v>
      </c>
    </row>
    <row r="23" spans="2:11" ht="15.75" thickBot="1">
      <c r="B23" s="11">
        <v>2.6</v>
      </c>
      <c r="C23" s="17" t="s">
        <v>24</v>
      </c>
      <c r="D23" s="18"/>
      <c r="E23" s="19"/>
      <c r="F23" s="2">
        <v>4.5</v>
      </c>
      <c r="G23" s="2"/>
      <c r="H23" s="2">
        <v>5.5</v>
      </c>
      <c r="I23" s="2" t="s">
        <v>51</v>
      </c>
      <c r="J23" s="7" t="str">
        <f t="shared" si="2"/>
        <v/>
      </c>
      <c r="K23" s="4" t="b">
        <f t="shared" si="3"/>
        <v>0</v>
      </c>
    </row>
    <row r="24" spans="2:11" ht="15.75" thickBot="1">
      <c r="B24" s="11">
        <v>2.7</v>
      </c>
      <c r="C24" s="17" t="s">
        <v>25</v>
      </c>
      <c r="D24" s="18"/>
      <c r="E24" s="19"/>
      <c r="F24" s="2">
        <v>0</v>
      </c>
      <c r="G24" s="2"/>
      <c r="H24" s="2">
        <v>0.4</v>
      </c>
      <c r="I24" s="2" t="s">
        <v>51</v>
      </c>
      <c r="J24" s="7" t="str">
        <f t="shared" si="2"/>
        <v/>
      </c>
      <c r="K24" s="4" t="b">
        <f t="shared" si="3"/>
        <v>0</v>
      </c>
    </row>
    <row r="25" spans="2:11" ht="15.75" thickBot="1">
      <c r="B25" s="11">
        <v>2.8</v>
      </c>
      <c r="C25" s="17" t="s">
        <v>27</v>
      </c>
      <c r="D25" s="18"/>
      <c r="E25" s="19"/>
      <c r="F25" s="2">
        <v>0</v>
      </c>
      <c r="G25" s="2"/>
      <c r="H25" s="2">
        <v>0.4</v>
      </c>
      <c r="I25" s="2" t="s">
        <v>51</v>
      </c>
      <c r="J25" s="7" t="str">
        <f>IF(ISBLANK(G25), "", IF(AND(G25&gt;=F25, G25&lt;=H25), "PASS", "FAIL"))</f>
        <v/>
      </c>
      <c r="K25" s="4" t="b">
        <f t="shared" si="3"/>
        <v>0</v>
      </c>
    </row>
    <row r="26" spans="2:11" ht="15.75" thickBot="1">
      <c r="B26" s="29" t="s">
        <v>26</v>
      </c>
      <c r="C26" s="30"/>
      <c r="D26" s="30"/>
      <c r="E26" s="30"/>
      <c r="F26" s="30"/>
      <c r="G26" s="30"/>
      <c r="H26" s="30"/>
      <c r="I26" s="30"/>
      <c r="J26" s="30"/>
      <c r="K26" s="31"/>
    </row>
    <row r="27" spans="2:11" ht="15.75" thickBot="1">
      <c r="B27" s="11">
        <v>3.1</v>
      </c>
      <c r="C27" s="17" t="s">
        <v>28</v>
      </c>
      <c r="D27" s="18"/>
      <c r="E27" s="19"/>
      <c r="F27" s="2" t="s">
        <v>29</v>
      </c>
      <c r="G27" s="2"/>
      <c r="H27" s="2" t="s">
        <v>29</v>
      </c>
      <c r="I27" s="2" t="s">
        <v>50</v>
      </c>
      <c r="J27" s="7" t="str">
        <f>IF(ISBLANK(G27),"",IF(G27="ON","PASS",IF(G27="OFF","FAIL",IF(G27="ERROR","ERROR"))))</f>
        <v/>
      </c>
      <c r="K27" s="4" t="b">
        <f>IF(J27="PASS",1,IF(J27="FAIL",0,IF(J27="ERROR",-1)))</f>
        <v>0</v>
      </c>
    </row>
    <row r="28" spans="2:11" ht="15.75" thickBot="1">
      <c r="B28" s="11">
        <v>3.2</v>
      </c>
      <c r="C28" s="23" t="s">
        <v>33</v>
      </c>
      <c r="D28" s="24"/>
      <c r="E28" s="25"/>
      <c r="F28" s="2" t="s">
        <v>29</v>
      </c>
      <c r="G28" s="2"/>
      <c r="H28" s="2" t="s">
        <v>29</v>
      </c>
      <c r="I28" s="2" t="s">
        <v>50</v>
      </c>
      <c r="J28" s="7" t="str">
        <f t="shared" ref="J28:J39" si="4">IF(ISBLANK(G28),"",IF(G28="ON","PASS",IF(G28="OFF","FAIL",IF(G28="ERROR","ERROR"))))</f>
        <v/>
      </c>
      <c r="K28" s="4" t="b">
        <f t="shared" ref="K28:K40" si="5">IF(J28="PASS",1,IF(J28="FAIL",0,IF(J28="ERROR",-1)))</f>
        <v>0</v>
      </c>
    </row>
    <row r="29" spans="2:11" ht="15.75" thickBot="1">
      <c r="B29" s="11">
        <v>3.3</v>
      </c>
      <c r="C29" s="26"/>
      <c r="D29" s="27"/>
      <c r="E29" s="28"/>
      <c r="F29" s="2" t="s">
        <v>30</v>
      </c>
      <c r="G29" s="2"/>
      <c r="H29" s="2" t="s">
        <v>30</v>
      </c>
      <c r="I29" s="2" t="s">
        <v>50</v>
      </c>
      <c r="J29" s="7" t="str">
        <f>IF(ISBLANK(G29),"",IF(G29="OFF","PASS",IF(G29="ON","FAIL",IF(G29="ERROR","ERROR"))))</f>
        <v/>
      </c>
      <c r="K29" s="4" t="b">
        <f t="shared" si="5"/>
        <v>0</v>
      </c>
    </row>
    <row r="30" spans="2:11" ht="15.75" thickBot="1">
      <c r="B30" s="11">
        <v>3.4</v>
      </c>
      <c r="C30" s="17" t="s">
        <v>34</v>
      </c>
      <c r="D30" s="18"/>
      <c r="E30" s="19"/>
      <c r="F30" s="2" t="s">
        <v>29</v>
      </c>
      <c r="G30" s="2"/>
      <c r="H30" s="2" t="s">
        <v>29</v>
      </c>
      <c r="I30" s="2" t="s">
        <v>50</v>
      </c>
      <c r="J30" s="7" t="str">
        <f t="shared" si="4"/>
        <v/>
      </c>
      <c r="K30" s="4" t="b">
        <f t="shared" si="5"/>
        <v>0</v>
      </c>
    </row>
    <row r="31" spans="2:11" ht="15.75" thickBot="1">
      <c r="B31" s="11">
        <v>3.5</v>
      </c>
      <c r="C31" s="23" t="s">
        <v>31</v>
      </c>
      <c r="D31" s="24"/>
      <c r="E31" s="25"/>
      <c r="F31" s="2" t="s">
        <v>29</v>
      </c>
      <c r="G31" s="2"/>
      <c r="H31" s="2" t="s">
        <v>29</v>
      </c>
      <c r="I31" s="2" t="s">
        <v>50</v>
      </c>
      <c r="J31" s="7" t="str">
        <f t="shared" si="4"/>
        <v/>
      </c>
      <c r="K31" s="4" t="b">
        <f t="shared" si="5"/>
        <v>0</v>
      </c>
    </row>
    <row r="32" spans="2:11" ht="15.75" thickBot="1">
      <c r="B32" s="11">
        <v>3.6</v>
      </c>
      <c r="C32" s="26"/>
      <c r="D32" s="27"/>
      <c r="E32" s="28"/>
      <c r="F32" s="2" t="s">
        <v>30</v>
      </c>
      <c r="G32" s="2"/>
      <c r="H32" s="2" t="s">
        <v>30</v>
      </c>
      <c r="I32" s="2" t="s">
        <v>50</v>
      </c>
      <c r="J32" s="7" t="str">
        <f>IF(ISBLANK(G32),"",IF(G32="OFF","PASS",IF(G32="ON","FAIL",IF(G32="ERROR","ERROR"))))</f>
        <v/>
      </c>
      <c r="K32" s="4" t="b">
        <f t="shared" si="5"/>
        <v>0</v>
      </c>
    </row>
    <row r="33" spans="2:11" ht="15.75" thickBot="1">
      <c r="B33" s="11">
        <v>3.7</v>
      </c>
      <c r="C33" s="23" t="s">
        <v>32</v>
      </c>
      <c r="D33" s="24"/>
      <c r="E33" s="25"/>
      <c r="F33" s="2" t="s">
        <v>29</v>
      </c>
      <c r="G33" s="2"/>
      <c r="H33" s="2" t="s">
        <v>29</v>
      </c>
      <c r="I33" s="2" t="s">
        <v>50</v>
      </c>
      <c r="J33" s="7" t="str">
        <f t="shared" si="4"/>
        <v/>
      </c>
      <c r="K33" s="4" t="b">
        <f t="shared" si="5"/>
        <v>0</v>
      </c>
    </row>
    <row r="34" spans="2:11" ht="15.75" thickBot="1">
      <c r="B34" s="11">
        <v>3.8</v>
      </c>
      <c r="C34" s="26"/>
      <c r="D34" s="27"/>
      <c r="E34" s="28"/>
      <c r="F34" s="2" t="s">
        <v>30</v>
      </c>
      <c r="G34" s="2"/>
      <c r="H34" s="2" t="s">
        <v>30</v>
      </c>
      <c r="I34" s="2" t="s">
        <v>50</v>
      </c>
      <c r="J34" s="7" t="str">
        <f>IF(ISBLANK(G34),"",IF(G34="OFF","PASS",IF(G34="ON","FAIL",IF(G34="ERROR","ERROR"))))</f>
        <v/>
      </c>
      <c r="K34" s="4" t="b">
        <f t="shared" si="5"/>
        <v>0</v>
      </c>
    </row>
    <row r="35" spans="2:11" ht="15.75" thickBot="1">
      <c r="B35" s="11">
        <v>3.9</v>
      </c>
      <c r="C35" s="17" t="s">
        <v>35</v>
      </c>
      <c r="D35" s="18"/>
      <c r="E35" s="19"/>
      <c r="F35" s="2" t="s">
        <v>30</v>
      </c>
      <c r="G35" s="2"/>
      <c r="H35" s="2" t="s">
        <v>30</v>
      </c>
      <c r="I35" s="2" t="s">
        <v>50</v>
      </c>
      <c r="J35" s="7" t="str">
        <f>IF(ISBLANK(G35),"",IF(G35="OFF","PASS",IF(G35="ON","FAIL",IF(G35="ERROR","ERROR"))))</f>
        <v/>
      </c>
      <c r="K35" s="4" t="b">
        <f t="shared" si="5"/>
        <v>0</v>
      </c>
    </row>
    <row r="36" spans="2:11" ht="15.75" thickBot="1">
      <c r="B36" s="14">
        <v>3.1</v>
      </c>
      <c r="C36" s="17" t="s">
        <v>36</v>
      </c>
      <c r="D36" s="18"/>
      <c r="E36" s="19"/>
      <c r="F36" s="2" t="s">
        <v>29</v>
      </c>
      <c r="G36" s="2"/>
      <c r="H36" s="2" t="s">
        <v>29</v>
      </c>
      <c r="I36" s="2" t="s">
        <v>50</v>
      </c>
      <c r="J36" s="7" t="str">
        <f t="shared" si="4"/>
        <v/>
      </c>
      <c r="K36" s="4" t="b">
        <f t="shared" si="5"/>
        <v>0</v>
      </c>
    </row>
    <row r="37" spans="2:11" ht="15.75" thickBot="1">
      <c r="B37" s="11">
        <v>3.11</v>
      </c>
      <c r="C37" s="17" t="s">
        <v>37</v>
      </c>
      <c r="D37" s="18"/>
      <c r="E37" s="19"/>
      <c r="F37" s="2" t="s">
        <v>29</v>
      </c>
      <c r="G37" s="2"/>
      <c r="H37" s="2" t="s">
        <v>29</v>
      </c>
      <c r="I37" s="2" t="s">
        <v>50</v>
      </c>
      <c r="J37" s="7" t="str">
        <f t="shared" si="4"/>
        <v/>
      </c>
      <c r="K37" s="4" t="b">
        <f t="shared" si="5"/>
        <v>0</v>
      </c>
    </row>
    <row r="38" spans="2:11" ht="15.75" thickBot="1">
      <c r="B38" s="14">
        <v>3.12</v>
      </c>
      <c r="C38" s="17" t="s">
        <v>38</v>
      </c>
      <c r="D38" s="18"/>
      <c r="E38" s="19"/>
      <c r="F38" s="2" t="s">
        <v>29</v>
      </c>
      <c r="G38" s="2"/>
      <c r="H38" s="2" t="s">
        <v>29</v>
      </c>
      <c r="I38" s="2" t="s">
        <v>50</v>
      </c>
      <c r="J38" s="7" t="str">
        <f t="shared" si="4"/>
        <v/>
      </c>
      <c r="K38" s="4" t="b">
        <f t="shared" si="5"/>
        <v>0</v>
      </c>
    </row>
    <row r="39" spans="2:11" ht="15.75" thickBot="1">
      <c r="B39" s="11">
        <v>3.13</v>
      </c>
      <c r="C39" s="17" t="s">
        <v>39</v>
      </c>
      <c r="D39" s="18"/>
      <c r="E39" s="19"/>
      <c r="F39" s="2" t="s">
        <v>29</v>
      </c>
      <c r="G39" s="2"/>
      <c r="H39" s="2" t="s">
        <v>29</v>
      </c>
      <c r="I39" s="2" t="s">
        <v>50</v>
      </c>
      <c r="J39" s="7" t="str">
        <f t="shared" si="4"/>
        <v/>
      </c>
      <c r="K39" s="4" t="b">
        <f t="shared" si="5"/>
        <v>0</v>
      </c>
    </row>
    <row r="40" spans="2:11" ht="15.75" thickBot="1">
      <c r="B40" s="14">
        <v>3.14</v>
      </c>
      <c r="C40" s="17" t="s">
        <v>40</v>
      </c>
      <c r="D40" s="18"/>
      <c r="E40" s="19"/>
      <c r="F40" s="2" t="s">
        <v>29</v>
      </c>
      <c r="G40" s="2"/>
      <c r="H40" s="2" t="s">
        <v>29</v>
      </c>
      <c r="I40" s="2" t="s">
        <v>50</v>
      </c>
      <c r="J40" s="7" t="str">
        <f>IF(ISBLANK(G40),"",IF(G40="ON","PASS",IF(G40="OFF","FAIL",IF(G40="ERROR","ERROR"))))</f>
        <v/>
      </c>
      <c r="K40" s="4" t="b">
        <f t="shared" si="5"/>
        <v>0</v>
      </c>
    </row>
    <row r="41" spans="2:11" ht="15.75" thickBot="1">
      <c r="B41" s="20" t="s">
        <v>41</v>
      </c>
      <c r="C41" s="21"/>
      <c r="D41" s="21"/>
      <c r="E41" s="21"/>
      <c r="F41" s="21"/>
      <c r="G41" s="21"/>
      <c r="H41" s="21"/>
      <c r="I41" s="21"/>
      <c r="J41" s="21"/>
      <c r="K41" s="22"/>
    </row>
    <row r="42" spans="2:11" ht="15.75" thickBot="1">
      <c r="B42" s="15">
        <v>4.0999999999999996</v>
      </c>
      <c r="C42" s="17" t="s">
        <v>42</v>
      </c>
      <c r="D42" s="18"/>
      <c r="E42" s="19"/>
      <c r="F42" s="6"/>
      <c r="G42" s="16"/>
      <c r="H42" s="6"/>
      <c r="I42" s="2" t="s">
        <v>50</v>
      </c>
      <c r="J42" s="7" t="str">
        <f>IF(ISBLANK(G42), "", IF(AND(G42=F42, G42=H42), "PASS", "FAIL"))</f>
        <v/>
      </c>
      <c r="K42" s="4" t="b">
        <f>IF(J42="PASS",1,IF(J42="FAIL",0,IF(J42="ERROR",-1)))</f>
        <v>0</v>
      </c>
    </row>
    <row r="43" spans="2:11" ht="15.75" thickBot="1">
      <c r="B43" s="20" t="s">
        <v>43</v>
      </c>
      <c r="C43" s="21"/>
      <c r="D43" s="21"/>
      <c r="E43" s="21"/>
      <c r="F43" s="21"/>
      <c r="G43" s="21"/>
      <c r="H43" s="21"/>
      <c r="I43" s="21"/>
      <c r="J43" s="21"/>
      <c r="K43" s="22"/>
    </row>
    <row r="44" spans="2:11" ht="15.75" thickBot="1">
      <c r="B44" s="14">
        <v>5.0999999999999996</v>
      </c>
      <c r="C44" s="17" t="s">
        <v>44</v>
      </c>
      <c r="D44" s="18"/>
      <c r="E44" s="19"/>
      <c r="F44" s="2" t="s">
        <v>29</v>
      </c>
      <c r="G44" s="2"/>
      <c r="H44" s="2" t="s">
        <v>29</v>
      </c>
      <c r="I44" s="2" t="s">
        <v>52</v>
      </c>
      <c r="J44" s="7" t="str">
        <f>IF(ISBLANK(G44),"",IF(G44="ON","PASS",IF(G44="OFF","FAIL",IF(G44="ERROR","ERROR"))))</f>
        <v/>
      </c>
      <c r="K44" s="4" t="b">
        <f>IF(J44="PASS",1,IF(J44="FAIL",0,IF(J44="ERROR",-1)))</f>
        <v>0</v>
      </c>
    </row>
    <row r="45" spans="2:11" ht="15.75" thickBot="1">
      <c r="B45" s="20" t="s">
        <v>45</v>
      </c>
      <c r="C45" s="21"/>
      <c r="D45" s="21"/>
      <c r="E45" s="21"/>
      <c r="F45" s="21"/>
      <c r="G45" s="21"/>
      <c r="H45" s="21"/>
      <c r="I45" s="21"/>
      <c r="J45" s="21"/>
      <c r="K45" s="22"/>
    </row>
    <row r="46" spans="2:11" ht="15.75" thickBot="1">
      <c r="B46" s="14">
        <v>6.1</v>
      </c>
      <c r="C46" s="17" t="s">
        <v>46</v>
      </c>
      <c r="D46" s="18"/>
      <c r="E46" s="19"/>
      <c r="F46" s="2" t="b">
        <v>1</v>
      </c>
      <c r="G46" s="2"/>
      <c r="H46" s="2" t="b">
        <v>1</v>
      </c>
      <c r="I46" s="2" t="s">
        <v>50</v>
      </c>
      <c r="J46" s="2" t="str">
        <f>IF(ISBLANK(G46),"",IF(G46=TRUE,"PASS",IF(G46=FALSE,"FAIL",IF(G46="ERROR","ERROR"))))</f>
        <v/>
      </c>
      <c r="K46" s="4" t="b">
        <f>IF(J46="PASS",1,IF(J46="FAIL",0,IF(J46="ERROR",-1)))</f>
        <v>0</v>
      </c>
    </row>
  </sheetData>
  <mergeCells count="41">
    <mergeCell ref="C15:E15"/>
    <mergeCell ref="C16:E16"/>
    <mergeCell ref="B2:K5"/>
    <mergeCell ref="B6:C6"/>
    <mergeCell ref="B7:C7"/>
    <mergeCell ref="B8:C8"/>
    <mergeCell ref="B9:C9"/>
    <mergeCell ref="G6:K6"/>
    <mergeCell ref="G7:K10"/>
    <mergeCell ref="B10:C10"/>
    <mergeCell ref="B11:K11"/>
    <mergeCell ref="C12:E12"/>
    <mergeCell ref="C13:E13"/>
    <mergeCell ref="C14:E14"/>
    <mergeCell ref="C25:E25"/>
    <mergeCell ref="B26:K26"/>
    <mergeCell ref="C27:E27"/>
    <mergeCell ref="C30:E30"/>
    <mergeCell ref="B17:K17"/>
    <mergeCell ref="C18:E18"/>
    <mergeCell ref="C24:E24"/>
    <mergeCell ref="C19:E19"/>
    <mergeCell ref="C21:E21"/>
    <mergeCell ref="C22:E22"/>
    <mergeCell ref="C23:E23"/>
    <mergeCell ref="C20:E20"/>
    <mergeCell ref="C37:E37"/>
    <mergeCell ref="C31:E32"/>
    <mergeCell ref="C33:E34"/>
    <mergeCell ref="C28:E29"/>
    <mergeCell ref="C35:E35"/>
    <mergeCell ref="C36:E36"/>
    <mergeCell ref="C44:E44"/>
    <mergeCell ref="B45:K45"/>
    <mergeCell ref="C46:E46"/>
    <mergeCell ref="C38:E38"/>
    <mergeCell ref="C39:E39"/>
    <mergeCell ref="C40:E40"/>
    <mergeCell ref="B41:K41"/>
    <mergeCell ref="C42:E42"/>
    <mergeCell ref="B43:K43"/>
  </mergeCells>
  <conditionalFormatting sqref="D10">
    <cfRule type="cellIs" dxfId="20" priority="31" operator="equal">
      <formula>"FAIL"</formula>
    </cfRule>
    <cfRule type="cellIs" dxfId="19" priority="32" operator="equal">
      <formula>"PASS"</formula>
    </cfRule>
    <cfRule type="cellIs" dxfId="18" priority="33" operator="equal">
      <formula>"ERROR"</formula>
    </cfRule>
  </conditionalFormatting>
  <conditionalFormatting sqref="J13:J16">
    <cfRule type="cellIs" dxfId="17" priority="1" operator="equal">
      <formula>"FAIL"</formula>
    </cfRule>
    <cfRule type="cellIs" dxfId="16" priority="2" operator="equal">
      <formula>"PASS"</formula>
    </cfRule>
    <cfRule type="cellIs" dxfId="15" priority="3" operator="equal">
      <formula>"ERROR"</formula>
    </cfRule>
  </conditionalFormatting>
  <conditionalFormatting sqref="J18:J25">
    <cfRule type="cellIs" dxfId="14" priority="16" operator="equal">
      <formula>"FAIL"</formula>
    </cfRule>
    <cfRule type="cellIs" dxfId="13" priority="17" operator="equal">
      <formula>"PASS"</formula>
    </cfRule>
    <cfRule type="cellIs" dxfId="12" priority="18" operator="equal">
      <formula>"ERROR"</formula>
    </cfRule>
  </conditionalFormatting>
  <conditionalFormatting sqref="J27:J40">
    <cfRule type="cellIs" dxfId="11" priority="13" operator="equal">
      <formula>"FAIL"</formula>
    </cfRule>
    <cfRule type="cellIs" dxfId="10" priority="14" operator="equal">
      <formula>"PASS"</formula>
    </cfRule>
    <cfRule type="cellIs" dxfId="9" priority="15" operator="equal">
      <formula>"ERROR"</formula>
    </cfRule>
  </conditionalFormatting>
  <conditionalFormatting sqref="J42">
    <cfRule type="cellIs" dxfId="8" priority="10" operator="equal">
      <formula>"FAIL"</formula>
    </cfRule>
    <cfRule type="cellIs" dxfId="7" priority="11" operator="equal">
      <formula>"PASS"</formula>
    </cfRule>
    <cfRule type="cellIs" dxfId="6" priority="12" operator="equal">
      <formula>"ERROR"</formula>
    </cfRule>
  </conditionalFormatting>
  <conditionalFormatting sqref="J44">
    <cfRule type="cellIs" dxfId="5" priority="7" operator="equal">
      <formula>"FAIL"</formula>
    </cfRule>
    <cfRule type="cellIs" dxfId="4" priority="8" operator="equal">
      <formula>"PASS"</formula>
    </cfRule>
    <cfRule type="cellIs" dxfId="3" priority="9" operator="equal">
      <formula>"ERROR"</formula>
    </cfRule>
  </conditionalFormatting>
  <conditionalFormatting sqref="J46">
    <cfRule type="cellIs" dxfId="2" priority="4" operator="equal">
      <formula>"FAIL"</formula>
    </cfRule>
    <cfRule type="cellIs" dxfId="1" priority="5" operator="equal">
      <formula>"PASS"</formula>
    </cfRule>
    <cfRule type="cellIs" dxfId="0" priority="6" operator="equal">
      <formula>"ERROR"</formula>
    </cfRule>
  </conditionalFormatting>
  <pageMargins left="0.7" right="0.7" top="0.75" bottom="0.75" header="0.3" footer="0.3"/>
  <pageSetup paperSize="9" scale="7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BF078FA8-FD1E-49E9-980E-8962023F714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E10</xm:sqref>
        </x14:conditionalFormatting>
        <x14:conditionalFormatting xmlns:xm="http://schemas.microsoft.com/office/excel/2006/main">
          <x14:cfRule type="iconSet" priority="28" id="{11E4C99E-C908-4ADA-9714-CAF90D6C901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K13:K16</xm:sqref>
        </x14:conditionalFormatting>
        <x14:conditionalFormatting xmlns:xm="http://schemas.microsoft.com/office/excel/2006/main">
          <x14:cfRule type="iconSet" priority="27" id="{4046E9AB-50E4-40CF-B075-F8E6D6CA7CA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K18:K25</xm:sqref>
        </x14:conditionalFormatting>
        <x14:conditionalFormatting xmlns:xm="http://schemas.microsoft.com/office/excel/2006/main">
          <x14:cfRule type="iconSet" priority="26" id="{3D41DB33-6E4D-4DA0-82C2-780959901EA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K27:K40</xm:sqref>
        </x14:conditionalFormatting>
        <x14:conditionalFormatting xmlns:xm="http://schemas.microsoft.com/office/excel/2006/main">
          <x14:cfRule type="iconSet" priority="25" id="{9337E378-818B-4933-A7AE-9134125A73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K42</xm:sqref>
        </x14:conditionalFormatting>
        <x14:conditionalFormatting xmlns:xm="http://schemas.microsoft.com/office/excel/2006/main">
          <x14:cfRule type="iconSet" priority="24" id="{F64148D6-526A-4DAF-9362-1FED5489555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K44</xm:sqref>
        </x14:conditionalFormatting>
        <x14:conditionalFormatting xmlns:xm="http://schemas.microsoft.com/office/excel/2006/main">
          <x14:cfRule type="iconSet" priority="23" id="{B67772F0-1773-4761-BC31-385A3DDC272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bera</dc:creator>
  <cp:lastModifiedBy>sourav bera</cp:lastModifiedBy>
  <cp:lastPrinted>2024-01-25T20:50:23Z</cp:lastPrinted>
  <dcterms:created xsi:type="dcterms:W3CDTF">2015-06-05T18:17:20Z</dcterms:created>
  <dcterms:modified xsi:type="dcterms:W3CDTF">2024-01-25T20:50:24Z</dcterms:modified>
</cp:coreProperties>
</file>