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51bce5c73d89d0/"/>
    </mc:Choice>
  </mc:AlternateContent>
  <xr:revisionPtr revIDLastSave="0" documentId="8_{0CCB09FA-1F49-4F1A-94AF-59E29AF512F7}" xr6:coauthVersionLast="47" xr6:coauthVersionMax="47" xr10:uidLastSave="{00000000-0000-0000-0000-000000000000}"/>
  <bookViews>
    <workbookView xWindow="34452" yWindow="-108" windowWidth="30936" windowHeight="16776" xr2:uid="{00000000-000D-0000-FFFF-FFFF00000000}"/>
  </bookViews>
  <sheets>
    <sheet name="cleaned_sleep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<sst xmlns="http://schemas.openxmlformats.org/spreadsheetml/2006/main" count="420" uniqueCount="208">
  <si>
    <t>Species</t>
  </si>
  <si>
    <t>Genus</t>
  </si>
  <si>
    <t>Order</t>
  </si>
  <si>
    <t>Vore</t>
  </si>
  <si>
    <t>Conservation</t>
  </si>
  <si>
    <t>TotalSleep</t>
  </si>
  <si>
    <t>Awake</t>
  </si>
  <si>
    <t>NonDreaming</t>
  </si>
  <si>
    <t>Dreaming</t>
  </si>
  <si>
    <t>LifeSpan</t>
  </si>
  <si>
    <t>Gestation</t>
  </si>
  <si>
    <t>Predation</t>
  </si>
  <si>
    <t>Exposure</t>
  </si>
  <si>
    <t>Danger</t>
  </si>
  <si>
    <t>African elephant</t>
  </si>
  <si>
    <t>Loxodonta</t>
  </si>
  <si>
    <t>Proboscidea</t>
  </si>
  <si>
    <t>herbi</t>
  </si>
  <si>
    <t>vu</t>
  </si>
  <si>
    <t>African giant pouched rat</t>
  </si>
  <si>
    <t>Cricetomys</t>
  </si>
  <si>
    <t>Rodentia</t>
  </si>
  <si>
    <t>omni</t>
  </si>
  <si>
    <t>African striped mouse</t>
  </si>
  <si>
    <t>Rhabdomys</t>
  </si>
  <si>
    <t>Arctic fox</t>
  </si>
  <si>
    <t>Vulpes</t>
  </si>
  <si>
    <t>Carnivora</t>
  </si>
  <si>
    <t>carni</t>
  </si>
  <si>
    <t>Arctic ground squirrel</t>
  </si>
  <si>
    <t>Spermophilus</t>
  </si>
  <si>
    <t>lc</t>
  </si>
  <si>
    <t>Asian elephant</t>
  </si>
  <si>
    <t>Elephas</t>
  </si>
  <si>
    <t>en</t>
  </si>
  <si>
    <t>Baboon</t>
  </si>
  <si>
    <t>Papio</t>
  </si>
  <si>
    <t>Primates</t>
  </si>
  <si>
    <t>Big brown bat</t>
  </si>
  <si>
    <t>Eptesicus</t>
  </si>
  <si>
    <t>Chiroptera</t>
  </si>
  <si>
    <t>insecti</t>
  </si>
  <si>
    <t>Bottle-nosed dolphin</t>
  </si>
  <si>
    <t>Tursiops</t>
  </si>
  <si>
    <t>Cetacea</t>
  </si>
  <si>
    <t>Brazilian tapir</t>
  </si>
  <si>
    <t>Tapirus</t>
  </si>
  <si>
    <t>Perissodactyla</t>
  </si>
  <si>
    <t>Caspian seal</t>
  </si>
  <si>
    <t>Phoca</t>
  </si>
  <si>
    <t>Cheetah</t>
  </si>
  <si>
    <t>Acinonyx</t>
  </si>
  <si>
    <t>Chimpanzee</t>
  </si>
  <si>
    <t>Pan</t>
  </si>
  <si>
    <t>Chinchilla</t>
  </si>
  <si>
    <t>domesticated</t>
  </si>
  <si>
    <t>Common porpoise</t>
  </si>
  <si>
    <t>Phocoena</t>
  </si>
  <si>
    <t>Cotton rat</t>
  </si>
  <si>
    <t>Sigmodon</t>
  </si>
  <si>
    <t>Cow</t>
  </si>
  <si>
    <t>Bos</t>
  </si>
  <si>
    <t>Artiodactyla</t>
  </si>
  <si>
    <t>Deer mouse</t>
  </si>
  <si>
    <t>Peromyscus</t>
  </si>
  <si>
    <t>Degu</t>
  </si>
  <si>
    <t>Octodon</t>
  </si>
  <si>
    <t>Desert hedgehog</t>
  </si>
  <si>
    <t>Paraechinus</t>
  </si>
  <si>
    <t>Erinaceomorpha</t>
  </si>
  <si>
    <t>Dog</t>
  </si>
  <si>
    <t>Canis</t>
  </si>
  <si>
    <t>Domestic cat</t>
  </si>
  <si>
    <t>Felis</t>
  </si>
  <si>
    <t>Donkey</t>
  </si>
  <si>
    <t>Equus</t>
  </si>
  <si>
    <t>Eastern american chipmunk</t>
  </si>
  <si>
    <t>Tamias</t>
  </si>
  <si>
    <t>Eastern american mole</t>
  </si>
  <si>
    <t>Scalopus</t>
  </si>
  <si>
    <t>Soricomorpha</t>
  </si>
  <si>
    <t>European hedgehog</t>
  </si>
  <si>
    <t>Erinaceus</t>
  </si>
  <si>
    <t>Galago</t>
  </si>
  <si>
    <t>Genet</t>
  </si>
  <si>
    <t>Genetta</t>
  </si>
  <si>
    <t>Giant armadillo</t>
  </si>
  <si>
    <t>Priodontes</t>
  </si>
  <si>
    <t>Cingulata</t>
  </si>
  <si>
    <t>Giraffe</t>
  </si>
  <si>
    <t>Giraffa</t>
  </si>
  <si>
    <t>cd</t>
  </si>
  <si>
    <t>Goat</t>
  </si>
  <si>
    <t>Capri</t>
  </si>
  <si>
    <t>Golden hamster</t>
  </si>
  <si>
    <t>Mesocricetus</t>
  </si>
  <si>
    <t>Golden-mantled ground squirrel</t>
  </si>
  <si>
    <t>Gorilla</t>
  </si>
  <si>
    <t>cr</t>
  </si>
  <si>
    <t>Gray hyrax</t>
  </si>
  <si>
    <t>Heterohyrax</t>
  </si>
  <si>
    <t>Hyracoidea</t>
  </si>
  <si>
    <t>Gray seal</t>
  </si>
  <si>
    <t>Haliochoerus</t>
  </si>
  <si>
    <t>Gray wolf</t>
  </si>
  <si>
    <t>Greater short-tailed shrew</t>
  </si>
  <si>
    <t>Blarina</t>
  </si>
  <si>
    <t>Guinea pig</t>
  </si>
  <si>
    <t>Cavis</t>
  </si>
  <si>
    <t>Horse</t>
  </si>
  <si>
    <t>House mouse</t>
  </si>
  <si>
    <t>Mus</t>
  </si>
  <si>
    <t>nt</t>
  </si>
  <si>
    <t>Human</t>
  </si>
  <si>
    <t>Homo</t>
  </si>
  <si>
    <t>Jaguar</t>
  </si>
  <si>
    <t>Panthera</t>
  </si>
  <si>
    <t>Laboratory rat</t>
  </si>
  <si>
    <t>Rattus</t>
  </si>
  <si>
    <t>Lesser short-tailed shrew</t>
  </si>
  <si>
    <t>Cryptotis</t>
  </si>
  <si>
    <t>Lion</t>
  </si>
  <si>
    <t>Little brown bat</t>
  </si>
  <si>
    <t>Myotis</t>
  </si>
  <si>
    <t>Long-nosed armadillo</t>
  </si>
  <si>
    <t>Dasypus</t>
  </si>
  <si>
    <t>Macaque</t>
  </si>
  <si>
    <t>Macaca</t>
  </si>
  <si>
    <t>Mole rat</t>
  </si>
  <si>
    <t>Spalax</t>
  </si>
  <si>
    <t>Mongolian gerbil</t>
  </si>
  <si>
    <t>Meriones</t>
  </si>
  <si>
    <t>Mongoose lemur</t>
  </si>
  <si>
    <t>Lemur</t>
  </si>
  <si>
    <t>Mountain beaver</t>
  </si>
  <si>
    <t>Aplodontia</t>
  </si>
  <si>
    <t>Musk shrew</t>
  </si>
  <si>
    <t>Suncus</t>
  </si>
  <si>
    <t>North American Opossum</t>
  </si>
  <si>
    <t>Didelphis</t>
  </si>
  <si>
    <t>Didelphimorphia</t>
  </si>
  <si>
    <t>Northern fur seal</t>
  </si>
  <si>
    <t>Callorhinus</t>
  </si>
  <si>
    <t>Northern grasshopper mouse</t>
  </si>
  <si>
    <t>Onychomys</t>
  </si>
  <si>
    <t>Owl monkey</t>
  </si>
  <si>
    <t>Aotus</t>
  </si>
  <si>
    <t>Patas monkey</t>
  </si>
  <si>
    <t>Erythrocebus</t>
  </si>
  <si>
    <t>Phalanger</t>
  </si>
  <si>
    <t>Diprotodontia</t>
  </si>
  <si>
    <t>Pig</t>
  </si>
  <si>
    <t>Sus</t>
  </si>
  <si>
    <t>Pilot whale</t>
  </si>
  <si>
    <t>Globicephalus</t>
  </si>
  <si>
    <t>Potoroo</t>
  </si>
  <si>
    <t>Potorous</t>
  </si>
  <si>
    <t>Potto</t>
  </si>
  <si>
    <t>Perodicticus</t>
  </si>
  <si>
    <t>Rabbit</t>
  </si>
  <si>
    <t>Oryctolagus</t>
  </si>
  <si>
    <t>Lagomorpha</t>
  </si>
  <si>
    <t>Raccoon</t>
  </si>
  <si>
    <t>Procyon</t>
  </si>
  <si>
    <t>Red fox</t>
  </si>
  <si>
    <t>Rock hyrax</t>
  </si>
  <si>
    <t>Procavia</t>
  </si>
  <si>
    <t>Roe deer</t>
  </si>
  <si>
    <t>Capreolus</t>
  </si>
  <si>
    <t>Round-tailed muskrat</t>
  </si>
  <si>
    <t>Neofiber</t>
  </si>
  <si>
    <t>Sheep</t>
  </si>
  <si>
    <t>Ovis</t>
  </si>
  <si>
    <t>Short-nosed echidna</t>
  </si>
  <si>
    <t>Tachyglossus</t>
  </si>
  <si>
    <t>Monotremata</t>
  </si>
  <si>
    <t>Slow loris</t>
  </si>
  <si>
    <t>Nyctibeus</t>
  </si>
  <si>
    <t>Squirrel monkey</t>
  </si>
  <si>
    <t>Saimiri</t>
  </si>
  <si>
    <t>Star-nosed mole</t>
  </si>
  <si>
    <t>Condylura</t>
  </si>
  <si>
    <t>Tenrec</t>
  </si>
  <si>
    <t>Afrosoricida</t>
  </si>
  <si>
    <t>Thick-tailed opposum</t>
  </si>
  <si>
    <t>Lutreolina</t>
  </si>
  <si>
    <t>Thirteen-lined ground squirrel</t>
  </si>
  <si>
    <t>Three-toed sloth</t>
  </si>
  <si>
    <t>Bradypus</t>
  </si>
  <si>
    <t>Pilosa</t>
  </si>
  <si>
    <t>Tiger</t>
  </si>
  <si>
    <t>Tree hyrax</t>
  </si>
  <si>
    <t>Dendrohyrax</t>
  </si>
  <si>
    <t>Tree shrew</t>
  </si>
  <si>
    <t>Tupaia</t>
  </si>
  <si>
    <t>Scandentia</t>
  </si>
  <si>
    <t>Vervet</t>
  </si>
  <si>
    <t>Cercopithecus</t>
  </si>
  <si>
    <t>Vesper mouse</t>
  </si>
  <si>
    <t>Calomys</t>
  </si>
  <si>
    <t xml:space="preserve">Vole </t>
  </si>
  <si>
    <t>Microtus</t>
  </si>
  <si>
    <t>Water opossum</t>
  </si>
  <si>
    <t>Chironectes</t>
  </si>
  <si>
    <t>BrainWt (g)</t>
  </si>
  <si>
    <t>BodyWt (Kg)</t>
  </si>
  <si>
    <t>BrainWt (Kg)</t>
  </si>
  <si>
    <t>Brain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</si>
</sst>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workbookViewId="0">
      <selection activeCell="I9" sqref="I9"/>
    </sheetView>
  </sheetViews>
  <sheetFormatPr defaultRowHeight="14.25" x14ac:dyDescent="0.45"/>
  <cols>
    <col min="1" max="1" width="23.73046875" customWidth="1"/>
    <col min="2" max="2" width="19.1328125" customWidth="1"/>
    <col min="3" max="3" width="14.73046875" customWidth="1"/>
    <col min="4" max="4" width="11.06640625" customWidth="1"/>
    <col min="5" max="5" width="13.6640625" customWidth="1"/>
    <col min="6" max="6" width="13.46484375" customWidth="1"/>
    <col min="7" max="9" width="11.33203125" customWidth="1"/>
    <col min="10" max="10" width="10.796875" customWidth="1"/>
    <col min="11" max="11" width="10" customWidth="1"/>
    <col min="12" max="12" width="10.59765625" customWidth="1"/>
    <col min="13" max="13" width="11.53125" customWidth="1"/>
    <col min="14" max="14" width="10.53125" customWidth="1"/>
    <col min="15" max="15" width="10.132812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205</v>
      </c>
      <c r="G1" t="s">
        <v>204</v>
      </c>
      <c r="H1" t="s">
        <v>206</v>
      </c>
      <c r="I1" t="s">
        <v>207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4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6654</v>
      </c>
      <c r="G2">
        <v>5712</v>
      </c>
      <c r="H2">
        <f>G2/1000</f>
        <v>5.7119999999999997</v>
      </c>
      <c r="I2">
        <f>H2/F2</f>
        <v>8.5843101893597832E-4</v>
      </c>
      <c r="J2">
        <v>3.3</v>
      </c>
      <c r="K2">
        <v>20.7</v>
      </c>
      <c r="N2">
        <v>38.6</v>
      </c>
      <c r="O2">
        <v>645</v>
      </c>
      <c r="P2">
        <v>3</v>
      </c>
      <c r="Q2">
        <v>5</v>
      </c>
      <c r="R2">
        <v>3</v>
      </c>
    </row>
    <row r="3" spans="1:18" x14ac:dyDescent="0.45">
      <c r="A3" t="s">
        <v>19</v>
      </c>
      <c r="B3" t="s">
        <v>20</v>
      </c>
      <c r="C3" t="s">
        <v>21</v>
      </c>
      <c r="D3" t="s">
        <v>22</v>
      </c>
      <c r="F3">
        <v>1</v>
      </c>
      <c r="G3">
        <v>6.6</v>
      </c>
      <c r="H3">
        <f t="shared" ref="H3:H66" si="0">G3/1000</f>
        <v>6.6E-3</v>
      </c>
      <c r="I3">
        <f t="shared" ref="I3:I66" si="1">H3/F3</f>
        <v>6.6E-3</v>
      </c>
      <c r="J3">
        <v>8.3000000000000007</v>
      </c>
      <c r="K3">
        <v>15.7</v>
      </c>
      <c r="L3">
        <v>6.3</v>
      </c>
      <c r="M3">
        <v>2</v>
      </c>
      <c r="N3">
        <v>4.5</v>
      </c>
      <c r="O3">
        <v>42</v>
      </c>
      <c r="P3">
        <v>3</v>
      </c>
      <c r="Q3">
        <v>1</v>
      </c>
      <c r="R3">
        <v>3</v>
      </c>
    </row>
    <row r="4" spans="1:18" x14ac:dyDescent="0.45">
      <c r="A4" t="s">
        <v>23</v>
      </c>
      <c r="B4" t="s">
        <v>24</v>
      </c>
      <c r="C4" t="s">
        <v>21</v>
      </c>
      <c r="D4" t="s">
        <v>22</v>
      </c>
      <c r="F4">
        <v>4.3999999999999997E-2</v>
      </c>
      <c r="G4">
        <v>0</v>
      </c>
      <c r="H4">
        <f t="shared" si="0"/>
        <v>0</v>
      </c>
      <c r="I4">
        <f t="shared" si="1"/>
        <v>0</v>
      </c>
      <c r="J4">
        <v>8.6999999999999993</v>
      </c>
      <c r="K4">
        <v>15.3</v>
      </c>
    </row>
    <row r="5" spans="1:18" x14ac:dyDescent="0.45">
      <c r="A5" t="s">
        <v>25</v>
      </c>
      <c r="B5" t="s">
        <v>26</v>
      </c>
      <c r="C5" t="s">
        <v>27</v>
      </c>
      <c r="D5" t="s">
        <v>28</v>
      </c>
      <c r="F5">
        <v>3.38</v>
      </c>
      <c r="G5">
        <v>44.5</v>
      </c>
      <c r="H5">
        <f t="shared" si="0"/>
        <v>4.4499999999999998E-2</v>
      </c>
      <c r="I5">
        <f t="shared" si="1"/>
        <v>1.3165680473372781E-2</v>
      </c>
      <c r="J5">
        <v>12.5</v>
      </c>
      <c r="K5">
        <v>11.5</v>
      </c>
      <c r="N5">
        <v>14</v>
      </c>
      <c r="O5">
        <v>60</v>
      </c>
      <c r="P5">
        <v>1</v>
      </c>
      <c r="Q5">
        <v>1</v>
      </c>
      <c r="R5">
        <v>1</v>
      </c>
    </row>
    <row r="6" spans="1:18" x14ac:dyDescent="0.45">
      <c r="A6" t="s">
        <v>29</v>
      </c>
      <c r="B6" t="s">
        <v>30</v>
      </c>
      <c r="C6" t="s">
        <v>21</v>
      </c>
      <c r="D6" t="s">
        <v>17</v>
      </c>
      <c r="E6" t="s">
        <v>31</v>
      </c>
      <c r="F6">
        <v>0.92</v>
      </c>
      <c r="G6">
        <v>5.7</v>
      </c>
      <c r="H6">
        <f t="shared" si="0"/>
        <v>5.7000000000000002E-3</v>
      </c>
      <c r="I6">
        <f t="shared" si="1"/>
        <v>6.1956521739130431E-3</v>
      </c>
      <c r="J6">
        <v>16.600000000000001</v>
      </c>
      <c r="K6">
        <v>7.4</v>
      </c>
      <c r="O6">
        <v>25</v>
      </c>
      <c r="P6">
        <v>5</v>
      </c>
      <c r="Q6">
        <v>2</v>
      </c>
      <c r="R6">
        <v>3</v>
      </c>
    </row>
    <row r="7" spans="1:18" x14ac:dyDescent="0.45">
      <c r="A7" t="s">
        <v>32</v>
      </c>
      <c r="B7" t="s">
        <v>33</v>
      </c>
      <c r="C7" t="s">
        <v>16</v>
      </c>
      <c r="D7" t="s">
        <v>17</v>
      </c>
      <c r="E7" t="s">
        <v>34</v>
      </c>
      <c r="F7">
        <v>2547</v>
      </c>
      <c r="G7">
        <v>4603</v>
      </c>
      <c r="H7">
        <f t="shared" si="0"/>
        <v>4.6029999999999998</v>
      </c>
      <c r="I7">
        <f t="shared" si="1"/>
        <v>1.8072241853160579E-3</v>
      </c>
      <c r="J7">
        <v>3.9</v>
      </c>
      <c r="K7">
        <v>20.100000000000001</v>
      </c>
      <c r="L7">
        <v>2.1</v>
      </c>
      <c r="M7">
        <v>1.8</v>
      </c>
      <c r="N7">
        <v>69</v>
      </c>
      <c r="O7">
        <v>624</v>
      </c>
      <c r="P7">
        <v>3</v>
      </c>
      <c r="Q7">
        <v>5</v>
      </c>
      <c r="R7">
        <v>4</v>
      </c>
    </row>
    <row r="8" spans="1:18" x14ac:dyDescent="0.45">
      <c r="A8" t="s">
        <v>35</v>
      </c>
      <c r="B8" t="s">
        <v>36</v>
      </c>
      <c r="C8" t="s">
        <v>37</v>
      </c>
      <c r="D8" t="s">
        <v>22</v>
      </c>
      <c r="F8">
        <v>25.234999999999999</v>
      </c>
      <c r="G8">
        <v>180</v>
      </c>
      <c r="H8">
        <f t="shared" si="0"/>
        <v>0.18</v>
      </c>
      <c r="I8">
        <f t="shared" si="1"/>
        <v>7.1329502674856351E-3</v>
      </c>
      <c r="J8">
        <v>9.4</v>
      </c>
      <c r="K8">
        <v>14.6</v>
      </c>
      <c r="L8">
        <v>9.1</v>
      </c>
      <c r="M8">
        <v>0.7</v>
      </c>
      <c r="N8">
        <v>27</v>
      </c>
      <c r="O8">
        <v>180</v>
      </c>
      <c r="P8">
        <v>4</v>
      </c>
      <c r="Q8">
        <v>4</v>
      </c>
      <c r="R8">
        <v>4</v>
      </c>
    </row>
    <row r="9" spans="1:18" x14ac:dyDescent="0.45">
      <c r="A9" t="s">
        <v>38</v>
      </c>
      <c r="B9" t="s">
        <v>39</v>
      </c>
      <c r="C9" t="s">
        <v>40</v>
      </c>
      <c r="D9" t="s">
        <v>41</v>
      </c>
      <c r="E9" t="s">
        <v>31</v>
      </c>
      <c r="F9">
        <v>2.3E-2</v>
      </c>
      <c r="G9">
        <v>0.3</v>
      </c>
      <c r="H9">
        <f t="shared" si="0"/>
        <v>2.9999999999999997E-4</v>
      </c>
      <c r="I9">
        <f t="shared" si="1"/>
        <v>1.3043478260869565E-2</v>
      </c>
      <c r="J9">
        <v>19.7</v>
      </c>
      <c r="K9">
        <v>4.3</v>
      </c>
      <c r="L9">
        <v>15.8</v>
      </c>
      <c r="M9">
        <v>3.9</v>
      </c>
      <c r="N9">
        <v>19</v>
      </c>
      <c r="O9">
        <v>35</v>
      </c>
      <c r="P9">
        <v>1</v>
      </c>
      <c r="Q9">
        <v>1</v>
      </c>
      <c r="R9">
        <v>1</v>
      </c>
    </row>
    <row r="10" spans="1:18" x14ac:dyDescent="0.45">
      <c r="A10" t="s">
        <v>42</v>
      </c>
      <c r="B10" t="s">
        <v>43</v>
      </c>
      <c r="C10" t="s">
        <v>44</v>
      </c>
      <c r="D10" t="s">
        <v>28</v>
      </c>
      <c r="F10">
        <v>173.33</v>
      </c>
      <c r="G10">
        <v>0</v>
      </c>
      <c r="H10">
        <f t="shared" si="0"/>
        <v>0</v>
      </c>
      <c r="I10">
        <f t="shared" si="1"/>
        <v>0</v>
      </c>
      <c r="J10">
        <v>5.2</v>
      </c>
      <c r="K10">
        <v>18.8</v>
      </c>
    </row>
    <row r="11" spans="1:18" x14ac:dyDescent="0.45">
      <c r="A11" t="s">
        <v>45</v>
      </c>
      <c r="B11" t="s">
        <v>46</v>
      </c>
      <c r="C11" t="s">
        <v>47</v>
      </c>
      <c r="D11" t="s">
        <v>17</v>
      </c>
      <c r="E11" t="s">
        <v>18</v>
      </c>
      <c r="F11">
        <v>207.501</v>
      </c>
      <c r="G11">
        <v>169</v>
      </c>
      <c r="H11">
        <f t="shared" si="0"/>
        <v>0.16900000000000001</v>
      </c>
      <c r="I11">
        <f t="shared" si="1"/>
        <v>8.1445390624623499E-4</v>
      </c>
      <c r="J11">
        <v>4.4000000000000004</v>
      </c>
      <c r="K11">
        <v>19.600000000000001</v>
      </c>
      <c r="L11">
        <v>5.2</v>
      </c>
      <c r="M11">
        <v>1</v>
      </c>
      <c r="N11">
        <v>30.4</v>
      </c>
      <c r="O11">
        <v>392</v>
      </c>
      <c r="P11">
        <v>4</v>
      </c>
      <c r="Q11">
        <v>5</v>
      </c>
      <c r="R11">
        <v>4</v>
      </c>
    </row>
    <row r="12" spans="1:18" x14ac:dyDescent="0.45">
      <c r="A12" t="s">
        <v>48</v>
      </c>
      <c r="B12" t="s">
        <v>49</v>
      </c>
      <c r="C12" t="s">
        <v>27</v>
      </c>
      <c r="D12" t="s">
        <v>28</v>
      </c>
      <c r="E12" t="s">
        <v>18</v>
      </c>
      <c r="F12">
        <v>86</v>
      </c>
      <c r="G12">
        <v>0</v>
      </c>
      <c r="H12">
        <f t="shared" si="0"/>
        <v>0</v>
      </c>
      <c r="I12">
        <f t="shared" si="1"/>
        <v>0</v>
      </c>
      <c r="J12">
        <v>3.5</v>
      </c>
      <c r="K12">
        <v>20.5</v>
      </c>
      <c r="M12">
        <v>0.4</v>
      </c>
    </row>
    <row r="13" spans="1:18" x14ac:dyDescent="0.45">
      <c r="A13" t="s">
        <v>50</v>
      </c>
      <c r="B13" t="s">
        <v>51</v>
      </c>
      <c r="C13" t="s">
        <v>27</v>
      </c>
      <c r="D13" t="s">
        <v>28</v>
      </c>
      <c r="E13" t="s">
        <v>31</v>
      </c>
      <c r="F13">
        <v>50</v>
      </c>
      <c r="G13">
        <v>0</v>
      </c>
      <c r="H13">
        <f t="shared" si="0"/>
        <v>0</v>
      </c>
      <c r="I13">
        <f t="shared" si="1"/>
        <v>0</v>
      </c>
      <c r="J13">
        <v>12.1</v>
      </c>
      <c r="K13">
        <v>11.9</v>
      </c>
    </row>
    <row r="14" spans="1:18" x14ac:dyDescent="0.45">
      <c r="A14" t="s">
        <v>52</v>
      </c>
      <c r="B14" t="s">
        <v>53</v>
      </c>
      <c r="C14" t="s">
        <v>37</v>
      </c>
      <c r="D14" t="s">
        <v>22</v>
      </c>
      <c r="F14">
        <v>52.2</v>
      </c>
      <c r="G14">
        <v>440</v>
      </c>
      <c r="H14">
        <f t="shared" si="0"/>
        <v>0.44</v>
      </c>
      <c r="I14">
        <f t="shared" si="1"/>
        <v>8.4291187739463595E-3</v>
      </c>
      <c r="J14">
        <v>9.6999999999999993</v>
      </c>
      <c r="K14">
        <v>14.3</v>
      </c>
      <c r="L14">
        <v>8.3000000000000007</v>
      </c>
      <c r="M14">
        <v>1.4</v>
      </c>
      <c r="N14">
        <v>50</v>
      </c>
      <c r="O14">
        <v>230</v>
      </c>
      <c r="P14">
        <v>1</v>
      </c>
      <c r="Q14">
        <v>1</v>
      </c>
      <c r="R14">
        <v>1</v>
      </c>
    </row>
    <row r="15" spans="1:18" x14ac:dyDescent="0.45">
      <c r="A15" t="s">
        <v>54</v>
      </c>
      <c r="B15" t="s">
        <v>54</v>
      </c>
      <c r="C15" t="s">
        <v>21</v>
      </c>
      <c r="D15" t="s">
        <v>17</v>
      </c>
      <c r="E15" t="s">
        <v>55</v>
      </c>
      <c r="F15">
        <v>0.42</v>
      </c>
      <c r="G15">
        <v>6.4</v>
      </c>
      <c r="H15">
        <f t="shared" si="0"/>
        <v>6.4000000000000003E-3</v>
      </c>
      <c r="I15">
        <f t="shared" si="1"/>
        <v>1.523809523809524E-2</v>
      </c>
      <c r="J15">
        <v>12.5</v>
      </c>
      <c r="K15">
        <v>11.5</v>
      </c>
      <c r="L15">
        <v>11</v>
      </c>
      <c r="M15">
        <v>1.5</v>
      </c>
      <c r="N15">
        <v>7</v>
      </c>
      <c r="O15">
        <v>112</v>
      </c>
      <c r="P15">
        <v>5</v>
      </c>
      <c r="Q15">
        <v>4</v>
      </c>
      <c r="R15">
        <v>4</v>
      </c>
    </row>
    <row r="16" spans="1:18" x14ac:dyDescent="0.45">
      <c r="A16" t="s">
        <v>56</v>
      </c>
      <c r="B16" t="s">
        <v>57</v>
      </c>
      <c r="C16" t="s">
        <v>44</v>
      </c>
      <c r="D16" t="s">
        <v>28</v>
      </c>
      <c r="E16" t="s">
        <v>18</v>
      </c>
      <c r="F16">
        <v>53.18</v>
      </c>
      <c r="G16">
        <v>0</v>
      </c>
      <c r="H16">
        <f t="shared" si="0"/>
        <v>0</v>
      </c>
      <c r="I16">
        <f t="shared" si="1"/>
        <v>0</v>
      </c>
      <c r="J16">
        <v>5.6</v>
      </c>
      <c r="K16">
        <v>18.45</v>
      </c>
    </row>
    <row r="17" spans="1:18" x14ac:dyDescent="0.45">
      <c r="A17" t="s">
        <v>58</v>
      </c>
      <c r="B17" t="s">
        <v>59</v>
      </c>
      <c r="C17" t="s">
        <v>21</v>
      </c>
      <c r="D17" t="s">
        <v>17</v>
      </c>
      <c r="F17">
        <v>0.14799999999999999</v>
      </c>
      <c r="G17">
        <v>1.18</v>
      </c>
      <c r="H17">
        <f t="shared" si="0"/>
        <v>1.1799999999999998E-3</v>
      </c>
      <c r="I17">
        <f t="shared" si="1"/>
        <v>7.9729729729729731E-3</v>
      </c>
      <c r="J17">
        <v>11.3</v>
      </c>
      <c r="K17">
        <v>12.7</v>
      </c>
      <c r="M17">
        <v>1.1000000000000001</v>
      </c>
    </row>
    <row r="18" spans="1:18" x14ac:dyDescent="0.45">
      <c r="A18" t="s">
        <v>60</v>
      </c>
      <c r="B18" t="s">
        <v>61</v>
      </c>
      <c r="C18" t="s">
        <v>62</v>
      </c>
      <c r="D18" t="s">
        <v>17</v>
      </c>
      <c r="E18" t="s">
        <v>55</v>
      </c>
      <c r="F18">
        <v>600</v>
      </c>
      <c r="G18">
        <v>423</v>
      </c>
      <c r="H18">
        <f t="shared" si="0"/>
        <v>0.42299999999999999</v>
      </c>
      <c r="I18">
        <f t="shared" si="1"/>
        <v>7.0500000000000001E-4</v>
      </c>
      <c r="J18">
        <v>4</v>
      </c>
      <c r="K18">
        <v>20</v>
      </c>
      <c r="L18">
        <v>3.2</v>
      </c>
      <c r="M18">
        <v>0.7</v>
      </c>
      <c r="N18">
        <v>30</v>
      </c>
      <c r="O18">
        <v>281</v>
      </c>
      <c r="P18">
        <v>5</v>
      </c>
      <c r="Q18">
        <v>5</v>
      </c>
      <c r="R18">
        <v>5</v>
      </c>
    </row>
    <row r="19" spans="1:18" x14ac:dyDescent="0.45">
      <c r="A19" t="s">
        <v>63</v>
      </c>
      <c r="B19" t="s">
        <v>64</v>
      </c>
      <c r="C19" t="s">
        <v>21</v>
      </c>
      <c r="D19" t="s">
        <v>17</v>
      </c>
      <c r="F19">
        <v>2.1000000000000001E-2</v>
      </c>
      <c r="G19">
        <v>0</v>
      </c>
      <c r="H19">
        <f t="shared" si="0"/>
        <v>0</v>
      </c>
      <c r="I19">
        <f t="shared" si="1"/>
        <v>0</v>
      </c>
      <c r="J19">
        <v>11.5</v>
      </c>
      <c r="K19">
        <v>12.5</v>
      </c>
    </row>
    <row r="20" spans="1:18" x14ac:dyDescent="0.45">
      <c r="A20" t="s">
        <v>65</v>
      </c>
      <c r="B20" t="s">
        <v>66</v>
      </c>
      <c r="C20" t="s">
        <v>21</v>
      </c>
      <c r="D20" t="s">
        <v>17</v>
      </c>
      <c r="E20" t="s">
        <v>31</v>
      </c>
      <c r="F20">
        <v>0.21</v>
      </c>
      <c r="G20">
        <v>0</v>
      </c>
      <c r="H20">
        <f t="shared" si="0"/>
        <v>0</v>
      </c>
      <c r="I20">
        <f t="shared" si="1"/>
        <v>0</v>
      </c>
      <c r="J20">
        <v>7.7</v>
      </c>
      <c r="K20">
        <v>16.3</v>
      </c>
      <c r="M20">
        <v>0.9</v>
      </c>
    </row>
    <row r="21" spans="1:18" x14ac:dyDescent="0.45">
      <c r="A21" t="s">
        <v>67</v>
      </c>
      <c r="B21" t="s">
        <v>68</v>
      </c>
      <c r="C21" t="s">
        <v>69</v>
      </c>
      <c r="D21" t="s">
        <v>41</v>
      </c>
      <c r="E21" t="s">
        <v>31</v>
      </c>
      <c r="F21">
        <v>0.55000000000000004</v>
      </c>
      <c r="G21">
        <v>2.4</v>
      </c>
      <c r="H21">
        <f t="shared" si="0"/>
        <v>2.3999999999999998E-3</v>
      </c>
      <c r="I21">
        <f t="shared" si="1"/>
        <v>4.3636363636363629E-3</v>
      </c>
      <c r="J21">
        <v>10.3</v>
      </c>
      <c r="K21">
        <v>13.7</v>
      </c>
      <c r="L21">
        <v>7.6</v>
      </c>
      <c r="M21">
        <v>2.7</v>
      </c>
      <c r="P21">
        <v>2</v>
      </c>
      <c r="Q21">
        <v>1</v>
      </c>
      <c r="R21">
        <v>2</v>
      </c>
    </row>
    <row r="22" spans="1:18" x14ac:dyDescent="0.45">
      <c r="A22" t="s">
        <v>70</v>
      </c>
      <c r="B22" t="s">
        <v>71</v>
      </c>
      <c r="C22" t="s">
        <v>27</v>
      </c>
      <c r="D22" t="s">
        <v>28</v>
      </c>
      <c r="E22" t="s">
        <v>55</v>
      </c>
      <c r="F22">
        <v>14</v>
      </c>
      <c r="G22">
        <v>70</v>
      </c>
      <c r="H22">
        <f t="shared" si="0"/>
        <v>7.0000000000000007E-2</v>
      </c>
      <c r="I22">
        <f t="shared" si="1"/>
        <v>5.0000000000000001E-3</v>
      </c>
      <c r="J22">
        <v>10.1</v>
      </c>
      <c r="K22">
        <v>13.9</v>
      </c>
      <c r="M22">
        <v>2.9</v>
      </c>
    </row>
    <row r="23" spans="1:18" x14ac:dyDescent="0.45">
      <c r="A23" t="s">
        <v>72</v>
      </c>
      <c r="B23" t="s">
        <v>73</v>
      </c>
      <c r="C23" t="s">
        <v>27</v>
      </c>
      <c r="D23" t="s">
        <v>28</v>
      </c>
      <c r="E23" t="s">
        <v>55</v>
      </c>
      <c r="F23">
        <v>3.3</v>
      </c>
      <c r="G23">
        <v>25.6</v>
      </c>
      <c r="H23">
        <f t="shared" si="0"/>
        <v>2.5600000000000001E-2</v>
      </c>
      <c r="I23">
        <f t="shared" si="1"/>
        <v>7.7575757575757583E-3</v>
      </c>
      <c r="J23">
        <v>12.5</v>
      </c>
      <c r="K23">
        <v>11.5</v>
      </c>
      <c r="L23">
        <v>10.9</v>
      </c>
      <c r="M23">
        <v>3.6</v>
      </c>
      <c r="N23">
        <v>28</v>
      </c>
      <c r="O23">
        <v>63</v>
      </c>
      <c r="P23">
        <v>1</v>
      </c>
      <c r="Q23">
        <v>2</v>
      </c>
      <c r="R23">
        <v>1</v>
      </c>
    </row>
    <row r="24" spans="1:18" x14ac:dyDescent="0.45">
      <c r="A24" t="s">
        <v>74</v>
      </c>
      <c r="B24" t="s">
        <v>75</v>
      </c>
      <c r="C24" t="s">
        <v>47</v>
      </c>
      <c r="D24" t="s">
        <v>17</v>
      </c>
      <c r="E24" t="s">
        <v>55</v>
      </c>
      <c r="F24">
        <v>187</v>
      </c>
      <c r="G24">
        <v>419</v>
      </c>
      <c r="H24">
        <f t="shared" si="0"/>
        <v>0.41899999999999998</v>
      </c>
      <c r="I24">
        <f t="shared" si="1"/>
        <v>2.2406417112299463E-3</v>
      </c>
      <c r="J24">
        <v>3.1</v>
      </c>
      <c r="K24">
        <v>20.9</v>
      </c>
      <c r="M24">
        <v>0.4</v>
      </c>
      <c r="N24">
        <v>40</v>
      </c>
      <c r="O24">
        <v>365</v>
      </c>
      <c r="P24">
        <v>5</v>
      </c>
      <c r="Q24">
        <v>5</v>
      </c>
      <c r="R24">
        <v>5</v>
      </c>
    </row>
    <row r="25" spans="1:18" x14ac:dyDescent="0.45">
      <c r="A25" t="s">
        <v>76</v>
      </c>
      <c r="B25" t="s">
        <v>77</v>
      </c>
      <c r="C25" t="s">
        <v>21</v>
      </c>
      <c r="D25" t="s">
        <v>17</v>
      </c>
      <c r="F25">
        <v>0.112</v>
      </c>
      <c r="G25">
        <v>0</v>
      </c>
      <c r="H25">
        <f t="shared" si="0"/>
        <v>0</v>
      </c>
      <c r="I25">
        <f t="shared" si="1"/>
        <v>0</v>
      </c>
      <c r="J25">
        <v>15.8</v>
      </c>
      <c r="K25">
        <v>8.1999999999999993</v>
      </c>
    </row>
    <row r="26" spans="1:18" x14ac:dyDescent="0.45">
      <c r="A26" t="s">
        <v>78</v>
      </c>
      <c r="B26" t="s">
        <v>79</v>
      </c>
      <c r="C26" t="s">
        <v>80</v>
      </c>
      <c r="D26" t="s">
        <v>41</v>
      </c>
      <c r="E26" t="s">
        <v>31</v>
      </c>
      <c r="F26">
        <v>7.4999999999999997E-2</v>
      </c>
      <c r="G26">
        <v>1.2</v>
      </c>
      <c r="H26">
        <f t="shared" si="0"/>
        <v>1.1999999999999999E-3</v>
      </c>
      <c r="I26">
        <f t="shared" si="1"/>
        <v>1.6E-2</v>
      </c>
      <c r="J26">
        <v>8.4</v>
      </c>
      <c r="K26">
        <v>15.6</v>
      </c>
      <c r="L26">
        <v>6.3</v>
      </c>
      <c r="M26">
        <v>2.1</v>
      </c>
      <c r="N26">
        <v>3.5</v>
      </c>
      <c r="O26">
        <v>42</v>
      </c>
      <c r="P26">
        <v>1</v>
      </c>
      <c r="Q26">
        <v>1</v>
      </c>
      <c r="R26">
        <v>1</v>
      </c>
    </row>
    <row r="27" spans="1:18" x14ac:dyDescent="0.45">
      <c r="A27" t="s">
        <v>81</v>
      </c>
      <c r="B27" t="s">
        <v>82</v>
      </c>
      <c r="C27" t="s">
        <v>69</v>
      </c>
      <c r="D27" t="s">
        <v>22</v>
      </c>
      <c r="E27" t="s">
        <v>31</v>
      </c>
      <c r="F27">
        <v>0.77</v>
      </c>
      <c r="G27">
        <v>3.5</v>
      </c>
      <c r="H27">
        <f t="shared" si="0"/>
        <v>3.5000000000000001E-3</v>
      </c>
      <c r="I27">
        <f t="shared" si="1"/>
        <v>4.5454545454545452E-3</v>
      </c>
      <c r="J27">
        <v>10.1</v>
      </c>
      <c r="K27">
        <v>13.9</v>
      </c>
      <c r="L27">
        <v>6.6</v>
      </c>
      <c r="M27">
        <v>4.0999999999999996</v>
      </c>
      <c r="N27">
        <v>6</v>
      </c>
      <c r="O27">
        <v>42</v>
      </c>
      <c r="P27">
        <v>2</v>
      </c>
      <c r="Q27">
        <v>2</v>
      </c>
      <c r="R27">
        <v>2</v>
      </c>
    </row>
    <row r="28" spans="1:18" x14ac:dyDescent="0.45">
      <c r="A28" t="s">
        <v>83</v>
      </c>
      <c r="B28" t="s">
        <v>83</v>
      </c>
      <c r="C28" t="s">
        <v>37</v>
      </c>
      <c r="D28" t="s">
        <v>22</v>
      </c>
      <c r="F28">
        <v>0.2</v>
      </c>
      <c r="G28">
        <v>5</v>
      </c>
      <c r="H28">
        <f t="shared" si="0"/>
        <v>5.0000000000000001E-3</v>
      </c>
      <c r="I28">
        <f t="shared" si="1"/>
        <v>2.4999999999999998E-2</v>
      </c>
      <c r="J28">
        <v>9.8000000000000007</v>
      </c>
      <c r="K28">
        <v>14.2</v>
      </c>
      <c r="L28">
        <v>9.5</v>
      </c>
      <c r="M28">
        <v>1.2</v>
      </c>
      <c r="N28">
        <v>10.4</v>
      </c>
      <c r="O28">
        <v>120</v>
      </c>
      <c r="P28">
        <v>2</v>
      </c>
      <c r="Q28">
        <v>2</v>
      </c>
      <c r="R28">
        <v>2</v>
      </c>
    </row>
    <row r="29" spans="1:18" x14ac:dyDescent="0.45">
      <c r="A29" t="s">
        <v>84</v>
      </c>
      <c r="B29" t="s">
        <v>85</v>
      </c>
      <c r="C29" t="s">
        <v>27</v>
      </c>
      <c r="D29" t="s">
        <v>28</v>
      </c>
      <c r="F29">
        <v>2</v>
      </c>
      <c r="G29">
        <v>17.5</v>
      </c>
      <c r="H29">
        <f t="shared" si="0"/>
        <v>1.7500000000000002E-2</v>
      </c>
      <c r="I29">
        <f t="shared" si="1"/>
        <v>8.7500000000000008E-3</v>
      </c>
      <c r="J29">
        <v>6.3</v>
      </c>
      <c r="K29">
        <v>17.7</v>
      </c>
      <c r="L29">
        <v>4.8</v>
      </c>
      <c r="M29">
        <v>1.3</v>
      </c>
      <c r="N29">
        <v>34</v>
      </c>
      <c r="P29">
        <v>1</v>
      </c>
      <c r="Q29">
        <v>2</v>
      </c>
      <c r="R29">
        <v>1</v>
      </c>
    </row>
    <row r="30" spans="1:18" x14ac:dyDescent="0.45">
      <c r="A30" t="s">
        <v>86</v>
      </c>
      <c r="B30" t="s">
        <v>87</v>
      </c>
      <c r="C30" t="s">
        <v>88</v>
      </c>
      <c r="D30" t="s">
        <v>41</v>
      </c>
      <c r="E30" t="s">
        <v>34</v>
      </c>
      <c r="F30">
        <v>60</v>
      </c>
      <c r="G30">
        <v>81</v>
      </c>
      <c r="H30">
        <f t="shared" si="0"/>
        <v>8.1000000000000003E-2</v>
      </c>
      <c r="I30">
        <f t="shared" si="1"/>
        <v>1.3500000000000001E-3</v>
      </c>
      <c r="J30">
        <v>18.100000000000001</v>
      </c>
      <c r="K30">
        <v>5.9</v>
      </c>
      <c r="L30">
        <v>12</v>
      </c>
      <c r="M30">
        <v>6.1</v>
      </c>
      <c r="N30">
        <v>7</v>
      </c>
      <c r="P30">
        <v>1</v>
      </c>
      <c r="Q30">
        <v>1</v>
      </c>
      <c r="R30">
        <v>1</v>
      </c>
    </row>
    <row r="31" spans="1:18" x14ac:dyDescent="0.45">
      <c r="A31" t="s">
        <v>89</v>
      </c>
      <c r="B31" t="s">
        <v>90</v>
      </c>
      <c r="C31" t="s">
        <v>62</v>
      </c>
      <c r="D31" t="s">
        <v>17</v>
      </c>
      <c r="E31" t="s">
        <v>91</v>
      </c>
      <c r="F31">
        <v>899.995</v>
      </c>
      <c r="G31">
        <v>680</v>
      </c>
      <c r="H31">
        <f t="shared" si="0"/>
        <v>0.68</v>
      </c>
      <c r="I31">
        <f t="shared" si="1"/>
        <v>7.5555975310973955E-4</v>
      </c>
      <c r="J31">
        <v>1.9</v>
      </c>
      <c r="K31">
        <v>22.1</v>
      </c>
      <c r="M31">
        <v>0.3</v>
      </c>
      <c r="N31">
        <v>28</v>
      </c>
      <c r="O31">
        <v>400</v>
      </c>
      <c r="P31">
        <v>5</v>
      </c>
      <c r="Q31">
        <v>5</v>
      </c>
      <c r="R31">
        <v>5</v>
      </c>
    </row>
    <row r="32" spans="1:18" x14ac:dyDescent="0.45">
      <c r="A32" t="s">
        <v>92</v>
      </c>
      <c r="B32" t="s">
        <v>93</v>
      </c>
      <c r="C32" t="s">
        <v>62</v>
      </c>
      <c r="D32" t="s">
        <v>17</v>
      </c>
      <c r="E32" t="s">
        <v>31</v>
      </c>
      <c r="F32">
        <v>33.5</v>
      </c>
      <c r="G32">
        <v>115</v>
      </c>
      <c r="H32">
        <f t="shared" si="0"/>
        <v>0.115</v>
      </c>
      <c r="I32">
        <f t="shared" si="1"/>
        <v>3.4328358208955225E-3</v>
      </c>
      <c r="J32">
        <v>5.3</v>
      </c>
      <c r="K32">
        <v>18.7</v>
      </c>
      <c r="L32">
        <v>3.3</v>
      </c>
      <c r="M32">
        <v>0.5</v>
      </c>
      <c r="N32">
        <v>20</v>
      </c>
      <c r="O32">
        <v>148</v>
      </c>
      <c r="P32">
        <v>5</v>
      </c>
      <c r="Q32">
        <v>5</v>
      </c>
      <c r="R32">
        <v>5</v>
      </c>
    </row>
    <row r="33" spans="1:18" x14ac:dyDescent="0.45">
      <c r="A33" t="s">
        <v>94</v>
      </c>
      <c r="B33" t="s">
        <v>95</v>
      </c>
      <c r="C33" t="s">
        <v>21</v>
      </c>
      <c r="D33" t="s">
        <v>17</v>
      </c>
      <c r="E33" t="s">
        <v>34</v>
      </c>
      <c r="F33">
        <v>0.12</v>
      </c>
      <c r="G33">
        <v>1</v>
      </c>
      <c r="H33">
        <f t="shared" si="0"/>
        <v>1E-3</v>
      </c>
      <c r="I33">
        <f t="shared" si="1"/>
        <v>8.3333333333333332E-3</v>
      </c>
      <c r="J33">
        <v>14.3</v>
      </c>
      <c r="K33">
        <v>9.6999999999999993</v>
      </c>
      <c r="L33">
        <v>11</v>
      </c>
      <c r="M33">
        <v>3.4</v>
      </c>
      <c r="N33">
        <v>3.9</v>
      </c>
      <c r="O33">
        <v>16</v>
      </c>
      <c r="P33">
        <v>3</v>
      </c>
      <c r="Q33">
        <v>1</v>
      </c>
      <c r="R33">
        <v>2</v>
      </c>
    </row>
    <row r="34" spans="1:18" x14ac:dyDescent="0.45">
      <c r="A34" t="s">
        <v>96</v>
      </c>
      <c r="B34" t="s">
        <v>30</v>
      </c>
      <c r="C34" t="s">
        <v>21</v>
      </c>
      <c r="D34" t="s">
        <v>17</v>
      </c>
      <c r="E34" t="s">
        <v>31</v>
      </c>
      <c r="F34">
        <v>0.20499999999999999</v>
      </c>
      <c r="G34">
        <v>4</v>
      </c>
      <c r="H34">
        <f t="shared" si="0"/>
        <v>4.0000000000000001E-3</v>
      </c>
      <c r="I34">
        <f t="shared" si="1"/>
        <v>1.9512195121951219E-2</v>
      </c>
      <c r="J34">
        <v>15.9</v>
      </c>
      <c r="K34">
        <v>8.1</v>
      </c>
      <c r="L34">
        <v>10.4</v>
      </c>
      <c r="M34">
        <v>3.4</v>
      </c>
      <c r="N34">
        <v>9</v>
      </c>
      <c r="O34">
        <v>28</v>
      </c>
      <c r="P34">
        <v>5</v>
      </c>
      <c r="Q34">
        <v>1</v>
      </c>
      <c r="R34">
        <v>3</v>
      </c>
    </row>
    <row r="35" spans="1:18" x14ac:dyDescent="0.45">
      <c r="A35" t="s">
        <v>97</v>
      </c>
      <c r="B35" t="s">
        <v>97</v>
      </c>
      <c r="C35" t="s">
        <v>37</v>
      </c>
      <c r="D35" t="s">
        <v>17</v>
      </c>
      <c r="E35" t="s">
        <v>98</v>
      </c>
      <c r="F35">
        <v>207</v>
      </c>
      <c r="G35">
        <v>406</v>
      </c>
      <c r="H35">
        <f t="shared" si="0"/>
        <v>0.40600000000000003</v>
      </c>
      <c r="I35">
        <f t="shared" si="1"/>
        <v>1.9613526570048312E-3</v>
      </c>
      <c r="J35">
        <v>12</v>
      </c>
      <c r="K35">
        <v>12</v>
      </c>
      <c r="N35">
        <v>39.299999999999997</v>
      </c>
      <c r="O35">
        <v>252</v>
      </c>
      <c r="P35">
        <v>1</v>
      </c>
      <c r="Q35">
        <v>4</v>
      </c>
      <c r="R35">
        <v>1</v>
      </c>
    </row>
    <row r="36" spans="1:18" x14ac:dyDescent="0.45">
      <c r="A36" t="s">
        <v>99</v>
      </c>
      <c r="B36" t="s">
        <v>100</v>
      </c>
      <c r="C36" t="s">
        <v>101</v>
      </c>
      <c r="D36" t="s">
        <v>17</v>
      </c>
      <c r="E36" t="s">
        <v>31</v>
      </c>
      <c r="F36">
        <v>2.625</v>
      </c>
      <c r="G36">
        <v>12.27</v>
      </c>
      <c r="H36">
        <f t="shared" si="0"/>
        <v>1.227E-2</v>
      </c>
      <c r="I36">
        <f t="shared" si="1"/>
        <v>4.6742857142857142E-3</v>
      </c>
      <c r="J36">
        <v>6.3</v>
      </c>
      <c r="K36">
        <v>17.7</v>
      </c>
      <c r="M36">
        <v>0.6</v>
      </c>
    </row>
    <row r="37" spans="1:18" x14ac:dyDescent="0.45">
      <c r="A37" t="s">
        <v>102</v>
      </c>
      <c r="B37" t="s">
        <v>103</v>
      </c>
      <c r="C37" t="s">
        <v>27</v>
      </c>
      <c r="D37" t="s">
        <v>28</v>
      </c>
      <c r="E37" t="s">
        <v>31</v>
      </c>
      <c r="F37">
        <v>85</v>
      </c>
      <c r="G37">
        <v>325</v>
      </c>
      <c r="H37">
        <f t="shared" si="0"/>
        <v>0.32500000000000001</v>
      </c>
      <c r="I37">
        <f t="shared" si="1"/>
        <v>3.8235294117647061E-3</v>
      </c>
      <c r="J37">
        <v>6.2</v>
      </c>
      <c r="K37">
        <v>17.8</v>
      </c>
      <c r="L37">
        <v>4.7</v>
      </c>
      <c r="M37">
        <v>1.5</v>
      </c>
      <c r="N37">
        <v>41</v>
      </c>
      <c r="O37">
        <v>310</v>
      </c>
      <c r="P37">
        <v>1</v>
      </c>
      <c r="Q37">
        <v>3</v>
      </c>
      <c r="R37">
        <v>1</v>
      </c>
    </row>
    <row r="38" spans="1:18" x14ac:dyDescent="0.45">
      <c r="A38" t="s">
        <v>104</v>
      </c>
      <c r="B38" t="s">
        <v>71</v>
      </c>
      <c r="C38" t="s">
        <v>27</v>
      </c>
      <c r="D38" t="s">
        <v>28</v>
      </c>
      <c r="E38" t="s">
        <v>31</v>
      </c>
      <c r="F38">
        <v>36.33</v>
      </c>
      <c r="G38">
        <v>119.5</v>
      </c>
      <c r="H38">
        <f t="shared" si="0"/>
        <v>0.1195</v>
      </c>
      <c r="I38">
        <f t="shared" si="1"/>
        <v>3.289292595650977E-3</v>
      </c>
      <c r="J38">
        <v>13</v>
      </c>
      <c r="K38">
        <v>11</v>
      </c>
      <c r="N38">
        <v>16.2</v>
      </c>
      <c r="O38">
        <v>63</v>
      </c>
      <c r="P38">
        <v>1</v>
      </c>
      <c r="Q38">
        <v>1</v>
      </c>
      <c r="R38">
        <v>1</v>
      </c>
    </row>
    <row r="39" spans="1:18" x14ac:dyDescent="0.45">
      <c r="A39" t="s">
        <v>105</v>
      </c>
      <c r="B39" t="s">
        <v>106</v>
      </c>
      <c r="C39" t="s">
        <v>80</v>
      </c>
      <c r="D39" t="s">
        <v>22</v>
      </c>
      <c r="E39" t="s">
        <v>31</v>
      </c>
      <c r="F39">
        <v>1.9E-2</v>
      </c>
      <c r="G39">
        <v>0.28999999999999998</v>
      </c>
      <c r="H39">
        <f t="shared" si="0"/>
        <v>2.9E-4</v>
      </c>
      <c r="I39">
        <f t="shared" si="1"/>
        <v>1.5263157894736843E-2</v>
      </c>
      <c r="J39">
        <v>14.9</v>
      </c>
      <c r="K39">
        <v>9.1</v>
      </c>
      <c r="M39">
        <v>2.2999999999999998</v>
      </c>
    </row>
    <row r="40" spans="1:18" x14ac:dyDescent="0.45">
      <c r="A40" t="s">
        <v>107</v>
      </c>
      <c r="B40" t="s">
        <v>108</v>
      </c>
      <c r="C40" t="s">
        <v>21</v>
      </c>
      <c r="D40" t="s">
        <v>17</v>
      </c>
      <c r="E40" t="s">
        <v>55</v>
      </c>
      <c r="F40">
        <v>0.72799999999999998</v>
      </c>
      <c r="G40">
        <v>5.5</v>
      </c>
      <c r="H40">
        <f t="shared" si="0"/>
        <v>5.4999999999999997E-3</v>
      </c>
      <c r="I40">
        <f t="shared" si="1"/>
        <v>7.554945054945055E-3</v>
      </c>
      <c r="J40">
        <v>9.4</v>
      </c>
      <c r="K40">
        <v>14.6</v>
      </c>
      <c r="L40">
        <v>7.4</v>
      </c>
      <c r="M40">
        <v>0.8</v>
      </c>
      <c r="N40">
        <v>7.6</v>
      </c>
      <c r="O40">
        <v>68</v>
      </c>
      <c r="P40">
        <v>5</v>
      </c>
      <c r="Q40">
        <v>3</v>
      </c>
      <c r="R40">
        <v>4</v>
      </c>
    </row>
    <row r="41" spans="1:18" x14ac:dyDescent="0.45">
      <c r="A41" t="s">
        <v>109</v>
      </c>
      <c r="B41" t="s">
        <v>75</v>
      </c>
      <c r="C41" t="s">
        <v>47</v>
      </c>
      <c r="D41" t="s">
        <v>17</v>
      </c>
      <c r="E41" t="s">
        <v>55</v>
      </c>
      <c r="F41">
        <v>521</v>
      </c>
      <c r="G41">
        <v>655</v>
      </c>
      <c r="H41">
        <f t="shared" si="0"/>
        <v>0.65500000000000003</v>
      </c>
      <c r="I41">
        <f t="shared" si="1"/>
        <v>1.2571976967370442E-3</v>
      </c>
      <c r="J41">
        <v>2.9</v>
      </c>
      <c r="K41">
        <v>21.1</v>
      </c>
      <c r="L41">
        <v>2.1</v>
      </c>
      <c r="M41">
        <v>0.8</v>
      </c>
      <c r="N41">
        <v>46</v>
      </c>
      <c r="O41">
        <v>336</v>
      </c>
      <c r="P41">
        <v>5</v>
      </c>
      <c r="Q41">
        <v>5</v>
      </c>
      <c r="R41">
        <v>5</v>
      </c>
    </row>
    <row r="42" spans="1:18" x14ac:dyDescent="0.45">
      <c r="A42" t="s">
        <v>110</v>
      </c>
      <c r="B42" t="s">
        <v>111</v>
      </c>
      <c r="C42" t="s">
        <v>21</v>
      </c>
      <c r="D42" t="s">
        <v>17</v>
      </c>
      <c r="E42" t="s">
        <v>112</v>
      </c>
      <c r="F42">
        <v>2.1999999999999999E-2</v>
      </c>
      <c r="G42">
        <v>0.4</v>
      </c>
      <c r="H42">
        <f t="shared" si="0"/>
        <v>4.0000000000000002E-4</v>
      </c>
      <c r="I42">
        <f t="shared" si="1"/>
        <v>1.8181818181818184E-2</v>
      </c>
      <c r="J42">
        <v>12.5</v>
      </c>
      <c r="K42">
        <v>11.5</v>
      </c>
      <c r="L42">
        <v>11.9</v>
      </c>
      <c r="M42">
        <v>1.3</v>
      </c>
      <c r="N42">
        <v>3.2</v>
      </c>
      <c r="O42">
        <v>19</v>
      </c>
      <c r="P42">
        <v>4</v>
      </c>
      <c r="Q42">
        <v>1</v>
      </c>
      <c r="R42">
        <v>3</v>
      </c>
    </row>
    <row r="43" spans="1:18" x14ac:dyDescent="0.45">
      <c r="A43" t="s">
        <v>113</v>
      </c>
      <c r="B43" t="s">
        <v>114</v>
      </c>
      <c r="C43" t="s">
        <v>37</v>
      </c>
      <c r="D43" t="s">
        <v>22</v>
      </c>
      <c r="F43">
        <v>62</v>
      </c>
      <c r="G43">
        <v>1320</v>
      </c>
      <c r="H43">
        <f t="shared" si="0"/>
        <v>1.32</v>
      </c>
      <c r="I43">
        <f t="shared" si="1"/>
        <v>2.1290322580645161E-2</v>
      </c>
      <c r="J43">
        <v>8</v>
      </c>
      <c r="K43">
        <v>16</v>
      </c>
      <c r="L43">
        <v>6.1</v>
      </c>
      <c r="M43">
        <v>1.9</v>
      </c>
      <c r="N43">
        <v>100</v>
      </c>
      <c r="O43">
        <v>267</v>
      </c>
      <c r="P43">
        <v>1</v>
      </c>
      <c r="Q43">
        <v>1</v>
      </c>
      <c r="R43">
        <v>1</v>
      </c>
    </row>
    <row r="44" spans="1:18" x14ac:dyDescent="0.45">
      <c r="A44" t="s">
        <v>115</v>
      </c>
      <c r="B44" t="s">
        <v>116</v>
      </c>
      <c r="C44" t="s">
        <v>27</v>
      </c>
      <c r="D44" t="s">
        <v>28</v>
      </c>
      <c r="E44" t="s">
        <v>112</v>
      </c>
      <c r="F44">
        <v>100</v>
      </c>
      <c r="G44">
        <v>157</v>
      </c>
      <c r="H44">
        <f t="shared" si="0"/>
        <v>0.157</v>
      </c>
      <c r="I44">
        <f t="shared" si="1"/>
        <v>1.57E-3</v>
      </c>
      <c r="J44">
        <v>10.4</v>
      </c>
      <c r="K44">
        <v>13.6</v>
      </c>
      <c r="N44">
        <v>22.4</v>
      </c>
      <c r="O44">
        <v>100</v>
      </c>
      <c r="P44">
        <v>1</v>
      </c>
      <c r="Q44">
        <v>1</v>
      </c>
      <c r="R44">
        <v>1</v>
      </c>
    </row>
    <row r="45" spans="1:18" x14ac:dyDescent="0.45">
      <c r="A45" t="s">
        <v>117</v>
      </c>
      <c r="B45" t="s">
        <v>118</v>
      </c>
      <c r="C45" t="s">
        <v>21</v>
      </c>
      <c r="D45" t="s">
        <v>17</v>
      </c>
      <c r="E45" t="s">
        <v>31</v>
      </c>
      <c r="F45">
        <v>0.32</v>
      </c>
      <c r="G45">
        <v>1.9</v>
      </c>
      <c r="H45">
        <f t="shared" si="0"/>
        <v>1.9E-3</v>
      </c>
      <c r="I45">
        <f t="shared" si="1"/>
        <v>5.9375000000000001E-3</v>
      </c>
      <c r="J45">
        <v>13</v>
      </c>
      <c r="K45">
        <v>11</v>
      </c>
      <c r="L45">
        <v>10.6</v>
      </c>
      <c r="M45">
        <v>2.6</v>
      </c>
      <c r="N45">
        <v>4.7</v>
      </c>
      <c r="O45">
        <v>21</v>
      </c>
      <c r="P45">
        <v>3</v>
      </c>
      <c r="Q45">
        <v>1</v>
      </c>
      <c r="R45">
        <v>3</v>
      </c>
    </row>
    <row r="46" spans="1:18" x14ac:dyDescent="0.45">
      <c r="A46" t="s">
        <v>119</v>
      </c>
      <c r="B46" t="s">
        <v>120</v>
      </c>
      <c r="C46" t="s">
        <v>80</v>
      </c>
      <c r="D46" t="s">
        <v>22</v>
      </c>
      <c r="E46" t="s">
        <v>31</v>
      </c>
      <c r="F46">
        <v>5.0000000000000001E-3</v>
      </c>
      <c r="G46">
        <v>0.14000000000000001</v>
      </c>
      <c r="H46">
        <f t="shared" si="0"/>
        <v>1.4000000000000001E-4</v>
      </c>
      <c r="I46">
        <f t="shared" si="1"/>
        <v>2.8000000000000004E-2</v>
      </c>
      <c r="J46">
        <v>9.1</v>
      </c>
      <c r="K46">
        <v>14.9</v>
      </c>
      <c r="L46">
        <v>7.7</v>
      </c>
      <c r="M46">
        <v>1.4</v>
      </c>
      <c r="N46">
        <v>2.6</v>
      </c>
      <c r="O46">
        <v>21.5</v>
      </c>
      <c r="P46">
        <v>5</v>
      </c>
      <c r="Q46">
        <v>2</v>
      </c>
      <c r="R46">
        <v>4</v>
      </c>
    </row>
    <row r="47" spans="1:18" x14ac:dyDescent="0.45">
      <c r="A47" t="s">
        <v>121</v>
      </c>
      <c r="B47" t="s">
        <v>116</v>
      </c>
      <c r="C47" t="s">
        <v>27</v>
      </c>
      <c r="D47" t="s">
        <v>28</v>
      </c>
      <c r="E47" t="s">
        <v>18</v>
      </c>
      <c r="F47">
        <v>161.499</v>
      </c>
      <c r="G47">
        <v>0</v>
      </c>
      <c r="H47">
        <f t="shared" si="0"/>
        <v>0</v>
      </c>
      <c r="I47">
        <f t="shared" si="1"/>
        <v>0</v>
      </c>
      <c r="J47">
        <v>13.5</v>
      </c>
      <c r="K47">
        <v>10.5</v>
      </c>
    </row>
    <row r="48" spans="1:18" x14ac:dyDescent="0.45">
      <c r="A48" t="s">
        <v>122</v>
      </c>
      <c r="B48" t="s">
        <v>123</v>
      </c>
      <c r="C48" t="s">
        <v>40</v>
      </c>
      <c r="D48" t="s">
        <v>41</v>
      </c>
      <c r="F48">
        <v>0.01</v>
      </c>
      <c r="G48">
        <v>0.25</v>
      </c>
      <c r="H48">
        <f t="shared" si="0"/>
        <v>2.5000000000000001E-4</v>
      </c>
      <c r="I48">
        <f t="shared" si="1"/>
        <v>2.5000000000000001E-2</v>
      </c>
      <c r="J48">
        <v>19.899999999999999</v>
      </c>
      <c r="K48">
        <v>4.0999999999999996</v>
      </c>
      <c r="L48">
        <v>17.899999999999999</v>
      </c>
      <c r="M48">
        <v>2</v>
      </c>
      <c r="N48">
        <v>24</v>
      </c>
      <c r="O48">
        <v>50</v>
      </c>
      <c r="P48">
        <v>1</v>
      </c>
      <c r="Q48">
        <v>1</v>
      </c>
      <c r="R48">
        <v>1</v>
      </c>
    </row>
    <row r="49" spans="1:18" x14ac:dyDescent="0.45">
      <c r="A49" t="s">
        <v>124</v>
      </c>
      <c r="B49" t="s">
        <v>125</v>
      </c>
      <c r="C49" t="s">
        <v>88</v>
      </c>
      <c r="D49" t="s">
        <v>28</v>
      </c>
      <c r="E49" t="s">
        <v>31</v>
      </c>
      <c r="F49">
        <v>3.5</v>
      </c>
      <c r="G49">
        <v>10.8</v>
      </c>
      <c r="H49">
        <f t="shared" si="0"/>
        <v>1.0800000000000001E-2</v>
      </c>
      <c r="I49">
        <f t="shared" si="1"/>
        <v>3.0857142857142858E-3</v>
      </c>
      <c r="J49">
        <v>17.399999999999999</v>
      </c>
      <c r="K49">
        <v>6.6</v>
      </c>
      <c r="L49">
        <v>14.3</v>
      </c>
      <c r="M49">
        <v>3.1</v>
      </c>
      <c r="N49">
        <v>6.5</v>
      </c>
      <c r="O49">
        <v>120</v>
      </c>
      <c r="P49">
        <v>2</v>
      </c>
      <c r="Q49">
        <v>1</v>
      </c>
      <c r="R49">
        <v>1</v>
      </c>
    </row>
    <row r="50" spans="1:18" x14ac:dyDescent="0.45">
      <c r="A50" t="s">
        <v>126</v>
      </c>
      <c r="B50" t="s">
        <v>127</v>
      </c>
      <c r="C50" t="s">
        <v>37</v>
      </c>
      <c r="D50" t="s">
        <v>22</v>
      </c>
      <c r="F50">
        <v>6.8</v>
      </c>
      <c r="G50">
        <v>179</v>
      </c>
      <c r="H50">
        <f t="shared" si="0"/>
        <v>0.17899999999999999</v>
      </c>
      <c r="I50">
        <f t="shared" si="1"/>
        <v>2.6323529411764704E-2</v>
      </c>
      <c r="J50">
        <v>10.1</v>
      </c>
      <c r="K50">
        <v>13.9</v>
      </c>
      <c r="L50">
        <v>8.4</v>
      </c>
      <c r="M50">
        <v>1.2</v>
      </c>
      <c r="N50">
        <v>29</v>
      </c>
      <c r="O50">
        <v>164</v>
      </c>
      <c r="P50">
        <v>2</v>
      </c>
      <c r="Q50">
        <v>3</v>
      </c>
      <c r="R50">
        <v>2</v>
      </c>
    </row>
    <row r="51" spans="1:18" x14ac:dyDescent="0.45">
      <c r="A51" t="s">
        <v>128</v>
      </c>
      <c r="B51" t="s">
        <v>129</v>
      </c>
      <c r="C51" t="s">
        <v>21</v>
      </c>
      <c r="D51" t="s">
        <v>41</v>
      </c>
      <c r="F51">
        <v>0.122</v>
      </c>
      <c r="G51">
        <v>3</v>
      </c>
      <c r="H51">
        <f t="shared" si="0"/>
        <v>3.0000000000000001E-3</v>
      </c>
      <c r="I51">
        <f t="shared" si="1"/>
        <v>2.4590163934426229E-2</v>
      </c>
      <c r="J51">
        <v>10.6</v>
      </c>
      <c r="K51">
        <v>13.4</v>
      </c>
      <c r="L51">
        <v>8.1999999999999993</v>
      </c>
      <c r="M51">
        <v>2.4</v>
      </c>
      <c r="O51">
        <v>30</v>
      </c>
      <c r="P51">
        <v>2</v>
      </c>
      <c r="Q51">
        <v>1</v>
      </c>
      <c r="R51">
        <v>1</v>
      </c>
    </row>
    <row r="52" spans="1:18" x14ac:dyDescent="0.45">
      <c r="A52" t="s">
        <v>130</v>
      </c>
      <c r="B52" t="s">
        <v>131</v>
      </c>
      <c r="C52" t="s">
        <v>21</v>
      </c>
      <c r="D52" t="s">
        <v>17</v>
      </c>
      <c r="E52" t="s">
        <v>31</v>
      </c>
      <c r="F52">
        <v>5.2999999999999999E-2</v>
      </c>
      <c r="G52">
        <v>0</v>
      </c>
      <c r="H52">
        <f t="shared" si="0"/>
        <v>0</v>
      </c>
      <c r="I52">
        <f t="shared" si="1"/>
        <v>0</v>
      </c>
      <c r="J52">
        <v>14.2</v>
      </c>
      <c r="K52">
        <v>9.8000000000000007</v>
      </c>
      <c r="M52">
        <v>1.9</v>
      </c>
    </row>
    <row r="53" spans="1:18" x14ac:dyDescent="0.45">
      <c r="A53" t="s">
        <v>132</v>
      </c>
      <c r="B53" t="s">
        <v>133</v>
      </c>
      <c r="C53" t="s">
        <v>37</v>
      </c>
      <c r="D53" t="s">
        <v>17</v>
      </c>
      <c r="E53" t="s">
        <v>18</v>
      </c>
      <c r="F53">
        <v>1.67</v>
      </c>
      <c r="G53">
        <v>0</v>
      </c>
      <c r="H53">
        <f t="shared" si="0"/>
        <v>0</v>
      </c>
      <c r="I53">
        <f t="shared" si="1"/>
        <v>0</v>
      </c>
      <c r="J53">
        <v>9.5</v>
      </c>
      <c r="K53">
        <v>14.5</v>
      </c>
      <c r="M53">
        <v>0.9</v>
      </c>
    </row>
    <row r="54" spans="1:18" x14ac:dyDescent="0.45">
      <c r="A54" t="s">
        <v>134</v>
      </c>
      <c r="B54" t="s">
        <v>135</v>
      </c>
      <c r="C54" t="s">
        <v>21</v>
      </c>
      <c r="D54" t="s">
        <v>17</v>
      </c>
      <c r="E54" t="s">
        <v>112</v>
      </c>
      <c r="F54">
        <v>1.35</v>
      </c>
      <c r="G54">
        <v>8.1</v>
      </c>
      <c r="H54">
        <f t="shared" si="0"/>
        <v>8.0999999999999996E-3</v>
      </c>
      <c r="I54">
        <f t="shared" si="1"/>
        <v>5.9999999999999993E-3</v>
      </c>
      <c r="J54">
        <v>14.4</v>
      </c>
      <c r="K54">
        <v>9.6</v>
      </c>
      <c r="L54">
        <v>8.4</v>
      </c>
      <c r="M54">
        <v>2.8</v>
      </c>
      <c r="O54">
        <v>45</v>
      </c>
      <c r="P54">
        <v>3</v>
      </c>
      <c r="Q54">
        <v>1</v>
      </c>
      <c r="R54">
        <v>3</v>
      </c>
    </row>
    <row r="55" spans="1:18" x14ac:dyDescent="0.45">
      <c r="A55" t="s">
        <v>136</v>
      </c>
      <c r="B55" t="s">
        <v>137</v>
      </c>
      <c r="C55" t="s">
        <v>80</v>
      </c>
      <c r="D55" t="s">
        <v>41</v>
      </c>
      <c r="E55" t="s">
        <v>31</v>
      </c>
      <c r="F55">
        <v>4.8000000000000001E-2</v>
      </c>
      <c r="G55">
        <v>0.33</v>
      </c>
      <c r="H55">
        <f t="shared" si="0"/>
        <v>3.3E-4</v>
      </c>
      <c r="I55">
        <f t="shared" si="1"/>
        <v>6.875E-3</v>
      </c>
      <c r="J55">
        <v>12.8</v>
      </c>
      <c r="K55">
        <v>11.2</v>
      </c>
      <c r="L55">
        <v>10.8</v>
      </c>
      <c r="M55">
        <v>2</v>
      </c>
      <c r="N55">
        <v>2</v>
      </c>
      <c r="O55">
        <v>30</v>
      </c>
      <c r="P55">
        <v>4</v>
      </c>
      <c r="Q55">
        <v>1</v>
      </c>
      <c r="R55">
        <v>3</v>
      </c>
    </row>
    <row r="56" spans="1:18" x14ac:dyDescent="0.45">
      <c r="A56" t="s">
        <v>138</v>
      </c>
      <c r="B56" t="s">
        <v>139</v>
      </c>
      <c r="C56" t="s">
        <v>140</v>
      </c>
      <c r="D56" t="s">
        <v>22</v>
      </c>
      <c r="E56" t="s">
        <v>31</v>
      </c>
      <c r="F56">
        <v>1.7</v>
      </c>
      <c r="G56">
        <v>6.3</v>
      </c>
      <c r="H56">
        <f t="shared" si="0"/>
        <v>6.3E-3</v>
      </c>
      <c r="I56">
        <f t="shared" si="1"/>
        <v>3.7058823529411765E-3</v>
      </c>
      <c r="J56">
        <v>18</v>
      </c>
      <c r="K56">
        <v>6</v>
      </c>
      <c r="L56">
        <v>13.8</v>
      </c>
      <c r="M56">
        <v>5.6</v>
      </c>
      <c r="N56">
        <v>5</v>
      </c>
      <c r="O56">
        <v>12</v>
      </c>
      <c r="P56">
        <v>2</v>
      </c>
      <c r="Q56">
        <v>1</v>
      </c>
      <c r="R56">
        <v>1</v>
      </c>
    </row>
    <row r="57" spans="1:18" x14ac:dyDescent="0.45">
      <c r="A57" t="s">
        <v>141</v>
      </c>
      <c r="B57" t="s">
        <v>142</v>
      </c>
      <c r="C57" t="s">
        <v>27</v>
      </c>
      <c r="D57" t="s">
        <v>28</v>
      </c>
      <c r="E57" t="s">
        <v>18</v>
      </c>
      <c r="F57">
        <v>20.49</v>
      </c>
      <c r="G57">
        <v>0</v>
      </c>
      <c r="H57">
        <f t="shared" si="0"/>
        <v>0</v>
      </c>
      <c r="I57">
        <f t="shared" si="1"/>
        <v>0</v>
      </c>
      <c r="J57">
        <v>8.6999999999999993</v>
      </c>
      <c r="K57">
        <v>15.3</v>
      </c>
      <c r="M57">
        <v>1.4</v>
      </c>
    </row>
    <row r="58" spans="1:18" x14ac:dyDescent="0.45">
      <c r="A58" t="s">
        <v>143</v>
      </c>
      <c r="B58" t="s">
        <v>144</v>
      </c>
      <c r="C58" t="s">
        <v>21</v>
      </c>
      <c r="D58" t="s">
        <v>28</v>
      </c>
      <c r="E58" t="s">
        <v>31</v>
      </c>
      <c r="F58">
        <v>2.8000000000000001E-2</v>
      </c>
      <c r="G58">
        <v>0</v>
      </c>
      <c r="H58">
        <f t="shared" si="0"/>
        <v>0</v>
      </c>
      <c r="I58">
        <f t="shared" si="1"/>
        <v>0</v>
      </c>
      <c r="J58">
        <v>14.5</v>
      </c>
      <c r="K58">
        <v>9.5</v>
      </c>
    </row>
    <row r="59" spans="1:18" x14ac:dyDescent="0.45">
      <c r="A59" t="s">
        <v>145</v>
      </c>
      <c r="B59" t="s">
        <v>146</v>
      </c>
      <c r="C59" t="s">
        <v>37</v>
      </c>
      <c r="D59" t="s">
        <v>22</v>
      </c>
      <c r="F59">
        <v>0.48</v>
      </c>
      <c r="G59">
        <v>15.5</v>
      </c>
      <c r="H59">
        <f t="shared" si="0"/>
        <v>1.55E-2</v>
      </c>
      <c r="I59">
        <f t="shared" si="1"/>
        <v>3.229166666666667E-2</v>
      </c>
      <c r="J59">
        <v>17</v>
      </c>
      <c r="K59">
        <v>7</v>
      </c>
      <c r="L59">
        <v>15.2</v>
      </c>
      <c r="M59">
        <v>1.8</v>
      </c>
      <c r="N59">
        <v>12</v>
      </c>
      <c r="O59">
        <v>140</v>
      </c>
      <c r="P59">
        <v>2</v>
      </c>
      <c r="Q59">
        <v>2</v>
      </c>
      <c r="R59">
        <v>2</v>
      </c>
    </row>
    <row r="60" spans="1:18" x14ac:dyDescent="0.45">
      <c r="A60" t="s">
        <v>147</v>
      </c>
      <c r="B60" t="s">
        <v>148</v>
      </c>
      <c r="C60" t="s">
        <v>37</v>
      </c>
      <c r="D60" t="s">
        <v>22</v>
      </c>
      <c r="E60" t="s">
        <v>31</v>
      </c>
      <c r="F60">
        <v>10</v>
      </c>
      <c r="G60">
        <v>115</v>
      </c>
      <c r="H60">
        <f t="shared" si="0"/>
        <v>0.115</v>
      </c>
      <c r="I60">
        <f t="shared" si="1"/>
        <v>1.15E-2</v>
      </c>
      <c r="J60">
        <v>10.9</v>
      </c>
      <c r="K60">
        <v>13.1</v>
      </c>
      <c r="L60">
        <v>10</v>
      </c>
      <c r="M60">
        <v>0.9</v>
      </c>
      <c r="N60">
        <v>20.2</v>
      </c>
      <c r="O60">
        <v>170</v>
      </c>
      <c r="P60">
        <v>4</v>
      </c>
      <c r="Q60">
        <v>4</v>
      </c>
      <c r="R60">
        <v>4</v>
      </c>
    </row>
    <row r="61" spans="1:18" x14ac:dyDescent="0.45">
      <c r="A61" t="s">
        <v>149</v>
      </c>
      <c r="B61" t="s">
        <v>149</v>
      </c>
      <c r="C61" t="s">
        <v>150</v>
      </c>
      <c r="D61" t="s">
        <v>17</v>
      </c>
      <c r="F61">
        <v>1.62</v>
      </c>
      <c r="G61">
        <v>11.4</v>
      </c>
      <c r="H61">
        <f t="shared" si="0"/>
        <v>1.14E-2</v>
      </c>
      <c r="I61">
        <f t="shared" si="1"/>
        <v>7.037037037037037E-3</v>
      </c>
      <c r="J61">
        <v>13.7</v>
      </c>
      <c r="K61">
        <v>10.3</v>
      </c>
      <c r="L61">
        <v>11.9</v>
      </c>
      <c r="M61">
        <v>1.8</v>
      </c>
      <c r="N61">
        <v>13</v>
      </c>
      <c r="O61">
        <v>17</v>
      </c>
      <c r="P61">
        <v>2</v>
      </c>
      <c r="Q61">
        <v>1</v>
      </c>
      <c r="R61">
        <v>2</v>
      </c>
    </row>
    <row r="62" spans="1:18" x14ac:dyDescent="0.45">
      <c r="A62" t="s">
        <v>151</v>
      </c>
      <c r="B62" t="s">
        <v>152</v>
      </c>
      <c r="C62" t="s">
        <v>62</v>
      </c>
      <c r="D62" t="s">
        <v>22</v>
      </c>
      <c r="E62" t="s">
        <v>55</v>
      </c>
      <c r="F62">
        <v>86.25</v>
      </c>
      <c r="G62">
        <v>180</v>
      </c>
      <c r="H62">
        <f t="shared" si="0"/>
        <v>0.18</v>
      </c>
      <c r="I62">
        <f t="shared" si="1"/>
        <v>2.0869565217391303E-3</v>
      </c>
      <c r="J62">
        <v>9.1</v>
      </c>
      <c r="K62">
        <v>14.9</v>
      </c>
      <c r="L62">
        <v>6.5</v>
      </c>
      <c r="M62">
        <v>1.9</v>
      </c>
      <c r="N62">
        <v>27</v>
      </c>
      <c r="O62">
        <v>115</v>
      </c>
      <c r="P62">
        <v>4</v>
      </c>
      <c r="Q62">
        <v>4</v>
      </c>
      <c r="R62">
        <v>4</v>
      </c>
    </row>
    <row r="63" spans="1:18" x14ac:dyDescent="0.45">
      <c r="A63" t="s">
        <v>153</v>
      </c>
      <c r="B63" t="s">
        <v>154</v>
      </c>
      <c r="C63" t="s">
        <v>44</v>
      </c>
      <c r="D63" t="s">
        <v>28</v>
      </c>
      <c r="E63" t="s">
        <v>91</v>
      </c>
      <c r="F63">
        <v>800</v>
      </c>
      <c r="G63">
        <v>0</v>
      </c>
      <c r="H63">
        <f t="shared" si="0"/>
        <v>0</v>
      </c>
      <c r="I63">
        <f t="shared" si="1"/>
        <v>0</v>
      </c>
      <c r="J63">
        <v>2.7</v>
      </c>
      <c r="K63">
        <v>21.35</v>
      </c>
      <c r="M63">
        <v>0.1</v>
      </c>
    </row>
    <row r="64" spans="1:18" x14ac:dyDescent="0.45">
      <c r="A64" t="s">
        <v>155</v>
      </c>
      <c r="B64" t="s">
        <v>156</v>
      </c>
      <c r="C64" t="s">
        <v>150</v>
      </c>
      <c r="D64" t="s">
        <v>17</v>
      </c>
      <c r="F64">
        <v>1.1000000000000001</v>
      </c>
      <c r="G64">
        <v>0</v>
      </c>
      <c r="H64">
        <f t="shared" si="0"/>
        <v>0</v>
      </c>
      <c r="I64">
        <f t="shared" si="1"/>
        <v>0</v>
      </c>
      <c r="J64">
        <v>11.1</v>
      </c>
      <c r="K64">
        <v>12.9</v>
      </c>
      <c r="M64">
        <v>1.5</v>
      </c>
    </row>
    <row r="65" spans="1:18" x14ac:dyDescent="0.45">
      <c r="A65" t="s">
        <v>157</v>
      </c>
      <c r="B65" t="s">
        <v>158</v>
      </c>
      <c r="C65" t="s">
        <v>37</v>
      </c>
      <c r="D65" t="s">
        <v>22</v>
      </c>
      <c r="E65" t="s">
        <v>31</v>
      </c>
      <c r="F65">
        <v>1.1000000000000001</v>
      </c>
      <c r="G65">
        <v>0</v>
      </c>
      <c r="H65">
        <f t="shared" si="0"/>
        <v>0</v>
      </c>
      <c r="I65">
        <f t="shared" si="1"/>
        <v>0</v>
      </c>
      <c r="J65">
        <v>11</v>
      </c>
      <c r="K65">
        <v>13</v>
      </c>
    </row>
    <row r="66" spans="1:18" x14ac:dyDescent="0.45">
      <c r="A66" t="s">
        <v>159</v>
      </c>
      <c r="B66" t="s">
        <v>160</v>
      </c>
      <c r="C66" t="s">
        <v>161</v>
      </c>
      <c r="D66" t="s">
        <v>17</v>
      </c>
      <c r="E66" t="s">
        <v>55</v>
      </c>
      <c r="F66">
        <v>2.5</v>
      </c>
      <c r="G66">
        <v>12.1</v>
      </c>
      <c r="H66">
        <f t="shared" si="0"/>
        <v>1.21E-2</v>
      </c>
      <c r="I66">
        <f t="shared" si="1"/>
        <v>4.8399999999999997E-3</v>
      </c>
      <c r="J66">
        <v>8.4</v>
      </c>
      <c r="K66">
        <v>15.6</v>
      </c>
      <c r="L66">
        <v>7.5</v>
      </c>
      <c r="M66">
        <v>0.9</v>
      </c>
      <c r="N66">
        <v>18</v>
      </c>
      <c r="O66">
        <v>31</v>
      </c>
      <c r="P66">
        <v>5</v>
      </c>
      <c r="Q66">
        <v>5</v>
      </c>
      <c r="R66">
        <v>5</v>
      </c>
    </row>
    <row r="67" spans="1:18" x14ac:dyDescent="0.45">
      <c r="A67" t="s">
        <v>162</v>
      </c>
      <c r="B67" t="s">
        <v>163</v>
      </c>
      <c r="C67" t="s">
        <v>27</v>
      </c>
      <c r="D67" t="s">
        <v>28</v>
      </c>
      <c r="F67">
        <v>4.2880000000000003</v>
      </c>
      <c r="G67">
        <v>39.200000000000003</v>
      </c>
      <c r="H67">
        <f t="shared" ref="H67:H87" si="2">G67/1000</f>
        <v>3.9200000000000006E-2</v>
      </c>
      <c r="I67">
        <f t="shared" ref="I67:I87" si="3">H67/F67</f>
        <v>9.1417910447761201E-3</v>
      </c>
      <c r="J67">
        <v>12.5</v>
      </c>
      <c r="K67">
        <v>11.5</v>
      </c>
      <c r="N67">
        <v>13.7</v>
      </c>
      <c r="O67">
        <v>63</v>
      </c>
      <c r="P67">
        <v>2</v>
      </c>
      <c r="Q67">
        <v>2</v>
      </c>
      <c r="R67">
        <v>2</v>
      </c>
    </row>
    <row r="68" spans="1:18" x14ac:dyDescent="0.45">
      <c r="A68" t="s">
        <v>164</v>
      </c>
      <c r="B68" t="s">
        <v>26</v>
      </c>
      <c r="C68" t="s">
        <v>27</v>
      </c>
      <c r="D68" t="s">
        <v>28</v>
      </c>
      <c r="F68">
        <v>4.2300000000000004</v>
      </c>
      <c r="G68">
        <v>50.4</v>
      </c>
      <c r="H68">
        <f t="shared" si="2"/>
        <v>5.04E-2</v>
      </c>
      <c r="I68">
        <f t="shared" si="3"/>
        <v>1.1914893617021275E-2</v>
      </c>
      <c r="J68">
        <v>9.8000000000000007</v>
      </c>
      <c r="K68">
        <v>14.2</v>
      </c>
      <c r="L68">
        <v>7.4</v>
      </c>
      <c r="M68">
        <v>2.4</v>
      </c>
      <c r="N68">
        <v>9.8000000000000007</v>
      </c>
      <c r="O68">
        <v>52</v>
      </c>
      <c r="P68">
        <v>1</v>
      </c>
      <c r="Q68">
        <v>1</v>
      </c>
      <c r="R68">
        <v>1</v>
      </c>
    </row>
    <row r="69" spans="1:18" x14ac:dyDescent="0.45">
      <c r="A69" t="s">
        <v>165</v>
      </c>
      <c r="B69" t="s">
        <v>166</v>
      </c>
      <c r="C69" t="s">
        <v>101</v>
      </c>
      <c r="D69" t="s">
        <v>17</v>
      </c>
      <c r="E69" t="s">
        <v>31</v>
      </c>
      <c r="F69">
        <v>3.6</v>
      </c>
      <c r="G69">
        <v>21</v>
      </c>
      <c r="H69">
        <f t="shared" si="2"/>
        <v>2.1000000000000001E-2</v>
      </c>
      <c r="I69">
        <f t="shared" si="3"/>
        <v>5.8333333333333336E-3</v>
      </c>
      <c r="J69">
        <v>5.4</v>
      </c>
      <c r="K69">
        <v>18.600000000000001</v>
      </c>
      <c r="L69">
        <v>4.9000000000000004</v>
      </c>
      <c r="M69">
        <v>0.5</v>
      </c>
      <c r="N69">
        <v>6</v>
      </c>
      <c r="O69">
        <v>225</v>
      </c>
      <c r="P69">
        <v>3</v>
      </c>
      <c r="Q69">
        <v>2</v>
      </c>
      <c r="R69">
        <v>3</v>
      </c>
    </row>
    <row r="70" spans="1:18" x14ac:dyDescent="0.45">
      <c r="A70" t="s">
        <v>167</v>
      </c>
      <c r="B70" t="s">
        <v>168</v>
      </c>
      <c r="C70" t="s">
        <v>62</v>
      </c>
      <c r="D70" t="s">
        <v>17</v>
      </c>
      <c r="E70" t="s">
        <v>31</v>
      </c>
      <c r="F70">
        <v>14.8</v>
      </c>
      <c r="G70">
        <v>98.2</v>
      </c>
      <c r="H70">
        <f t="shared" si="2"/>
        <v>9.820000000000001E-2</v>
      </c>
      <c r="I70">
        <f t="shared" si="3"/>
        <v>6.6351351351351352E-3</v>
      </c>
      <c r="J70">
        <v>3</v>
      </c>
      <c r="K70">
        <v>21</v>
      </c>
      <c r="N70">
        <v>17</v>
      </c>
      <c r="O70">
        <v>150</v>
      </c>
      <c r="P70">
        <v>5</v>
      </c>
      <c r="Q70">
        <v>5</v>
      </c>
      <c r="R70">
        <v>5</v>
      </c>
    </row>
    <row r="71" spans="1:18" x14ac:dyDescent="0.45">
      <c r="A71" t="s">
        <v>169</v>
      </c>
      <c r="B71" t="s">
        <v>170</v>
      </c>
      <c r="C71" t="s">
        <v>21</v>
      </c>
      <c r="D71" t="s">
        <v>17</v>
      </c>
      <c r="E71" t="s">
        <v>112</v>
      </c>
      <c r="F71">
        <v>0.26600000000000001</v>
      </c>
      <c r="G71">
        <v>0</v>
      </c>
      <c r="H71">
        <f t="shared" si="2"/>
        <v>0</v>
      </c>
      <c r="I71">
        <f t="shared" si="3"/>
        <v>0</v>
      </c>
      <c r="J71">
        <v>14.6</v>
      </c>
      <c r="K71">
        <v>9.4</v>
      </c>
    </row>
    <row r="72" spans="1:18" x14ac:dyDescent="0.45">
      <c r="A72" t="s">
        <v>171</v>
      </c>
      <c r="B72" t="s">
        <v>172</v>
      </c>
      <c r="C72" t="s">
        <v>62</v>
      </c>
      <c r="D72" t="s">
        <v>17</v>
      </c>
      <c r="E72" t="s">
        <v>55</v>
      </c>
      <c r="F72">
        <v>55.5</v>
      </c>
      <c r="G72">
        <v>175</v>
      </c>
      <c r="H72">
        <f t="shared" si="2"/>
        <v>0.17499999999999999</v>
      </c>
      <c r="I72">
        <f t="shared" si="3"/>
        <v>3.153153153153153E-3</v>
      </c>
      <c r="J72">
        <v>3.8</v>
      </c>
      <c r="K72">
        <v>20.2</v>
      </c>
      <c r="L72">
        <v>3.2</v>
      </c>
      <c r="M72">
        <v>0.6</v>
      </c>
      <c r="N72">
        <v>20</v>
      </c>
      <c r="O72">
        <v>151</v>
      </c>
      <c r="P72">
        <v>5</v>
      </c>
      <c r="Q72">
        <v>5</v>
      </c>
      <c r="R72">
        <v>5</v>
      </c>
    </row>
    <row r="73" spans="1:18" x14ac:dyDescent="0.45">
      <c r="A73" t="s">
        <v>173</v>
      </c>
      <c r="B73" t="s">
        <v>174</v>
      </c>
      <c r="C73" t="s">
        <v>175</v>
      </c>
      <c r="D73" t="s">
        <v>41</v>
      </c>
      <c r="F73">
        <v>4.5</v>
      </c>
      <c r="G73">
        <v>25</v>
      </c>
      <c r="H73">
        <f t="shared" si="2"/>
        <v>2.5000000000000001E-2</v>
      </c>
      <c r="I73">
        <f t="shared" si="3"/>
        <v>5.5555555555555558E-3</v>
      </c>
      <c r="J73">
        <v>8.6</v>
      </c>
      <c r="K73">
        <v>15.4</v>
      </c>
      <c r="L73">
        <v>8.6</v>
      </c>
      <c r="N73">
        <v>50</v>
      </c>
      <c r="O73">
        <v>28</v>
      </c>
      <c r="P73">
        <v>2</v>
      </c>
      <c r="Q73">
        <v>2</v>
      </c>
      <c r="R73">
        <v>2</v>
      </c>
    </row>
    <row r="74" spans="1:18" x14ac:dyDescent="0.45">
      <c r="A74" t="s">
        <v>176</v>
      </c>
      <c r="B74" t="s">
        <v>177</v>
      </c>
      <c r="C74" t="s">
        <v>37</v>
      </c>
      <c r="D74" t="s">
        <v>28</v>
      </c>
      <c r="F74">
        <v>1.4</v>
      </c>
      <c r="G74">
        <v>12.5</v>
      </c>
      <c r="H74">
        <f t="shared" si="2"/>
        <v>1.2500000000000001E-2</v>
      </c>
      <c r="I74">
        <f t="shared" si="3"/>
        <v>8.9285714285714298E-3</v>
      </c>
      <c r="J74">
        <v>11</v>
      </c>
      <c r="K74">
        <v>13</v>
      </c>
      <c r="N74">
        <v>12.7</v>
      </c>
      <c r="O74">
        <v>90</v>
      </c>
      <c r="P74">
        <v>2</v>
      </c>
      <c r="Q74">
        <v>2</v>
      </c>
      <c r="R74">
        <v>2</v>
      </c>
    </row>
    <row r="75" spans="1:18" x14ac:dyDescent="0.45">
      <c r="A75" t="s">
        <v>178</v>
      </c>
      <c r="B75" t="s">
        <v>179</v>
      </c>
      <c r="C75" t="s">
        <v>37</v>
      </c>
      <c r="D75" t="s">
        <v>22</v>
      </c>
      <c r="F75">
        <v>0.74299999999999999</v>
      </c>
      <c r="G75">
        <v>20</v>
      </c>
      <c r="H75">
        <f t="shared" si="2"/>
        <v>0.02</v>
      </c>
      <c r="I75">
        <f t="shared" si="3"/>
        <v>2.6917900403768506E-2</v>
      </c>
      <c r="J75">
        <v>9.6</v>
      </c>
      <c r="K75">
        <v>14.4</v>
      </c>
      <c r="M75">
        <v>1.4</v>
      </c>
    </row>
    <row r="76" spans="1:18" x14ac:dyDescent="0.45">
      <c r="A76" t="s">
        <v>180</v>
      </c>
      <c r="B76" t="s">
        <v>181</v>
      </c>
      <c r="C76" t="s">
        <v>80</v>
      </c>
      <c r="D76" t="s">
        <v>22</v>
      </c>
      <c r="E76" t="s">
        <v>31</v>
      </c>
      <c r="F76">
        <v>0.06</v>
      </c>
      <c r="G76">
        <v>1</v>
      </c>
      <c r="H76">
        <f t="shared" si="2"/>
        <v>1E-3</v>
      </c>
      <c r="I76">
        <f t="shared" si="3"/>
        <v>1.6666666666666666E-2</v>
      </c>
      <c r="J76">
        <v>10.3</v>
      </c>
      <c r="K76">
        <v>13.7</v>
      </c>
      <c r="L76">
        <v>8.1</v>
      </c>
      <c r="M76">
        <v>2.2000000000000002</v>
      </c>
      <c r="N76">
        <v>3.5</v>
      </c>
      <c r="P76">
        <v>3</v>
      </c>
      <c r="Q76">
        <v>1</v>
      </c>
      <c r="R76">
        <v>2</v>
      </c>
    </row>
    <row r="77" spans="1:18" x14ac:dyDescent="0.45">
      <c r="A77" t="s">
        <v>182</v>
      </c>
      <c r="B77" t="s">
        <v>182</v>
      </c>
      <c r="C77" t="s">
        <v>183</v>
      </c>
      <c r="D77" t="s">
        <v>22</v>
      </c>
      <c r="F77">
        <v>0.9</v>
      </c>
      <c r="G77">
        <v>2.6</v>
      </c>
      <c r="H77">
        <f t="shared" si="2"/>
        <v>2.5999999999999999E-3</v>
      </c>
      <c r="I77">
        <f t="shared" si="3"/>
        <v>2.8888888888888888E-3</v>
      </c>
      <c r="J77">
        <v>15.6</v>
      </c>
      <c r="K77">
        <v>8.4</v>
      </c>
      <c r="L77">
        <v>11</v>
      </c>
      <c r="M77">
        <v>2.2999999999999998</v>
      </c>
      <c r="N77">
        <v>4.5</v>
      </c>
      <c r="O77">
        <v>60</v>
      </c>
      <c r="P77">
        <v>2</v>
      </c>
      <c r="Q77">
        <v>1</v>
      </c>
      <c r="R77">
        <v>2</v>
      </c>
    </row>
    <row r="78" spans="1:18" x14ac:dyDescent="0.45">
      <c r="A78" t="s">
        <v>184</v>
      </c>
      <c r="B78" t="s">
        <v>185</v>
      </c>
      <c r="C78" t="s">
        <v>140</v>
      </c>
      <c r="D78" t="s">
        <v>28</v>
      </c>
      <c r="E78" t="s">
        <v>31</v>
      </c>
      <c r="F78">
        <v>0.37</v>
      </c>
      <c r="G78">
        <v>0</v>
      </c>
      <c r="H78">
        <f t="shared" si="2"/>
        <v>0</v>
      </c>
      <c r="I78">
        <f t="shared" si="3"/>
        <v>0</v>
      </c>
      <c r="J78">
        <v>19.399999999999999</v>
      </c>
      <c r="K78">
        <v>4.5999999999999996</v>
      </c>
      <c r="M78">
        <v>6.6</v>
      </c>
    </row>
    <row r="79" spans="1:18" x14ac:dyDescent="0.45">
      <c r="A79" t="s">
        <v>186</v>
      </c>
      <c r="B79" t="s">
        <v>30</v>
      </c>
      <c r="C79" t="s">
        <v>21</v>
      </c>
      <c r="D79" t="s">
        <v>17</v>
      </c>
      <c r="E79" t="s">
        <v>31</v>
      </c>
      <c r="F79">
        <v>0.10100000000000001</v>
      </c>
      <c r="G79">
        <v>4</v>
      </c>
      <c r="H79">
        <f t="shared" si="2"/>
        <v>4.0000000000000001E-3</v>
      </c>
      <c r="I79">
        <f t="shared" si="3"/>
        <v>3.9603960396039604E-2</v>
      </c>
      <c r="J79">
        <v>13.8</v>
      </c>
      <c r="K79">
        <v>10.199999999999999</v>
      </c>
      <c r="M79">
        <v>3.4</v>
      </c>
    </row>
    <row r="80" spans="1:18" x14ac:dyDescent="0.45">
      <c r="A80" t="s">
        <v>187</v>
      </c>
      <c r="B80" t="s">
        <v>188</v>
      </c>
      <c r="C80" t="s">
        <v>189</v>
      </c>
      <c r="D80" t="s">
        <v>17</v>
      </c>
      <c r="F80">
        <v>3.85</v>
      </c>
      <c r="G80">
        <v>0</v>
      </c>
      <c r="H80">
        <f t="shared" si="2"/>
        <v>0</v>
      </c>
      <c r="I80">
        <f t="shared" si="3"/>
        <v>0</v>
      </c>
      <c r="J80">
        <v>14.4</v>
      </c>
      <c r="K80">
        <v>9.6</v>
      </c>
      <c r="M80">
        <v>2.2000000000000002</v>
      </c>
    </row>
    <row r="81" spans="1:18" x14ac:dyDescent="0.45">
      <c r="A81" t="s">
        <v>190</v>
      </c>
      <c r="B81" t="s">
        <v>116</v>
      </c>
      <c r="C81" t="s">
        <v>27</v>
      </c>
      <c r="D81" t="s">
        <v>28</v>
      </c>
      <c r="E81" t="s">
        <v>34</v>
      </c>
      <c r="F81">
        <v>162.56399999999999</v>
      </c>
      <c r="G81">
        <v>0</v>
      </c>
      <c r="H81">
        <f t="shared" si="2"/>
        <v>0</v>
      </c>
      <c r="I81">
        <f t="shared" si="3"/>
        <v>0</v>
      </c>
      <c r="J81">
        <v>15.8</v>
      </c>
      <c r="K81">
        <v>8.1999999999999993</v>
      </c>
    </row>
    <row r="82" spans="1:18" x14ac:dyDescent="0.45">
      <c r="A82" t="s">
        <v>191</v>
      </c>
      <c r="B82" t="s">
        <v>192</v>
      </c>
      <c r="C82" t="s">
        <v>101</v>
      </c>
      <c r="D82" t="s">
        <v>17</v>
      </c>
      <c r="E82" t="s">
        <v>31</v>
      </c>
      <c r="F82">
        <v>2.95</v>
      </c>
      <c r="G82">
        <v>12.3</v>
      </c>
      <c r="H82">
        <f t="shared" si="2"/>
        <v>1.23E-2</v>
      </c>
      <c r="I82">
        <f t="shared" si="3"/>
        <v>4.1694915254237288E-3</v>
      </c>
      <c r="J82">
        <v>5.3</v>
      </c>
      <c r="K82">
        <v>18.7</v>
      </c>
      <c r="L82">
        <v>4.9000000000000004</v>
      </c>
      <c r="M82">
        <v>0.5</v>
      </c>
      <c r="N82">
        <v>7.5</v>
      </c>
      <c r="O82">
        <v>200</v>
      </c>
      <c r="P82">
        <v>3</v>
      </c>
      <c r="Q82">
        <v>1</v>
      </c>
      <c r="R82">
        <v>3</v>
      </c>
    </row>
    <row r="83" spans="1:18" x14ac:dyDescent="0.45">
      <c r="A83" t="s">
        <v>193</v>
      </c>
      <c r="B83" t="s">
        <v>194</v>
      </c>
      <c r="C83" t="s">
        <v>195</v>
      </c>
      <c r="D83" t="s">
        <v>22</v>
      </c>
      <c r="F83">
        <v>0.104</v>
      </c>
      <c r="G83">
        <v>2.5</v>
      </c>
      <c r="H83">
        <f t="shared" si="2"/>
        <v>2.5000000000000001E-3</v>
      </c>
      <c r="I83">
        <f t="shared" si="3"/>
        <v>2.403846153846154E-2</v>
      </c>
      <c r="J83">
        <v>8.9</v>
      </c>
      <c r="K83">
        <v>15.1</v>
      </c>
      <c r="L83">
        <v>13.2</v>
      </c>
      <c r="M83">
        <v>2.6</v>
      </c>
      <c r="N83">
        <v>2.2999999999999998</v>
      </c>
      <c r="O83">
        <v>46</v>
      </c>
      <c r="P83">
        <v>3</v>
      </c>
      <c r="Q83">
        <v>2</v>
      </c>
      <c r="R83">
        <v>2</v>
      </c>
    </row>
    <row r="84" spans="1:18" x14ac:dyDescent="0.45">
      <c r="A84" t="s">
        <v>196</v>
      </c>
      <c r="B84" t="s">
        <v>197</v>
      </c>
      <c r="C84" t="s">
        <v>37</v>
      </c>
      <c r="D84" t="s">
        <v>22</v>
      </c>
      <c r="E84" t="s">
        <v>31</v>
      </c>
      <c r="F84">
        <v>4.75</v>
      </c>
      <c r="G84">
        <v>58</v>
      </c>
      <c r="H84">
        <f t="shared" si="2"/>
        <v>5.8000000000000003E-2</v>
      </c>
      <c r="I84">
        <f t="shared" si="3"/>
        <v>1.2210526315789474E-2</v>
      </c>
      <c r="J84">
        <v>10</v>
      </c>
      <c r="K84">
        <v>14</v>
      </c>
      <c r="L84">
        <v>9.6999999999999993</v>
      </c>
      <c r="M84">
        <v>0.6</v>
      </c>
      <c r="N84">
        <v>24</v>
      </c>
      <c r="O84">
        <v>210</v>
      </c>
      <c r="P84">
        <v>4</v>
      </c>
      <c r="Q84">
        <v>3</v>
      </c>
      <c r="R84">
        <v>4</v>
      </c>
    </row>
    <row r="85" spans="1:18" x14ac:dyDescent="0.45">
      <c r="A85" t="s">
        <v>198</v>
      </c>
      <c r="B85" t="s">
        <v>199</v>
      </c>
      <c r="C85" t="s">
        <v>21</v>
      </c>
      <c r="D85" t="s">
        <v>17</v>
      </c>
      <c r="F85">
        <v>4.4999999999999998E-2</v>
      </c>
      <c r="G85">
        <v>0</v>
      </c>
      <c r="H85">
        <f t="shared" si="2"/>
        <v>0</v>
      </c>
      <c r="I85">
        <f t="shared" si="3"/>
        <v>0</v>
      </c>
      <c r="J85">
        <v>7</v>
      </c>
      <c r="K85">
        <v>17</v>
      </c>
    </row>
    <row r="86" spans="1:18" x14ac:dyDescent="0.45">
      <c r="A86" t="s">
        <v>200</v>
      </c>
      <c r="B86" t="s">
        <v>201</v>
      </c>
      <c r="C86" t="s">
        <v>21</v>
      </c>
      <c r="D86" t="s">
        <v>17</v>
      </c>
      <c r="F86">
        <v>3.5000000000000003E-2</v>
      </c>
      <c r="G86">
        <v>0</v>
      </c>
      <c r="H86">
        <f t="shared" si="2"/>
        <v>0</v>
      </c>
      <c r="I86">
        <f t="shared" si="3"/>
        <v>0</v>
      </c>
      <c r="J86">
        <v>12.8</v>
      </c>
      <c r="K86">
        <v>11.2</v>
      </c>
    </row>
    <row r="87" spans="1:18" x14ac:dyDescent="0.45">
      <c r="A87" t="s">
        <v>202</v>
      </c>
      <c r="B87" t="s">
        <v>203</v>
      </c>
      <c r="C87" t="s">
        <v>140</v>
      </c>
      <c r="D87" t="s">
        <v>28</v>
      </c>
      <c r="E87" t="s">
        <v>31</v>
      </c>
      <c r="F87">
        <v>3.5</v>
      </c>
      <c r="G87">
        <v>3.9</v>
      </c>
      <c r="H87">
        <f t="shared" si="2"/>
        <v>3.8999999999999998E-3</v>
      </c>
      <c r="I87">
        <f t="shared" si="3"/>
        <v>1.1142857142857141E-3</v>
      </c>
      <c r="J87">
        <v>19.399999999999999</v>
      </c>
      <c r="K87">
        <v>4.5999999999999996</v>
      </c>
      <c r="L87">
        <v>12.8</v>
      </c>
      <c r="M87">
        <v>6.6</v>
      </c>
      <c r="N87">
        <v>3</v>
      </c>
      <c r="O87">
        <v>14</v>
      </c>
      <c r="P87">
        <v>2</v>
      </c>
      <c r="Q87">
        <v>1</v>
      </c>
      <c r="R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cleaned_sleep_data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 olson</dc:creator>
  <cp:lastModifiedBy>brandt olson</cp:lastModifiedBy>
  <dcterms:created xsi:type="dcterms:W3CDTF">2023-11-27T20:58:02Z</dcterms:created>
  <dcterms:modified xsi:type="dcterms:W3CDTF">2024-01-09T17:11:12Z</dcterms:modified>
</cp:coreProperties>
</file>