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Q1" sheetId="1" state="visible" r:id="rId2"/>
    <sheet name="Q2(a)" sheetId="2" state="visible" r:id="rId3"/>
    <sheet name="Q2(b)" sheetId="3" state="visible" r:id="rId4"/>
    <sheet name="Q2(c)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<sst xmlns="http://schemas.openxmlformats.org/spreadsheetml/2006/main" count="137" uniqueCount="35">
  <si>
    <t xml:space="preserve">East</t>
  </si>
  <si>
    <t xml:space="preserve">South</t>
  </si>
  <si>
    <t xml:space="preserve">Midwest</t>
  </si>
  <si>
    <t xml:space="preserve">West</t>
  </si>
  <si>
    <t xml:space="preserve">Fixed Cost</t>
  </si>
  <si>
    <t xml:space="preserve">Low Capacity</t>
  </si>
  <si>
    <t xml:space="preserve">High Capacity</t>
  </si>
  <si>
    <t xml:space="preserve">New York</t>
  </si>
  <si>
    <t xml:space="preserve">Atlanta</t>
  </si>
  <si>
    <t xml:space="preserve">Chicago</t>
  </si>
  <si>
    <t xml:space="preserve">San Diego</t>
  </si>
  <si>
    <t xml:space="preserve">Demand</t>
  </si>
  <si>
    <t xml:space="preserve">Low</t>
  </si>
  <si>
    <t xml:space="preserve">High</t>
  </si>
  <si>
    <t xml:space="preserve">Excess capacity</t>
  </si>
  <si>
    <t xml:space="preserve">Unmet Demand</t>
  </si>
  <si>
    <t xml:space="preserve">Objective Function:</t>
  </si>
  <si>
    <t xml:space="preserve">Variable Cost</t>
  </si>
  <si>
    <t xml:space="preserve">Total Cost</t>
  </si>
  <si>
    <t xml:space="preserve">North 
America</t>
  </si>
  <si>
    <t xml:space="preserve">Europe</t>
  </si>
  <si>
    <t xml:space="preserve">Japan</t>
  </si>
  <si>
    <t xml:space="preserve">South 
America</t>
  </si>
  <si>
    <t xml:space="preserve">Asia</t>
  </si>
  <si>
    <t xml:space="preserve">Production 
Cost</t>
  </si>
  <si>
    <t xml:space="preserve">Production cost 
(Local currency)</t>
  </si>
  <si>
    <t xml:space="preserve">Exchange 
Rate ($)</t>
  </si>
  <si>
    <t xml:space="preserve">Plant 
Capacity</t>
  </si>
  <si>
    <t xml:space="preserve">US</t>
  </si>
  <si>
    <t xml:space="preserve">Germany</t>
  </si>
  <si>
    <t xml:space="preserve">Brazil</t>
  </si>
  <si>
    <t xml:space="preserve">India</t>
  </si>
  <si>
    <t xml:space="preserve">Capacity at 50%</t>
  </si>
  <si>
    <t xml:space="preserve">Cost</t>
  </si>
  <si>
    <t xml:space="preserve">10 tons of capacity added to India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</si>
</sst>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2" min="2" style="0" width="14.54"/>
    <col collapsed="false" customWidth="true" hidden="false" outlineLevel="0" max="7" min="7" style="0" width="12.87"/>
    <col collapsed="false" customWidth="true" hidden="false" outlineLevel="0" max="8" min="8" style="0" width="15.56"/>
    <col collapsed="false" customWidth="true" hidden="false" outlineLevel="0" max="9" min="9" style="0" width="12.9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</row>
    <row r="2" customFormat="false" ht="12.8" hidden="false" customHeight="false" outlineLevel="0" collapsed="false">
      <c r="A2" s="1" t="s">
        <v>7</v>
      </c>
      <c r="B2" s="0" t="n">
        <v>211</v>
      </c>
      <c r="C2" s="0" t="n">
        <v>232</v>
      </c>
      <c r="D2" s="0" t="n">
        <v>240</v>
      </c>
      <c r="E2" s="0" t="n">
        <v>300</v>
      </c>
      <c r="F2" s="0" t="n">
        <v>6000000</v>
      </c>
      <c r="G2" s="0" t="n">
        <v>200000</v>
      </c>
      <c r="H2" s="0" t="n">
        <v>10000000</v>
      </c>
      <c r="I2" s="0" t="n">
        <v>400000</v>
      </c>
    </row>
    <row r="3" customFormat="false" ht="12.8" hidden="false" customHeight="false" outlineLevel="0" collapsed="false">
      <c r="A3" s="1" t="s">
        <v>8</v>
      </c>
      <c r="B3" s="0" t="n">
        <v>232</v>
      </c>
      <c r="C3" s="0" t="n">
        <v>212</v>
      </c>
      <c r="D3" s="0" t="n">
        <v>230</v>
      </c>
      <c r="E3" s="0" t="n">
        <v>280</v>
      </c>
      <c r="F3" s="0" t="n">
        <v>5500000</v>
      </c>
      <c r="G3" s="0" t="n">
        <v>200000</v>
      </c>
      <c r="H3" s="0" t="n">
        <v>9200000</v>
      </c>
      <c r="I3" s="0" t="n">
        <v>400000</v>
      </c>
    </row>
    <row r="4" customFormat="false" ht="12.8" hidden="false" customHeight="false" outlineLevel="0" collapsed="false">
      <c r="A4" s="1" t="s">
        <v>9</v>
      </c>
      <c r="B4" s="0" t="n">
        <v>238</v>
      </c>
      <c r="C4" s="0" t="n">
        <v>230</v>
      </c>
      <c r="D4" s="0" t="n">
        <v>215</v>
      </c>
      <c r="E4" s="0" t="n">
        <v>270</v>
      </c>
      <c r="F4" s="0" t="n">
        <v>5600000</v>
      </c>
      <c r="G4" s="0" t="n">
        <v>200000</v>
      </c>
      <c r="H4" s="0" t="n">
        <v>9300000</v>
      </c>
      <c r="I4" s="0" t="n">
        <v>400000</v>
      </c>
    </row>
    <row r="5" customFormat="false" ht="12.8" hidden="false" customHeight="false" outlineLevel="0" collapsed="false">
      <c r="A5" s="1" t="s">
        <v>10</v>
      </c>
      <c r="B5" s="0" t="n">
        <v>299</v>
      </c>
      <c r="C5" s="0" t="n">
        <v>280</v>
      </c>
      <c r="D5" s="0" t="n">
        <v>270</v>
      </c>
      <c r="E5" s="0" t="n">
        <v>225</v>
      </c>
      <c r="F5" s="0" t="n">
        <v>6100000</v>
      </c>
      <c r="G5" s="0" t="n">
        <v>200000</v>
      </c>
      <c r="H5" s="0" t="n">
        <v>10200000</v>
      </c>
      <c r="I5" s="0" t="n">
        <v>400000</v>
      </c>
    </row>
    <row r="6" customFormat="false" ht="12.8" hidden="false" customHeight="false" outlineLevel="0" collapsed="false">
      <c r="A6" s="1" t="s">
        <v>11</v>
      </c>
      <c r="B6" s="0" t="n">
        <v>110000</v>
      </c>
      <c r="C6" s="0" t="n">
        <v>180000</v>
      </c>
      <c r="D6" s="0" t="n">
        <v>120000</v>
      </c>
      <c r="E6" s="0" t="n">
        <v>100000</v>
      </c>
    </row>
    <row r="9" customFormat="false" ht="12.8" hidden="false" customHeight="false" outlineLevel="0" collapsed="false">
      <c r="B9" s="1" t="s">
        <v>0</v>
      </c>
      <c r="C9" s="1" t="s">
        <v>1</v>
      </c>
      <c r="D9" s="1" t="s">
        <v>2</v>
      </c>
      <c r="E9" s="1" t="s">
        <v>3</v>
      </c>
      <c r="F9" s="1" t="s">
        <v>12</v>
      </c>
      <c r="G9" s="1" t="s">
        <v>13</v>
      </c>
      <c r="H9" s="1" t="s">
        <v>14</v>
      </c>
    </row>
    <row r="10" customFormat="false" ht="12.8" hidden="false" customHeight="false" outlineLevel="0" collapsed="false">
      <c r="A10" s="1" t="s">
        <v>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F10*G2+G10*I2-SUM(B10:E10)</f>
        <v>0</v>
      </c>
    </row>
    <row r="11" customFormat="false" ht="12.8" hidden="false" customHeight="false" outlineLevel="0" collapsed="false">
      <c r="A11" s="1" t="s">
        <v>8</v>
      </c>
      <c r="B11" s="0" t="n">
        <v>110000</v>
      </c>
      <c r="C11" s="0" t="n">
        <v>180000</v>
      </c>
      <c r="D11" s="0" t="n">
        <v>110000</v>
      </c>
      <c r="E11" s="0" t="n">
        <v>0</v>
      </c>
      <c r="F11" s="0" t="n">
        <v>0</v>
      </c>
      <c r="G11" s="0" t="n">
        <v>1</v>
      </c>
      <c r="H11" s="0" t="n">
        <f aca="false">F11*G3+G11*I3-SUM(B11:E11)</f>
        <v>0</v>
      </c>
    </row>
    <row r="12" customFormat="false" ht="12.8" hidden="false" customHeight="false" outlineLevel="0" collapsed="false">
      <c r="A12" s="1" t="s">
        <v>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f aca="false">F12*G4+G12*I4-SUM(B12:E12)</f>
        <v>0</v>
      </c>
    </row>
    <row r="13" customFormat="false" ht="12.8" hidden="false" customHeight="false" outlineLevel="0" collapsed="false">
      <c r="A13" s="1" t="s">
        <v>10</v>
      </c>
      <c r="B13" s="0" t="n">
        <v>0</v>
      </c>
      <c r="C13" s="0" t="n">
        <v>0</v>
      </c>
      <c r="D13" s="0" t="n">
        <v>10000</v>
      </c>
      <c r="E13" s="0" t="n">
        <v>100000</v>
      </c>
      <c r="F13" s="0" t="n">
        <v>1</v>
      </c>
      <c r="G13" s="0" t="n">
        <v>0</v>
      </c>
      <c r="H13" s="0" t="n">
        <f aca="false">F13*G5+G13*I5-SUM(B13:E13)</f>
        <v>90000</v>
      </c>
    </row>
    <row r="15" customFormat="false" ht="12.8" hidden="false" customHeight="false" outlineLevel="0" collapsed="false">
      <c r="B15" s="1" t="s">
        <v>0</v>
      </c>
      <c r="C15" s="1" t="s">
        <v>1</v>
      </c>
      <c r="D15" s="1" t="s">
        <v>2</v>
      </c>
      <c r="E15" s="1" t="s">
        <v>3</v>
      </c>
      <c r="F15" s="2"/>
    </row>
    <row r="16" customFormat="false" ht="12.8" hidden="false" customHeight="false" outlineLevel="0" collapsed="false">
      <c r="A16" s="1" t="s">
        <v>15</v>
      </c>
      <c r="B16" s="0" t="n">
        <f aca="false">B6-SUM(B10:B13)</f>
        <v>0</v>
      </c>
      <c r="C16" s="0" t="n">
        <f aca="false">C6-SUM(C10:C13)</f>
        <v>0</v>
      </c>
      <c r="D16" s="0" t="n">
        <f aca="false">D6-SUM(D10:D13)</f>
        <v>0</v>
      </c>
      <c r="E16" s="0" t="n">
        <f aca="false">E6-SUM(E10:E13)</f>
        <v>0</v>
      </c>
    </row>
    <row r="18" customFormat="false" ht="12.8" hidden="false" customHeight="false" outlineLevel="0" collapsed="false">
      <c r="A18" s="3" t="s">
        <v>16</v>
      </c>
      <c r="B18" s="3"/>
    </row>
    <row r="19" customFormat="false" ht="12.8" hidden="false" customHeight="false" outlineLevel="0" collapsed="false">
      <c r="A19" s="1" t="s">
        <v>4</v>
      </c>
      <c r="B19" s="0" t="n">
        <f aca="false">SUMPRODUCT(F2:F5,F10:F13)+SUMPRODUCT(H2:H5,G10:G13)</f>
        <v>15300000</v>
      </c>
    </row>
    <row r="20" customFormat="false" ht="12.8" hidden="false" customHeight="false" outlineLevel="0" collapsed="false">
      <c r="A20" s="1" t="s">
        <v>17</v>
      </c>
      <c r="B20" s="0" t="n">
        <f aca="false">SUMPRODUCT(B10:E13,B2:E5)</f>
        <v>114180000</v>
      </c>
    </row>
    <row r="21" customFormat="false" ht="12.8" hidden="false" customHeight="false" outlineLevel="0" collapsed="false">
      <c r="A21" s="1" t="s">
        <v>18</v>
      </c>
      <c r="B21" s="4" t="n">
        <f aca="false">SUMPRODUCT(B10:E13,B2:E5)+SUMPRODUCT(F2:F5,F10:F13)+SUMPRODUCT(H2:H5,G10:G13)</f>
        <v>129480000</v>
      </c>
    </row>
  </sheetData>
  <mergeCells count="1">
    <mergeCell ref="A18: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8" min="8" style="0" width="15.19"/>
  </cols>
  <sheetData>
    <row r="1" customFormat="false" ht="24.35" hidden="false" customHeight="false" outlineLevel="0" collapsed="false">
      <c r="B1" s="5" t="s">
        <v>19</v>
      </c>
      <c r="C1" s="1" t="s">
        <v>20</v>
      </c>
      <c r="D1" s="1" t="s">
        <v>21</v>
      </c>
      <c r="E1" s="5" t="s">
        <v>22</v>
      </c>
      <c r="F1" s="1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customFormat="false" ht="12.8" hidden="false" customHeight="false" outlineLevel="0" collapsed="false">
      <c r="A2" s="1" t="s">
        <v>28</v>
      </c>
      <c r="B2" s="0" t="n">
        <v>600</v>
      </c>
      <c r="C2" s="0" t="n">
        <v>1300</v>
      </c>
      <c r="D2" s="0" t="n">
        <v>2000</v>
      </c>
      <c r="E2" s="0" t="n">
        <v>1200</v>
      </c>
      <c r="F2" s="0" t="n">
        <v>1700</v>
      </c>
      <c r="G2" s="0" t="n">
        <f aca="false">H2*I2</f>
        <v>10000</v>
      </c>
      <c r="H2" s="0" t="n">
        <v>10000</v>
      </c>
      <c r="I2" s="0" t="n">
        <v>1</v>
      </c>
      <c r="J2" s="0" t="n">
        <v>185</v>
      </c>
    </row>
    <row r="3" customFormat="false" ht="12.8" hidden="false" customHeight="false" outlineLevel="0" collapsed="false">
      <c r="A3" s="1" t="s">
        <v>29</v>
      </c>
      <c r="B3" s="0" t="n">
        <v>1300</v>
      </c>
      <c r="C3" s="0" t="n">
        <v>600</v>
      </c>
      <c r="D3" s="0" t="n">
        <v>1400</v>
      </c>
      <c r="E3" s="0" t="n">
        <v>1400</v>
      </c>
      <c r="F3" s="0" t="n">
        <v>1300</v>
      </c>
      <c r="G3" s="0" t="n">
        <f aca="false">H3*I3</f>
        <v>7530</v>
      </c>
      <c r="H3" s="0" t="n">
        <v>15000</v>
      </c>
      <c r="I3" s="0" t="n">
        <v>0.502</v>
      </c>
      <c r="J3" s="0" t="n">
        <v>475</v>
      </c>
    </row>
    <row r="4" customFormat="false" ht="12.8" hidden="false" customHeight="false" outlineLevel="0" collapsed="false">
      <c r="A4" s="1" t="s">
        <v>21</v>
      </c>
      <c r="B4" s="0" t="n">
        <v>2000</v>
      </c>
      <c r="C4" s="0" t="n">
        <v>1400</v>
      </c>
      <c r="D4" s="0" t="n">
        <v>300</v>
      </c>
      <c r="E4" s="0" t="n">
        <v>2100</v>
      </c>
      <c r="F4" s="0" t="n">
        <v>900</v>
      </c>
      <c r="G4" s="0" t="n">
        <f aca="false">H4*I4</f>
        <v>16740</v>
      </c>
      <c r="H4" s="0" t="n">
        <v>1800000</v>
      </c>
      <c r="I4" s="0" t="n">
        <v>0.0093</v>
      </c>
      <c r="J4" s="0" t="n">
        <v>50</v>
      </c>
    </row>
    <row r="5" customFormat="false" ht="12.8" hidden="false" customHeight="false" outlineLevel="0" collapsed="false">
      <c r="A5" s="1" t="s">
        <v>30</v>
      </c>
      <c r="B5" s="0" t="n">
        <v>1200</v>
      </c>
      <c r="C5" s="0" t="n">
        <v>1400</v>
      </c>
      <c r="D5" s="0" t="n">
        <v>2100</v>
      </c>
      <c r="E5" s="0" t="n">
        <v>800</v>
      </c>
      <c r="F5" s="0" t="n">
        <v>2100</v>
      </c>
      <c r="G5" s="0" t="n">
        <f aca="false">H5*I5</f>
        <v>7306</v>
      </c>
      <c r="H5" s="0" t="n">
        <v>13000</v>
      </c>
      <c r="I5" s="0" t="n">
        <v>0.562</v>
      </c>
      <c r="J5" s="0" t="n">
        <v>200</v>
      </c>
    </row>
    <row r="6" customFormat="false" ht="12.8" hidden="false" customHeight="false" outlineLevel="0" collapsed="false">
      <c r="A6" s="1" t="s">
        <v>31</v>
      </c>
      <c r="B6" s="0" t="n">
        <v>2200</v>
      </c>
      <c r="C6" s="0" t="n">
        <v>1300</v>
      </c>
      <c r="D6" s="0" t="n">
        <v>1000</v>
      </c>
      <c r="E6" s="0" t="n">
        <v>2300</v>
      </c>
      <c r="F6" s="0" t="n">
        <v>800</v>
      </c>
      <c r="G6" s="0" t="n">
        <f aca="false">H6*I6</f>
        <v>9200</v>
      </c>
      <c r="H6" s="0" t="n">
        <v>400000</v>
      </c>
      <c r="I6" s="0" t="n">
        <v>0.023</v>
      </c>
      <c r="J6" s="0" t="n">
        <v>80</v>
      </c>
    </row>
    <row r="7" customFormat="false" ht="12.8" hidden="false" customHeight="false" outlineLevel="0" collapsed="false">
      <c r="A7" s="1" t="s">
        <v>11</v>
      </c>
      <c r="B7" s="0" t="n">
        <v>270</v>
      </c>
      <c r="C7" s="0" t="n">
        <v>200</v>
      </c>
      <c r="D7" s="0" t="n">
        <v>120</v>
      </c>
      <c r="E7" s="0" t="n">
        <v>190</v>
      </c>
      <c r="F7" s="0" t="n">
        <v>100</v>
      </c>
    </row>
    <row r="9" customFormat="false" ht="24.35" hidden="false" customHeight="false" outlineLevel="0" collapsed="false">
      <c r="B9" s="5" t="s">
        <v>19</v>
      </c>
      <c r="C9" s="1" t="s">
        <v>20</v>
      </c>
      <c r="D9" s="1" t="s">
        <v>21</v>
      </c>
      <c r="E9" s="5" t="s">
        <v>22</v>
      </c>
      <c r="F9" s="1" t="s">
        <v>23</v>
      </c>
      <c r="G9" s="5" t="s">
        <v>27</v>
      </c>
      <c r="H9" s="1" t="s">
        <v>32</v>
      </c>
    </row>
    <row r="10" customFormat="false" ht="12.8" hidden="false" customHeight="false" outlineLevel="0" collapsed="false">
      <c r="A10" s="1" t="s">
        <v>28</v>
      </c>
      <c r="B10" s="0" t="n">
        <v>100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100</v>
      </c>
      <c r="H10" s="0" t="n">
        <f aca="false">J2*0.5</f>
        <v>92.5</v>
      </c>
    </row>
    <row r="11" customFormat="false" ht="12.8" hidden="false" customHeight="false" outlineLevel="0" collapsed="false">
      <c r="A11" s="1" t="s">
        <v>29</v>
      </c>
      <c r="B11" s="0" t="n">
        <v>160</v>
      </c>
      <c r="C11" s="0" t="n">
        <v>200</v>
      </c>
      <c r="D11" s="0" t="n">
        <v>95</v>
      </c>
      <c r="E11" s="0" t="n">
        <v>0</v>
      </c>
      <c r="F11" s="0" t="n">
        <v>20</v>
      </c>
      <c r="G11" s="0" t="n">
        <v>475</v>
      </c>
      <c r="H11" s="0" t="n">
        <f aca="false">J3*0.5</f>
        <v>237.5</v>
      </c>
    </row>
    <row r="12" customFormat="false" ht="12.8" hidden="false" customHeight="false" outlineLevel="0" collapsed="false">
      <c r="A12" s="1" t="s">
        <v>21</v>
      </c>
      <c r="B12" s="0" t="n">
        <v>0</v>
      </c>
      <c r="C12" s="0" t="n">
        <v>0</v>
      </c>
      <c r="D12" s="0" t="n">
        <v>25</v>
      </c>
      <c r="E12" s="0" t="n">
        <v>0</v>
      </c>
      <c r="F12" s="0" t="n">
        <v>0</v>
      </c>
      <c r="G12" s="0" t="n">
        <v>25</v>
      </c>
      <c r="H12" s="0" t="n">
        <f aca="false">J4*0.5</f>
        <v>25</v>
      </c>
    </row>
    <row r="13" customFormat="false" ht="12.8" hidden="false" customHeight="false" outlineLevel="0" collapsed="false">
      <c r="A13" s="1" t="s">
        <v>30</v>
      </c>
      <c r="B13" s="0" t="n">
        <v>10</v>
      </c>
      <c r="C13" s="0" t="n">
        <v>0</v>
      </c>
      <c r="D13" s="0" t="n">
        <v>0</v>
      </c>
      <c r="E13" s="0" t="n">
        <v>190</v>
      </c>
      <c r="F13" s="0" t="n">
        <v>0</v>
      </c>
      <c r="G13" s="0" t="n">
        <v>200</v>
      </c>
      <c r="H13" s="0" t="n">
        <f aca="false">J5*0.5</f>
        <v>100</v>
      </c>
    </row>
    <row r="14" customFormat="false" ht="12.8" hidden="false" customHeight="false" outlineLevel="0" collapsed="false">
      <c r="A14" s="1" t="s">
        <v>31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80</v>
      </c>
      <c r="G14" s="0" t="n">
        <f aca="false">SUM(B14:F14)</f>
        <v>80</v>
      </c>
      <c r="H14" s="0" t="n">
        <f aca="false">J6*0.5</f>
        <v>40</v>
      </c>
    </row>
    <row r="15" customFormat="false" ht="12.8" hidden="false" customHeight="false" outlineLevel="0" collapsed="false">
      <c r="A15" s="2"/>
    </row>
    <row r="16" customFormat="false" ht="24.35" hidden="false" customHeight="false" outlineLevel="0" collapsed="false">
      <c r="B16" s="5" t="s">
        <v>19</v>
      </c>
      <c r="C16" s="1" t="s">
        <v>20</v>
      </c>
      <c r="D16" s="1" t="s">
        <v>21</v>
      </c>
      <c r="E16" s="5" t="s">
        <v>22</v>
      </c>
      <c r="F16" s="1" t="s">
        <v>23</v>
      </c>
    </row>
    <row r="17" customFormat="false" ht="12.8" hidden="false" customHeight="false" outlineLevel="0" collapsed="false">
      <c r="A17" s="1" t="s">
        <v>15</v>
      </c>
      <c r="B17" s="0" t="n">
        <f aca="false">B7-SUM(B10:B14)</f>
        <v>0</v>
      </c>
      <c r="C17" s="0" t="n">
        <f aca="false">C7-SUM(C10:C14)</f>
        <v>0</v>
      </c>
      <c r="D17" s="0" t="n">
        <f aca="false">D7-SUM(D10:D14)</f>
        <v>0</v>
      </c>
      <c r="E17" s="0" t="n">
        <f aca="false">E7-SUM(E10:E14)</f>
        <v>0</v>
      </c>
      <c r="F17" s="0" t="n">
        <f aca="false">F7-SUM(F10:F14)</f>
        <v>0</v>
      </c>
    </row>
    <row r="19" customFormat="false" ht="12.8" hidden="false" customHeight="false" outlineLevel="0" collapsed="false">
      <c r="A19" s="3" t="s">
        <v>16</v>
      </c>
      <c r="B19" s="3"/>
    </row>
    <row r="20" customFormat="false" ht="12.8" hidden="false" customHeight="false" outlineLevel="0" collapsed="false">
      <c r="A20" s="6" t="s">
        <v>33</v>
      </c>
      <c r="B20" s="4" t="n">
        <f aca="false">SUMPRODUCT(B10:F14,B2:F6)+SUMPRODUCT(G2:G6,G10:G14)</f>
        <v>7974950</v>
      </c>
    </row>
  </sheetData>
  <mergeCells count="1"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12.5"/>
    <col collapsed="false" customWidth="true" hidden="false" outlineLevel="0" max="3" min="3" style="0" width="10.84"/>
    <col collapsed="false" customWidth="true" hidden="false" outlineLevel="0" max="4" min="4" style="0" width="9.63"/>
    <col collapsed="false" customWidth="true" hidden="false" outlineLevel="0" max="5" min="5" style="0" width="10.65"/>
    <col collapsed="false" customWidth="true" hidden="false" outlineLevel="0" max="6" min="6" style="0" width="8.61"/>
    <col collapsed="false" customWidth="true" hidden="false" outlineLevel="0" max="7" min="7" style="0" width="12.04"/>
    <col collapsed="false" customWidth="true" hidden="false" outlineLevel="0" max="8" min="8" style="0" width="16.21"/>
    <col collapsed="false" customWidth="true" hidden="false" outlineLevel="0" max="9" min="9" style="0" width="10.92"/>
    <col collapsed="false" customWidth="true" hidden="false" outlineLevel="0" max="10" min="10" style="0" width="12.87"/>
  </cols>
  <sheetData>
    <row r="1" customFormat="false" ht="24.35" hidden="false" customHeight="false" outlineLevel="0" collapsed="false">
      <c r="B1" s="5" t="s">
        <v>19</v>
      </c>
      <c r="C1" s="1" t="s">
        <v>20</v>
      </c>
      <c r="D1" s="1" t="s">
        <v>21</v>
      </c>
      <c r="E1" s="5" t="s">
        <v>22</v>
      </c>
      <c r="F1" s="1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customFormat="false" ht="12.8" hidden="false" customHeight="false" outlineLevel="0" collapsed="false">
      <c r="A2" s="1" t="s">
        <v>28</v>
      </c>
      <c r="B2" s="0" t="n">
        <v>600</v>
      </c>
      <c r="C2" s="0" t="n">
        <v>1300</v>
      </c>
      <c r="D2" s="0" t="n">
        <v>2000</v>
      </c>
      <c r="E2" s="0" t="n">
        <v>1200</v>
      </c>
      <c r="F2" s="0" t="n">
        <v>1700</v>
      </c>
      <c r="G2" s="0" t="n">
        <f aca="false">H2*I2</f>
        <v>10000</v>
      </c>
      <c r="H2" s="0" t="n">
        <v>10000</v>
      </c>
      <c r="I2" s="0" t="n">
        <v>1</v>
      </c>
      <c r="J2" s="0" t="n">
        <v>185</v>
      </c>
    </row>
    <row r="3" customFormat="false" ht="12.8" hidden="false" customHeight="false" outlineLevel="0" collapsed="false">
      <c r="A3" s="1" t="s">
        <v>29</v>
      </c>
      <c r="B3" s="0" t="n">
        <v>1300</v>
      </c>
      <c r="C3" s="0" t="n">
        <v>600</v>
      </c>
      <c r="D3" s="0" t="n">
        <v>1400</v>
      </c>
      <c r="E3" s="0" t="n">
        <v>1400</v>
      </c>
      <c r="F3" s="0" t="n">
        <v>1300</v>
      </c>
      <c r="G3" s="0" t="n">
        <f aca="false">H3*I3</f>
        <v>7530</v>
      </c>
      <c r="H3" s="0" t="n">
        <v>15000</v>
      </c>
      <c r="I3" s="0" t="n">
        <v>0.502</v>
      </c>
      <c r="J3" s="0" t="n">
        <v>475</v>
      </c>
    </row>
    <row r="4" customFormat="false" ht="12.8" hidden="false" customHeight="false" outlineLevel="0" collapsed="false">
      <c r="A4" s="1" t="s">
        <v>21</v>
      </c>
      <c r="B4" s="0" t="n">
        <v>2000</v>
      </c>
      <c r="C4" s="0" t="n">
        <v>1400</v>
      </c>
      <c r="D4" s="0" t="n">
        <v>300</v>
      </c>
      <c r="E4" s="0" t="n">
        <v>2100</v>
      </c>
      <c r="F4" s="0" t="n">
        <v>900</v>
      </c>
      <c r="G4" s="0" t="n">
        <f aca="false">H4*I4</f>
        <v>16740</v>
      </c>
      <c r="H4" s="0" t="n">
        <v>1800000</v>
      </c>
      <c r="I4" s="0" t="n">
        <v>0.0093</v>
      </c>
      <c r="J4" s="0" t="n">
        <v>50</v>
      </c>
    </row>
    <row r="5" customFormat="false" ht="12.8" hidden="false" customHeight="false" outlineLevel="0" collapsed="false">
      <c r="A5" s="1" t="s">
        <v>30</v>
      </c>
      <c r="B5" s="0" t="n">
        <v>1200</v>
      </c>
      <c r="C5" s="0" t="n">
        <v>1400</v>
      </c>
      <c r="D5" s="0" t="n">
        <v>2100</v>
      </c>
      <c r="E5" s="0" t="n">
        <v>800</v>
      </c>
      <c r="F5" s="0" t="n">
        <v>2100</v>
      </c>
      <c r="G5" s="0" t="n">
        <f aca="false">H5*I5</f>
        <v>7306</v>
      </c>
      <c r="H5" s="0" t="n">
        <v>13000</v>
      </c>
      <c r="I5" s="0" t="n">
        <v>0.562</v>
      </c>
      <c r="J5" s="0" t="n">
        <v>200</v>
      </c>
    </row>
    <row r="6" customFormat="false" ht="12.8" hidden="false" customHeight="false" outlineLevel="0" collapsed="false">
      <c r="A6" s="1" t="s">
        <v>31</v>
      </c>
      <c r="B6" s="0" t="n">
        <v>2200</v>
      </c>
      <c r="C6" s="0" t="n">
        <v>1300</v>
      </c>
      <c r="D6" s="0" t="n">
        <v>1000</v>
      </c>
      <c r="E6" s="0" t="n">
        <v>2300</v>
      </c>
      <c r="F6" s="0" t="n">
        <v>800</v>
      </c>
      <c r="G6" s="0" t="n">
        <f aca="false">H6*I6</f>
        <v>9200</v>
      </c>
      <c r="H6" s="0" t="n">
        <v>400000</v>
      </c>
      <c r="I6" s="0" t="n">
        <v>0.023</v>
      </c>
      <c r="J6" s="0" t="n">
        <v>80</v>
      </c>
    </row>
    <row r="7" customFormat="false" ht="12.8" hidden="false" customHeight="false" outlineLevel="0" collapsed="false">
      <c r="A7" s="1" t="s">
        <v>11</v>
      </c>
      <c r="B7" s="0" t="n">
        <v>270</v>
      </c>
      <c r="C7" s="0" t="n">
        <v>200</v>
      </c>
      <c r="D7" s="0" t="n">
        <v>120</v>
      </c>
      <c r="E7" s="0" t="n">
        <v>190</v>
      </c>
      <c r="F7" s="0" t="n">
        <v>100</v>
      </c>
    </row>
    <row r="9" customFormat="false" ht="24.35" hidden="false" customHeight="false" outlineLevel="0" collapsed="false">
      <c r="B9" s="5" t="s">
        <v>19</v>
      </c>
      <c r="C9" s="1" t="s">
        <v>20</v>
      </c>
      <c r="D9" s="1" t="s">
        <v>21</v>
      </c>
      <c r="E9" s="5" t="s">
        <v>22</v>
      </c>
      <c r="F9" s="1" t="s">
        <v>23</v>
      </c>
      <c r="G9" s="5" t="s">
        <v>27</v>
      </c>
    </row>
    <row r="10" customFormat="false" ht="12.8" hidden="false" customHeight="false" outlineLevel="0" collapsed="false">
      <c r="A10" s="1" t="s">
        <v>28</v>
      </c>
      <c r="B10" s="0" t="n">
        <v>125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125</v>
      </c>
    </row>
    <row r="11" customFormat="false" ht="12.8" hidden="false" customHeight="false" outlineLevel="0" collapsed="false">
      <c r="A11" s="1" t="s">
        <v>29</v>
      </c>
      <c r="B11" s="0" t="n">
        <v>135</v>
      </c>
      <c r="C11" s="0" t="n">
        <v>200</v>
      </c>
      <c r="D11" s="0" t="n">
        <v>120</v>
      </c>
      <c r="E11" s="0" t="n">
        <v>0</v>
      </c>
      <c r="F11" s="0" t="n">
        <v>20</v>
      </c>
      <c r="G11" s="0" t="n">
        <v>475</v>
      </c>
    </row>
    <row r="12" customFormat="false" ht="12.8" hidden="false" customHeight="false" outlineLevel="0" collapsed="false">
      <c r="A12" s="1" t="s">
        <v>21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1" t="s">
        <v>30</v>
      </c>
      <c r="B13" s="0" t="n">
        <v>10</v>
      </c>
      <c r="C13" s="0" t="n">
        <v>0</v>
      </c>
      <c r="D13" s="0" t="n">
        <v>0</v>
      </c>
      <c r="E13" s="0" t="n">
        <v>190</v>
      </c>
      <c r="F13" s="0" t="n">
        <v>0</v>
      </c>
      <c r="G13" s="0" t="n">
        <v>200</v>
      </c>
    </row>
    <row r="14" customFormat="false" ht="12.8" hidden="false" customHeight="false" outlineLevel="0" collapsed="false">
      <c r="A14" s="1" t="s">
        <v>31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80</v>
      </c>
      <c r="G14" s="0" t="n">
        <f aca="false">SUM(B14:F14)</f>
        <v>80</v>
      </c>
    </row>
    <row r="16" customFormat="false" ht="24.35" hidden="false" customHeight="false" outlineLevel="0" collapsed="false">
      <c r="B16" s="5" t="s">
        <v>19</v>
      </c>
      <c r="C16" s="1" t="s">
        <v>20</v>
      </c>
      <c r="D16" s="1" t="s">
        <v>21</v>
      </c>
      <c r="E16" s="5" t="s">
        <v>22</v>
      </c>
      <c r="F16" s="1" t="s">
        <v>23</v>
      </c>
    </row>
    <row r="17" customFormat="false" ht="12.8" hidden="false" customHeight="false" outlineLevel="0" collapsed="false">
      <c r="A17" s="1" t="s">
        <v>15</v>
      </c>
      <c r="B17" s="0" t="n">
        <f aca="false">B7-SUM(B10:B14)</f>
        <v>0</v>
      </c>
      <c r="C17" s="0" t="n">
        <f aca="false">C7-SUM(C10:C14)</f>
        <v>0</v>
      </c>
      <c r="D17" s="0" t="n">
        <f aca="false">D7-SUM(D10:D14)</f>
        <v>0</v>
      </c>
      <c r="E17" s="0" t="n">
        <f aca="false">E7-SUM(E10:E14)</f>
        <v>0</v>
      </c>
      <c r="F17" s="0" t="n">
        <f aca="false">F7-SUM(F10:F14)</f>
        <v>0</v>
      </c>
    </row>
    <row r="19" customFormat="false" ht="12.8" hidden="false" customHeight="false" outlineLevel="0" collapsed="false">
      <c r="A19" s="3" t="s">
        <v>16</v>
      </c>
      <c r="B19" s="3"/>
    </row>
    <row r="20" customFormat="false" ht="12.8" hidden="false" customHeight="false" outlineLevel="0" collapsed="false">
      <c r="A20" s="1" t="s">
        <v>33</v>
      </c>
      <c r="B20" s="4" t="n">
        <f aca="false">SUMPRODUCT(B10:F14,B2:F6)+SUMPRODUCT(G2:G6,G10:G14)</f>
        <v>7816450</v>
      </c>
    </row>
  </sheetData>
  <mergeCells count="1"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2"/>
    <col collapsed="false" customWidth="true" hidden="false" outlineLevel="0" max="8" min="8" style="0" width="17.41"/>
  </cols>
  <sheetData>
    <row r="1" customFormat="false" ht="24.35" hidden="false" customHeight="false" outlineLevel="0" collapsed="false">
      <c r="B1" s="5" t="s">
        <v>19</v>
      </c>
      <c r="C1" s="1" t="s">
        <v>20</v>
      </c>
      <c r="D1" s="1" t="s">
        <v>21</v>
      </c>
      <c r="E1" s="5" t="s">
        <v>22</v>
      </c>
      <c r="F1" s="1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customFormat="false" ht="12.8" hidden="false" customHeight="false" outlineLevel="0" collapsed="false">
      <c r="A2" s="1" t="s">
        <v>28</v>
      </c>
      <c r="B2" s="0" t="n">
        <v>600</v>
      </c>
      <c r="C2" s="0" t="n">
        <v>1300</v>
      </c>
      <c r="D2" s="0" t="n">
        <v>2000</v>
      </c>
      <c r="E2" s="0" t="n">
        <v>1200</v>
      </c>
      <c r="F2" s="0" t="n">
        <v>1700</v>
      </c>
      <c r="G2" s="0" t="n">
        <f aca="false">H2*I2</f>
        <v>10000</v>
      </c>
      <c r="H2" s="0" t="n">
        <v>10000</v>
      </c>
      <c r="I2" s="0" t="n">
        <v>1</v>
      </c>
      <c r="J2" s="0" t="n">
        <v>185</v>
      </c>
    </row>
    <row r="3" customFormat="false" ht="12.8" hidden="false" customHeight="false" outlineLevel="0" collapsed="false">
      <c r="A3" s="1" t="s">
        <v>29</v>
      </c>
      <c r="B3" s="0" t="n">
        <v>1300</v>
      </c>
      <c r="C3" s="0" t="n">
        <v>600</v>
      </c>
      <c r="D3" s="0" t="n">
        <v>1400</v>
      </c>
      <c r="E3" s="0" t="n">
        <v>1400</v>
      </c>
      <c r="F3" s="0" t="n">
        <v>1300</v>
      </c>
      <c r="G3" s="0" t="n">
        <f aca="false">H3*I3</f>
        <v>7530</v>
      </c>
      <c r="H3" s="0" t="n">
        <v>15000</v>
      </c>
      <c r="I3" s="0" t="n">
        <v>0.502</v>
      </c>
      <c r="J3" s="0" t="n">
        <v>475</v>
      </c>
    </row>
    <row r="4" customFormat="false" ht="12.8" hidden="false" customHeight="false" outlineLevel="0" collapsed="false">
      <c r="A4" s="1" t="s">
        <v>21</v>
      </c>
      <c r="B4" s="0" t="n">
        <v>2000</v>
      </c>
      <c r="C4" s="0" t="n">
        <v>1400</v>
      </c>
      <c r="D4" s="0" t="n">
        <v>300</v>
      </c>
      <c r="E4" s="0" t="n">
        <v>2100</v>
      </c>
      <c r="F4" s="0" t="n">
        <v>900</v>
      </c>
      <c r="G4" s="0" t="n">
        <f aca="false">H4*I4</f>
        <v>16740</v>
      </c>
      <c r="H4" s="0" t="n">
        <v>1800000</v>
      </c>
      <c r="I4" s="0" t="n">
        <v>0.0093</v>
      </c>
      <c r="J4" s="0" t="n">
        <v>50</v>
      </c>
    </row>
    <row r="5" customFormat="false" ht="12.8" hidden="false" customHeight="false" outlineLevel="0" collapsed="false">
      <c r="A5" s="1" t="s">
        <v>30</v>
      </c>
      <c r="B5" s="0" t="n">
        <v>1200</v>
      </c>
      <c r="C5" s="0" t="n">
        <v>1400</v>
      </c>
      <c r="D5" s="0" t="n">
        <v>2100</v>
      </c>
      <c r="E5" s="0" t="n">
        <v>800</v>
      </c>
      <c r="F5" s="0" t="n">
        <v>2100</v>
      </c>
      <c r="G5" s="0" t="n">
        <f aca="false">H5*I5</f>
        <v>7306</v>
      </c>
      <c r="H5" s="0" t="n">
        <v>13000</v>
      </c>
      <c r="I5" s="0" t="n">
        <v>0.562</v>
      </c>
      <c r="J5" s="0" t="n">
        <v>210</v>
      </c>
    </row>
    <row r="6" customFormat="false" ht="12.8" hidden="false" customHeight="false" outlineLevel="0" collapsed="false">
      <c r="A6" s="1" t="s">
        <v>31</v>
      </c>
      <c r="B6" s="0" t="n">
        <v>2200</v>
      </c>
      <c r="C6" s="0" t="n">
        <v>1300</v>
      </c>
      <c r="D6" s="0" t="n">
        <v>1000</v>
      </c>
      <c r="E6" s="0" t="n">
        <v>2300</v>
      </c>
      <c r="F6" s="0" t="n">
        <v>800</v>
      </c>
      <c r="G6" s="0" t="n">
        <f aca="false">H6*I6</f>
        <v>9200</v>
      </c>
      <c r="H6" s="0" t="n">
        <v>400000</v>
      </c>
      <c r="I6" s="0" t="n">
        <v>0.023</v>
      </c>
      <c r="J6" s="0" t="n">
        <v>80</v>
      </c>
    </row>
    <row r="7" customFormat="false" ht="12.8" hidden="false" customHeight="false" outlineLevel="0" collapsed="false">
      <c r="A7" s="1" t="s">
        <v>11</v>
      </c>
      <c r="B7" s="0" t="n">
        <v>270</v>
      </c>
      <c r="C7" s="0" t="n">
        <v>200</v>
      </c>
      <c r="D7" s="0" t="n">
        <v>120</v>
      </c>
      <c r="E7" s="0" t="n">
        <v>190</v>
      </c>
      <c r="F7" s="0" t="n">
        <v>100</v>
      </c>
    </row>
    <row r="9" customFormat="false" ht="24.35" hidden="false" customHeight="false" outlineLevel="0" collapsed="false">
      <c r="B9" s="5" t="s">
        <v>19</v>
      </c>
      <c r="C9" s="1" t="s">
        <v>20</v>
      </c>
      <c r="D9" s="1" t="s">
        <v>21</v>
      </c>
      <c r="E9" s="5" t="s">
        <v>22</v>
      </c>
      <c r="F9" s="1" t="s">
        <v>23</v>
      </c>
      <c r="G9" s="5" t="s">
        <v>27</v>
      </c>
    </row>
    <row r="10" customFormat="false" ht="12.8" hidden="false" customHeight="false" outlineLevel="0" collapsed="false">
      <c r="A10" s="1" t="s">
        <v>28</v>
      </c>
      <c r="B10" s="0" t="n">
        <v>115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115</v>
      </c>
    </row>
    <row r="11" customFormat="false" ht="12.8" hidden="false" customHeight="false" outlineLevel="0" collapsed="false">
      <c r="A11" s="1" t="s">
        <v>29</v>
      </c>
      <c r="B11" s="0" t="n">
        <v>135</v>
      </c>
      <c r="C11" s="0" t="n">
        <v>200</v>
      </c>
      <c r="D11" s="0" t="n">
        <v>120</v>
      </c>
      <c r="E11" s="0" t="n">
        <v>0</v>
      </c>
      <c r="F11" s="0" t="n">
        <v>20</v>
      </c>
      <c r="G11" s="0" t="n">
        <v>475</v>
      </c>
      <c r="I11" s="3" t="s">
        <v>34</v>
      </c>
      <c r="J11" s="3"/>
      <c r="K11" s="3"/>
    </row>
    <row r="12" customFormat="false" ht="12.8" hidden="false" customHeight="false" outlineLevel="0" collapsed="false">
      <c r="A12" s="1" t="s">
        <v>21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1" t="s">
        <v>30</v>
      </c>
      <c r="B13" s="0" t="n">
        <v>20</v>
      </c>
      <c r="C13" s="0" t="n">
        <v>0</v>
      </c>
      <c r="D13" s="0" t="n">
        <v>0</v>
      </c>
      <c r="E13" s="0" t="n">
        <v>190</v>
      </c>
      <c r="F13" s="0" t="n">
        <v>0</v>
      </c>
      <c r="G13" s="0" t="n">
        <v>210</v>
      </c>
    </row>
    <row r="14" customFormat="false" ht="12.8" hidden="false" customHeight="false" outlineLevel="0" collapsed="false">
      <c r="A14" s="1" t="s">
        <v>31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80</v>
      </c>
      <c r="G14" s="0" t="n">
        <f aca="false">SUM(B14:F14)</f>
        <v>80</v>
      </c>
    </row>
    <row r="16" customFormat="false" ht="24.35" hidden="false" customHeight="false" outlineLevel="0" collapsed="false">
      <c r="B16" s="5" t="s">
        <v>19</v>
      </c>
      <c r="C16" s="1" t="s">
        <v>20</v>
      </c>
      <c r="D16" s="1" t="s">
        <v>21</v>
      </c>
      <c r="E16" s="5" t="s">
        <v>22</v>
      </c>
      <c r="F16" s="1" t="s">
        <v>23</v>
      </c>
    </row>
    <row r="17" customFormat="false" ht="12.8" hidden="false" customHeight="false" outlineLevel="0" collapsed="false">
      <c r="A17" s="1" t="s">
        <v>15</v>
      </c>
      <c r="B17" s="0" t="n">
        <f aca="false">B7-SUM(B10:B14)</f>
        <v>0</v>
      </c>
      <c r="C17" s="0" t="n">
        <f aca="false">C7-SUM(C10:C14)</f>
        <v>0</v>
      </c>
      <c r="D17" s="0" t="n">
        <f aca="false">D7-SUM(D10:D14)</f>
        <v>0</v>
      </c>
      <c r="E17" s="0" t="n">
        <f aca="false">E7-SUM(E10:E14)</f>
        <v>0</v>
      </c>
      <c r="F17" s="0" t="n">
        <f aca="false">F7-SUM(F10:F14)</f>
        <v>0</v>
      </c>
    </row>
    <row r="19" customFormat="false" ht="12.8" hidden="false" customHeight="false" outlineLevel="0" collapsed="false">
      <c r="A19" s="3" t="s">
        <v>16</v>
      </c>
      <c r="B19" s="3"/>
    </row>
    <row r="20" customFormat="false" ht="12.8" hidden="false" customHeight="false" outlineLevel="0" collapsed="false">
      <c r="A20" s="1" t="s">
        <v>33</v>
      </c>
      <c r="B20" s="4" t="n">
        <f aca="false">SUMPRODUCT(B10:F14,B2:F6)+SUMPRODUCT(G2:G6,G10:G14)</f>
        <v>7795510</v>
      </c>
    </row>
  </sheetData>
  <mergeCells count="2">
    <mergeCell ref="I11:K11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2024-02-12T01:50:33Z</dcterms:created>
  <dc:creator/>
  <dc:description/>
  <dc:language>en-IN</dc:language>
  <cp:lastModifiedBy/>
  <dcterms:modified xsi:type="dcterms:W3CDTF">2024-02-12T20:09:02Z</dcterms:modified>
  <cp:revision>3</cp:revision>
  <dc:subject/>
  <dc:title/>
</cp:coreProperties>
</file>