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斎藤颯太\5A 斎藤颯太\"/>
    </mc:Choice>
  </mc:AlternateContent>
  <xr:revisionPtr revIDLastSave="0" documentId="13_ncr:1_{C69C6D3D-F0F6-4F45-BE2B-2973B529D6E1}" xr6:coauthVersionLast="47" xr6:coauthVersionMax="47" xr10:uidLastSave="{00000000-0000-0000-0000-000000000000}"/>
  <bookViews>
    <workbookView xWindow="-120" yWindow="-120" windowWidth="29040" windowHeight="15840" xr2:uid="{E598B0B7-6DC8-431B-9409-D6A30A8B9294}"/>
  </bookViews>
  <sheets>
    <sheet name="請求書" sheetId="2" r:id="rId1"/>
    <sheet name="商品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2" i="2"/>
  <c r="G22" i="2" s="1"/>
  <c r="F23" i="2"/>
  <c r="G23" i="2" s="1"/>
  <c r="F24" i="2"/>
  <c r="G24" i="2" s="1"/>
  <c r="F25" i="2"/>
  <c r="G25" i="2" s="1"/>
  <c r="F26" i="2"/>
  <c r="B10" i="2"/>
  <c r="F4" i="2"/>
  <c r="G21" i="2" l="1"/>
  <c r="G26" i="2"/>
  <c r="G27" i="2"/>
  <c r="G28" i="2" s="1"/>
  <c r="G29" i="2" s="1"/>
  <c r="B16" i="2" s="1"/>
</calcChain>
</file>

<file path=xl/sharedStrings.xml><?xml version="1.0" encoding="utf-8"?>
<sst xmlns="http://schemas.openxmlformats.org/spreadsheetml/2006/main" count="51" uniqueCount="37">
  <si>
    <t>商品番号</t>
    <rPh sb="0" eb="4">
      <t>ショウヒンバンゴウ</t>
    </rPh>
    <phoneticPr fontId="2"/>
  </si>
  <si>
    <t>商品名</t>
    <rPh sb="0" eb="3">
      <t>ショウヒンメイ</t>
    </rPh>
    <phoneticPr fontId="2"/>
  </si>
  <si>
    <t>ハタ皇子なりきりセット</t>
    <rPh sb="2" eb="4">
      <t>オウジ</t>
    </rPh>
    <phoneticPr fontId="2"/>
  </si>
  <si>
    <t>ラグドールコスプレ衣装</t>
    <rPh sb="9" eb="11">
      <t>イショウ</t>
    </rPh>
    <phoneticPr fontId="2"/>
  </si>
  <si>
    <t>マヨネーズライス</t>
    <phoneticPr fontId="2"/>
  </si>
  <si>
    <t>剣持さんのお面</t>
    <rPh sb="0" eb="2">
      <t>ケンモチ</t>
    </rPh>
    <rPh sb="6" eb="7">
      <t>メン</t>
    </rPh>
    <phoneticPr fontId="2"/>
  </si>
  <si>
    <t>千葉県産梨（幸水）</t>
    <rPh sb="0" eb="4">
      <t>チバケンサン</t>
    </rPh>
    <rPh sb="4" eb="5">
      <t>ナシ</t>
    </rPh>
    <rPh sb="6" eb="8">
      <t>コウスイ</t>
    </rPh>
    <phoneticPr fontId="2"/>
  </si>
  <si>
    <t>千葉県産アーニャピーナッツ</t>
    <rPh sb="0" eb="4">
      <t>チバケンサン</t>
    </rPh>
    <phoneticPr fontId="2"/>
  </si>
  <si>
    <t>金額</t>
    <rPh sb="0" eb="2">
      <t>キンガク</t>
    </rPh>
    <phoneticPr fontId="2"/>
  </si>
  <si>
    <t>専門学校東京クールジャパン</t>
    <rPh sb="0" eb="6">
      <t>センモンガッコウトウキョウ</t>
    </rPh>
    <phoneticPr fontId="2"/>
  </si>
  <si>
    <t>撫養佑樹様</t>
    <rPh sb="0" eb="2">
      <t>ムヤ</t>
    </rPh>
    <rPh sb="2" eb="4">
      <t>ユウキ</t>
    </rPh>
    <rPh sb="4" eb="5">
      <t>サマ</t>
    </rPh>
    <phoneticPr fontId="2"/>
  </si>
  <si>
    <t>No</t>
    <phoneticPr fontId="2"/>
  </si>
  <si>
    <t>発行日</t>
    <rPh sb="0" eb="3">
      <t>ハッコウビ</t>
    </rPh>
    <phoneticPr fontId="2"/>
  </si>
  <si>
    <t>下記、正に注文いたしました。</t>
    <rPh sb="0" eb="2">
      <t>カキ</t>
    </rPh>
    <rPh sb="3" eb="4">
      <t>セイ</t>
    </rPh>
    <rPh sb="5" eb="7">
      <t>チュウモン</t>
    </rPh>
    <phoneticPr fontId="2"/>
  </si>
  <si>
    <t>件名</t>
    <rPh sb="0" eb="2">
      <t>ケンメイ</t>
    </rPh>
    <phoneticPr fontId="2"/>
  </si>
  <si>
    <t>請求書</t>
    <rPh sb="0" eb="3">
      <t>セイキュウショ</t>
    </rPh>
    <phoneticPr fontId="2"/>
  </si>
  <si>
    <t>請求日</t>
    <rPh sb="0" eb="3">
      <t>セイキュウビ</t>
    </rPh>
    <phoneticPr fontId="2"/>
  </si>
  <si>
    <t>支払期限</t>
    <rPh sb="0" eb="4">
      <t>シハライキゲン</t>
    </rPh>
    <phoneticPr fontId="2"/>
  </si>
  <si>
    <t>入金日</t>
    <rPh sb="0" eb="3">
      <t>ニュウキンビ</t>
    </rPh>
    <phoneticPr fontId="2"/>
  </si>
  <si>
    <t>おふざけプロジェクト</t>
    <phoneticPr fontId="2"/>
  </si>
  <si>
    <t>地元おふざけショッピング株式会社</t>
    <rPh sb="0" eb="2">
      <t>ジモト</t>
    </rPh>
    <rPh sb="12" eb="16">
      <t>カブシキガイシャ</t>
    </rPh>
    <phoneticPr fontId="2"/>
  </si>
  <si>
    <t>〒270-1432</t>
    <phoneticPr fontId="2"/>
  </si>
  <si>
    <t>千葉県白井市冨士76-117</t>
    <rPh sb="0" eb="6">
      <t>チバケンシロイシ</t>
    </rPh>
    <rPh sb="6" eb="8">
      <t>フジ</t>
    </rPh>
    <phoneticPr fontId="2"/>
  </si>
  <si>
    <t>おふざけビル２階</t>
    <rPh sb="7" eb="8">
      <t>カイ</t>
    </rPh>
    <phoneticPr fontId="2"/>
  </si>
  <si>
    <t>TEL: 070-4338-5865</t>
    <phoneticPr fontId="2"/>
  </si>
  <si>
    <t>合計</t>
    <rPh sb="0" eb="2">
      <t>ゴウケイ</t>
    </rPh>
    <phoneticPr fontId="2"/>
  </si>
  <si>
    <t>単位</t>
    <rPh sb="0" eb="2">
      <t>タンイ</t>
    </rPh>
    <phoneticPr fontId="2"/>
  </si>
  <si>
    <t>数量</t>
    <rPh sb="0" eb="2">
      <t>スウリョウ</t>
    </rPh>
    <phoneticPr fontId="2"/>
  </si>
  <si>
    <t>振込先</t>
    <rPh sb="0" eb="3">
      <t>フリコミサキ</t>
    </rPh>
    <phoneticPr fontId="2"/>
  </si>
  <si>
    <t>マッスル銀行　本店　普通 8503150</t>
    <phoneticPr fontId="2"/>
  </si>
  <si>
    <t>マッスル（筋</t>
    <rPh sb="5" eb="6">
      <t>スジ</t>
    </rPh>
    <phoneticPr fontId="2"/>
  </si>
  <si>
    <t>合計（税込）</t>
    <rPh sb="0" eb="2">
      <t>ゴウケイ</t>
    </rPh>
    <rPh sb="3" eb="5">
      <t>ゼイコ</t>
    </rPh>
    <phoneticPr fontId="2"/>
  </si>
  <si>
    <t>個</t>
    <rPh sb="0" eb="1">
      <t>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</si>
  <si>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</si>
  <si>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</si>
  <si>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担当: 斎藤 颯太</t>
    <rPh sb="0" eb="2">
      <t>タントウ</t>
    </rPh>
    <rPh sb="4" eb="6">
      <t>サイトウ</t>
    </rPh>
    <rPh sb="7" eb="8">
      <t>ソウ</t>
    </rPh>
    <rPh sb="8" eb="9">
      <t>タ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</si>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</sst>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sz val="14"/>
      <color theme="1"/>
      <name val="BIZ UDP明朝 Medium"/>
      <family val="1"/>
      <charset val="128"/>
    </font>
    <font>
      <sz val="11"/>
      <color theme="0"/>
      <name val="BIZ UDP明朝 Medium"/>
      <family val="1"/>
      <charset val="128"/>
    </font>
    <font>
      <sz val="12"/>
      <color theme="1"/>
      <name val="BIZ UDP明朝 Medium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>
      <alignment vertical="center"/>
    </xf>
    <xf numFmtId="0" fontId="6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176" fontId="4" fillId="0" borderId="1" xfId="0" applyNumberFormat="1" applyFont="1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65BC-BAD2-49FD-A4CD-FDFF2CC72881}">
  <dimension ref="A1:G30"/>
  <sheetViews>
    <sheetView tabSelected="1" workbookViewId="0">
      <selection activeCell="I29" sqref="I29"/>
    </sheetView>
  </sheetViews>
  <sheetFormatPr defaultRowHeight="18.75" x14ac:dyDescent="0.4"/>
  <cols>
    <col min="1" max="1" width="11.375" bestFit="1" customWidth="1"/>
    <col min="2" max="2" width="31.375" customWidth="1"/>
    <col min="3" max="3" width="3.25" customWidth="1"/>
    <col min="4" max="4" width="9" customWidth="1"/>
    <col min="5" max="5" width="10.75" bestFit="1" customWidth="1"/>
    <col min="6" max="6" width="14.375" customWidth="1"/>
    <col min="7" max="7" width="12.75" bestFit="1" customWidth="1"/>
    <col min="8" max="8" width="11.375" customWidth="1"/>
    <col min="9" max="9" width="11.875" bestFit="1" customWidth="1"/>
  </cols>
  <sheetData>
    <row r="1" spans="1:7" x14ac:dyDescent="0.4">
      <c r="C1" s="14" t="s">
        <v>15</v>
      </c>
      <c r="D1" s="14"/>
    </row>
    <row r="2" spans="1:7" x14ac:dyDescent="0.4">
      <c r="C2" s="14"/>
      <c r="D2" s="14"/>
    </row>
    <row r="3" spans="1:7" x14ac:dyDescent="0.4">
      <c r="A3" s="15" t="s">
        <v>9</v>
      </c>
      <c r="B3" s="15"/>
      <c r="C3" s="15"/>
      <c r="E3" s="7" t="s">
        <v>11</v>
      </c>
      <c r="F3" s="6">
        <v>3110</v>
      </c>
    </row>
    <row r="4" spans="1:7" x14ac:dyDescent="0.4">
      <c r="A4" s="15"/>
      <c r="B4" s="15"/>
      <c r="C4" s="15"/>
      <c r="E4" s="7" t="s">
        <v>12</v>
      </c>
      <c r="F4" s="8">
        <f ca="1">TODAY()</f>
        <v>45070</v>
      </c>
    </row>
    <row r="5" spans="1:7" x14ac:dyDescent="0.4">
      <c r="A5" s="15" t="s">
        <v>10</v>
      </c>
      <c r="B5" s="15"/>
    </row>
    <row r="6" spans="1:7" x14ac:dyDescent="0.4">
      <c r="A6" s="15"/>
      <c r="B6" s="15"/>
    </row>
    <row r="8" spans="1:7" x14ac:dyDescent="0.4">
      <c r="A8" s="16" t="s">
        <v>13</v>
      </c>
      <c r="B8" s="16"/>
      <c r="D8" s="18" t="s">
        <v>20</v>
      </c>
      <c r="E8" s="18"/>
      <c r="F8" s="18"/>
      <c r="G8" s="6"/>
    </row>
    <row r="9" spans="1:7" x14ac:dyDescent="0.4">
      <c r="A9" s="9" t="s">
        <v>14</v>
      </c>
      <c r="B9" s="3" t="s">
        <v>19</v>
      </c>
      <c r="D9" s="18" t="s">
        <v>21</v>
      </c>
      <c r="E9" s="18"/>
      <c r="F9" s="18"/>
      <c r="G9" s="6"/>
    </row>
    <row r="10" spans="1:7" x14ac:dyDescent="0.4">
      <c r="A10" s="9" t="s">
        <v>16</v>
      </c>
      <c r="B10" s="10">
        <f ca="1">TODAY()</f>
        <v>45070</v>
      </c>
      <c r="D10" s="18" t="s">
        <v>22</v>
      </c>
      <c r="E10" s="18"/>
      <c r="F10" s="18"/>
      <c r="G10" s="6"/>
    </row>
    <row r="11" spans="1:7" x14ac:dyDescent="0.4">
      <c r="A11" s="9" t="s">
        <v>17</v>
      </c>
      <c r="B11" s="10">
        <v>45101</v>
      </c>
      <c r="D11" s="18" t="s">
        <v>23</v>
      </c>
      <c r="E11" s="18"/>
      <c r="F11" s="18"/>
      <c r="G11" s="6"/>
    </row>
    <row r="12" spans="1:7" x14ac:dyDescent="0.4">
      <c r="A12" s="9" t="s">
        <v>18</v>
      </c>
      <c r="B12" s="10">
        <v>45102</v>
      </c>
      <c r="D12" s="18" t="s">
        <v>24</v>
      </c>
      <c r="E12" s="18"/>
      <c r="F12" s="18"/>
      <c r="G12" s="6"/>
    </row>
    <row r="13" spans="1:7" x14ac:dyDescent="0.4">
      <c r="A13" s="17" t="s">
        <v>28</v>
      </c>
      <c r="B13" s="23" t="s">
        <v>29</v>
      </c>
      <c r="C13" s="23"/>
      <c r="D13" s="18" t="s">
        <v>35</v>
      </c>
      <c r="E13" s="18"/>
      <c r="F13" s="18"/>
      <c r="G13" s="6"/>
    </row>
    <row r="14" spans="1:7" x14ac:dyDescent="0.4">
      <c r="A14" s="17"/>
      <c r="B14" s="6" t="s">
        <v>30</v>
      </c>
      <c r="C14" s="6"/>
    </row>
    <row r="15" spans="1:7" ht="7.5" customHeight="1" thickBot="1" x14ac:dyDescent="0.45">
      <c r="A15" s="6"/>
      <c r="B15" s="6"/>
      <c r="C15" s="6"/>
    </row>
    <row r="16" spans="1:7" x14ac:dyDescent="0.4">
      <c r="A16" s="17" t="s">
        <v>31</v>
      </c>
      <c r="B16" s="19">
        <f>G29</f>
        <v>262614</v>
      </c>
      <c r="C16" s="6"/>
    </row>
    <row r="17" spans="1:7" ht="19.5" thickBot="1" x14ac:dyDescent="0.45">
      <c r="A17" s="17"/>
      <c r="B17" s="20"/>
      <c r="C17" s="6"/>
    </row>
    <row r="20" spans="1:7" x14ac:dyDescent="0.4">
      <c r="A20" s="17" t="s">
        <v>1</v>
      </c>
      <c r="B20" s="17"/>
      <c r="C20" s="17"/>
      <c r="D20" s="9" t="s">
        <v>27</v>
      </c>
      <c r="E20" s="9" t="s">
        <v>26</v>
      </c>
      <c r="F20" s="9" t="s">
        <v>8</v>
      </c>
      <c r="G20" s="9" t="s">
        <v>25</v>
      </c>
    </row>
    <row r="21" spans="1:7" x14ac:dyDescent="0.4">
      <c r="A21" s="21" t="s">
        <v>2</v>
      </c>
      <c r="B21" s="21"/>
      <c r="C21" s="21"/>
      <c r="D21" s="12">
        <v>2</v>
      </c>
      <c r="E21" s="11" t="s">
        <v>32</v>
      </c>
      <c r="F21" s="13">
        <f>IF(A21="","",VLOOKUP(A21,商品表!$B$3:$C$8,2,FALSE))</f>
        <v>15000</v>
      </c>
      <c r="G21" s="13">
        <f>IFERROR($F21*$D21,"")</f>
        <v>30000</v>
      </c>
    </row>
    <row r="22" spans="1:7" x14ac:dyDescent="0.4">
      <c r="A22" s="21" t="s">
        <v>3</v>
      </c>
      <c r="B22" s="21"/>
      <c r="C22" s="21"/>
      <c r="D22" s="12">
        <v>4</v>
      </c>
      <c r="E22" s="11" t="s">
        <v>32</v>
      </c>
      <c r="F22" s="13">
        <f>IF(A22="","",VLOOKUP(A22,商品表!$B$3:$C$8,2,FALSE))</f>
        <v>35000</v>
      </c>
      <c r="G22" s="13">
        <f>IFERROR($F22*$D22,"")</f>
        <v>140000</v>
      </c>
    </row>
    <row r="23" spans="1:7" x14ac:dyDescent="0.4">
      <c r="A23" s="21" t="s">
        <v>4</v>
      </c>
      <c r="B23" s="21"/>
      <c r="C23" s="21"/>
      <c r="D23" s="12">
        <v>3</v>
      </c>
      <c r="E23" s="11" t="s">
        <v>32</v>
      </c>
      <c r="F23" s="13">
        <f>IF(A23="","",VLOOKUP(A23,商品表!$B$3:$C$8,2,FALSE))</f>
        <v>4000</v>
      </c>
      <c r="G23" s="13">
        <f>IFERROR($F23*$D23,"")</f>
        <v>12000</v>
      </c>
    </row>
    <row r="24" spans="1:7" x14ac:dyDescent="0.4">
      <c r="A24" s="21" t="s">
        <v>5</v>
      </c>
      <c r="B24" s="21"/>
      <c r="C24" s="21"/>
      <c r="D24" s="12">
        <v>4</v>
      </c>
      <c r="E24" s="11" t="s">
        <v>32</v>
      </c>
      <c r="F24" s="13">
        <f>IF(A24="","",VLOOKUP(A24,商品表!$B$3:$C$8,2,FALSE))</f>
        <v>5000</v>
      </c>
      <c r="G24" s="13">
        <f>IFERROR($F24*$D24,"")</f>
        <v>20000</v>
      </c>
    </row>
    <row r="25" spans="1:7" x14ac:dyDescent="0.4">
      <c r="A25" s="21" t="s">
        <v>6</v>
      </c>
      <c r="B25" s="21"/>
      <c r="C25" s="21"/>
      <c r="D25" s="12">
        <v>1</v>
      </c>
      <c r="E25" s="11" t="s">
        <v>32</v>
      </c>
      <c r="F25" s="13">
        <f>IF(A25="","",VLOOKUP(A25,商品表!$B$3:$C$8,2,FALSE))</f>
        <v>740</v>
      </c>
      <c r="G25" s="13">
        <f>IFERROR($F25*$D25,"")</f>
        <v>740</v>
      </c>
    </row>
    <row r="26" spans="1:7" x14ac:dyDescent="0.4">
      <c r="A26" s="21" t="s">
        <v>7</v>
      </c>
      <c r="B26" s="21"/>
      <c r="C26" s="21"/>
      <c r="D26" s="12">
        <v>5</v>
      </c>
      <c r="E26" s="11" t="s">
        <v>32</v>
      </c>
      <c r="F26" s="13">
        <f>IF(A26="","",VLOOKUP(A26,商品表!$B$3:$C$8,2,FALSE))</f>
        <v>7200</v>
      </c>
      <c r="G26" s="13">
        <f>IFERROR($F26*$D26,"")</f>
        <v>36000</v>
      </c>
    </row>
    <row r="27" spans="1:7" x14ac:dyDescent="0.4">
      <c r="A27" s="6"/>
      <c r="F27" s="11" t="s">
        <v>33</v>
      </c>
      <c r="G27" s="24">
        <f>SUM($G$21:$G$26)</f>
        <v>238740</v>
      </c>
    </row>
    <row r="28" spans="1:7" x14ac:dyDescent="0.4">
      <c r="F28" s="11" t="s">
        <v>34</v>
      </c>
      <c r="G28" s="24">
        <f>IFERROR(G27/10,"")</f>
        <v>23874</v>
      </c>
    </row>
    <row r="29" spans="1:7" x14ac:dyDescent="0.4">
      <c r="F29" s="11" t="s">
        <v>25</v>
      </c>
      <c r="G29" s="24">
        <f>SUM($G$27:$G$28)</f>
        <v>262614</v>
      </c>
    </row>
    <row r="30" spans="1:7" x14ac:dyDescent="0.4">
      <c r="A30" s="17" t="s">
        <v>36</v>
      </c>
      <c r="B30" s="17"/>
      <c r="C30" s="17"/>
      <c r="D30" s="17"/>
      <c r="E30" s="17"/>
      <c r="F30" s="17"/>
      <c r="G30" s="17"/>
    </row>
  </sheetData>
  <mergeCells count="21">
    <mergeCell ref="A30:G30"/>
    <mergeCell ref="D8:F8"/>
    <mergeCell ref="D9:F9"/>
    <mergeCell ref="D10:F10"/>
    <mergeCell ref="D11:F11"/>
    <mergeCell ref="D12:F12"/>
    <mergeCell ref="A21:C21"/>
    <mergeCell ref="A22:C22"/>
    <mergeCell ref="A23:C23"/>
    <mergeCell ref="A24:C24"/>
    <mergeCell ref="A25:C25"/>
    <mergeCell ref="A26:C26"/>
    <mergeCell ref="A20:C20"/>
    <mergeCell ref="C1:D2"/>
    <mergeCell ref="A3:C4"/>
    <mergeCell ref="A5:B6"/>
    <mergeCell ref="A8:B8"/>
    <mergeCell ref="A16:A17"/>
    <mergeCell ref="A13:A14"/>
    <mergeCell ref="B16:B17"/>
    <mergeCell ref="D13:F13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4B57-8D8B-49D9-96D9-5C399CCC54AE}">
  <dimension ref="A2:G18"/>
  <sheetViews>
    <sheetView workbookViewId="0">
      <selection activeCell="I5" sqref="I5"/>
    </sheetView>
  </sheetViews>
  <sheetFormatPr defaultRowHeight="18.75" x14ac:dyDescent="0.4"/>
  <cols>
    <col min="2" max="2" width="27.625" bestFit="1" customWidth="1"/>
    <col min="7" max="7" width="10.25" bestFit="1" customWidth="1"/>
  </cols>
  <sheetData>
    <row r="2" spans="1:7" x14ac:dyDescent="0.4">
      <c r="A2" s="1" t="s">
        <v>0</v>
      </c>
      <c r="B2" s="1" t="s">
        <v>1</v>
      </c>
      <c r="C2" s="1" t="s">
        <v>8</v>
      </c>
    </row>
    <row r="3" spans="1:7" x14ac:dyDescent="0.4">
      <c r="A3">
        <v>114514</v>
      </c>
      <c r="B3" t="s">
        <v>2</v>
      </c>
      <c r="C3" s="2">
        <v>15000</v>
      </c>
    </row>
    <row r="4" spans="1:7" x14ac:dyDescent="0.4">
      <c r="A4">
        <v>3150</v>
      </c>
      <c r="B4" t="s">
        <v>3</v>
      </c>
      <c r="C4" s="2">
        <v>35000</v>
      </c>
    </row>
    <row r="5" spans="1:7" x14ac:dyDescent="0.4">
      <c r="A5">
        <v>4649</v>
      </c>
      <c r="B5" t="s">
        <v>4</v>
      </c>
      <c r="C5" s="2">
        <v>4000</v>
      </c>
    </row>
    <row r="6" spans="1:7" x14ac:dyDescent="0.4">
      <c r="A6">
        <v>2434</v>
      </c>
      <c r="B6" t="s">
        <v>5</v>
      </c>
      <c r="C6" s="2">
        <v>5000</v>
      </c>
    </row>
    <row r="7" spans="1:7" x14ac:dyDescent="0.4">
      <c r="A7">
        <v>74</v>
      </c>
      <c r="B7" t="s">
        <v>6</v>
      </c>
      <c r="C7" s="2">
        <v>740</v>
      </c>
    </row>
    <row r="8" spans="1:7" x14ac:dyDescent="0.4">
      <c r="A8">
        <v>69</v>
      </c>
      <c r="B8" t="s">
        <v>7</v>
      </c>
      <c r="C8" s="2">
        <v>7200</v>
      </c>
    </row>
    <row r="11" spans="1:7" x14ac:dyDescent="0.4">
      <c r="C11" s="14"/>
      <c r="D11" s="14"/>
    </row>
    <row r="12" spans="1:7" x14ac:dyDescent="0.4">
      <c r="C12" s="14"/>
      <c r="D12" s="14"/>
    </row>
    <row r="13" spans="1:7" x14ac:dyDescent="0.4">
      <c r="A13" s="15"/>
      <c r="B13" s="15"/>
      <c r="C13" s="15"/>
      <c r="F13" s="4"/>
    </row>
    <row r="14" spans="1:7" x14ac:dyDescent="0.4">
      <c r="A14" s="15"/>
      <c r="B14" s="15"/>
      <c r="C14" s="15"/>
      <c r="F14" s="4"/>
      <c r="G14" s="5"/>
    </row>
    <row r="15" spans="1:7" x14ac:dyDescent="0.4">
      <c r="A15" s="15"/>
      <c r="B15" s="15"/>
    </row>
    <row r="16" spans="1:7" x14ac:dyDescent="0.4">
      <c r="A16" s="15"/>
      <c r="B16" s="15"/>
    </row>
    <row r="18" spans="1:2" x14ac:dyDescent="0.4">
      <c r="A18" s="22"/>
      <c r="B18" s="22"/>
    </row>
  </sheetData>
  <mergeCells count="4">
    <mergeCell ref="C11:D12"/>
    <mergeCell ref="A13:C14"/>
    <mergeCell ref="A15:B16"/>
    <mergeCell ref="A18:B1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商品表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2023-05-24T02:47:48Z</cp:lastPrinted>
  <dcterms:created xsi:type="dcterms:W3CDTF">2023-05-24T01:42:15Z</dcterms:created>
  <dcterms:modified xsi:type="dcterms:W3CDTF">2023-05-24T03:04:33Z</dcterms:modified>
</cp:coreProperties>
</file>