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8ff0ff6768e01948/Desktop/Excel Project/"/>
    </mc:Choice>
  </mc:AlternateContent>
  <xr:revisionPtr revIDLastSave="9" documentId="8_{1890C529-4C19-431E-BB4B-2B1E3CAD146E}" xr6:coauthVersionLast="47" xr6:coauthVersionMax="47" xr10:uidLastSave="{B62D4CB9-0786-45CA-9ED5-F884D0BFC658}"/>
  <bookViews>
    <workbookView xWindow="-110" yWindow="-110" windowWidth="19420" windowHeight="10300" firstSheet="5" activeTab="8" xr2:uid="{E9E5CB6A-9889-4F16-824F-FD803CB62C6E}"/>
  </bookViews>
  <sheets>
    <sheet name="Map Chart" sheetId="7" r:id="rId1"/>
    <sheet name="Top 5 category" sheetId="8" r:id="rId2"/>
    <sheet name="KPI" sheetId="9" r:id="rId3"/>
    <sheet name="KPI YOY " sheetId="10" r:id="rId4"/>
    <sheet name="E commerce data" sheetId="1" r:id="rId5"/>
    <sheet name="Combo chart" sheetId="2" r:id="rId6"/>
    <sheet name="Water fall chart" sheetId="4" r:id="rId7"/>
    <sheet name="Pie Chart" sheetId="5" r:id="rId8"/>
    <sheet name="Dash Board" sheetId="11" r:id="rId9"/>
  </sheets>
  <definedNames>
    <definedName name="_xlchart.v1.4" hidden="1">'Water fall chart'!$D$4:$D$7</definedName>
    <definedName name="_xlchart.v1.5" hidden="1">'Water fall chart'!$E$3</definedName>
    <definedName name="_xlchart.v1.6" hidden="1">'Water fall chart'!$E$4:$E$7</definedName>
    <definedName name="_xlchart.v1.7" hidden="1">'Water fall chart'!$D$4:$D$7</definedName>
    <definedName name="_xlchart.v1.8" hidden="1">'Water fall chart'!$E$3</definedName>
    <definedName name="_xlchart.v1.9" hidden="1">'Water 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2" i="7" l="1"/>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11" i="7"/>
  <c r="D12" i="7"/>
  <c r="D13" i="7"/>
  <c r="D14" i="7"/>
  <c r="D15" i="7"/>
  <c r="D16" i="7"/>
  <c r="D17" i="7"/>
  <c r="D18" i="7"/>
  <c r="D19" i="7"/>
  <c r="D20" i="7"/>
  <c r="D21" i="7"/>
  <c r="D4" i="7"/>
  <c r="D5" i="4"/>
  <c r="D6" i="4"/>
  <c r="D7" i="4"/>
  <c r="D4" i="4"/>
  <c r="J8" i="10"/>
  <c r="K8" i="10"/>
  <c r="H8" i="10"/>
  <c r="I8" i="10"/>
  <c r="L8" i="10"/>
  <c r="E17" i="9"/>
  <c r="E14" i="7"/>
  <c r="E30" i="7"/>
  <c r="E46" i="7"/>
  <c r="E7" i="7"/>
  <c r="E23" i="7"/>
  <c r="E39" i="7"/>
  <c r="E9" i="7"/>
  <c r="E45" i="7"/>
  <c r="E20" i="7"/>
  <c r="E36" i="7"/>
  <c r="E52" i="7"/>
  <c r="E37" i="7"/>
  <c r="H17" i="9"/>
  <c r="B17" i="9"/>
  <c r="E18" i="7"/>
  <c r="E50" i="7"/>
  <c r="E11" i="7"/>
  <c r="E27" i="7"/>
  <c r="E43" i="7"/>
  <c r="E13" i="7"/>
  <c r="E8" i="7"/>
  <c r="E24" i="7"/>
  <c r="E5" i="7"/>
  <c r="E34" i="7"/>
  <c r="N17" i="9"/>
  <c r="E6" i="7"/>
  <c r="E22" i="7"/>
  <c r="E38" i="7"/>
  <c r="E21" i="7"/>
  <c r="E15" i="7"/>
  <c r="E31" i="7"/>
  <c r="E47" i="7"/>
  <c r="E25" i="7"/>
  <c r="E12" i="7"/>
  <c r="E28" i="7"/>
  <c r="E44" i="7"/>
  <c r="E17" i="7"/>
  <c r="E4" i="7"/>
  <c r="K17" i="9"/>
  <c r="E10" i="7"/>
  <c r="E26" i="7"/>
  <c r="E42" i="7"/>
  <c r="E41" i="7"/>
  <c r="E19" i="7"/>
  <c r="E35" i="7"/>
  <c r="E51" i="7"/>
  <c r="E33" i="7"/>
  <c r="E16" i="7"/>
  <c r="E32" i="7"/>
  <c r="E48" i="7"/>
  <c r="E29" i="7"/>
  <c r="E40" i="7"/>
  <c r="E49" i="7"/>
  <c r="E7" i="4"/>
  <c r="E6" i="4"/>
  <c r="E4" i="4"/>
  <c r="E5" i="4"/>
</calcChain>
</file>

<file path=xl/sharedStrings.xml><?xml version="1.0" encoding="utf-8"?>
<sst xmlns="http://schemas.openxmlformats.org/spreadsheetml/2006/main" count="130122" uniqueCount="10955">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</sst>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 0"/>
    <numFmt numFmtId="166" formatCode="[Green]\_xd83d_\_xdd3a_0.00%\ ;[Red]\ \ \_xd83d_\_xdd3b_0.00%"/>
  </numFmts>
  <fonts count="7"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color theme="1"/>
      <name val="Lato Black"/>
      <family val="2"/>
    </font>
    <font>
      <b/>
      <sz val="11"/>
      <color theme="1"/>
      <name val="Lato Black"/>
      <family val="2"/>
    </font>
  </fonts>
  <fills count="5">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0"/>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0" fontId="0" fillId="3" borderId="1" xfId="0"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14" fontId="0" fillId="3" borderId="8" xfId="0" applyNumberFormat="1" applyFill="1" applyBorder="1" applyAlignment="1">
      <alignment horizontal="center" vertical="center" wrapText="1"/>
    </xf>
    <xf numFmtId="0" fontId="0" fillId="3" borderId="9" xfId="0" applyFill="1" applyBorder="1" applyAlignment="1">
      <alignment horizontal="center" vertical="center" wrapText="1"/>
    </xf>
    <xf numFmtId="0" fontId="0" fillId="0" borderId="0" xfId="0" pivotButton="1"/>
    <xf numFmtId="0" fontId="0" fillId="0" borderId="0" xfId="0" applyAlignment="1">
      <alignment horizontal="left"/>
    </xf>
    <xf numFmtId="164" fontId="0" fillId="0" borderId="0" xfId="0" applyNumberFormat="1"/>
    <xf numFmtId="0" fontId="0" fillId="0" borderId="10" xfId="0" applyBorder="1" applyAlignment="1">
      <alignment horizontal="center"/>
    </xf>
    <xf numFmtId="0" fontId="3" fillId="0" borderId="10" xfId="0" applyFont="1" applyBorder="1" applyAlignment="1">
      <alignment horizontal="center"/>
    </xf>
    <xf numFmtId="164" fontId="0" fillId="0" borderId="10" xfId="0" applyNumberFormat="1" applyBorder="1" applyAlignment="1">
      <alignment horizontal="center"/>
    </xf>
    <xf numFmtId="10" fontId="0" fillId="0" borderId="0" xfId="0" applyNumberFormat="1"/>
    <xf numFmtId="44" fontId="0" fillId="0" borderId="0" xfId="1" applyFont="1"/>
    <xf numFmtId="165" fontId="0" fillId="0" borderId="0" xfId="1" applyNumberFormat="1" applyFont="1"/>
    <xf numFmtId="165" fontId="0" fillId="0" borderId="0" xfId="2" applyNumberFormat="1" applyFont="1"/>
    <xf numFmtId="10" fontId="0" fillId="0" borderId="0" xfId="2" applyNumberFormat="1" applyFont="1"/>
    <xf numFmtId="0" fontId="4" fillId="0" borderId="0" xfId="0" applyFont="1"/>
    <xf numFmtId="0" fontId="5" fillId="0" borderId="0" xfId="0" applyFont="1"/>
    <xf numFmtId="166" fontId="6" fillId="4" borderId="0" xfId="0" applyNumberFormat="1" applyFont="1" applyFill="1" applyAlignment="1">
      <alignment horizontal="center" vertical="center"/>
    </xf>
    <xf numFmtId="0" fontId="0" fillId="0" borderId="0" xfId="0" applyNumberFormat="1"/>
  </cellXfs>
  <cellStyles count="3">
    <cellStyle name="Currency" xfId="1" builtinId="4"/>
    <cellStyle name="Normal" xfId="0" builtinId="0"/>
    <cellStyle name="Percent" xfId="2" builtinId="5"/>
  </cellStyles>
  <dxfs count="120">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color theme="0"/>
      </font>
      <border>
        <bottom style="thin">
          <color theme="4"/>
        </bottom>
        <vertical/>
        <horizontal/>
      </border>
    </dxf>
    <dxf>
      <font>
        <color theme="1"/>
      </font>
      <fill>
        <patternFill>
          <bgColor theme="1"/>
        </patternFill>
      </fill>
      <border diagonalUp="0" diagonalDown="0">
        <left/>
        <right/>
        <top/>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center" vertical="center"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center" vertical="center"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center" vertical="center" textRotation="0" wrapText="1" indent="0" justifyLastLine="0" shrinkToFit="0" readingOrder="0"/>
      <border diagonalUp="0" diagonalDown="0" outline="0">
        <left style="medium">
          <color rgb="FFCCCCCC"/>
        </left>
        <right style="medium">
          <color rgb="FFCCCCCC"/>
        </right>
        <top/>
        <bottom/>
      </border>
    </dxf>
  </dxfs>
  <tableStyles count="1" defaultTableStyle="TableStyleMedium2" defaultPivotStyle="PivotStyleLight16">
    <tableStyle name="SB" pivot="0" table="0" count="10" xr9:uid="{832F31F8-2045-4789-A5B5-7A6F57C54D47}">
      <tableStyleElement type="wholeTable" dxfId="92"/>
      <tableStyleElement type="headerRow" dxfId="9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commerce.xlsx]Top 5 category!PivotTable7</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 0.00,\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A910-4DB0-B2AB-0F76CFD26CF9}"/>
            </c:ext>
          </c:extLst>
        </c:ser>
        <c:dLbls>
          <c:dLblPos val="inEnd"/>
          <c:showLegendKey val="0"/>
          <c:showVal val="1"/>
          <c:showCatName val="0"/>
          <c:showSerName val="0"/>
          <c:showPercent val="0"/>
          <c:showBubbleSize val="0"/>
        </c:dLbls>
        <c:gapWidth val="65"/>
        <c:axId val="831701599"/>
        <c:axId val="831017855"/>
      </c:barChart>
      <c:catAx>
        <c:axId val="8317015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31017855"/>
        <c:crosses val="autoZero"/>
        <c:auto val="1"/>
        <c:lblAlgn val="ctr"/>
        <c:lblOffset val="100"/>
        <c:noMultiLvlLbl val="0"/>
      </c:catAx>
      <c:valAx>
        <c:axId val="8310178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31701599"/>
        <c:crosses val="autoZero"/>
        <c:crossBetween val="between"/>
      </c:valAx>
      <c:spPr>
        <a:noFill/>
        <a:ln w="25400">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4A3-4EE6-A445-C8E25860B9B4}"/>
            </c:ext>
          </c:extLst>
        </c:ser>
        <c:dLbls>
          <c:showLegendKey val="0"/>
          <c:showVal val="0"/>
          <c:showCatName val="0"/>
          <c:showSerName val="0"/>
          <c:showPercent val="0"/>
          <c:showBubbleSize val="0"/>
        </c:dLbls>
        <c:smooth val="0"/>
        <c:axId val="826933471"/>
        <c:axId val="826917151"/>
      </c:lineChart>
      <c:catAx>
        <c:axId val="826933471"/>
        <c:scaling>
          <c:orientation val="minMax"/>
        </c:scaling>
        <c:delete val="1"/>
        <c:axPos val="b"/>
        <c:numFmt formatCode="General" sourceLinked="1"/>
        <c:majorTickMark val="none"/>
        <c:minorTickMark val="none"/>
        <c:tickLblPos val="nextTo"/>
        <c:crossAx val="826917151"/>
        <c:crosses val="autoZero"/>
        <c:auto val="1"/>
        <c:lblAlgn val="ctr"/>
        <c:lblOffset val="100"/>
        <c:noMultiLvlLbl val="0"/>
      </c:catAx>
      <c:valAx>
        <c:axId val="826917151"/>
        <c:scaling>
          <c:orientation val="minMax"/>
        </c:scaling>
        <c:delete val="1"/>
        <c:axPos val="l"/>
        <c:numFmt formatCode="General" sourceLinked="1"/>
        <c:majorTickMark val="none"/>
        <c:minorTickMark val="none"/>
        <c:tickLblPos val="nextTo"/>
        <c:crossAx val="82693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8333333333333"/>
          <c:y val="0.24858757062146894"/>
          <c:w val="0.77083333333333337"/>
          <c:h val="0.5028248587570621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A8A1-4E8F-AC0A-2A541F05FD6E}"/>
            </c:ext>
          </c:extLst>
        </c:ser>
        <c:dLbls>
          <c:showLegendKey val="0"/>
          <c:showVal val="0"/>
          <c:showCatName val="0"/>
          <c:showSerName val="0"/>
          <c:showPercent val="0"/>
          <c:showBubbleSize val="0"/>
        </c:dLbls>
        <c:smooth val="0"/>
        <c:axId val="836410207"/>
        <c:axId val="836410687"/>
      </c:lineChart>
      <c:catAx>
        <c:axId val="836410207"/>
        <c:scaling>
          <c:orientation val="minMax"/>
        </c:scaling>
        <c:delete val="1"/>
        <c:axPos val="b"/>
        <c:numFmt formatCode="General" sourceLinked="1"/>
        <c:majorTickMark val="none"/>
        <c:minorTickMark val="none"/>
        <c:tickLblPos val="nextTo"/>
        <c:crossAx val="836410687"/>
        <c:crosses val="autoZero"/>
        <c:auto val="1"/>
        <c:lblAlgn val="ctr"/>
        <c:lblOffset val="100"/>
        <c:noMultiLvlLbl val="0"/>
      </c:catAx>
      <c:valAx>
        <c:axId val="836410687"/>
        <c:scaling>
          <c:orientation val="minMax"/>
        </c:scaling>
        <c:delete val="1"/>
        <c:axPos val="l"/>
        <c:numFmt formatCode="General" sourceLinked="1"/>
        <c:majorTickMark val="none"/>
        <c:minorTickMark val="none"/>
        <c:tickLblPos val="nextTo"/>
        <c:crossAx val="83641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7547169811321"/>
          <c:y val="0.24175824175824176"/>
          <c:w val="0.79245283018867929"/>
          <c:h val="0.5164835164835165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39-42DF-87F3-4151D7CDFB37}"/>
            </c:ext>
          </c:extLst>
        </c:ser>
        <c:dLbls>
          <c:showLegendKey val="0"/>
          <c:showVal val="0"/>
          <c:showCatName val="0"/>
          <c:showSerName val="0"/>
          <c:showPercent val="0"/>
          <c:showBubbleSize val="0"/>
        </c:dLbls>
        <c:smooth val="0"/>
        <c:axId val="1804632175"/>
        <c:axId val="1020777807"/>
      </c:lineChart>
      <c:catAx>
        <c:axId val="1804632175"/>
        <c:scaling>
          <c:orientation val="minMax"/>
        </c:scaling>
        <c:delete val="1"/>
        <c:axPos val="b"/>
        <c:numFmt formatCode="General" sourceLinked="1"/>
        <c:majorTickMark val="none"/>
        <c:minorTickMark val="none"/>
        <c:tickLblPos val="nextTo"/>
        <c:crossAx val="1020777807"/>
        <c:crosses val="autoZero"/>
        <c:auto val="1"/>
        <c:lblAlgn val="ctr"/>
        <c:lblOffset val="100"/>
        <c:noMultiLvlLbl val="0"/>
      </c:catAx>
      <c:valAx>
        <c:axId val="1020777807"/>
        <c:scaling>
          <c:orientation val="minMax"/>
        </c:scaling>
        <c:delete val="1"/>
        <c:axPos val="l"/>
        <c:numFmt formatCode="General" sourceLinked="1"/>
        <c:majorTickMark val="none"/>
        <c:minorTickMark val="none"/>
        <c:tickLblPos val="nextTo"/>
        <c:crossAx val="180463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04-4CBC-B54E-BC0F3C7DB017}"/>
            </c:ext>
          </c:extLst>
        </c:ser>
        <c:dLbls>
          <c:showLegendKey val="0"/>
          <c:showVal val="0"/>
          <c:showCatName val="0"/>
          <c:showSerName val="0"/>
          <c:showPercent val="0"/>
          <c:showBubbleSize val="0"/>
        </c:dLbls>
        <c:smooth val="0"/>
        <c:axId val="827324479"/>
        <c:axId val="827325919"/>
      </c:lineChart>
      <c:catAx>
        <c:axId val="827324479"/>
        <c:scaling>
          <c:orientation val="minMax"/>
        </c:scaling>
        <c:delete val="1"/>
        <c:axPos val="b"/>
        <c:numFmt formatCode="General" sourceLinked="1"/>
        <c:majorTickMark val="none"/>
        <c:minorTickMark val="none"/>
        <c:tickLblPos val="nextTo"/>
        <c:crossAx val="827325919"/>
        <c:crosses val="autoZero"/>
        <c:auto val="1"/>
        <c:lblAlgn val="ctr"/>
        <c:lblOffset val="100"/>
        <c:noMultiLvlLbl val="0"/>
      </c:catAx>
      <c:valAx>
        <c:axId val="827325919"/>
        <c:scaling>
          <c:orientation val="minMax"/>
        </c:scaling>
        <c:delete val="1"/>
        <c:axPos val="l"/>
        <c:numFmt formatCode="General" sourceLinked="1"/>
        <c:majorTickMark val="none"/>
        <c:minorTickMark val="none"/>
        <c:tickLblPos val="nextTo"/>
        <c:crossAx val="82732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2146118721461"/>
          <c:y val="0.19469026548672566"/>
          <c:w val="0.79908675799086759"/>
          <c:h val="0.6106194690265486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DC51-4363-8C31-AC357CD6CFEF}"/>
            </c:ext>
          </c:extLst>
        </c:ser>
        <c:dLbls>
          <c:showLegendKey val="0"/>
          <c:showVal val="0"/>
          <c:showCatName val="0"/>
          <c:showSerName val="0"/>
          <c:showPercent val="0"/>
          <c:showBubbleSize val="0"/>
        </c:dLbls>
        <c:smooth val="0"/>
        <c:axId val="826931071"/>
        <c:axId val="826916191"/>
      </c:lineChart>
      <c:catAx>
        <c:axId val="826931071"/>
        <c:scaling>
          <c:orientation val="minMax"/>
        </c:scaling>
        <c:delete val="1"/>
        <c:axPos val="b"/>
        <c:numFmt formatCode="General" sourceLinked="1"/>
        <c:majorTickMark val="none"/>
        <c:minorTickMark val="none"/>
        <c:tickLblPos val="nextTo"/>
        <c:crossAx val="826916191"/>
        <c:crosses val="autoZero"/>
        <c:auto val="1"/>
        <c:lblAlgn val="ctr"/>
        <c:lblOffset val="100"/>
        <c:noMultiLvlLbl val="0"/>
      </c:catAx>
      <c:valAx>
        <c:axId val="826916191"/>
        <c:scaling>
          <c:orientation val="minMax"/>
        </c:scaling>
        <c:delete val="1"/>
        <c:axPos val="l"/>
        <c:numFmt formatCode="General" sourceLinked="1"/>
        <c:majorTickMark val="none"/>
        <c:minorTickMark val="none"/>
        <c:tickLblPos val="nextTo"/>
        <c:crossAx val="8269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CAB0-4CF7-8B1B-EADB85E12759}"/>
            </c:ext>
          </c:extLst>
        </c:ser>
        <c:dLbls>
          <c:showLegendKey val="0"/>
          <c:showVal val="0"/>
          <c:showCatName val="0"/>
          <c:showSerName val="0"/>
          <c:showPercent val="0"/>
          <c:showBubbleSize val="0"/>
        </c:dLbls>
        <c:axId val="584315903"/>
        <c:axId val="5843192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AB0-4CF7-8B1B-EADB85E12759}"/>
            </c:ext>
          </c:extLst>
        </c:ser>
        <c:dLbls>
          <c:showLegendKey val="0"/>
          <c:showVal val="0"/>
          <c:showCatName val="0"/>
          <c:showSerName val="0"/>
          <c:showPercent val="0"/>
          <c:showBubbleSize val="0"/>
        </c:dLbls>
        <c:gapWidth val="219"/>
        <c:overlap val="-27"/>
        <c:axId val="9491775"/>
        <c:axId val="9492255"/>
      </c:barChart>
      <c:catAx>
        <c:axId val="949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255"/>
        <c:crosses val="autoZero"/>
        <c:auto val="1"/>
        <c:lblAlgn val="ctr"/>
        <c:lblOffset val="100"/>
        <c:noMultiLvlLbl val="0"/>
      </c:catAx>
      <c:valAx>
        <c:axId val="9492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1775"/>
        <c:crosses val="autoZero"/>
        <c:crossBetween val="between"/>
      </c:valAx>
      <c:valAx>
        <c:axId val="58431926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15903"/>
        <c:crosses val="max"/>
        <c:crossBetween val="between"/>
      </c:valAx>
      <c:catAx>
        <c:axId val="584315903"/>
        <c:scaling>
          <c:orientation val="minMax"/>
        </c:scaling>
        <c:delete val="1"/>
        <c:axPos val="b"/>
        <c:numFmt formatCode="General" sourceLinked="1"/>
        <c:majorTickMark val="out"/>
        <c:minorTickMark val="none"/>
        <c:tickLblPos val="nextTo"/>
        <c:crossAx val="584319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commerce.xlsx]Pie Chart!PivotTable4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918-4DEC-A55A-28903F27BF3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918-4DEC-A55A-28903F27BF3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918-4DEC-A55A-28903F27BF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838-4263-B4DA-31018C02EB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2113821138211"/>
          <c:y val="0.39285824763286736"/>
          <c:w val="0.82113821138211385"/>
          <c:h val="0.21428350473426527"/>
        </c:manualLayout>
      </c:layout>
      <c:lineChart>
        <c:grouping val="standard"/>
        <c:varyColors val="0"/>
        <c:ser>
          <c:idx val="0"/>
          <c:order val="0"/>
          <c:tx>
            <c:strRef>
              <c:f>KPI!$B$3</c:f>
              <c:strCache>
                <c:ptCount val="1"/>
                <c:pt idx="0">
                  <c:v>Total</c:v>
                </c:pt>
              </c:strCache>
            </c:strRef>
          </c:tx>
          <c:spPr>
            <a:ln w="34925" cap="rnd">
              <a:solidFill>
                <a:srgbClr val="C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D2D-486F-BB12-992CB902FED0}"/>
            </c:ext>
          </c:extLst>
        </c:ser>
        <c:dLbls>
          <c:showLegendKey val="0"/>
          <c:showVal val="0"/>
          <c:showCatName val="0"/>
          <c:showSerName val="0"/>
          <c:showPercent val="0"/>
          <c:showBubbleSize val="0"/>
        </c:dLbls>
        <c:smooth val="0"/>
        <c:axId val="826933471"/>
        <c:axId val="826917151"/>
      </c:lineChart>
      <c:catAx>
        <c:axId val="826933471"/>
        <c:scaling>
          <c:orientation val="minMax"/>
        </c:scaling>
        <c:delete val="1"/>
        <c:axPos val="b"/>
        <c:numFmt formatCode="General" sourceLinked="1"/>
        <c:majorTickMark val="none"/>
        <c:minorTickMark val="none"/>
        <c:tickLblPos val="nextTo"/>
        <c:crossAx val="826917151"/>
        <c:crosses val="autoZero"/>
        <c:auto val="1"/>
        <c:lblAlgn val="ctr"/>
        <c:lblOffset val="100"/>
        <c:noMultiLvlLbl val="0"/>
      </c:catAx>
      <c:valAx>
        <c:axId val="826917151"/>
        <c:scaling>
          <c:orientation val="minMax"/>
        </c:scaling>
        <c:delete val="1"/>
        <c:axPos val="l"/>
        <c:numFmt formatCode="General" sourceLinked="1"/>
        <c:majorTickMark val="none"/>
        <c:minorTickMark val="none"/>
        <c:tickLblPos val="nextTo"/>
        <c:crossAx val="82693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41666666666667"/>
          <c:y val="0.2587743869223878"/>
          <c:w val="0.77083333333333337"/>
          <c:h val="0.54802259887005644"/>
        </c:manualLayout>
      </c:layout>
      <c:lineChart>
        <c:grouping val="standard"/>
        <c:varyColors val="0"/>
        <c:ser>
          <c:idx val="0"/>
          <c:order val="0"/>
          <c:tx>
            <c:strRef>
              <c:f>KPI!$E$3</c:f>
              <c:strCache>
                <c:ptCount val="1"/>
                <c:pt idx="0">
                  <c:v>Total</c:v>
                </c:pt>
              </c:strCache>
            </c:strRef>
          </c:tx>
          <c:spPr>
            <a:ln w="34925" cap="rnd">
              <a:solidFill>
                <a:srgbClr val="00B0F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B92-47FB-AFF9-FC3B8AA652DD}"/>
            </c:ext>
          </c:extLst>
        </c:ser>
        <c:dLbls>
          <c:showLegendKey val="0"/>
          <c:showVal val="0"/>
          <c:showCatName val="0"/>
          <c:showSerName val="0"/>
          <c:showPercent val="0"/>
          <c:showBubbleSize val="0"/>
        </c:dLbls>
        <c:smooth val="0"/>
        <c:axId val="836410207"/>
        <c:axId val="836410687"/>
      </c:lineChart>
      <c:catAx>
        <c:axId val="836410207"/>
        <c:scaling>
          <c:orientation val="minMax"/>
        </c:scaling>
        <c:delete val="1"/>
        <c:axPos val="b"/>
        <c:numFmt formatCode="General" sourceLinked="1"/>
        <c:majorTickMark val="none"/>
        <c:minorTickMark val="none"/>
        <c:tickLblPos val="nextTo"/>
        <c:crossAx val="836410687"/>
        <c:crosses val="autoZero"/>
        <c:auto val="1"/>
        <c:lblAlgn val="ctr"/>
        <c:lblOffset val="100"/>
        <c:noMultiLvlLbl val="0"/>
      </c:catAx>
      <c:valAx>
        <c:axId val="836410687"/>
        <c:scaling>
          <c:orientation val="minMax"/>
        </c:scaling>
        <c:delete val="1"/>
        <c:axPos val="l"/>
        <c:numFmt formatCode="General" sourceLinked="1"/>
        <c:majorTickMark val="none"/>
        <c:minorTickMark val="none"/>
        <c:tickLblPos val="nextTo"/>
        <c:crossAx val="83641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7547169811321"/>
          <c:y val="0.24175813844165001"/>
          <c:w val="0.79245283018867929"/>
          <c:h val="0.51648351648351654"/>
        </c:manualLayout>
      </c:layout>
      <c:lineChart>
        <c:grouping val="standard"/>
        <c:varyColors val="0"/>
        <c:ser>
          <c:idx val="0"/>
          <c:order val="0"/>
          <c:tx>
            <c:strRef>
              <c:f>KPI!$H$3</c:f>
              <c:strCache>
                <c:ptCount val="1"/>
                <c:pt idx="0">
                  <c:v>Total</c:v>
                </c:pt>
              </c:strCache>
            </c:strRef>
          </c:tx>
          <c:spPr>
            <a:ln w="34925"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FD-41AF-8F08-91EA004FC317}"/>
            </c:ext>
          </c:extLst>
        </c:ser>
        <c:dLbls>
          <c:showLegendKey val="0"/>
          <c:showVal val="0"/>
          <c:showCatName val="0"/>
          <c:showSerName val="0"/>
          <c:showPercent val="0"/>
          <c:showBubbleSize val="0"/>
        </c:dLbls>
        <c:smooth val="0"/>
        <c:axId val="1804632175"/>
        <c:axId val="1020777807"/>
      </c:lineChart>
      <c:catAx>
        <c:axId val="1804632175"/>
        <c:scaling>
          <c:orientation val="minMax"/>
        </c:scaling>
        <c:delete val="1"/>
        <c:axPos val="b"/>
        <c:numFmt formatCode="General" sourceLinked="1"/>
        <c:majorTickMark val="none"/>
        <c:minorTickMark val="none"/>
        <c:tickLblPos val="nextTo"/>
        <c:crossAx val="1020777807"/>
        <c:crosses val="autoZero"/>
        <c:auto val="1"/>
        <c:lblAlgn val="ctr"/>
        <c:lblOffset val="100"/>
        <c:noMultiLvlLbl val="0"/>
      </c:catAx>
      <c:valAx>
        <c:axId val="1020777807"/>
        <c:scaling>
          <c:orientation val="minMax"/>
        </c:scaling>
        <c:delete val="1"/>
        <c:axPos val="l"/>
        <c:numFmt formatCode="General" sourceLinked="1"/>
        <c:majorTickMark val="none"/>
        <c:minorTickMark val="none"/>
        <c:tickLblPos val="nextTo"/>
        <c:crossAx val="180463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rgbClr val="00B05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382-4734-A204-2CCA2CABC482}"/>
            </c:ext>
          </c:extLst>
        </c:ser>
        <c:dLbls>
          <c:showLegendKey val="0"/>
          <c:showVal val="0"/>
          <c:showCatName val="0"/>
          <c:showSerName val="0"/>
          <c:showPercent val="0"/>
          <c:showBubbleSize val="0"/>
        </c:dLbls>
        <c:smooth val="0"/>
        <c:axId val="827324479"/>
        <c:axId val="827325919"/>
      </c:lineChart>
      <c:catAx>
        <c:axId val="827324479"/>
        <c:scaling>
          <c:orientation val="minMax"/>
        </c:scaling>
        <c:delete val="1"/>
        <c:axPos val="b"/>
        <c:numFmt formatCode="General" sourceLinked="1"/>
        <c:majorTickMark val="none"/>
        <c:minorTickMark val="none"/>
        <c:tickLblPos val="nextTo"/>
        <c:crossAx val="827325919"/>
        <c:crosses val="autoZero"/>
        <c:auto val="1"/>
        <c:lblAlgn val="ctr"/>
        <c:lblOffset val="100"/>
        <c:noMultiLvlLbl val="0"/>
      </c:catAx>
      <c:valAx>
        <c:axId val="827325919"/>
        <c:scaling>
          <c:orientation val="minMax"/>
        </c:scaling>
        <c:delete val="1"/>
        <c:axPos val="l"/>
        <c:numFmt formatCode="General" sourceLinked="1"/>
        <c:majorTickMark val="none"/>
        <c:minorTickMark val="none"/>
        <c:tickLblPos val="nextTo"/>
        <c:crossAx val="82732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2146118721461"/>
          <c:y val="0.19469026548672566"/>
          <c:w val="0.79908675799086759"/>
          <c:h val="0.61061946902654862"/>
        </c:manualLayout>
      </c:layout>
      <c:lineChart>
        <c:grouping val="standard"/>
        <c:varyColors val="0"/>
        <c:ser>
          <c:idx val="0"/>
          <c:order val="0"/>
          <c:tx>
            <c:strRef>
              <c:f>KPI!$N$3</c:f>
              <c:strCache>
                <c:ptCount val="1"/>
                <c:pt idx="0">
                  <c:v>Total</c:v>
                </c:pt>
              </c:strCache>
            </c:strRef>
          </c:tx>
          <c:spPr>
            <a:ln w="34925" cap="rnd">
              <a:solidFill>
                <a:srgbClr val="0070C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382B-4CE7-9230-A0BE2B593C94}"/>
            </c:ext>
          </c:extLst>
        </c:ser>
        <c:dLbls>
          <c:showLegendKey val="0"/>
          <c:showVal val="0"/>
          <c:showCatName val="0"/>
          <c:showSerName val="0"/>
          <c:showPercent val="0"/>
          <c:showBubbleSize val="0"/>
        </c:dLbls>
        <c:smooth val="0"/>
        <c:axId val="826931071"/>
        <c:axId val="826916191"/>
      </c:lineChart>
      <c:catAx>
        <c:axId val="826931071"/>
        <c:scaling>
          <c:orientation val="minMax"/>
        </c:scaling>
        <c:delete val="1"/>
        <c:axPos val="b"/>
        <c:numFmt formatCode="General" sourceLinked="1"/>
        <c:majorTickMark val="none"/>
        <c:minorTickMark val="none"/>
        <c:tickLblPos val="nextTo"/>
        <c:crossAx val="826916191"/>
        <c:crosses val="autoZero"/>
        <c:auto val="1"/>
        <c:lblAlgn val="ctr"/>
        <c:lblOffset val="100"/>
        <c:noMultiLvlLbl val="0"/>
      </c:catAx>
      <c:valAx>
        <c:axId val="826916191"/>
        <c:scaling>
          <c:orientation val="minMax"/>
        </c:scaling>
        <c:delete val="1"/>
        <c:axPos val="l"/>
        <c:numFmt formatCode="General" sourceLinked="1"/>
        <c:majorTickMark val="none"/>
        <c:minorTickMark val="none"/>
        <c:tickLblPos val="nextTo"/>
        <c:crossAx val="8269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66C6-4665-AE7F-0F049441F3A3}"/>
            </c:ext>
          </c:extLst>
        </c:ser>
        <c:dLbls>
          <c:showLegendKey val="0"/>
          <c:showVal val="0"/>
          <c:showCatName val="0"/>
          <c:showSerName val="0"/>
          <c:showPercent val="0"/>
          <c:showBubbleSize val="0"/>
        </c:dLbls>
        <c:axId val="584315903"/>
        <c:axId val="58431926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6C6-4665-AE7F-0F049441F3A3}"/>
            </c:ext>
          </c:extLst>
        </c:ser>
        <c:dLbls>
          <c:showLegendKey val="0"/>
          <c:showVal val="0"/>
          <c:showCatName val="0"/>
          <c:showSerName val="0"/>
          <c:showPercent val="0"/>
          <c:showBubbleSize val="0"/>
        </c:dLbls>
        <c:gapWidth val="59"/>
        <c:overlap val="-27"/>
        <c:axId val="9491775"/>
        <c:axId val="9492255"/>
      </c:barChart>
      <c:catAx>
        <c:axId val="949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92255"/>
        <c:crosses val="autoZero"/>
        <c:auto val="1"/>
        <c:lblAlgn val="ctr"/>
        <c:lblOffset val="100"/>
        <c:noMultiLvlLbl val="0"/>
      </c:catAx>
      <c:valAx>
        <c:axId val="9492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1.2275610657259876E-2"/>
              <c:y val="0.435891081559202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91775"/>
        <c:crosses val="autoZero"/>
        <c:crossBetween val="between"/>
      </c:valAx>
      <c:valAx>
        <c:axId val="58431926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3185489551594647"/>
              <c:y val="0.42759930559791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4315903"/>
        <c:crosses val="max"/>
        <c:crossBetween val="between"/>
      </c:valAx>
      <c:catAx>
        <c:axId val="584315903"/>
        <c:scaling>
          <c:orientation val="minMax"/>
        </c:scaling>
        <c:delete val="1"/>
        <c:axPos val="b"/>
        <c:numFmt formatCode="General" sourceLinked="1"/>
        <c:majorTickMark val="out"/>
        <c:minorTickMark val="none"/>
        <c:tickLblPos val="nextTo"/>
        <c:crossAx val="58431926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commerce.xlsx]Pie Chart!PivotTable4</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outerShdw blurRad="57150" dist="19050" dir="5400000" algn="ctr" rotWithShape="0">
              <a:srgbClr val="000000">
                <a:alpha val="63000"/>
              </a:srgbClr>
            </a:outerShdw>
          </a:effectLst>
        </c:spPr>
      </c:pivotFmt>
      <c:pivotFmt>
        <c:idx val="10"/>
        <c:spPr>
          <a:solidFill>
            <a:srgbClr val="C00000"/>
          </a:solidFill>
          <a:ln>
            <a:noFill/>
          </a:ln>
          <a:effectLst>
            <a:outerShdw blurRad="57150" dist="19050" dir="5400000" algn="ctr" rotWithShape="0">
              <a:srgbClr val="000000">
                <a:alpha val="63000"/>
              </a:srgbClr>
            </a:outerShdw>
          </a:effectLst>
        </c:spPr>
      </c:pivotFmt>
      <c:pivotFmt>
        <c:idx val="11"/>
        <c:spPr>
          <a:solidFill>
            <a:srgbClr val="00206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33271430693805"/>
          <c:y val="0.19229338979686364"/>
          <c:w val="0.44391175159708812"/>
          <c:h val="0.79083438099649306"/>
        </c:manualLayout>
      </c:layout>
      <c:doughnutChart>
        <c:varyColors val="1"/>
        <c:ser>
          <c:idx val="0"/>
          <c:order val="0"/>
          <c:tx>
            <c:strRef>
              <c:f>'Pie Chart'!$B$3</c:f>
              <c:strCache>
                <c:ptCount val="1"/>
                <c:pt idx="0">
                  <c:v>Total</c:v>
                </c:pt>
              </c:strCache>
            </c:strRef>
          </c:tx>
          <c:spPr>
            <a:solidFill>
              <a:srgbClr val="FFFF00"/>
            </a:solidFill>
          </c:spPr>
          <c:dPt>
            <c:idx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C7-46AF-9A85-13F56A69922A}"/>
              </c:ext>
            </c:extLst>
          </c:dPt>
          <c:dPt>
            <c:idx val="1"/>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C7-46AF-9A85-13F56A69922A}"/>
              </c:ext>
            </c:extLst>
          </c:dPt>
          <c:dPt>
            <c:idx val="2"/>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C7-46AF-9A85-13F56A69922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EC7-46AF-9A85-13F56A69922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commerce.xlsx]Top 5 category!PivotTable7</c:name>
    <c:fmtId val="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rgbClr val="FFFF0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 0.00,\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2C06-40B9-B477-1C58C7648A10}"/>
            </c:ext>
          </c:extLst>
        </c:ser>
        <c:dLbls>
          <c:dLblPos val="inEnd"/>
          <c:showLegendKey val="0"/>
          <c:showVal val="1"/>
          <c:showCatName val="0"/>
          <c:showSerName val="0"/>
          <c:showPercent val="0"/>
          <c:showBubbleSize val="0"/>
        </c:dLbls>
        <c:gapWidth val="65"/>
        <c:axId val="831701599"/>
        <c:axId val="831017855"/>
      </c:barChart>
      <c:catAx>
        <c:axId val="8317015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831017855"/>
        <c:crosses val="autoZero"/>
        <c:auto val="1"/>
        <c:lblAlgn val="ctr"/>
        <c:lblOffset val="100"/>
        <c:noMultiLvlLbl val="0"/>
      </c:catAx>
      <c:valAx>
        <c:axId val="831017855"/>
        <c:scaling>
          <c:orientation val="minMax"/>
        </c:scaling>
        <c:delete val="1"/>
        <c:axPos val="b"/>
        <c:numFmt formatCode="&quot;$&quot;\ 0.00,\ &quot;K&quot;" sourceLinked="1"/>
        <c:majorTickMark val="none"/>
        <c:minorTickMark val="none"/>
        <c:tickLblPos val="nextTo"/>
        <c:crossAx val="8317015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42F7549-4532-4217-B963-FAC3600605C6}">
          <cx:tx>
            <cx:txData>
              <cx:f>_xlchart.v5.2</cx:f>
              <cx:v>Sales</cx:v>
            </cx:txData>
          </cx:tx>
          <cx:dataId val="0"/>
          <cx:layoutPr>
            <cx:geography cultureLanguage="en-US" cultureRegion="US" attribution="Powered by Bing">
              <cx:geoCache provider="{E9337A44-BEBE-4D9F-B70C-5C5E7DAFC167}">
                <cx:binary>1H1pc9s4s+5fSeXzpYcgAIJ468ypOtRmWYu3OHb8haXYHhLcwH379acJyZbMUSa+Nb63SkoVQjS6
KYgPgd4A+L+emv88hS+b7EsThXH+n6fmz69eUST/+eOP/Ml7iTb5WSSeMpnLv4qzJxn9If/6Szy9
/PGcbWoRu38YOiJ/PHmbrHhpvv73f8Hd3Be5lE+bQsj4unzJ2puXvAyL/B/ajjZ92TxHIh6LvMjE
U4H+/Po/4ebnJtp8/fISF6Jov7XJy59f3zF9/fLH8FZ/+9ovIfSsKJ9BFhtnzDSJYepcVx/89Uso
Y3fXrFnmmUV0jA3d4NvP63evNxHIf6BDqjub5+fsJc/hB6n/DwTf9R7oy69fnmQZF/1Dc+H5/fn1
LhbFy/OX22JTvORfv4hcjrYMI9n/hLtb9Zv/eP/Y//u/BgR4CgPKATLDR/a7pr8Dk4lOxp8JDDkz
ODYMC5Htc2fvgUEInQFwlJvUVMChATC/79AvgHkVHALzeKLABJs438B782lDhpxZnFs6RnSLjPUe
GW6cEcwRpdTaDin6+t27IZP9vke/guZVcojNzUliM5KhzDbP8vX5fMJ0Zp0BNJTqxNg+exgVh9MZ
0ukZJczCJsxz2xdiC8pHunIclL3kAJTR5UmC8v0li2RcvD6ef48JIWc6owb8g2d+CAYzYAYzTG5a
eDuQBgPlAz05Dsmb4ACR799OEpHRJhR/ySwWn6le2JlBiWlytNP7w4GC+JmJmMG4vtM/ry/Ebrx8
qE/H4Tn8PQOERv9zmgjJOH55KsRT+ZnjBp1RRhHFmB6dy2D4MGyBgWAMxs3oY735BTiHwkN0TnP8
rF+qzfNnjh1+hqlJCEf4KDAImWcmpZhTihQDjK1DXfP7/hyH5lVugMr6+0mOmdUma8NN/Pz6bP69
osGg/KnBMOUDPWOeMR2BNc13U9lA93+kJ8cR2UsOMFmNTxKT8Uu4qTfZyydiws903WKmAahsPwNs
6BkxLZNgBDZ1/xnMZR/p0XFs9pIDbMaTk8Tm6iWO8zasNp9qBxAdnBkwA3auiq4P7ADGzixsWZwx
fYsPODuHc9lHe3Uco/fSA5yuTtMWeI3WfJF/fQHfoIx+fqrdBnOcThgDg3qLxyAsAHjpyDQsi+3G
23A87WJJH+3dcdyO/8YBfuPRSY6zKfik4jPNBcM6o70pYOCBXrIgUGAxTAxrZ0cM9NIHenIcnjfB
ASLT04yt3cqy8L6MNpkMxaeG2DCMJTAKDLQ10/SBf2r1cyPRLQi1bcea+X7u+3i/jsM0lB+gdXua
42cl8lyWmXh9Vp9i12GTQTSN7HAy3tsQfcCNMQjp0J0NMcDpIz06jtBecoDN6jRjO7MXmbmfqo4g
hEPAB7XYcXVk4TNCCGYwirau0mCK+0CHjiPzJjgAZnaaRsP8eeN9YhgUQm7Y4jozyG7mGoSoESLg
oXLMIE76Ok63cZ3fduQ4HDuxARjz0/SCvgsYJJ9qZWN2Bvqf6706UZ+BpmHWmcnBSQJVtG0fRAw+
0qPjwOwlB9h8P9GBEoINIEX++tb+e+0CHhCCcUIgafDm4RxGqS1+hojVK5e9B3voAc0/0KPj2Owl
B9jMT9NO+/bSfGqeDUFoAFsE7K+3QXEIDIcwHCSmwTXd6Z6Ba/rb7hxHZSc2gOTbw0k6M/P4WWw+
1WbmZ5Ay4JAW2A4WPvRpzDOISFu6yXdBa/I6Unf65fcdOg7L2y8ZADNfnyYwst68PplPmMMMSLER
kzJyXL9wfNbDYSJ91z6wkOe/6c0vIFFSQzxOU69cBiFYYJ+6sgYyzRYmgMp29hpG1jjYBHrv+TO2
G0qv78N2pHykR8dx2UsOsLlcnORYWXz2Ag4L4i4EtAYENdUHrK13isUC61mHSew1Zg0xtkON//v+
HMflVW6AyuL2JFFZv9RfVi+NePpEvwWTMzCBMUNku6ZpGJFBunmGYNCAJQ2YHWLysd4cx+VQdoDN
enWS2Czg0ZRPQfv6jP69huk9GEitGZCseT9YLAoKHwYSTHTbaWyg8D/SleOw7CUHoCx+nCQoS1mK
/JOtMf2MW2AdW8OlNRxB6BJZsHxwZ6cNUPlQX47DciA6wGV5mqp/tRHxJ2Y8CT3DsLCG0APtcahd
TH5mIBMRMNiODpjfduc4LDuxASSr08x1foNcJ6wWfvlEWDCFhczgKMIEtn3sw3nMBNgwrIl6XQg9
CIx9qEvHoTkQHcDz7TSdl9UmzzdPXpm/FMVnRmKMM1hxhik1IWl5OGQYLHXWwYyGlVBv2B0q/w/3
5zg+A/EBRqsTndXEkyfcTfx5JgAElS1GGGfW8aAyWAIM6xAa6AME/WfgZK4+0KNfAPQmOcRmfpKW
wEr005ssNp8ITj99cQQLz3eJFrCPD4cQJ2eIg7cJOwpev3TrZn6oL7+C5e1nDHE5zXntfpN7sJ+n
kJ85atgZQQhTZu3c/MGCDWToZzDjkbfsJgB3OLd9rE/HATqUHSB0f6qzWp5DflkkiXh9TJ/g28BC
WgMWqb0F+Pn7sQMZANhkY0CubLep4G8T24c6dRyjPsX89osGIK1OMzKwgu0Dnxp0JrCoCXQ/4pBH
Vh/8HiCkA0IEMmwmHvg5H+jKL2B5/Q1DSL6dpMZZv/zMNnnwmQoHVqcbDGI1bBeqGS7K4Gfgmfap
meO7oD7So+PQ7CUH2KxP09npw0/nmygB3fOZK28JPjMtaiL+un1gMGjAqKYAHmSldztABobBh7v1
K5Te/aohVOcnOozqLxcvWf7Sfp726fPPENDkFB9f3cRgqQaoJthjvLWq+WCK63H6fZ9+DdKr7BCh
i5NE6DJ7cT/VfIM1gtiCFep4F94c2AZb8w1S1Hhgt/2+I8cheZUbwHF5c5Jw9C/nD5kFnzhcDACE
G7BfYGBIM3oGNppOLLAT1GeQtflIV45DspccgLL+cZqgyOz/zXpayHhiWFRGIQrwisChD8pgJY1F
CWKQWlOfocb5cL9+gdNAfojW6ITRGm+Cz40XgFsKq2sgj7bbezuc13QdVt/0BxC8qp3XIbwNG6zV
s/59r/4JqVfpIU7jk8Tp0hOfmAkFq4DAEQIQ09nlqAfWG+wdgB05sCjtF/j8rjfHcdlKDfC4PE1b
7caD00G+zPPP3WNIIBRtWAZ/XWrOB2mE3qpGFqx/gpM51AdwOwznfLRXx/F5Lz3A6WZ+kuNmuwvi
dS7YPqt/H9OBYDXBkGUDF+eoLgJb+8zAsLcdmQN7+qP9OY7Qe+kBQrenObPdFRvv9S3+98hgWLZp
YAYmwG6EDOw4dbANg9S1YQ7ibL/rx3FEtlIDJO6+neRYuX/Jiy/7Jd2fNVhg4zQcAQUhalijrj4D
SGAjlAmRHvBSdy7qYFL7cLeOIzQQH0B1//00oRL5k4xz8ZmpBIgEgLVGMRzWtf28D4NCnBpW6MBW
Q358P+H9R7r0C4j2okN4TlPr3LcSTlZzP29aI+CXQsrTMH9xKhTEQiHPgwiBPPYreIeGwQc69Ato
Xn/JEJjTcE6f/vGst8MZ7h3n/+0xdxwW20ISTqegUw59UthEACs9Yd3H60KpwdQ2OHvu1/05Ds5A
/N1P+P90sN2vD717OxdwvCk2E3Wg4MG5d//cqn4unHI4EN3Zulsr4d2vfR1p8+c/vxoEbK63Ywr7
W7yzkQcPbfvM3+ReNnnx51fNNM/ANcKw3IBwA4JBsGSkBu3451dYQnJGOKxTgC2jBje4CZ5t3Hur
f34F4xzD6V+wU3R3ak7e7ywGEdhUD68AeLoIUhocTj16O8XxSoYtBBTfHsau/iUuoysp4iKHIxQR
/Jpky9f3ElYYgSLVOahMg4ELDdsjof1pcwPzDbCj/xMiP4tRHdCXFMsVjXV816ShMU68js9QZRp3
NUmNcdRlfKZadUtD21Yji/G2NQyDXesxWXUrxXxMFvGNcKU3dqskXajCCsM0sfd13rTpgvXFgOa7
XfLKqOVLMy6ac5d02XJfhAk/rAoSaQsZnPOU43s3CaMlhFLdkdZX0zbWJ3XtsZlhpuTeYMVzEBf1
pdt0NvK8iWSZPw26un2kSTqKC8TvK7eZUu4XhWPrrCPj0OmcRdumzkJdmQl3FrHjmpm9rwcOwhdV
5dtBq7sTwpzWLjLsu2Or7tCiCRFLp7DHCy1U3TPLS006+s8kEP5565N46XeeXIZ94TkNG4V6QkaD
BlVVhSkyuQySQMttdZmcc7cOlqotbBpt4nqNP3Hdtpo2uLPWfp5VUzdxrLXXX3VN09gZp3KcoJnM
cf6d66l2VYQymAWaJ+0mqeS66gtHC6BgaWvTJK7toqjdMrFJZEbjJHX5DBfFGrlFt3YTjdwi2DY3
MSrHnWZNRm89N6lXbpLfpVHkjHVPp9VNEPj5ReONmEnzm1IPixv4HdV5LITY0lRDP1ZsLnx3rqpm
Z7g3/ySkbhTS6hxnUs7rBsvUpqJsF7UVHBaKlhisOWhQtIokdzvMLbxu/eqcoDq8zLDwbh1Ho7Oc
mGiUEdO7bfIW2VWdN2PfqItZGhR4gZBRXiSsrs4tlIo1bXxzEludvDEaC4+oFnj3Qchiu254tUji
VB9LowlHfp3739VV+HaV15rY0vZXYHMZ537omRMUZmKEWExn3HNKb6TqdVzRmRtx97xCbTmuOi+1
tbz2blkTxOddVqXnbqNbN0leZXalRf6z19STIvWix8Jp0dgjmljRwnCWLg7I2ClaZypLQu0ocVxk
g6lHbXjp5TQJDbn2Wk+udZbJddsXKaup3fAsmaqGzGo9BOMGWjSvoLaVJk+sbFapEz4aflR7o4Sn
2kVfjeOq8kaSddoFLuUjDE/4QW/VLCbZdd7NEe6iRUcLnNokIGjhx2HgjguIVU5w3WVb4rbdz9FP
M4m8cxZRMZGeZo7KSvOtGdWetCJqVgFz8Dpq+MjyWdh9r8I6tPVUuFZsW24R2ogmre3SoL3iHW22
RUzGICEOKW5j2TLNuplDgLUJm1FDjHYWMldcS0cattFm0ZOo3fPGL5t7mmdrFqezoJ9HVAGznrOg
/TyiqpGaTPZ1APDS6WJhswz5y6JC0crLCBuDuukeXEdfmrlhPnuiuyUdFfeRxeuJTh1/KbssWgnY
O7dlreJu6ZNI3h+owiPaBTJLA+0CuUKDcFgy1J/bA4qm1z4H2oWhSJSe6VkvgSnCueCBH9oGF8mF
lpjyoggMqKvLYX3IelD/2+VQNm+7YKQVDZkQ3Ol3ZerepLRtLiMh/DtZj5woj0aObJ1J2MOsCmR2
BOawKFjGYbGlR4b0sK1arV6i0TJnovj2Ym8Sezo1OhfbSuL335HG2SqN6/i2tbLAzitZXwsjy5aO
6fljahbJxg2qC7fB7veIa2JOLCeaupmVbKpFIdxgk0cyn8LRzta5GQb5d02L5pEf2HVX3DZuF19p
ZkFvIq9cuS0rH1pKvfMOFoRPECvKh7hKIzvKcu8yorl7nrkMjVCGIptnrfdYOXk7inS9WVax1d5G
QXrFenpuNd5Ejzpnngoa33elPlL0kvts2ha+MXOiwHtExWXdNuzBaWPtvCozMlFktyLzwk/Encut
YlGQLhg7tSseseGPf/P2WZCjeWfbwKYpiAQYBMMuHNhPyPv2g7ev87GVm7opnn0U4ECMQHX5etA9
Er0zR3VrgM2QOPim7CxQ5bJ91ENujjS3yJdd3uIbz9XuWxiwU1RLf9yGTrDMsB4soyTbXSmaZkVX
Qdy55wO64m1Ks8ltxbdv9s30KsMZPPEjt1M0PfdniVdeM0rkpCnLeqkXEV0GmeVPItm5D4XpX7J+
cFOHXqUm0e8Vq+GRHWvVGQeskoXsWWr4yk8idG86rZygBHnjzCtc4tka0bokvrLKeg5Dclr7xHft
/koPSeDabuntrt63Dvm0RkybQILEez5p5ejCyEoysmKuL7W2Oyx4guY+NrP5gL7nDZxEX6qqSeWy
aCLnXARtW9p7lr2solEZXxp12JwrUdWo6EOxiOs3WmDU40YGU6cL22+gPP0RslD2YLaFsEVh1T/d
pFh1geu5th8UthBaKexIJHZBeXaDRJSNNBrfIb/xLw1PN+7eah138Z0Q6Z1RRf4l6mt9m6oZoKn2
nB+S6/pveLvL/vtc+AZVe2vbf1/ftq+99YzGIZsHiShtHwlvZSUuGTXUkOOIEXelaOpqXwSqwQ3J
yETNju8Ys9c4DmRp3lyqI3qkd3wPBzL4TpBcgl2QBoWj3S3MBgM5KVvJ4O21njU3RFSzKUqNiXIp
JJqFpaF9U5UgOK9pon1LhClvRbupIrZwct9dmWYG9sRbNXF0sCf82tm2csGya+62Yx1mKtqlxhKT
0D3PE91Y0v4K9zR1pWj7Vpk42mzPp65qUd+guBPLmnGwXonRTIs0yy+Dzt0VqkGWvAF34pWmWDqY
nkeqIaFhQ+2sl4PM2+42ilsx8qDl9j8/YwZx0+EzxnB2BO8zEbAqfviMG09ohpdh7Vn4+m3RZda1
xXx/lQdONVKzJphdT2WMrWswL8UqfaNbQM/f6FUn6pFMjbY3054aJvgBv6Jjlz2FzkZk/IYXYVfa
MIGipfM2M2yvepre5enEFyaxuZfrwNhPHKpZFWpEqyvFCBYIsWHVJdxREbc3t5ATj9LO08eaBMcj
DYPEjiseL9Le8Ygk1meejsVYVfXYCq8L5G9rsufAjpvYoonkQtDHrghHltPSRZgW+WVt1MmoEEH0
lAJEvmM2jxG4IpM9h0mfHXqRV5Y5ZxgHdoFMePH29QT/xuIy/44iA+cQjjniBPKt4NO/V3kurYSm
Nx5+pnHhjnIh0LJ8K8xcwFNU9aIgYB0m7gQXIr/Yk9IYhlcoKjzpBCVrTQRkHeSh7WMvX5G2JGuj
LxRd+CSc8BaR0aBBtTY8BM/WEJOi5Foxl51g4VqXlT8WRvSQNgLNqaT5Zd6U+SXur3q6JGZ7vuUN
fBJckjJYVKQy7jpD8ivGxCKrE3yHg9a66ttS3Tpoy/saIfU3KcN2Ig0tned14i/UlV+3u6vw7Wrf
ur9ya+YvAiPPZv88wqy/zWLUgLXzcNR+v0IbThgfzGKFKXS/DWIHNsPGY4SYKe2yS8Fn0cFxMZEV
LVQ1pQ6yaeZ3Y9mBlWyr5gGjb3mMjbbsiqnp76E49+zqlqqqbmkl9DI0cDQVftGuBcGJYRdOWK6T
haJ0NW7XgSKzxHembq03dghD0LD37RDHKm3GwmDWIdGut827uyDwq+0si+hEupMks8oCfMgyWyJf
ptFYXaoi10JnEbkTVdFrki0PmPdsbd/iwTlFCy2cwCp7uJ0ibS+dUsDEyrAzdfJQrvI4bqcJWDE2
g2jEStFUQcHXamx1adVsmehtNje9wtvR9oweL3Z3UDSeUA7LDv9JjSH8tzcAw8p9E45ZgAhuf5qf
/n50esxzQr/Vs+egiLucTFjCp5nXaqvQSq8SranmqrYlMeR0dhaX7diFA7RG4bbec6t2PxDtRc2y
eRtb2gpHHq1mLZcHt1ENilfAcU7jQtaF7SSZP/Jlp/2gRnwjkwy5NkTI2oLB/y6+aow4faydxB2F
Razf6l7XTGKpOas00f25IeJ0bpkeXgVgNU1Q7We3OIr9UZt77mN/Ry9gen9H4rjBjYW9bEa0BNtF
nUZPsGB+ljZ1+yCqyJl0GqsvUGg6V4ojzMx6Hfq+bxdqvurnp4aU+pKpSatO28Sm2A2n5VvLnlEa
ZTjGbhWP4hrn17yRdpg23i1JuXdr1KUxFtzKp4r2xlE0aTBGjXOT9gEE2nnx1HAcMc77qqKJkEXT
lIPxz1TIwX2rx+CqXytGRdO474875OfXqmF/r0hFLmKD2CjXiguSepO0sOJ16TYQEOmvmBHJdUJj
ukCpOxnQFYdq7CUV616I9pJZL/l2W8Wh6IrNEM32too0EH9/25zL3xhtsJ9raFFQOP4V3C/w/+EF
hWMq3r/tLu98ypNC+xnkwaSA2AW2tcxKx0iWzVjpiL0usSrerK1HRRBxAqxKp7QRTsdB1+34FU1J
dqJr1tUTvEj9XXsttb3X+/tvv1T47C8GU17QRPl11BcVu/F0kl5tLb/e/AMXfE9xrSi4SvwlKY1R
A7PQdVCE9JZrlTvOiSQz1+H0Nu5Mf2GmRmqr1gY19LYXIA68BooEEVcQqDs7zPN4pixUjQflGDSE
PFdVN0rLsREiea73wXTPeW1Vkfd9q4q8q1a9Zx7IokCP72RUR/Muaf5yWiO68nQv3haaWz13SYDm
iqQaSyus5r6R/RWhPL4KdaMbN7CKFX4J/LGNcupjd1z1Vo1f5cGoNVp6mbZ6uWA5TSY0d9zHnGmj
zPHwQ9c5Y9dN5cxpSm8Mc4t3W6XYu0VBM+FuoV0qUiMaCUZW4o1r6sMUV9bGhBdlPPU0UY0okvwy
Jdy6ZP1VQl3XhmhKON83NAEnq1TrRoptT1c3KYu4OmiAWGFnY10DY0M4pFtUWQrRjQBscj+RV7pm
PhUtax7aSsZThmg7M5OkfXBKeWmWVn0TeN5vxgGDHM47wxqiYnDihA57fuAvJIB5PYiBlbVjZXra
NT+bDCL9uh03WmybpKErsNOuJY2cZMQK8heuPL7ofL26hbBtfh6wqB6pqiqq5JsZd+mNqhgC3hs4
Z9SZqqqHYrpyfXqtaqUTV7eVcP4KwrRcGJWWrCG2SrZxrrbVJrKutYWKYW1jVaHFvalXhcFoz4dV
FIuXziTldKyFF8oIizj4O0ES6mNld8n3Vd7yaFywZAppL7rCobxVwX1VJEF05VZZslY1ByCYhJiZ
k202wM/MPb9ELR5VYKBeEL/BY3UVmY31LW2zZd3HaRSdtAG54IVjfSusZEjHtQ7a0BfZqEa66/zG
kkO0z4qByQjZNZU1Y/BnE+AMKwxHh1kEE4hvvp/arNTIizY35c+8ra1x7DjZvIjKtd+0QWs3sdes
XJk1K3Ulgzifm1m+Bl8jpxeKua9GteO3Nsc3oR6yFZciOk849y4KrY5WzO/MCYuj5hbsKG5nQkQb
FjWLoExy0K+hZbMqMJ5Z2/p2rNO1ATHBFQTxY4hwWS3klUAhpZ1uWbYZtvFVzAKbs25WRo5he5UR
iBcD/pLZOG69aNT1hta+MD2RL62+2NOqOLF11Lg2bKJCEw7avbiRlTmPnew8Mhp8j31PjtuE0DkN
NXxfmNbSMXhyU4ZtfeMXzgKmwOB7wi4Z64IldCVYqitVWF3W5rZfFQuZh+hc0TJeQYbIcPXZ1qWD
xNO3MMmd2d4JVH7jvqqcPuUTvvEqkuIwtWTi0KqY54nbLvZFVyXtIgqj8ygqjHOM3SS1963bOvMg
YWU63Zz6NbnszHpcxlG6wn1NkQrQOgu9aFaqBnPMjl5JXUxbX69He5pigRzOIyrbfFZDjDf76WM9
ntRFY85xbIL7lbTujwjHeASxy3Yh2yi+R5m/pUvHkfPW8/0JROa8H1jmEIuCnVWXJIrNa0SKO7On
U3DepwFvnFmssRiSSK3X1baTNqhdVE1t3sZYirtCTlXgieRIVVT8iHiW17eoStizudUBmyumqc89
2N/2T7Yx1iEJPhhSMDcyA/YPGf3Sh/7snsNgbYPrOOFxh39GHoyX/pTepSo0q/OnaRsW9p5GvKKt
bAMC4VueOAz1JYw8+ialeAdVxU/1NrbDCH4SS4tbT+vaC7/iEBjti5bqI/hbKs16TzJFrtttasTn
qSHJls3DZjA19dwaKRquAzSmKU+nOreaUdLk0Rw1Kf+Wmpo+MXECGd2+mnQkOw8KywOrE6p+G0M+
UCaFraolbBa5rHSyUrXA6+Q3l24FFSUyq3PH99mVy8WTr0fxIjIh6FySxrFVCqzt7c8BTe9pwXu+
PU2jkLne5toGciW22gWtjcDuNPdHGUTB97yqtAkyPFApreuszE6vxiEN9B965851VJrP71kDBtqH
9Kw0raqxaJp6ZmUeg8xL5a2tvkh1COfqujfyROitTZpGuq1aVb22mjXY+mSuZUao24rGK+qtMy0o
Rthr48mBXKoZbBZasA4g9bzwEnfFYwcnQ373TTDTSASBG1XNkprMWODFE1XNjVBMsFU7sy1z6Hgj
I6yyhaq6WvrAqFdemm6GvntBPrIwfSmdEpKJcKTObUtTsUpM9KC0mCJBbm4B7o24ZJKzpRuQG9JK
yHMqexxFnW4nCCKCe0N9b5WrViOFsODAXNccXc4bJKwL3jkw+xRl61+kgsy9Ro9s37Ag5d7mC9wX
LuzdhIQhXHUykDDb8fGepK4Um+JQVVXoBcsXjoPyGWTdhe27pTUzHIYnUgrxYErZ2qJru1VQu853
3l56rBIPukOdRefE8UhVDR6RMWzAjeaqKot4UcXIufEz/4eTm5sAtWzsmk5zweFww7vCCxdZWLWP
ii56ukH0o3QGMfULoeHOVunQxuTBRFVVTlRlQ1XDPm26p5VdcZ50+lzLdbxydE9OQfnpkPSG6r7g
b1VHp5FNUyJmqtUF17fdcmep4a86MXeSFK987qcTtyHxBHfYWjXghdluXac/wG/sRsIznUUF8eW7
pHRgsIv0Bwk0MvONsJjmnZ78SA2yEqDZby3i8a1417MNxKNSGys6mEpkQoW/FKmlHSx/wDLxbT9i
+EItfwBLAF3mHQIcYNFEG7NiRDuwEq3SDS5ZeScah1k2xKDAOYBk47gRWjapfEhgKRrs0IUMBrvj
pXzHFtOHoAbPx/YSjV+T9qaD4J4cIR5r48DAYkpx6d3qPHX6xrRf++BUJhxL/08aAtE+PnZodMF6
Rfj7L9zU4YgKOBFcZQkO0nks0uK0iqvkMXFINYrA/lrolYgzGwsE5fbadChdVCzRR4ZnkhFVTVsG
1bQtMprM/FqENiQ/01kVxeE2nQAbn9OZBe/mRLlcjjSTmdTycKIcMrOSu1a/iuQ1h6Gq1i+o9Qzq
qszLu4yVYr6n75dC1K+Nil+tidizcb2+87v8Rhqx3cWBuAv8ZsKqqHswUAhjSkQaRDiy9oHXXWNz
iPGuA15v2bSOVauo0YyRMnjAutCnDkVimx9TtL0lNIi275kH5tSgur8z6CmxjbDvb2o01bLAvnXJ
m2Kt8pKRqK+RFtT3JKPphPhhseRawJea23oTTfOjhxxnaziErt2UKkAMZ524Nw7oUhslRXpJKNi+
taFfgNZuH3BOo/O8zSDr01cVmwFLmZYJqmJbOm0KYe0mutq/y24b3VVJo19sX2ZsJs05jsDHVSyq
KPoX3zPlXVlL/WJP3/Oqe24HjUbl9n6+bMUo77xsBE5qcAORaDRucsonCaf+jSqMSDx2EWkXqubU
yLpyggdVUTIec4w5LngOi2VA5th9mjjQf2NiwR+x/NsAgiXXsJUBFhnBPuG/eS1BE+SR48nksfCM
6AKi0N4qJNxdNXkbjQJwPsY0p3E+VsRjzaqhSOiPPCfJQjmaBb8sTbe6UZUgy/Kx4VjeTFW1pkQr
3Wlutk5uEOgvqWTussoset4iKkZO09B67PPSHeM0keM6a83z1C/vBbg+Eyk8WMDTdfySkhoxiJbj
eysm/oWimX24wG81yBM56UzVupaU/Vo7WNtUVwnMgFLmxI4dTq4tr5uoTkUGRB70wPQmylt2ZOld
QyJ7ZEq3vlUcGQkhDReHcq6qKTOti7oP9KgqwiGx00DUs5B08TIhzbgAa2ltJm277tICourI0+uJ
W2rFyLPK2ByrplzTH3likfOWu93IdV3vXLZxNXabBt14LK/GHQR3btygrcZNf+X3NOlYxkpTZjsL
EAcdKSCVHnpX1DMgbdIXeZ8lVHRw+q5UrRP6BPLYfGGZAbvqtOqHmjpy6XbT6n8p+7IlR3Vt2y9S
BKIVr7jBfWY626oXoppVCJAQjWi//gzkXMu166zY594XgtlIwjYgac4xpisiY9oM6bHTub/nZfKk
xdieDWRN22Wx52GTIJGGV7o5EJk8FUXQno109zCQN9Pqnz6MR5aOU+TgiY/u70XzsrNpy886+fmH
2ohBb/MzQlVGuL8yzfvR2JLu5/1lac5q99y3rPEvy2RVsbw4Oci4HrBvBBgm94azRRXAMkyMiPfx
DF+ql7913O0jqWv1rZb6MRRu8svX3/ty8oGCoNVGAUH4s9X0a+mH5Ze08NNViXj3obKxobaJE5wn
Ow/OeaCDc+a1al/S4okVpTOv+aIzhpI9+xxrwN4iywZ8TPNV2dtpfA/NjaXYqrA/4y54Yil3f/xz
ItL8psn/PllMmgYPhPfF0bcEOxPednM0NAgtdh5psBWBMqRAcK5rnVTbcgiypyz3vENljVnEO22J
Vet66ZpYRbg1iwO8fZqnfHoQhMU1QGyn+/svwLexxXpPrm6vvr69as7IJqCAWQ5ZIV7g/0ETt/ve
Zb6MeopYv+eG7SGwKmdTN0ghBLKNjIfqaLbWTVOcZdcFFz9xq1VRB/aeMIVJl4XescLO9dgsByPe
D01txYMj+P6u6vxiiJ0J/wv+Rpu2i5He2SD4xi82spGPI7Ksj4zkPrZUcxD3gUuSSLG83/Lat1bG
7C6O2chz7DxSJDLrPGaZCCOnd8I4F818oLIsT6LQdNvRBjcP/jVm1XpJ8F4H3o9x9sq/qsKJghAw
vmhOpx2pm/F7QYClsLs2WU8IikesV82zIjwKwR17Ei2rn1XeZRurK4qtMTqZDh4SEm6N0ahSWpJI
IyC5NyKxxHD0Ug8b/KHQFeI04lXkjjjPdVWuKw943G3dWnKTSST/uEAq0UK1TyzTllOjNIdiMd/O
LNtTUVUi1Xj3MSJet37M3JEcioTbQTS6TXbgWf4xqjF8SGoZPvTLWW1nZGUV1bQxhqFQ4y5pUhJh
9xKsiiTDa4WN04dtI3EyBu9VbyfHdKzaVYkQTy3dfH6bS8vCjWvnV3NIyWuX1MkjQdD5qr1yPNKp
+Xq3O43LNkM12mujs632G1NjjoVCAIBZLKYMecG0+qY96a/BelGnbLCCC6XTsMKdIn/8i0eVWnQ7
VO6Hg+3ZNUX808Em49VIuZf+Ji02rDSQcl48FSWbu7TYJt8v/pII4h6F6vLHDpi52/NWCwT9R0RC
b8t1Azwu2/6YuADsJZW8TJqSN4+1q6aZ+5eEtP3VoiX+iEORN7f0xlPtCBoNi1deDUGc17zaGKvI
ebvmbQV0cQUgiOnaVkI8Ut39tjnoh17FTZJ/XkGeOjLWaZFHbcGc0zjb104Gs8Avk4lN7yPTRwfW
Xs0B6bLLWClvo5P2wTOgiqZFPphnGsH7BatxU4rJU3FvI5OWpDmmMJ9gb2YX5WPl9CWgsGR4yPne
aO7quyunnnw0BiHpuLhaAQnjvgI3Ypcpy94gRt5GQJeKv1qAy6hK/goky5Ah0PrVEyEg+7SbT2NF
6TEg0ditsEgk6xvQRGSH0J/7VysNmkOfst/07ujkZzWr7zKVzhWTz8oSTvhiIi2KJaswG6qrkfIk
+KB9ktziMjaCoKu+q9XBGPtUh2uknUVsxMzxdZxngb02vflTMx0CmwSRx5J221OVI6QZIlWYNN7J
cpFZaQLqR0Oi+Xc8e089LdJX18EEVtnS2VqZqs/TkuHCbjpuG5L9DIQjI7yCu+dkTknc8WnaASHT
X8XMusi45AWiLUCBfBUDwS/Sc4DXbNn/HzFw918WkwH+DwCEJBcThkP/QJo4wHWmNKzE1ywrIr+v
u0fqkPZaaLs4VG1RR0DU6KvRVUFL8dIXXWxEY5id4M9WI6G7SYWaPHt+H5Xzio2hLCK3u58gtS6f
HCu1N4hGISMcOLo9mkMivXqrPOvbTEh7LNNgrCI7sNsj6n59uhjRLTXamdN749/amH7GqQFj7b/u
Xk1uX/2WMrCXP7wA+wc46KVYxZ/fV9tYLR+kM3yx+1JuZUrzyFnWE3Q5mLOKC0zrmaWvTRbke6PL
lkXFUHswIA/QxgFx8sgouyJjZwn28qnoA2yBVIrNqE8f/jjrbWHfdOM/Z///foPdbLWXzrHJU3oA
BEfcRWDNbIuNmLp5cTSJSSMW7pj/Jhrr3fneVqueRX8438W0bTCQIMnKGmlwYkqpBzYVO7kk980B
8XpnJUPHiRGA5c9iDssHP3BWrm3V35tiIhEwyvoJPA17VxXYRHLmFtgXOE6Uj73/s0iiFr/2T7/o
SCTFmB8qileyX7VVxEZRfqQTXvmEjzQ2YjkGL0QF5VNpIxkH5NgFVWbkRyZUu+OkA9XAiPk8R/6Q
TOch76c3p/wrl3P5MYiyPDouW+5sdA2mQbZWzGoPxjq5ZBXysgFg1BqxncAVmM4smaVbcwU30Q1f
FOvLpy4s62vbexeZcm/jeXm27wCPXDdj4CGlUSWPWb5gZIs6+46H40vGlPPsWLmz9zPKt62XN19Z
8J3ogH//o2HS0ff/4/5Hger/fGPgP6tQfB+kbce28Cd7DIWq/jPCb1l1qYKMt0BsInXXjdJeySEj
B2vw0o9MhsCeI5HNggawLxfrVqNP8y7YIrRDtyQr+UdoKREBV+BfAB2ZXmUjVsatVF55THk43kS8
CLp1mw/W3mdZvtKjrg6zNXxXsst/yeoSem6TRiUAL0GXsC9SttXKRjL+6iYI0Umrrk9a9MGBtvUQ
68adH1VN07U9Uft96afXSfZrnj/7sQlWlH5E0qoCx4n7mJdV3l8SZz6ztFDYtKHIelQztwPcI+3O
M3lthq67GC+jNuLU1fPO7a1vRm9UxmgOU18jlKg9f3UbwSjbpcuWjn3UlWUaG91vg7FAx4gVt8ff
dBJvn5O26rU31MHnRZmhvLKzYls08nahN53xIV6j1r0n+rVR/nHVzdAjYgzAU1y2ab1PrfbREWNQ
bnOXZquBCWSfCqw7T3ll98e6oEkV1R3pj0ZWTKUrndJsw5xpIxAoVkBrFtNqCFm2C3wtn4OOB+fZ
TR58l0NaVJ0ARK7VlrfPQk8+W2PqHokrf909Bs/6VZd5sAE9CdPT0tL2ZbDXYMpEpo9w6UggZtT5
nXc2Hq6oi12NRSUWUTAaHXhOm7Yk/PE2kgynrZymGRFWeIRZvU/yGVD8Js7aYrward2yckNDGmxu
PaikfnKA5bp3GtAZT37mVrHp1Z2r5JKJ9MA8ZERWOtD5KqySaYdEu2mk08Q9jVq+G3ejGmd8j5r1
S+QXV5LgvXYgFJOeEc2hTkFyFL59Mq1SlpJdU+E3MVdldI5dHsrAYhfjn7lZEwN8yLGKRpfTmHxd
0osnBgLCQ1MvSUAX+Yzl4MwjItOo17TRvsdLcGOwGs8C+WRc2jlwMFMtkXDbVhs7d3Uc9tvJQwEc
MKnEdpxdcFmIXb2JOdlRsBO+uU3Srn2t7KMz9OOV9P13WifFt7QcgEUD3fLC0rB4sJMZm7vFUPrj
r74OyFOWqAKEDS3WZoDek0egiT4m1U+XQJBuH2Du2JhBRPKiqtD5MupRxKIawrgF+OwDKLgVUHnJ
1hZtvkUczL0SfRzyeq5X3Zhjhay8fE8BbXsmE76yaiiRxxkzqwaXCEFXmpZPxkr9rF/7GUljI3IS
uqdWia+3rhrcwzUgZBcWdtazbU3ZNrFntTEimEDWQ555u5uvHrmIajorwBudH6a3oApIHLqDt8Ik
TJ9tMrpXiQziclk3DbL8K1nz4napjOjygMi8FTmLiyNmvCZC7G8drMbGrP37miu3W+fJzGNzHZ2y
XODfy89rHnz2oDtR3q55uR3A3vPAHlm6FF49P8xBsDOSGcVct2sPw+26/ts1m0ZjS/7XNadFY4Fb
ofiDLsftQAov7ppwXxUAk29IV/kHQgDficzpJEAtWnUalOUs8HYAacHCiFK4aQRd3WSikbzIPQaA
3Zyi+dLHYOlym2TsvXB49dmZVbaan4z5psX21YqQBU1KUqwRQ7Inp3jO2xqhgaYe142Vi2cAI8Vz
Ld8Z7qcn49DhnwM2FlPNxoiVVdhXNDaOpokUE1sPfCi3RtcCUon49QqMkGmverH6bIZ+W66Ltd/V
Ms7sXjxbqacfJurHdw9ZTx0+Zqd2pi8kvELE8hBwWtVVhVwtLtg0bdIxiIANb/dGV47WcJrc/Mtc
z92eObVYU4vlsatH72AVpTynY9Ou0nGdlIhHFKp5na1SRoJX01983ooyaH9NYv4xWNJ+Y2oI1nmT
lBfQwdge2NYgprZOn8aET0vwS37F0vhYLo0QBonxRrC/5Z4DLKqe5dWMPE7KO+Q5UBCgY8cV85u4
sOfgqHP+lzPY9YZ7xNr1KCR7xlIm3bpVSjekTLz1VNThykoYeyXtpnbdFgj2gX5jqXVRstJpNFqP
nI34kvOx3vLMVj9Jl/6ord7/8EerWLnDlDy3aUoQbS6sB+bMn2OnpV0d/hg361L2lHhzuAo4H966
DIENmyZ/jDfUWcAj1VbbcKro1sfGbdtoBLsTkQgwEGiw9qaefiMdjZLebr+EbRlseTONO6tQ6g1/
DnKo5dJrE9IVGMLd2Rl7+lBmhRfdWi64NV5Pz0lIq0PgFv3GNJBlDO4X++raXGypHtr9AkF7mUP/
0diBWyxXDa2HC0d48BIQBPpuDcP0aaZu8ILHTu9Hixfb2m6Sr0mzvTV0WL+xuxl7X6ubnwfefNwu
RM5eRJCweCimoT/bQU1Xarn0bCAHlXXl28z4tLMZwopSd90XhI8i40CchoGXQeVCb62vIQPtzAzV
eq2OWqwaHtN06E5+b4m1MRCv3YZ4a7532JfGrGqmmBcjeVcufvllzKpW9XrmTJzSdM6ffNKD4L18
0VjyI1CEZd/VJ6w7JrRxbl02ucQD1/IvevbTeJyrZucPbHqblb03LQvpeFipSgnQAwkfyiK3oxlT
0qsny9d6GsooY7XcqbTQNzaDoTR4WpdRwn25u9McaBo8k5HZ+2U2bUjuXavlwATWdrWTI7a0TK4Z
UA7Xiv3goA7eJtRKZnOMVK+zMo2MVy/484Tl5NlI/tiFh5EtQTGl7BjLXHoIRB8FouKvwiXkqUir
I0369H0MFL6cQvpRZmfpe9PQMe4spFuM1ZepWBN36hG0gbUf3F+iYtbFSEuP9sDS13LpsZ9RkmFx
8mqMO8vGQ44ESI5i47KenZCJYqfO67E67evR3g1B92AvhiZhpF7/ZiZjtcNL3wd+NQeuhxYS6DHP
/vt04ojd6nn8mdKvg5vmu6Tr5cpToVMAesA1KDmtE9dAYYL2m4rY7sHMbz0lr3NjcUDjrYdP55IA
XDF2cn2T7dIZI7uu9R5oDXTWls+pb+VPIgvFdfC89Ojx8K/OF7DZHZMbW7e4zcxASIf/6CpNEQ4E
yCfrMmAWlZ+/i5T4G0lCRMUWsR4SD3dBUZ2MODr2LgN/5+qqZIEQI+EwlcV7yhEfdyqrXxbSxTvz
GIsbK/m05mIswE1Lpr2x9lbwzVW8eTBNSbqZHWt8a1A04xHAkVczjizd+mAuSi79g8rz7xdlrLKh
t4sipBixWChqZCoWptXCwTKxPiOWQzZFCXYyt/if0TG+8LKYoXEZz5QkYFYsTsGNifVPRzcn02e2
OHlSLumKdDPN46qTYf6cenJ+BQxsg2B3dzWSNSgs0TLvyUgoELoHo7u4SYDJnZxUDY/GliARKSbF
HowE3OAz4KLqJiWO896NAb0YW5nK75R72SWY5/nVSoA3boWL+hPL8MxqRIRnIzkZK5VpE5XhpE+3
QTo1RhkV7GisJeZ5BL7d5niz+l6CZ0oEB+AtrFcfGQLwp8/ab4o9OGHqZfaDHHUzLLo2YiosfWZN
8hEA54e7uC6idEqsqzFaGkMppw0PZUvUy1j0alvmY7uwy9TLkDjyBI4ymP+mrV4HBRMvxhXZiyJC
kBoL98WVd0O/ccD33Bpr2CJ2CVysaIb2IhyXr0Uh6RpU4vbi1QoVK7rlNOesjwCgTbY3Zc1B9Irq
lj7mEgxuOy0n1DtZ+rDqNJIIgYBhuUfSZY7LIimfaTjIS53xi0UoUatGzNiwoW7b3li9rNXHZEIc
N5G1ejY6BLC/ekjOnowqC4dkZzZCSPCig4m2u9ZWLd6+6H2klb9N+NytjWha2KgrUfTW1Wgox1pv
8gRIvcsAfCqGx66fbu7GYxgD3HaVV+yMyLjuz7nqr3Mwfi2TXp+MWiOkE+EG7Q9GTNvaPSSYYSIj
msPQ2C+OFuJsRgpn0e6QGNSru4flrcdBrnGjiMfBHa2NY3X9Bm+aeltqFaxNwx6phevw1+3TtsjI
rScgnramFxDZbfyRah7bAL09G3evnMuVbc325+Wz1MUeyHsHvyBFpmj2t2CJr0yuy2S9CmDhAMBg
h7vKnBUjOPs2Kl4Y6aYaehKF1TjGvO4+c2ptkTlALk39akyRIK7GYCPctLtBie6Zw6RlVysrk0/Q
hWxBdBjH8tPPCbth2wVBtwl5la2HIqVn6gl99gou18Uo+I9kb5hCd7vl9v/VbtpjapbY/Am1lT1A
ZnWmXCS33Tky4Na7aOjYd9EAXNXirH0Lzgsh+241bduOqXUDtM2ejVX40Dr0V82d6cNnnG9J0/ix
V2EZhlXbeWpEeNVYhRqvJA9ep4ECFSaHcAsoI9rY9LXvMv2EKlH1k3DEGxfF9FHlKdsGFZhgHabO
D44vC5HDiAeWAmAMmZR6yaQI0sgTx7alKDKkge4u2ZJBKUZer0fej5tpUMDBBmH5mBA733vI651v
urpkw9kfNQAaYcO7fTU21sYGQibufYvhS8tBQJldK2Zlz9Y66Z1XYy0ClEGpmB0JoP+2I6rHrCoy
qCSitrLOvAg3tNHTo7McJplNj0AUfp/spjgYyehZZ382NTpzsHwyAjGeBUgvFT0otuDkToA8vHhF
1y41Z9rtsIguocHez9NsZazKzZGFbFxQ32A0qgrwUpQZpE9GSireR+EEwm7epr/3hoxfljb+k0k/
kOLc2SUgSkvOYkB5q32YaOu3nIWfknIFLjMCQv/kMcLirJvORqpcXu4N/Wm0IiOaw72hU3rIu6PR
sIyUJfPnSKZBLstkp2zGxKXEOqEckMAibhrsCCltVI0a/P91hhU+qBXJ22xpRI8QSUOUwrWuPljK
Q917JyN1I/GOnDrfjGQOgUunVW6VTuzIgV77nqXXHvHUpbHpJsk0WZ7ubA3GzyxXS4+ae94JRBF+
9fnWI6I8IYP8ZpuPlE+2v3a5zzbW8vWZQ940R+E45GwksCLkaRzom5Ea1Ds6NYrNsQAB5pSlnN4O
QKp/nnlZ2MW6qL8YD0HrT70RJyFWnlvlZ7CedWRqcM0A2UehIMFlqEX4YC0GuRTnUm7iRijoGly4
GpC0HulnizwPf82VvesTT+x7nemrQ2f3yS3iZLbbqyw7fQ3wagfvH2EU42B0w1iDYeZWn41asMif
gnBbBmffG1d+YWcnT5fuxRyGcAQ5es7Tbd9MuOjFwFmBOjLTYnF7uhkdhNSMn7GSoX3pywS/tleM
5zL0UVbIZ8fBRymkkKLCUGQMRl6sJEl/MC/tnzgH5aoMB/v5fpaSia+rRUdSWN0i/N169xuVd0Ki
7TtfIKsIzo7RgJ//EtLMvtZV+GT0DQjzCJu11Q4gkvoLxzZJjpX/1ndY8CBPhy33or83L6s+BT07
KB61jbzNDG7eOzYSDEsknDWLzpwZnbEav6Fv+J9WFCr6bKuapFmFA7djMjvpGdhMgNZ4Mx4mYBCM
6q43Z8rX6bljbhuHXjG/uCI5k6oefy4nBeDT5oTXn5qgcVgU5mlPnhP8El3e8QNp6KNIsIfIzC9n
TttwrgEymgYESPCb+svBGJzZBubo7xYMn/TiSwnCO8rtNTsWAJNjq1HHA6vpC35KEg8iLddGFK2n
Tx7CNpER27HANg0rhbTJ7G7lEHs7DHn+ZIwhUU1U48k7Eu3QF9Nxk9cIrC4i99FxWCLWniDC+2LP
oMd7oOtV3B4vhuVoyI8WIEC9GxFRoXaX67xbeT4f20JWwPIK9534JaK1QNnudFI7703Vfpk8Rzym
iH++/EsjQidrXSrbP5fdmgDUWWCtBEJgjxPirjNzMsxrzFj+Dv9a4m0lsct4kolEfByYCiM6rYud
1TL5GlHrsF7NktdP0yRcYN1CsjKgT8vqFFLvnkRFg6l/p/Rcuu70Ybx4heRZU4XjR8gmRNAXL6cn
xss0/jcvh9R0XVKfIxpS9O8uiNVLD5XuPoc14h/DwqsVg9rWZKDrybaB4/jnkDuxQkwFELG/1ZJi
Ho/AeQPIw6tOxgCaRHlpO9WdrKpHESaJZxnzzGumhb+TU+1tC9fyPnpAKUXbZN/zAAgqlKBhpzwI
7Iexd4MIdfqy70vLpMmLV1Sj+GxJkb42LY0DKOOfLWtbOreWijL+vRZIiSq9y5K8/rbAVLyE/wKU
D9GXqvdfvTZsN6ofsnNTk+LYkNHeAo6tnhFpQW4r6FEIBFU2TKtCTV86PmfvGsH4dekN/MLdpDpQ
D/G7JAAyLG9BqkilqL9n4Mohdp/9KhIgA0jVfsxZWK9zDxWoVBf0e9aoL1j0y3U9uohFgci4SvXE
vmLBucumLvtFPXoq8sb+Ukq6MEm8DJiXxN4xVvg75VAkiTLEAj17GL+4vjqjCm7+TknypcOE0KEc
7iWpqXrpgyxZVVMhdjRU6sVCqmqH2WJeVS6vXoZpsB40wHZ4ZNWL8fBGtkvnSTwald+E7SpnjO+N
/5yiql4tqVgbK4L4KHU4Bk9mKKNifFyjbF73ZCTNnTAqMis9mL6zrCFbX+Xe2oh+ikKcfVp9Nb6j
ks1FZp4VMVAegK3K5AtCV5delOqrkwFu5oLEe2gYq9/oXG7blqqvU4LaZriLcVNUpfVRWd+NO6Es
i0eGhb0RGd0GSg9flNPVOxSUBEBl6XTqxVq7uXwvG2nvlc3rjem0J95B4WEEDVWHm9xx91Wjimuh
3GCVuSUWEEHfFyvVJ5gKa8zViCZfK63EA5/6DaLyQ7ECj6bbsX4gSJAu8v9j41tXy2j/2gFNex3l
Wu0R8EBIVA+r3O7D15yW7bmjlRcZfQlI4LpKB+fm1pTjb26aid/dfCyW9ihF1JynzMF6I0IS8WdW
6DBqA9qdOj2770DgIzLQZm+WFfIH3695NC8vUawP+jjMS1Q4WES/9ryoQKDgZMTEee1TX79xoNou
o0xR9G3prPe9KAD5u6jyPvLl1P1o22Zt2SWCE1j+H3PUg/3qOkG+1Cm0rpUfoGBnockxCcGyahCT
2zpZRQDopA3wZ0X+1eu7i23azwWLuiFrflYlwH9joIfX0WmyTZWEKD9QTd2eZBlQREmrH+REunVV
8OQNCaK/ZN7zX6m182wH11FT+5UJNn4Ey7NHKuU85nlNY8f1u4PmMz+3feltMhQzfbGWFwXSmON3
4rdbUiMm5qZhvyscK9lNBLx43drOUlyX7aoaQQgjTg7egKgskd9EYifOzg7b4iYOKZ5SWRKxtlTu
vgprRLbcKUvMrxC1l48QfXVzDpCu3tV+Xt+sfpPqHYqT4jtdnLkKsM4TXN+slY/sCYp1dre2TjLK
XeICPGV6lp4udh2zgPNerjkMq2yXUjLdrGLhQKc9tW7WWeRJjBQ7EGDLQA3+pDjOase5WcEP92JU
2fJuIs8sJ7a0799EzG00nruW3dqW4zDHtpeENyvt7RG1O2s3ElO7b1mld4BgvVI9okZr3cv2bA74
eT/PcgcV4ubx9KeHceMcxc2QyBOxEduqtVYl98RajUn4IF0bgOJZr0RfJQ9gXACsxZHc3NYpn29K
42cOqcq/B5lH90YyLXySIPQrh22+tL+75gKxKKAXsX1ZhrkftG292KUYDqa50bdzRo6Mo3wSePwA
OC0NkrwM13WToKLq0jGVePkA4KMu0kvb432wROnsWBP1WGBD/tswQ4FJFaj9fGN874MFdrEHFLM6
3fVdSuTBT8ibGfned1babIXAGL31ETwnAa0Q0y6624FkbnfiIUeV3QpVEv5WC8E9HRnZrqz7qYdU
msLEiwIaRK4twEJOt1PjqitBIq7b8Gb5L91pkYGylyK1sAw5Lf34aYddkZHdibBVWoao2ZIzrM2K
GTwiGu7rFHe5EX2vCLBv4uoMAkn61oDsaPQUdWn3dWNhGTtM8wdtNYpstaw786pzXyWiAUZfyHDc
zxx8/VvnqF2NHEk2RIiBYEELhv3JHCqdh6dmORhRa6D2rARle4xuqGskqZHjB9scxUQRmfoba1+I
dt2FznzEJOwiNrYY/CToNwh8YV4xAHyDvTcWCmq78b5j8u9dhQn9bGYa3No2qXdAaY9RYG3UxtNk
kxMgDYK5ErV5cJjcrDwPy8GcGV2GhNE6DSwUGfhPA8eU/FuznKAWgVWpwx9604lpijR5sm2wXL6N
+G+Dmba0CYETtZbIHEK/AgCzrbWQ901dpHvlpFs5JeGzcO+n1qYxpZjuPoOTWisrJENst0EeeSDi
PBO7SfdBJUU88FS8ZUnx5IBC9WNukxy3hf7dI+T6//BISK3X06xR8zO05SnsNIJXOi1PthWgKGvu
7u+qQOQ+EL7/uNxbNHbR7VCg+cyWToz+5hxMVrDuZW2tvK7Tj1OFGRrgS8QaETsJke5rgp1CGaio
njz9eFNWJdj2NiicRqcWQ9uA/Is9trU23dwMNAAuFdzlzb2O1kgmayVE0q3uulsBLiP/WaXrz8pe
v9mNf9uiYuof3f3ZkZH/e00vU/zLlPjCU4eJ3TRhZT2u+i1KQwHEg4zLGKHcAQpDTFQis6Nq61jn
KFbucIjG0iWt3a1T3YA8j195a5R+4zsIi0xOvi6aLKqcob3WwKVGKOcW7FlYIFwyNMWTzT6MzWjq
MMlRuiEsV3ed72VulJViAc94zZUDK3BVV+NuDoBcY9mOv7u+jWF0LrfyVRHwdmcrNuyotICBkRKs
h2wQ5xaxjx3vpvc6UXTAvctwNBbjA5a5XrW0d9Z08TaGABSUreqdCUlpYR+UV/TtSyJzufFqC4wB
lj6jCvT4hcoC2zRPauSh62Y7CtALp7KdDlNd+DEWjukjCmY2KGTm0rcCW+doAMfvfyg7k+VYkW3b
fhFm1EUXog4pVGtrZwfbVVI6hVP7198BynOVduy+xutguEOgUETguK8151i/rRx8S+BMSViCT/Vm
K0CzZBthUWbDqxaTxBstWd4mTy/PelnkZ22dd+l1W++teZlfmw4mTOYiwjT84vx5JRiSBFfi/vc4
cPuVorrFSuxqq2+ulmOSx/WWsiE79J/2trdtqN9dn+zOutltkty7/7shtJbc46HQ7kTmm0fd775v
B7/6/+tcNbfpqm37P6/x9dK08MdLL8z9du2v/m3vq081fnaX+S9fPV+nfvVtb6ZQ96bmY6xb3+x2
Fpa/7Ni6lUfywenu/TSoQ81LrMPsi24PKK/eKfEUeL3zotW9/9pU5mPjLcWDTiL1tRsMFSqvL6/j
JIJXFQ/djriLx2fAUbub3IPF9B8rEs1gWYIzfrky2q6Uj9K4D9L0x3bQwUX2HHO7MOe+k4XTnMWS
YLcptm2cCVw1xYiWYWtvu4If0QVFa3915jl4E7H3FzflBPedljkYL6LSp4fPVmoT2PLnx8+W652E
qvWnrRUUREjc0n6uLO+bbtZqL6ZePWwb7MEg5GNLR6JAX9Xa/xyQKCpBHvv+vtedwQ3L7Ygh0zCB
PXj6ukJb5EjPkvRYAX68++ofpibYVxbqy2Bqqx36Q3vfw8R57BHdPNq1R0UC2zPBVjdIS9aNRVTk
XggSVTGrEWal9A1WcrSkAuy+trZz88w2Q+lmxckd8vFxGHZurs13erZMO0Fk62e+Y+3s/pRDP+z0
QgBk1Rrvtoyk1bYDrcPIZHX693FyLBLI/Z9A4GNbur6+iHikkMO/dnMHCS5p3U5FeWJCHTfcZs8C
JT6vyIgeL8Wj68jmFQJSTcasAuVT2c2rYIJzlJ3b77ajwpudezmJd4LRZR8NeO/8IetA5ZOdnbJU
hY43QStKAnGsR4i7YTVU+qUD4ve5Karp382fmnJFVBlaciUqlFy3vVjV6b+a24H/6ivXVzR+ldfh
9hJD9XvGFuckyUPNaUrGYxGw4lJdXscky58MR45h2nbtz250X4NZt16LYbbhS9nxoWzG+BvUc8IC
jfzZKjEg1lr6G3wR634m2xnhbase5izVuyOe1WVfofJ6dKcpPhsdoGe7M+NHc92wampvk2Xv2pxw
/x4NLJP0brptB7fTeET/IXydX7ZrbBtIsojAkwNpKnRpqa3epWoPiW0tf1lNM+0HEunn2RvyYzai
CI9X/Edu5dmtbtMkAkbmEomg+XUgXZvC7pE+WQvSi/99hQZf5F5DuOm1FSCPqvM+rCSeWPVI74rn
rvk2DT/dtRviq3se1uAgWYI2RMGcnAxdaHd+P2l3DYieuw7l9X5K4JVsB7a+7ahjsMzFYcc5yGHb
KIBcomGNewh6FOK+Z2c/9aV87toWTDHSrlOnAIyXbaV9QF6NthOgzRS7oS3su+2VcYVUJxl4QGh6
9SwMnfzup9Ym6B18nbDNH3LXMR+ISE6HRGjiX33bUZmnbbSGMw5LsIzFvmBlNC6zzw+T124bR5bm
Lahft4ZVM0CEAtHfea69355chmLPvLvc270vdl+vatfXJ1Yzht0Se8ftwPZWYrQPIRnoLNxwUEBU
UGt26fvS9MXD2ACdJKFPwFmq5ei1nbffTvNjUgTUEuC5ux79/34V8Nv2bRi6ULPM8ZFKMOMjboTx
EQTPOSCTdPfVP2QViWKlfJaDnLYdKEod3CTW1O1FWz//73Ja+mkNcXnWA+AMIuyT737THf1DlLX9
dx4cQZJ5f7SkS5GG+M2712nubgzQ11lJ2p+7yh9PKLOsB6fp/nk1n+gH6uG/rWT4w+WSe0h2+RT6
667XivQ+daQfZXFZUBaGvq8D/Tg/UNdCX6mBiIE7/37D/mxMHzwux0THFbS1tv61azsrUGl8/Ez8
mlWN4G+FdDSLGT9p4hmRcPqybbDPaLscOO9hayIXJSIQt8uxzfEo4ma/64x+eXCUGF8Hsu6RjxLw
vB3MKNFzUClkne2o7pXzVVTWmrTgpVIM6fOCjms7uHXhtEBqay8PW8uJiTHE3V3M8qai4NAkLhtt
YERQuoPLTyxiRRV8UQmg9fGRbe15Padr8dur2K5C3fPns4R09eL7kCNNzfQPTHnVi6aD7fKD+W1Z
W1uXbprvVVuX99v5HT/ZI5AenjrrGT4yoqcxtQngc7EAM4U0dyjFzCidzezmgsqZxMzo05RPi+4y
e7Sze/JS+o43ND0phwofwE8ZN59mOTaIK02AimIBl6iNH8itPxIQ8o/FxWWwefIgCpXLQra1FN4R
PiDcFipHHey6RCTQaIj0XS1KSU+eSMeeNU9mT0HM4E55gukvn0C33esLiCbb2tUsZW/bnuYgN2ob
0ziYLl9rDlwukhb+4ZK0PvEnntKEYomc8Uie9LiOpi62d35tEsUtViX5yZuflmCdEQVA4BL+flgh
1b1YplTRm5nFVz/Pywv3P+5QWfxaAWXPjW4lZzCa34Mx+ZHmSXCMMyOAxq8R22I5zFMy41ek3pxs
KY/uKnjwu/mcy4b/NXB3fnZD3u6Ei2jSRyxewSEdHk3sxRi5jdfBMv6i2ogf6ijCdvYQE+3EZCkp
DhPpC8Ifag9F48TdQ5SgSneq73LKjAz6YxDoFHIhTxiaCpw/6pp+j+jZ0y4N2K4dmQ5KQA08l/Uy
v87IFsO07u8HwvHUNMh+F05lIBi0+n1SG+0BtqkIJxuBKcyoyGwyhE7Zd8Md1I++HY6xk5075TxY
jdSvARz6kIfTuA8yWYXAk/+Ohx+yElnE2vdPPht8Ft33ivIveVB9GwViErMZDhauYxO1WjjJpg5N
7VtSFZGDMz5kjX0v69T+gZXMbYqDxSdTBZK8jNf90Zkm7Bz7HTdAe0FyzOpEZnpoY0c76Jo2Raaq
SgRWzl9mZioE38wpg6wGYz4u32Fb7ZuKB+wixu7cNsUtc1FWq4S8nVN0BznXWDnj8Yc2VdXrEP/d
BgWBRNm9aURHmSeoWwNrJMK4BsNuLnl4KG+nG+YNPSb/iWrzEyzfBYnk9KfME3kzFmvajeXrMI7G
m+VdRhSUkRanrwa+kF0NWgtEqbtGPO1zLaubreZLDdH0WRXiNsGf3htYZPaq4Msg0TseqY0iL1ly
Dtp+75mNfY5raeF8mZ7gEUgmn317zNy0CcdxeET6sbPlMqFCti9G7WuhDm8Rpd3w4qmahOVSqx3w
D3lJ8+ksB7S5OqUGgBVHuTbop2nCY1bbFcJXdF1xHZDtz7y3pMb2nveDfxGjMzCcuzffU+2zZ+/T
oXWP/YA/ucp0QDJzlFa+e1IKH4MNlwV2QmVcWJb70YQxEX0w1Goca3bbL6g49EsOEf/CLCIz9+3S
QnAv3FnCaWW3xfdWhv86pkydjqp2xyNqzXPdEOhCHcmp21WM7fDnBZJKArI3QzGr6YjZo7pM0pZU
84JyMoOsvqRBZh6cQX/Qzaa9ICRX3GGZLx9K1se7DqTdcTCXPzzEXGwyKnjqKDAWacwMQp5+ycU1
D4VWJVHceHs/Lf3fz9U8fM99FnCL12ZhZf4EEfhCyarQJKd3TiygCV4+/mo6vp40UI+N7WYXvQHy
TwYeSkuEbDZ4kCX1XXr/gPo1fa0y1e7LASGyHP4IryCEAUADZljT7JWW+Q+jjM9C+WvOP0zjJbsa
1vBWOUAP86b53lclsIu448sTBpqHeLzX3XQkhU+i2ujqly4b/0qk3R9KJ3OPhUtCpZmGQzzKKuL9
Flch5mOQ8YGIRgShKZzxvq35sIwyfRUTeX2zZekSp8ciFwdFQPnkpt2dELU8UEbtbYJeleaxuCif
5FqZBA0ZzeLQ1/GdbOTLQjm3vW6Mj01sfGSmR6imk1ed9UY0qHHc41x0LpoJfCI1Cvtcpvq0k337
d2rUdWiDztPl3yaFeoA85HPUduUuiJOnvrKMUy4uMhmcnWzD2ute9DJ9b209g1I6s/T1xS3zXGq2
WRNA6wRtqgzEGUt8uSv84qOXAUCSwl8ir7trqJLlu4sbpkFlhp5o/ENNuuc2IFmUSdffKjzNVyWa
Qzwzh8J3o4eBBiGLmH4OotT5sOoERxYhp4dUD05TGfVE6C+1tvyh2KJJEbbvziSeC8eaznAVEOGn
pIt5OM/R4iDnq6kkEhGGpgZMxc/fWx3ppWiv+dQzBvuzfXBj1wwHbZ52gBbey7KZ0a6CLl/8YJc3
YxlOBebUdMqv22ZMnfxKdvRaCulekEAJZLzji19gsCCyBIVTC4de/p1bzrszLb+k2ZMDy+w7xNjX
BhcisFbwki4EbCuW3zpQwxBey1c/G5wbHKSYcgmlPDVJJx7Fgg4PoshTivHbHkS5F0zqdibGrB3I
KMp2GRNaWkHdMqMT+9ZcETW1X5yk8JO7PCXL1k1WdlWBcM4xMzVYHoVxyScLh2ZWqWudF9OpmvOF
uiaudaTA4XI/ZiJhMoutFXlMexinyURS3Rn7JociJPok2yeUqxqw9dipSzJ1GZznoGFKXLVWdcqg
QkBfKIOoL3Ty5jaSeCdNnVfXCqZootbcW9edRs3NoqrK/beepH0kPWd4l3mmhVAV02/WMjphjqL+
m2pZORntWH9oLTnRoOjnc+PYzg7Laxf2DJcfs4PTJ8PX8oGtuEecjPYBnSo8zQE2NQ+wIeyxan3M
7jDATEj1jzpzBlgMCDgTR6BvrtX0QTydBVvRjh9GEMMGQiX1ETgdsUXly4+kZoiY47L9wEI2h8Zo
y8dEsy7ZwgyJMoUBAQkv3m3NPFXmrdJwEc3Zh+qLFXRDSZJkSfpDa888ZG37krmsiePEHm99n023
jv/1OvvygOCMtTIPoF0TCKyWpefcM9cmohQ8akpqr33BRzbZ0ejyLps4L6KhmKew0YwCbLy1RkEH
RJqpRPabdPxCZtuIXCTjB13XugNVrX74Y0mKuQOs2+rAmXW1HMY86QGSN27UEiIF5WOVD60zeeGS
Fta+IAQcWhQWMOsieIKZMx1UcxuLdjkNXR7fFP8LtJ07NItvZRanjwRSAXCxiGC6oekPRjJIbnv1
6NoLD+xaAkfRgYqP6TqpjlnJ6mM+RJgZ+oPlO1EyUEvA1q3iwZ2G+hwow78YmbJ2U6P+qof60Mta
HdtuYkbRBO+Ig3eDnHKML9z/sULxu7R+yr/iog3xJ0wjqLWhTMdFloRxSaCVqpYLQz5mrDzHMpTG
WFao3/gIt+RmrkN3UhK4csUgV8jvTmukw4M7xfhAQCCqhtiJhkB4oS5qEpE8HnrqvjxPTUBQ3RGH
brCacKoJatRB4u+KOnHDjszyvssad0eRt/EC29C9z1PwD02h0C10hMsMmwG1YgoNNjS/q6wWka51
t2i9sx8dqpbg7WipM+Q5vLMHbZzbk7EUt1Tr4mvPrRp6SfPL9tQQOWQZT6Nu3WVZTgh58Yw91Unr
Y52kZWTnb51rtI/JMpshEbW/GL3JME/pcgFfOS4jhW66RHsAPTDcZnfWwop0/T3YCqCoVN0cAj24
ZD1+vpowT9HLR6LdiBsGhD+1DOxT5TTx0TMMOAyAMcIG+7tuFDfsjQd+EvOt78g2FqgSL0nsV5EQ
/n2pMwtMtDIcfR3mXxfvLXdZQqPXLn1Qv6Wp691VvfZHznxRs2NY93bTVvtuKX53FvodSdWFXTE8
1oPM78pxmkMtX8AXBdNDz3Pfw3oOLNEVF6Hb8X6hDuMuHXFKD3F8qaZGQO3S/tizPV3h9lvHucmi
bJidqEv5nQwNmDywW1hALQKjy1yf/WWcMOnU7R1EupsuWVJZSEUsEFGmlsPyw124T4V7lXMwX6hB
KENDjt0Rk+0+m2GA+m2qTsIpO6SVzWvf1U8a4MzIH0g7el333UhLM7KkYXOHldx8AcTpYcYlB2XX
T9qbu8ZEB1BJ+2nVL2GdX4DNjFETZOkFj5JO9kr91XUWWjmmBTtuCspzLIzKap7TnTsE38u4ssPe
G4l19IdpLuV17lyYrv18mxEZVgywh9JP3j0wyfs5MJsoB4ip5sRlMTzyAVGN8+BSXnKfeuV7LeZ5
1xIy25cSRXmZoSasteSmhNncVXOm9l3MI0q4ULG8OCgPWj56US9y6HhxdiQGV14KVZ1d3XSvzPEp
Tuv0JxuUnWUY2rHhRgrj5bFEwDGJPH3qWM8mDolmCk7wzMdX0rcdK1YdOKRnsrJrrGQ+isY1djkC
mzD1I8/JHyh06zC96QCHopDcOV7xlAXplVItct8HPWg0W+gHioA6J+XpAY7flpIplJwNzbEQB9BT
ezW49SEj8xwmGp9cvOj7zvNliF25PFASgpEkTpN9n/ffjZUv2A7d9GIIwkLwRbFSmmmoB0Ec9ZZL
7CnO511pyhe+Kn/F/P0g/FlSEqHZJYu180o0MglBOdT6ntxPpcx3s0nxRwt02XtGfAafa6ShDUTU
3stoZEpxaB2Ipi0kCNThdf/clli4LBKBATl/OaOgL2d7CXVm0vZglOv48xPMwnRN8/JJi1sVjboR
36ed9d21ycOrsbnkQ5GeocTboa0h56rJZjTe1WOVifX0Olr6zlCEw9vW0Bn3YqxzMTqlorv0cEwh
hpUh0v02jF1HP+pw6y5j68jPjaNQQdi1GHcwBJ7ioFAHPJpzRCFewURWY6U+ixwhQNCejXwaLvOU
jpdt72uTuPZwoeIlEZuBO3P2CLejbz8uVekf+XKbi1XqzcUl3nXoFZVo50Jd0pYHQy5YtAX4kqLt
an5PMmAo52NLgtH2gyvRCz8k1H9LjUBeirZ6l74ggFLZkzypjCpHPKj/Mv1yuQAbWS6TNVT7kWo1
Ye0aAoiwU4V8CPZ51MqR8MJxXlR14SlSsQia470z1O9uhiqgp/Yk1yfU0jnwm+060rKaMjSLH1+2
DdNX5qFZcXMIux9iTZcXNVBYp5yco2Q4vEiofrAWmJaGraxfKVL4q+ur4fOz2va2jylTjsFMJVZ+
SOAxPcaA7ljRss7Y9vy1ObPi4PveyaaaedNs3DmeLm7yhqmpYaDbG0NtsbogKxt4OWibpDKiTm+L
c98rEu5qRzXxJ0ML8n0184+RfHOMZiVBMIPvujiOGKTWN9AClOtuhcZwkeYcL5YYspUeg+Iu29PU
tSvNNvZDsDZTjy9RY7KGDHa2Lts7AOZBXthTb6TtmgsPhpWqs+6Csm9Y/sYWtRsRUYIKwf79WlcB
S6vJJl7T+cYFoYN5SfGYR42Hj6396avyJ3EXn082nvnlmo7P6ph2ZY4htfFSoDl8V4051xe5brbm
trGBefAz/38djhsq3X6dTfG/7rBQctlHCW00U9SO7ncWJwOAxtJ0965mAxipihO1WQOSOpyQNP1F
QTEMqWIbykCiz0y9FskdmxHF32H5ncbwogAcGlp/R0mv7FxqIgvdh6GBSj9k41MVN3cF48ClElYZ
lY34sQjKOWiwxkLAjNpFmQ+dCKgqojR/7xUSop+bkk5IcvUM/q9i7FaCSqjJk0dWLBYvmTe+Sd23
juMaJtAdR1zmJAhnKc3rYqgdFv5g8l4GyT0cjD56SVG/BpsN0iOEmGCkHKezVrsFtw781HTJgNJ4
WsesiThjALyhHcsLzG79RCkZplWYsa58NGdYMJoTKrLOoTYj0vItMyyCxH6ZnbBqmuIS1Oo3X7YX
LYhWz/YErco3836XkSIzpz64TamyjgSVG1xjUc4SYufIrn7QBabGkWVUlJZwtYcyqR+cnIxzXVMv
cKiOGO0VDE1EaGOdxaE1p0akd6SOVfGB6l9e4wqSbAxbY9dpqr0rAGdYBjy/hmH24M3SP5c93o1A
Y6WsHNX/mov06Kn+OCKWefG8tD5yC1SnmDj6e11RPr7KtR/DCs20fWNEMZqWN01n3dMF474ps/RH
Qi1dIklR7c329xFWqBtn3h+REk/juWBWmvtQxkxfqiRvQ6kvp9bu3J9E5n1iAYxRnt4PJ4Ilz6QG
8bgMLUYroiW7OumKs6mR0/SErU5DHKijInWwQ6Vp7ZTWd3umj7u6mfKj3q7xDgCgXUWktU8H94bQ
HzBmOj5T1eHJyuvse0ydZpzgJBPMl6LR69W8AhDTctVzN+nf+874qKa+vcYjhkmy/eRhaoHlOQ/g
AE3VLilw/qZ5ITC3FguD1L5fRHltRQMlc43eLUh9J0u2p2CU2pu+5Ps0sAip4tjbxUO5h8OavKEU
/Jn2vrq3JWVDLZ1yh8sIrtcfBMpGp84OpZz975L4tQx8tPVdvFwJfCZQkcEpjWSQT9ZChLpiQdUF
kxV5hWc8sAKwzrLJumOH9+wls3tc72TC/0j9ZDtB/lsu/GAIsVhPQV02EFOEfQoo+fNkUeE86rW0
+lU2f8AKZORIsyZU0g1eUBtThy/zMAy3qmJCXagHQgy/F7M/qyXtX6au958GwBZZhZ55GXkslJlk
ONry3yVv9rLlvAtyaWX41f48vJ25dW7tbbOd/vXqr77/8xLbYVfF2zgfm0I7U53Cw/2R8VT53K0n
g0n02t72tufNmOmctLX/tft1/Ov0rW/b/Fffdp2tbzH6amfpzRyytivLEElww0N13dU9pjCEU//T
a402E4L1eKkh2d2b6/Gt/fnSz226kAbUHO2QFGl72TbN+pidbMpKhlvb7pb/tLU0YBY5UlN9MZNn
x9C5HXxhRYiIkuetrxEuo3tuT8etb9voeNP1bIrvPruEWzwmDGNfL+qnIDjbJjKfrxdVnZLkd1jw
/6sv1yDtGqN+/upjxUlZLdd6qO3S2Gd+kxydJoFprbXOTW9s/RZTqJRH39z/kL7xLhAiv5i6Nl9U
nIq9W6XuU70olk/JEoLor79nKC6OudUUJxIjuJZxJ06g5gwzGHejLImlxNW9W4/dHdzno88z9ird
mSmSKsozzrFjwZL/WkmvOwJ3eatk6a21PfS9xrKLYSVx76d+zpnh6/fF3F+AoYhrMDH3bFncnFBR
Kch6oDIXTcCPq9WP1LOSiA86eCGgf1/1Uv8Ob63apZNb7XVlQGJNB5aYQxO5dTFTCrWtjrasyfTo
AJkME6McU+9dMY76W+tNCEb7YnVTEEkqhYMe3k6sj7z5bXVDx0oZQeOQOO9qspudwDv3XGZACpq5
/kksnxJCa5dMzOEWQOvfWtsGo3By6LB+77bzt75+MN8CZ5R3W2vMakWGab7v+yVAp9anu1oU03OV
xhU22Gzaa1SWeN76sprJLuKo29YKhra9Zq34A4bmnxPU7HjgMEY0KOs1to0w/84mJ33aLhM0Kjvr
lLANv04Yh2ad3svyvPW13Ld3vRbfAuq+1gtVInDvPhpKUCobouLB85M1PMGwvfXBJ34SFRnUrcup
RwVbuP61jetbVzapJdIbwzxuzXzp6meotf9coSoOmolQadO8biJX5KCPeZN7p7xjfAXZ8h/R7ecp
HUVvbCP+9tX/3+cR4qeGgm6Zh+16XyeORvYyk41jZUNtNQhO9T3IQPtszSs/p6VO6Na3bcZar+/7
dZPkGoVazUUd/uvA18lGoTyQrfrjV9e2R933+v6rz8/FHz2QzH5kFoS+7EDQmqSM0zn7Z++rz9V6
RAQyuGxnaGSYPk+rkrY8aSZimN6MQec3drzSW/q3hEDQPmbOcNiaRgr8nDUJvmvP6SgtGK8inzVW
uJ6cTak45SkY4a05pUNznjN0JqCaWHul7psVlOjbKMf72bRJqp/MDuV+Pw3u21zJ6UT5vna3nQw/
vjj1sll2iY1Xfuxd7xJLJiVuQXRO14wUSFrpvnpjxRIsSN+3liOM4mXNE2ytzI/dV2qtQUnqxdPW
VQ8JswnRqLutiWLKjorZ+d7CediZMzWUnIyiRNqQaXsnCPxXg6nRSa+Y1G3NGtQL/DUmOdvJFsPF
Iw6G63YwRtHx+s3kZz1G02JxXzXNo75etOiZ7vZBUN1tJ7YAXaN4GQJuLLcMt76JJ88+had/CFjf
B1kzYqLhETdvD7bt2eSbXky4c11e9SN2kchyTXXyyu5AfZwS7WeSHStoIa/J9NQ0UhwCrS0O5bRy
Lyf3hSCBQ/LXGPY1qqw3rRiJTpX6Nyq58HRfKvHmGPPCPJ9RLvDckrm45V1Vht3ZW5ujRiWOIYjf
we6Wb0iEqVcy2Met1TaTfPWsM6NjtndVe/RQBQEqNgPsW4Vxmqs4fetmIlllS0oKG415MkDqRik5
gTXK50UjSpd9VtrDgTDWGhvzmc7DDBysCvaqSE6BuXNXF6qrj/Jp25jlybK1B6uS3wZTyyDzt8sD
bxoMRz0Try5Zu2gWtsic5HGUuA1WQxOGINSs+kdfjY9x3OqveQJpEsVNKO0gfhHEtYqWubqutXw+
i4G6aN1se+k6x3Br+z6pkvKzy5jj7KJZ43Pelb8a17dOnWVhFXfgwy1Mca+iFR/Mvbtfvp3exlkY
fyT8hiLoHBZLD92iQibkFTnsvkcu4VBVz4Q+laz6a9CtYeIbzpudd+cMIe8vQwCG0x7LwHGeTbe+
SkOvDrVBnLbS8mqPgKUh6Z19Y9JHERrAtFHaB2kY4+x6tAHIEwhws18y/aEnyj0GnbGq8ysfwjwx
woqKexSs9Qna6ihjqVtA+cepep2GfHUXlulla1ID8p7Ui3GH8959jIeFPNQwtXg1rPkxk/bqL8u7
A6rg/NS1MEIcrTpZY1FFeenKE0E/ubdXWzkrc+uZqT9/XpGDJEGxQwS1zzUS/SS1KBFu9hnBGze0
zadJ658TxQhkMdQektisIeFWqL6osfBmen33AO//yWG19jYq33jqO/OwHQMuGlwHyumGs/t7YHB+
s1MveKGqVei6pvM2OtbyoqD6b8dmQHDEmvVoa+nwFp/bkcj9+jqqaarnyqz2WwsOfPPcBcUhjRuH
6nat9kR8/7gdGwJHf/KoZPjZauz2qZ/U2dYLHayFeSraUt3Euun1iQqdvUm4hlYzdONh9DUXlpHp
3mbT8FjzLiIkogMzYOuk5Ix7yx2eMcsirsKkXIU+GRyNl17t7YwCqJ/t7dC2IYFpd/V42xqflxJt
B8S9qwmjiik9TSNYbAbjmjoDjkwxDEEO25r1+gdIAri8epU9k7VATkRz7k3OVr6uzjDDXz+b2xFD
NuMlc4qbKMcPu87rsyDidRvH9p8NBExv3xRuG/3XgUkP5nuTt/J1bm95hgVR2WhDBOSgRdarZD3B
oNnMAQZQOPLBKvz5kI6YKY1STx64kzAJuKNa7jLkVVvfdp6/NMnD1vRb+xHHHVGG9fVf/artwBdJ
V4PLmEimcrGxS5c4xXHKpsr7CoExFsupbEgir32ZzegJCChBzuH2r8Kp3pq4TW9bKwiWeJVWVix2
OTj1uXbUJjdnIV0Nr7pbmfdu431DMdIjeuEMSkcg8rSpGkMjleSYhCzU3dY0eqQcmPFKSuFwtFmq
/BxPAcrhtQnGUzyoKfv8w1uX6yxRJsuESjqc4IiJEOsEE2VrZhPVoFx7DURvf8t1mgteDJeSNJxc
mp7zKLHgbq3t/fWJeSpdIR+39y5Wndfs5BoVbTi/XYVFi0m5k63ZpLrip1mtBW7W9+YKMEg5IKi1
tV0ti8fHsiHES2KZ1JpjVHqktZ28uCQLCCQvLWO1DQJbd8kMJa5RvnkzY3SeJN4PBMRXyV6Kw+SR
Qk7qb+IW7wuR0O8NDOuIpHz6UsF1CympWocj65UbCo7y1NRufOktlVKaTstO5CGrUw3E88EU+XsJ
nu03pXypr5fO757f/K5E7Ya1XcwXo8ncBz9HfUPsJ/t9JhHfEcFnYWAkfn4r5ypHiZMkV1Kkx3xW
r66qrBAcJ/KNpnTvezXUKhStwc+bO3UsxcO20ShD8EA01EJQ9cOD8BiNBQ50f2rJpyXtiOAK6Tke
Oh3G5oCLJejnK2J5dZZd+7PpSo2ixmJ5dYaWn93/MHZeS5Li0Lp+IiLw5jYzSV8uy3R33RBt8d7z
9OdDzAy168zs2DcEEoKsAiGktX4zPCpepb6ZU/Azm2w8EOO7biy8fWAGv8s2jR9CnARcJbGkPTR9
+a0wIoVJa7NXbNV8DcwDKbHkizZN/V6Twsi1peTiS85PpuvyGfuO33qY/2iHQCe9U1pHBcQoWTbb
jQqExoYqSlBggvzgBFr83pMkwsrBBopUkqy0eLHjcnB2akB6qQQIcMvzAxH5iJQfnhdNFj0nDerE
ZAmUL+XkO0fDIfMJ8D1xywB5TN0CrNSDha/rzrsa7zas7/s+U24acucQ0UtsmjIU63MiYgZylwRe
BuK9MnPzytIehuFdbZgkPeWNaR/HtEX+cACgXG2JM0pHRSKvBqep3MOdV5EH8bTzT6Ae8n1CBGyH
vpK5y8xso6FWeeLziMSm6X8rU7t6nlQ+2lSpDxaJe8DdVkDElI2kD8F1cKKfYyaFd0OPdu40FX8m
aDBFozrvfuvXWwM3hSeStwpy80Zw9o2MqHxY2Ds/k7U3kJ8/sLgu/uioYJIL+h22LfbgVkCwPi8Q
h+ibdiMjUodvrt/f5FwJH0tQKqIkNqWB6wzEeYJjcwux8QoVpMvgzM4h/Q0ZFQXYX3QEG+FGZs+E
R9Hl55HUquuo5LpF0UBI8T6NnDtR6kAXPvcaZOzB7K6iSoN9cLBCs9zVdqw8O53WgPIEQDSXRBUm
fAi+NUl8FifMX5+TxpeZuUt4zBVvVvss2ufRA9Kqh8WTKOWp4ruJ7WV7URxY2ZCvbvAao6mjKu1z
KCUgBKxuXOrU0VFOnZOZIHlpIjZMSva8GumjOMG3pdGNS+zQxEFm1bisqGQf5qtJ82boCfxJkAZO
ogWh7v7s5ahArZfEBeqM+Gq8/M140+Xb0Bmfx4hwx2go6nPtWWjLVcE5SQO+dHkT/TEbE11p5k43
KzBvSf+rcCbthZjmdtSM4cZ3QnsphuJnECM0IY4RopW3iFM6RxCj+oupNOC5Oqd3RdtMU/1ziaPm
VhztZTI9ch0aB09/5HtfAIapxvTsBMwgoKKFN7FBHCV3y9jL3fifOnUM041fOoh3m2p4G/0BlJfn
oP2tH5Ig1J7tvNWe40li0AfTchLFSHLakzIBDxFNlN7UnvmAjVYaLu2zmjTygErr0ZxPL/1qD9zd
QxAdblsptdZNbOKoZrSr++Fk+ZF1a9BGvx8iCZo5xmqgIH3Y0elEnGc+g4hg8ISWHGsar8m2oH5r
lxs0uACb/7pe1f7JU8lzYfYDjFJH6QaXTt1LSt0uRVHX6NWuUvieiZLs1/lhKgHYLUXV46wpPXgA
Nx5EFV5YpPPaSN7ia+8/i7px8s5KxoshSlUjdcfGqHJa8KNi05njQwE45G6pggV56pn/bzQrCx8t
m9e8QTvLHFV9Q26XTLHW+zexceTgIOfadC9Kg4d9TljZh1xNwng71XMUuCqtjTiah3zlE0MldFbH
0X6t05z4tyPLfPS6on5SQrhlv612bwy1fBMb+hEKHh3Z6rXO0/vXCseIK4o+8q3zvehaKebXtUHM
OgXljbo+rHX2jrD/sFy07noEK5AR2hqDOV4x0npsMF655xuY4mienjtIEGdRMrGXwrppPuAkwU1p
9Ob0oU6cZtT5j6rx/J1SlCkgn8x6Ehu7IkpoQQiAoU5dIUuAdMnFVP0uhqP6XEVe8ezFBeE1JwoP
oi4NM2KVERDzIMuL7Vh6eDGHqXcSjXXNfvdzVIo1HfhPIZuNmzDM4rwXVs/VVNwaAoV36L3ixBUj
cqsHs5EIdFC8HvqL1eodN4CDAfCpHYlUkFKKWT3LYxU91JF9EgdFFSY4CsH72jkpY1/cj/pwMasA
25Wp115rvS/OzlC1oIJGP72r/MLNCleS+2JX11a1UzBOAXiEA5A+e710s3FL1HnxNdVl1zDLL7Xm
5fDhu6tXdHdG56PYHpCTgpfww2ujvREgeBAbrHRyZgBOoZTHIcRu2c5AsFUnufNhTkgBmG65U3cN
c5Btzewjc97rSE03EyjhLU6vEEk9vuYi2wc+Bna9DgZdlvoziIlXpbLCg88HgQC3DCQdkHLXqRd5
QmsOCyqN5ALsJFs6JIP6xrqLwQb0wq7Q5Pu0TU6jZEnXsi2gx3a9fUo7CHCa9hrVfcTyz2adDNoz
7QL7eUoN5TyS0Sbe0RBM1PJNmo0NnKmNPGgtmjRE66ET1Tun6OJNM/GNZDF8J3dPSlA7j7MI3wiJ
wRxLHd6jr131Gr9TqUcuOA/f0HR9ISO0Cxul2OdmY1+6FBcwAgHsrpuxRwHe1MoLomVfQFgMJ09u
un1hBd4GpIZ332W/uExwRm5F26D73G8tjJn2Yy4p15S5amoM8pOWcOW+TCds2uRnbFhUN5UmN49V
OHn41NRKX52r1qtcWbf7XW1hfpnY1bSTG/WLP+AfAGKqdX0ce0t5Kp4M4B9Ppaq/SlFYHlPUGq/I
JIIr4ZviJrXVXIs8J0qi9vC3Jm/rl2N3BUhwbCsEGZsq3mZVcXDSwTll2ljizw0gyuz0AItcuBFV
1x6NckYE+q3i6j0u5gCEfyDV9J1RLj3qZMm33K1uCxyu3aLORgSPfmPWEnC9uGkuClt0EoBroSXB
ir3V+NprJmwb+UcZqyO8Or269AANTtIc8NDqJzGjVuZpNVMUulFLHgRvyhItViQjwr6RX9X0e2dK
90kCzxdxlG0SPYFe/jPZWnkm/ybzJYwrNNfk85iXyk2H4aHT7Un3mlUfg7+xyq2WBeG1zUr/7A/M
MFKF93cM8i30zgK5vX7uvQVWeUw90KSwwtcRfwBXi4mhmmVVHQJz/GHP9vGDjbs4ocAmIBS6gB1q
CG5VZ1onvwtwhPAh0yjocip5NUdKvkAEyLZ9FP6q0+JMGFk/8i3vYhAryFtVe27onyrBImYgDE/2
AVOOpjQeCYyomwh02c6L6mf81uCY2bXGS6zlp6BiHIwkHc+/rt4WLTGBKntE01S+dmGoXJt5Y+mj
Qaoeake2CVTfc/UWpF6gqKxQJKtl7DVq149jewsoax/m/i+JzANKDCGKQoQyfnZGX7w1yJrz0T62
mYfviQ2nSfXJgcgD9FSH6fGdXwPkmZ5YkTRb8p5lod9XQ5JuZGKQSSQH/LxlzBDq3Qi5+GFwCLBX
ajuSFfZvCKvw+WxKEEoeStEFylLXAeQlVtJgswjGAhiX4fDoDcHrKfH3pjOrz5bdL9/2UgTKNOCN
tpoAYtAzgIfeIZgs9PYhzG9aBSpT87uHNBgC+3VrBzhfZVpEna0NPl/yFqHp3JXzFoRyK2HAosgS
8pHoxfi+R2KhsJ/HcrwNgVlfCTWm26kdEUVLmwfYyzcizfXGQE/+5Iy4+IWqZ5xmK1jJ65yzFHv2
2ZhxOrjVfq9t51qEDLN6LTGMJWV5nFBYapTgvQeIeijb9h3vAw1OsOm7UhGPdz1eRVeL4HE+E4j9
RH1OLPsC/mFklj143MH+fWDVTnTDB74U4RyntZhV5ZAo0qgkUNH4Olm3wjiWdplvjBjrOaDrOaA4
xwB0w8dgD5n5bGUkpdQczS2kY58Lo7WJ8uTKLo6iQzE2+qGrSudr4rzAZWrlxvs5mdUOzjvfUmeG
yEg/Q63bZkbqn9XBH7ZqKdc7VurOsQN4djDAgYI7ISUleSzeWgj3FpaArSfrO2aAdw4Gv49Jj0aR
RQkxmdhtdP8lSyXzsm7KPreWosnM/2RWUMSqybg3POaOTm+AY7RTgJ6l4+w933O2gYP6msLQt2XJ
vFFln1fR07XLVEWkTZl9/Eoy1c1w0z3LE/JNCEU9YV/625gdoqDqXLFAF52R1Rkf4nkzi+fo2YCd
sF41T33XjPdNNI/clJzCb56qkKluWSWHwrfkYJtYPEYwYSepYf3RdgkzDyN8ixMVnUM9fzS0wdwP
Wcj6e9549t3ktPDQGiVy6/Ypser4HLA8OCeeFe60HAIAbOzwYpj6k+prsDecgR6FhXsP4or4XuT2
UvU0qR7BNWIw9H8EzpT0KDBg5pyRhioMLFE3Zq8rEJj/bKSWfBHm5cfcwS5DC5DU8gqQGkPqNIRZ
8GuwkD2fEwHShMW2d5ZKDLfgSLRu7MCx9jvQWKPfj6w4Pc4lNHJFUPpER80vtT4+ysE0QO3wzN2A
Ks12nIvIFIzbTudh6YkN0MwKEnglLdKTkwK6yNHzC4iMYz/CSAGudN/q7ZPU4P+Ew3O8U9sSB0CB
mQtmAr8B/sy1+jGDUzDZ90OiKEwF2/TBITV3jurybQJu9IrXBmjD/HuAufurnOEF4zS/7Nyjc4so
gTWHCqpJZaWT0KEsx1buxGbkEwbAypF2nmiNBrjPpFJsJcCeHkiBscr0s7hMPikvYeVnpzQqGLKH
1tpVRgQ8hJQCILh82uYopoVWjjuxZG4xw9PvegVKbwVQQGoBVsU1v4fkiHcXEWA9xlPwFiAFh/jo
fvS9YmdZGE3OyLkdAO1drPB00f9NJNS3qj+sa5pL06eHaqj4TIIKjK3YO8h4yxJ2hCpYnazgW54V
2hck5FHkHG5q7BvHpJduE0GAmd4qH0p9Nh6I3uVWO0bOEJCt3znR5GA2b9xHpNK2iYp8aSNnCP9p
IMbNi62r41VJopdBZpUalD4yigGU4dmkqfTQtYlrfg8o0NuiAOGnVbs3SXiD5SrMRTgiGf+0vaU8
A9u1kcaWRhYCOuO0MuPqs6Srd3liOo+wAKwHeXyZQPA9aoARzMzH7zaKvxRMDJCvDIFWFiRTRXFK
1JQ5X5EC0JSkQ9zaAfMnLQH+Yuwyv9W22It3R9gR+UurV/VxgC2yFUUVb2vwxpWxCWqpxly35P9p
WnOnFv6v0ZTGQx4l0wXhj8duAuytY6r94CPl8uDXSkVmGClMq7MS16jM8lBAA9d82BlSjMRcyp83
MzXsHqlgKyDJmPsbaxpSl1X0g0acg1F8l6YPbQBYDE+rF0zLmlM6Y2aKGVcXgLA46dZDOONGK22U
TwAjghlJKjajGr5Jkua50T9Vol40T+fXrjoXPvfVaaDTbdI8YSuAnrUKclqpSn/n7UdZY2IYvEQ1
SAHveaj9ZO9D5zUbDW5RPzwjVI66IZ53i66GwAgJ3FCqs2CwIwsl71l7QxxovQSS5PBjtGv/DC7L
mFwmq/wlYle80UYJl+woduOJCBIsLP69vspB+9qNioJQIR3GGVLIXBbgUAfc2q/xevA2saTMcQRq
fbBYLlmVb5aU7WI8Xp/GX3rXg2Keb1w9X1HsrfhEU4nlyRVQRVE5TOmYHkVLLDW5M8gi4s0ujjXz
RcQebu7jxrTSZCf+yhitaRKwCJ/Nrn4Hv5YPQmHEcraQ3PsTGM6f7fz8Bj20jhlq1CIHLDaxuP9i
N2KJTEoL4ztRTNPyEBSSiv/M/Ddl4D59HDaO4ifFn+H4D0FY9oiTdKXrFMUvcV4y+HDM58e4PGFR
KfBSuN5HrC4hja51Q6G2B6RW8GQC9LFgf0VvgHZLhnoYk8GV1eq7wAOLTQ+Muq3g1xFPRXIkLXsT
M6LSShjj7doVSe8F5xXI/nsHc9F16oAnaiIhum/i+lk8ezO2H3riPvup0hjWDVzET4Tj5kxZfk4s
ln8NzsKAJv9+aGCHVSDUtb8Tj0s8DbGHPSdpXbEreoERqB555Xbj5F12xtfRAX0mducNRAT6hnQo
FVZR6AvGE0AEYM4JK5rJ/bArzrZwpACJbGvZedmdkg40lBkexe8NdU2Mut5FTfxlGtSzuHPLXYJa
usmNZNyJey3uStzkrP8bBfGVGQMgnok4Q+yJuqU7iLLYaAmOIXUbANFE9LFvb+LBL11T3Jq1N4gj
FZHPTQmGfSduhfgj1a7i/jR+rm6JoDPLNcofzWwbgtzlcn/1zOomgFfaPmU2QK97VsqsgWkb7LMJ
onOjjjd1HjrEZzuNTOsw+RNIYFz3NjJ0TpRwa/SEjDjL/78f/vA3iF1sryC7q4G6tFyeHmoyGUgT
Td2JIUB831vkxo8mgKzhlsDlXW7uAqf48NZ8AFV8voMaabw8hDU51dh3Z8rkRnbwLrWp7K53mEHw
rFo2lO51cJG7xxQTy734WzqvfEjMSd6j0dhN2zoNrk2vSsA85nFofq3FmWLvP+uctpgQDgjinegJ
XZTsmcKwdJk7gjog7aTDsV67z9zALCca6Oq2R4LtKHrw0Br9ccwMliWlm1k9xkf2DK78z9818+Tk
BWCFnUwDrjADUta+N0V3tjoDGLXcrGZ5G4a3eVgWPUkU17qc6M88IhnqZLmeVfZgVpJHy5cYI0V7
sVnf1g9ddNkVx6fS6Y9OrW9FT1hOwVbgIL01NQkCMRayYK8PKHSf1jd87cuiThT9uRfKXbevAekd
Aivci2O66OyixXr+5y4oyuKpib3lHFFedj8dF8VPdUu3LUq83pehB1s5EvyJfvLhym0S4DF5Asit
M0E4zx8O1YFo6qssVEd1jw8FeXrmBeKJ96aKMaj1kE3Nk8XcgPXhVSViMcn5poE6kQFK6av2YsxY
1WkonrLebve6PjGVqFV5J/s5sZsOgZkNCd69YBaM2WwXqU99tfPD4sFKyw8PXvyq6AfL67SWReXa
Tda+IprkfdIcO+wHRWcUm2oersWeGkNf0iM4T+Lui4vk4BlHMCt0u86DVr8VbwmsdmrF7ofa3ta+
ZgYiSmLdMuIa7EKq+2YKLkXADWsjKTkRB4caEs34hiFWX8MOuDsyJq64x2IjHns0T08QymWNPCY/
slE9O5GW7uVpuMR6gUCZ0x7FIKMwajdwdgvUc3dB7i9fAK35BSk/PYkLiicv9hjpm5kNY4b9r6l3
HrGXsxfMshebzx6eZ/tM9Ih1MJAV2Tpx3vr3qc2g7LoR4v16F4vUYiSN589MaqfGzjOgCwlSCbyA
r+CSNWbiDvKjogm5NSgnGroog2K4i46ZmGyB1y0Po22dRoA55HMP0CPRKA7NbYpj2DK7WlZRoeLn
5NxUZRmE4VLfV1qs7cX1xd/lmeFwatSHScuavaxrT+Kpro9W7GVt+zPSxnAz5DlK/1DI/1qgrQOH
JL79orxM7FieFjjSsHwA4+8qqZnBzm+y/g5Bdv0INK08C9ZOH7blmb7wpwjSdHm+4kmsY8z6YPhA
/06gZ+qjU+0MCNLIYmD5Hck5L4HNCL5DIdAtuGXiyYhu7cvEHg3gwV6Ob8g/g7losI7o65NcOvQ8
3q83YT0q9kST//1SzNUG2Et34n0SMwXxx4jiMhdfy2JvqZxCbD+Y0CLMICa6UmseZTwWRRPxs8uU
S+zisMmrtuyS1/4LVr98KMXf+WGWsZxbZPYWWMCVhCD2GHzoxfyV5Aiha/GaTDlyMFt/1N/RWiGe
HHTxMa+DQHZF82XXm7+gIWAQvMOXeZzoqWJGt27WunFKSTkoKEUqwMTmSZj4d9bNgpIU5Q9z2eWv
L6YBJs7dkKPr1rFfA0/fm2Sppi16vTlJqB+2+EP06qzaqnwSN1tM6sTeeu/XOhJBaF77EEDWxuLX
1+J6rthbH+N6YL3ep3PD7LVFqIMxjDFTDJxIuIEtEmXx5nHHY5bx8/Hlj58KJd+EUi9/mEaKR7j0
vOm7D9H+JLprqMoWoOn5GQRti+SG6Cn/vivOXoYqQDn10S6S3WcqiA9TZF3CfeKECIKHOLoeWNeA
4oDYrO1Esfd+9kqVnZa/fu7JC9ljfWeW+czSmUWto2Yt+ZN/3juxt7QSu5/L4qTlqh9aff6Bz2dJ
ComNxnxRJqRmxbiyzh7Euf9WtzYRR5d5tthdN+J5rEWxJ877z6t+WM6I1qLhp5/6t7pPV/30S/48
4GM0V7UBjL75FcfDmVxFOS1rVfHCiw2hFMiZ0IhYvM9htnWz1k0pnqDQ72hTNhq7SyMx3IqLr00/
HBG7nu6DECIFv/Ro8bKsb/ynl2p9gdYXTdStp4kz/rPu02n/dvnldZ2ymdyfR6D9hp2NQxvT2nku
LD5c62ZZya7lD7GKf2v+qW5ZT8yXXX5BXOdTm+UX+ti5KlL/R26dYCuGBrEGFXvrN1qMIWtR7K0T
srXxp7pPRdHO6xAM6H4qFZIIcW5C5OPlJPfO9FZ04WVX1IryRCibZXVapnvVyZ/X4R0wFbTxtSxN
M41clMXIz1zIJ6JkpIa9hI4832imrRgeiP4jyVqjDPwXXW0ZNEyZGIIYXfJigoSJ+NtOPEmxWYdb
URRdwRKL/rXN2g3Wuk9daL3M4NcJIQsbplcvT/qutdRk2or1bwzAgHBRPLz4TR/ulzde3JR1swyr
a1ncrv8sigPrqyuKPoGUv4ZvUf50BVE3pTHYCSXmNVoH+2VivRwXz2c9s8arhMVbejIIjGhzhOTD
ynFtJs4VGzExWIti71M7MYiudR/+cXHk0ym9U0rupN2BCnysoFLgGiBaECnXFJAc84erwBGveRZD
l5fGaXoUd6aIuyw9TrK1qVPLOIonvD7R5d3/EMz8MFVYm4o98fDDvCOitzRaglyZheiJFoXIpKho
ZfeTU5COQc1FGe/FK7rEKUUPGCY1qr+KF/mvqFYl+y7W2aROapKDWZaeYiSCYYlDWhObqiZbuVnL
nuFL6J8FxqaYdYetycCAjAF5jXwYquIfdNW7CM62QQIglNGuEXdVPJcqhcqklvlLEcEzEXxydX7A
U4PoTrPEMz/dfnFTPzyiZem63HWxZhG7y2sekpycHH10xV0WP7tuxB+wFsWN/VS3rOrEkc9kzrWl
OLz+S2oQqFsTa70NNoZYxfmZ99bm0XDQEAJ0VRizFKGeIUCan/CZ5KihkjvTLGR65qOOA8xTjWO8
myr/OVTSgzJfQ46r9K7wq2YjWk1tOhylqdB3cpcC0uv7fFOHvOpi46S2vjUdAJ4KmKJrEtt7OQyM
zEUyCMNlVvYuUUlQw6N1qlW/foCTRa4Z0ViI56mFe1EkXxNveJkR7TcfUsoN/k21QzVuQJWDoqhL
ETxKY9IT1YAKRGSWyS1yLJQF9fZujNBCsIAt7FVy+wfH8KbHpKx/wnc8drpSvA2ZjqtW4r1nBVPy
Ch/4s+fLIMXT+qVzJuO7Q7SezK7nk3BQGtRx+n7j11X1pZrA9LIkL15VOTG3KOoArwqR7ZLz2RZA
J5Q8ZUaJfpMsI2UUkWSqC3DcGDGW98N8hFASZgI9jgJBrBzq3CzupzEu78We2KR5bqF7lmUICxOE
N/LI3xUl8kPe2H/TSZ4dGnmW8kvlUsOOBCWO3RwA3tgeK7coj1C9liF8ah5GojIKhrsmzcEEOU3P
erjO7TNIDdJrDsH2BtWvsRvDx37eQHQJHz05fkdWUzqJqiLFpBvdRVS5coTPNINsjeU/1qhhP8pk
Qh8TSVG24zD4rCA4EJkO0KrE5F5mWIriIbsZ+769V+LWeZjmTZUC2zPpW7CrabEeCNQ02SqFhSta
T3ZGHzGbGwYVXRjv9xiH0/1SAs2B8q9Fn1vPL0PDeUBlJtyWQbNB91RzLcXQd+NYZ2i8AabPNUU/
mxZQZ2Ctyk411bjZYAWPDAYO4IUTFNcSqt21njdrkf55iHNiqD3SRibctEI9Z5OeaFtF15Sz2OSj
/3dl3pXSdnRguTtBQrAZUYOXzgMwaptD9y3us68aqXRw4dD9ebd0+MwgE0Er5CUqMd30m3TnlyCL
1W9jHYNWQBDnxR9SYNfoYD1MCrlkY4yNS2ln3VntouaYJFF+zyNQoPw38q0eJDpXmuh3sta9VKgG
3dlh/NCbZQ31VapuUUfiyELs0RVFcYBU6Cvy65lbDZsO447NODePlARTvggs13weGWyqLAnaLWPG
7sPJRvZuJZN+EZeqal25t5zgCDkMp84UWbQ9H5xyt/4FjR//CYIpXq5baVPzULeNm8nI2mw9LJY7
P33GqHAiaJ/XrJVN/QLRor7BPe/uCR2fRAmj3eaGaR1kqHRArGluIeosrfh8Umy/yDZ6XLgGAtSG
9kPEYt6VYNBd0U/rrlVPWLlIUDsRByyULE7IYMag2bgVqi41B8Q2la0oituTJvL8qbLAhM33xxwG
gC7lPNGLDubwZ/l3kjjzDmZewTmb7x+C0yDy0tHBn54+M/Q6yiliV2xKf4LhvpZFbxsaJCQ/VIrD
4kgLuWPXPwCcAYHno3NNrP47+qEMSmr1tar84NiZvY/Ge1C+F8VeHI/6oNonKqpN5SRZBKwlG7dw
4oGn2g/9aztv+hjdE1vzDh8OdF2Cncyb75mRC4UhuhRDiofhvBF7ok5nlZ1DCkBRLVLCGr/B/2go
Tllar2e3A+aA/5dTErsHXyErh8+Xadockdun4b6QiQZuP/11orX4kTEv1PqaNDOPgrSjbjQwYFGk
vAvnTYbAxJ0ojp6HYmHo9ZDX5Yjg+ny4kFEu36yNxB4Oehc+fC15ZE6ObKIqQVE6eGKMknS23gyg
+ChLiaOfThVF8cMNqqNHCyHw5VTxax/OSFXdbQsAGp8PzH/VWESQHZ+m3PyaYE8Kcmmyk0szlsnF
HkIAJwrKm21KnlEmW+HGeaA8y0XQX221+pEFivzcm7n8rAbVfcsAe09uGqYLooN8/ToN/S+ratSL
CbTkzU65FMmc4i5BzeAtLKUv8JH9B3FQL/w7L4/MR3EMpLCbQKi7ZXPLoXqLe0V/Ubwwf1Xik2jC
Nyd9lusa+uV9UCXjtfOV5G6YN4j7qf1Gjyt2zXraMGaDxpuLog1EUxI5nv1bjnvcS21ilzCXkrfU
qdDRVrRmK4paV/dHDdfUXaEbKOJvTKPtbpheIV1kDKobQqh8qztsEWT4eoeZX/kGFKzYmamnHwcs
Mx8Lc3gBQtN+M4rvk13bXwzJbs5pESKdZKrtt3oCSCFbRvaIiA5aukH3x7fM5huQLXU3RbiIm7X3
ogA+Q8O26cF7shcFjTthDQtf+O8qaJF/HfxUpxoWqNh0uha9U7n4tRUozFn5SyoZ5rlO2hHN7S5/
UWFM37B+34iDEjC2FxAYX2DyyneiyvRq8gt2XxxEcUBN4qQ4Y7wVxSqy9ceJLJ0oiSu2vXwno/Wm
woi++OMELiE3Au1SoRUDLbryUGEzszuC7lG7A4uHrCfSsm7p9dZZHOkaz3F1pTfod7idTB4jD4Ix
4Vsnl90Wjk94FkUrlE1gCmF3EUUTIyJ8IFXvKoqTNH63+ebfi9LYpY+M19mjFoHv8Qb/GIS99JSk
jXwXetCIAw+7qj4rHwH6uMhOdE+F07zGUSNfACv0T6ra8KpEqMqXsX0VDUQ9uoj7QqrSe1ElNjoq
R6EJgaFqVQxXc9xjU9N/Es0j6GiPmf5U1/nebu0Sw8LKRca8uJijlV/CFrLcLBZcXCSZTd2WNjKz
8riLHFy0VDOsHwLFwgp8NF5QCEu+yUbpuOhmFkdRhKMDpF7N3wp9QJJS68ASzM2UbvQ2aPqBqskG
3JXlBqB4mXwDRZ0eoONbe5XcxzfT0C6ZLRnPepBad0VsALCYmzWj/HsELXni06bcMa1TcCNiz543
k5J4WyJ4Nfjdv+vWJmLPkJrfZacqh387X20AwLRm9FANU30/SCVw6dxG+g5Ul86X6Hcme6/60Jtv
tTWgD5Sp+TUNNBNl4zIBEddPX7rSfhJNBy25VqHmfK3qTN7ZVWTcJYWDAUtVoZaCLuwrdKSfEuJX
bpRvbWBDV7ngpbKH6HurABAzNLt+cPTWP0umFR/CJJCfUVWpNuLy1vRVLpz6Z0veCBiRHqHDOGpH
YrYFqruF8eSYaI7zulsIWyrZJk6rHGVcNKquBWPq1SyCXeep0blCnPyvA0sbcbhYa+GRAH5Gxn8n
T74c7cTxANzjVVwtsmwqzRI6YWnpp6UoDquOEg97Xu1waekr6pOhx8ZBNnu42+slDEu/mMDLz1Zg
SG6i5Cq2VL11NMD7nvC6qa+Kplt7M07HxxEfl13XyPUrb6MM9Me23pk7P6HNI/2pnRe7j5mSDrmx
f3o2m1z/CScRsUidcZ7ex0ubxhYkFX9yq7Ks7iO1qY66Vvbn0G4M3H29AluC1kIfC7AqAx/MTLVA
FsvrvG+RP7zGoS79lkBaLj+UZgpScbnxa0z674EkWV8Vs05RO1am58BEG5wpiv8Ahdo+pLOouCx5
yaVLIuNAOCB5sKECgXGuDeJnDGSmNwXfGIDfIR9Kv1QfH2TQScywmYTHvq3/TlFGVtvuxceao25u
XQtmGZ3i+sVpWBO2Xak8gNtogefgsATvytoRXPO8o6pqeFAN1ixpICfpZVLa9CL2LKsiBYgEwl0b
I+uCf81NsXrnJUucr8oYSXd65zjcA+R7qyCpzqLYaijPZVbUntSoQ5hKYV52agugbnltO68+hPRN
2QfyXVcW3mtYTd9Uw1fvRWmaEeCWajyIpo5iXULF8B5FKej8Q5MUyU3PVe/Vm8gl5kb9XGiW9eod
Bi+1vkV8Kg/NIDcHq+n991w9VH1lvhcgsrDMKatj7/f5V2zutp0R2jfWkVdMHvL7ypMQz/chb7Rd
oGyWuvlAmJNxxll3ZrIMB8SORl4ihNe0UPst7A4NxNQCy29f1wa1Vmm70myNfY+l4H07b+gY467G
G3kniuIACdv8vp5w28Ky+gLYiV/22xJ0A4ajG2J3+b02b0ykeC+2pN1lVjndiAJ8bYtwfB/DGejR
wOdABwrJvUT9Gk39+D5UobEd5vpwrv+f7W0kl9b2nu1xHeBp29q3EXz7+/pr/X9d/3+2F7+rlj3M
bUd39cyItj0L9qeiH6sn1dLVgznXIZdRPYkDGYvfpU40QSiyfirmuk/n8uVEzkpyDpHKN1FsjJlt
6ZS1vKdnpH/VydhHO5m+X5uJg0PkOJuqgm/gFw9S2hgQJuF8DUrV+67Fu77r0LHZpYOSP4jNoPO8
8u5N3Sh16apBLF/9EiIeg5QooNAuX5t5I4qmJkG6X8ppuetYrqH1+PdRUb8WxRmiDm27SxYCaFur
liut5YRBbxrsh4Lb9b3D/gNFMudbDJ+JTlVkJ8eDS6oO1m00O+e7hgAd0UKnfzBsG8PRGL2VPJFD
sq+wif8fY+exHCu0bdkvIgKzcV0gvZF05NUhZI7w3vP1NUC3rk69eI3qEJlAGqEE9l5rzjExHh+a
Utpqqj0/Q2QYdh3vugJPn7BlHdbPCDPkfH3V6heSsO2r3yk0upb3JrziRuWoPaIb0Ukd0LSt2rTj
Ua1DmN3/Tdj5CdfRwwJzLpOvdcO66GF1byxEVjjRe/MgUlEC12n9u8xMpDsA0Z2n7m1ixJJ5humi
wY4BQm4KhyEIvph4rHdSlfU7Jn9g8bXvSrRvIEaG5ygmCT7p2v4manplL8dtdvDHVFzDQCUTQyrn
pzRMvxEdZt+8OCQO/igJAR2L6N878mR22tgF16pomrtiWWgyw8OwAJe47KCpixWpQbKht+VVSfHF
g0yWN4NddNd1/3U3Ap42hEZOBKABp0mWTHYk82TJ9sldAKxjQy5legt0iIAInWA0rZPHLTlo9VUP
umRXYa25JBmmCm0U89m0UBbjjjdOZjZEhwKU8ckWkX6g7FEc7Wkejlk1jgdJjspTphUE+/h9dE4a
H8TTYFrnpJzIeq0pkkRd4m/jtpVJYJDrrWUXI0ZXoMsAoPpb+hPlJo3N7s6H9gQ3GO0gVxzUQFXf
388dUT+EO48PkQ4euRNO34UUpYJCfmzoQbvhKGtPo2XB8oZ7+kz2TO9U0TRefHKoQFDnqVdNYQQJ
C34c9yYMH346fySNtfHJI3uhe93AtYkWr/0c3aMl/Y4Mef6QEu2Dwi/2cj2gUB5Y6jZruTn7g9j1
yztYMfkd6MBKIh5GJlTGBKQTiclHgS5R7cS7jdaAKWA2nGCjjrd1YqoLjX8GulZfbH3qQCFzBjAz
KvdZowCSAd43XmNoLQzKx30upOjBl2zzaiq4adcg+FD0WO50f9j36TC9CIO5k6IED1bBmaJMeQE2
QB5fIgSAm6Ac+v36KjVODrU2KMfcVAaPWmJxxBEUM1VdlMG6TSCH3zo/q8QEEHHdZX30z0pj2bKu
/J9bfncfs5VPyAf8vs+6rqosfGg08NyMxMCrXrZEObZS99QRYHkcfTkDX8EhyeBtU7cccHosTyHa
2ZupLci5XJ6qYsK0JPTisD7101pxcCfGDiEPmOQMk0nBslDzkLynUkzlabSTigQLHq2L333WR+s6
ksbZu1GRKA05aqz/j9fNAKNKDOr/z3uvT//5aJMcgQMjIeefdb8vWT9/jMr5mKUvzRSGD1xzfaeI
Tf2g+ngr+ly7l23T32lDKLlzzr/ZtIv41qiK/fpsfZHQ7Pu2y+yLrkt70EXz1e4aLIVt3j73o1k5
2mAG720gPWAosr+Eomxzi8sBHHA3UHI1YgegvF0Wf1PMuIEOEn9UUR1z22nalyXu3k30rrxQ5z7J
QNwvGAWqS65U4Rac6ewkQq4uvxvWrQyw/rOfIJKnaE1X7p6QyJDcvLzD+pJ1x9+nvTGajjnU9Cz/
+yH/462lMcEvpPpPKRpVgJnLh/y+wfo0HeQ9za/46FmDZJ67MSCAiOhQEl+kPsRCopq3ApLjbWos
V1+lQGEgQutnHU5fIpVSa29SKriYMsElsQzq/+fpso6k7uESLYt1HRJMZUMuGl2QZevvhnW/dV1V
y9lWDKQCrE9bQ8s3EVgYr4snyvtV/RFhXLALuX5Vggn7W19OT2bJpL2eGv8+n/PeQyrW36ldDA3T
HLMbSwOqEgNxu0x6P+wLVLUQHCM0+8RWHfTUhgmyXMUHU46ueSpX24y57q0Ma5eKAdXrVK8lCutF
9si3C11q3tZzYkBA0Wch3sgUffGb1Pgsdf8oU8gMIOHga0rqhKH0Y1G2Bvg+igw0NLrvcbLPfp4X
n1oTv0uCKjVXSwT0qIZ0vScNS4Ba0EF6ZnM2PPr10MA0ZwKxbh3NsDyFGVbAdWtOhOfZ7+fGWbfG
aZiReQlTbt06tUZ6rSXxlizvRMcjv0nr6n7dFguLmhOgJcbk0U3ZytI1JkmIx4E+Rzfro3UhZ8Hr
rMrV4XfV+og01NCLyfH5edXvVtnMzF1MI8pZ15lNCG7SavCdAgd1f/f7/Rx5yC6NKIyjP6vsO8ek
UuFEuh8Tu6RF5NM8UVLlZFudcpLxUeFZj5RdOoOKWTesi9GCGuRKyz61JE3V9vc1ii99lnMJ2e6/
b/PPLroZ4yFb3/z33XpiOtzenErv533XzX4a8xH/7DkbkuQShyU8zbAxgi1vLw01FkEcrP+8cN3w
85HrFwwz2d/aQjz9rNPWb/D74ZOd8BP0zU4+NGHr/a9/0+/e/3lf5SsL4Db8fIflKKyP/vmyy5f7
+U7rlp8P7crsJgbsilV8p7eWfCqW3dYdfFFT5lkfrlvWxbQe/vWhsDrQDcOHTUfoInXDltEGcWpj
c2mSqHJrAiyCCKtZ0OTvetFMMPTQNPbywQj9eWfa3V9kuZOXAlaUo89eTYiOFAZ5FDZ8MHvoDmHa
ftWZb28ZM50sEKZRpUaeYkwLytb+NCQisuPOkWou5IBmBTh8y6bG2JBuZdXJE/PMPSa8R9H0ttNz
2sH1mB5qv0Jc3D0qwcibYfODiJ1ce7k5mzH+ywrVEwWdTUp1qxDqe1gMZ4mu51QQiTiBYCiXhl8h
0XRI8Pvu8REzTbWTUyQpd3WbSLdyzJS3JM/otvJPgrEI8XLLqmHssUmlyeVnnUKIizMXQ3b4fVVA
Jc/LapBL5KZKt+sGPGjv7Yzjqmp7rJzzfVPdN6kYbgcGQq1Zw0LPmZIPM5IR4GUxXyR4lEpCVkjI
Ifag6kzIDu3ojFhNhY3eUE+vvTKSALYsptS/qwd8/FlxMoNBR/XPoqBa7OIxG7dqAWtsXZdDYNjN
pKxRMP2/67qZgQRIU3VXkaJXWLp/ky0LcBR2aVa3rQGuKW3h4oyMYW7nZRGlWrm3JnNy1qdcQbTb
GBoFhqHmZ9Xv+sYQz5Heasd1lSVVKlyycSYutCk267p1oam+SpsIZuO6yz8bIOZpU/PzwetqXS3o
705Fflg/eF3nh4Nj2K3mtVNNx3r5kuvGKJHzk24AIFxW6ZTVr6YpeUMQxndFuSkwBN+2ihLd0TP/
HqPKPwyKdgFEnp5Hwqpu14U1w/oHa6Vvf9elU58T4gaZP5GlWMLS6GtkXnfHRE/0W4r9+s9ru8jY
zIVP+lHYNm6eW0za/JSMoVkvrd3PcxKSqm1dpMJF58v2sNTV0zJ4jhvrZrYZHfRzRa+o6sStbSfS
jR6dguWJFsX/WYx6/dpRtTxOIl2mhfh9SP9DmPG735hAOUpnLr3rG5lyYZBdEd0SeNddy2Lyfn5R
cxkFaI1bBypyc1PUWXAnKJLdqXFxX/rBeFp3WxcMyVSHWKByvz5d91WgrHt6hXJ8fdW6DkdFiiUh
uTCHG11bDuzbNNfsW7jc81HTurfAr6GELOtVM+tJkoodP7Zw/q+7QcA80LkPL+sejPxu5UjRTtHM
76+YonYvBbZxi1nUvCVBrNoooUWWwTibt+sGpQXuKZc0Z9an6waAKeJapQwYSd6QIMeGLa1kTXP7
iOtv0uvn331DaqeEmTXmLlWreGtNKCbAWYZ3JW4Ij3iWZKOZkNFcs638rWZrkMPht9yBeo7uRNvg
DdUS6gcj9VBLSwkVWrJM1gVjl5m0LNI81XlktFEGxOFJhIX4C6nPBzz8n0fLU/h6z3lLlh/ZGjb6
uyVaxScc+rg+Iq45o399bBeXULdIGNdH62JYhZLLgkktwsl1JejabmerdLzHGOBLMT2EP8KrRect
M+yuX2R1pszSMotdjA+/C8bIWB3W59nqeuhF9iwW41G3OGnq5SuQTYTzyFj9R3oF2A0aJEUBuLvH
daFW7TgTcFQv/I3/PlRT+zNKVBgYTQ72cd3c9zMO0fVhDHYG5H8S0+YAnE/TDsrezxGzJiJIEjgj
sWXQQlyP4s9mYC+npSqzg31C3AEOM+wLYiNNmoTFrvs7deLLhxaRFtVuJP7L05X7gFzHY9H1LyaH
9RQRB7ZtFfEWTsLejIuqNuFtCvvEFSfbrH/v79FeH63/AXpY4UYEHCuJlLST3KlenQRi3xLUdjS0
ojwYTBKSKq4dSe52gzAeU/5qXR9x6GPqkPkP8xNQasbkFkD6WdK9uMbEvJjS8kVxbS7/rPVRBrRh
U4EF4b7bK8cGskVQGTS6tBISX5KO538ODBZljpthNyAUTcWVpMyn3k/BrQr1T5GF0kbTz8VQj8cm
NIafhSai8eiry5HLprdMUasjlt/qaOcV0PH1YW7ZvbJZH67Rq+ujdZGYfoXayYaGsWjniyWOpdQq
DDoMOv7XH1Zpm/khygABLB7R5c9cF+sf/Pu0yzTIMgq5mf7iYZoXjeJ6OIrVc7o+bGcKXnlmTt7v
f2b9nf4+XR/ZykC8FQZeLt4FnEAW2iL7+13onQh3ndBPyaK9X38H6yJang60OLZz1JzXVaWvE+4Q
WIxG1liDfk00MKSe/29fFH9SpalJH9VyPGCLa+znodmpwyEB8oVJnmO68CEqQYzBulifxhEUYiWS
vmuGlMOJYMjWmRuzJxVFiseTaRWeRkxXW4yTE2RE64bkU3uyVTGLUWV/R+3ny07HB6VcwLqMR8iN
LQicw0o/0TrfqFmPbzS5ZEUVOjDKaJTOZXg20MJcAr9z6bc3zjBl10zhFpHble7ZUFZPctW6XDJK
WuhUFsuqO4AbWKa2s3yH+17dzwMJQoZFJq353NZtvhU0YVCxdz1ZLE2wjVqCKEkCl/qM/ggyQY8b
LheN+EaoiuFOyiRtfKklFqZXt7D/wdPNj5pID3lZUr8jkihqxGs1VGQWTukW/FK00TH6FW13DoNa
drg54kwOi8JrMGSE3RnwK3qSmJauJNN6DWKKKnipXKBs0XaolozoVkOFS4mC5rQ7l+pAvrHVeCWI
isai1tiP343JgbF6m6gUXj/39jmYktiNCNjy81iGa0pEaaRQru5lwLca+ecToZlV/x37OLJllFTu
OOvWzod1I5XtvlVDDgIcukgYHGkR4hVvBoEuZniyraV0SRAk47Hmy+TWvVxbFAV2jGkc8mSnSRNG
YAm9fzdIO0YUs0v/8Y3Bc7ixJvz7pWQksImQ6VgzY0+BN8cCj4Z8kz88yO1pn1h3IwikPR1P+YyY
lvQMiwQGOecfXeLSxTPfBQCDrcCSydrqBMwpXE+h9N36ZMvU42X5Bamx0V7ScP6rs9HNG26UFZNs
yfSvhdp9Vhl0JJVT1FWGnrCmaaDfGJok5six8CiInoukIQHXwCeGg9tLKSdoAlP4nMipa7QLUgTW
sjOq7bPP/cKD8uqQy0w+aEYLx+KzjMqOYELMvYsqZ4LopV+6StpmQePfTRDX58r6KFNS9QI5eJ96
adtaTAQHpfeWAWBvaOEJrdxWt8MvCQ6rU4xkEyvj/GJXFCwoQCrSX5OIRLhGWnTQFCp5dizfQVyw
XG1KPT/sHybF2hKEi3wkRIolCZluKzMkKflMKqXbztXYeVOYllvJegqlPHf0OPM3dZpTn+nzrW5I
xXkOecOhpTIYKcpNMMYtaMrp0MnvzPxD157MftPV901CVGtNXhf1/I1hl69K24NnAZBkaYQet/0T
ilwN2FEcuqR4Zg6jQcWd4a86NoGpTjuNmROb4V4Xkuz0ILuMWDwBEqsEIkkwXynjo0r28pj0FQti
qKx0e0ULdLZNz4Hdv/tBVQN1Kr7i+WVWE+BrafiJODfzGvWRCMXHHr0kXRdoqcPJBpm69DbasbM8
am3j1JmUzBABG776TfkGhInxGg/6tRhp2qf2WajslinDRZMZ/XNNjzc9qcNt2Zz9uSNANp92xPMa
pMvm4X76IDmbevVDkndvSkegvNxOtyJm5N/NC663oBBINDqNPsEVOgcy2aEZBmwY8Jtw66IDCBa/
9xwkpy4JBZY06VCODLJCoVRuu+PYy15qUvAnUuCklds60/07sg3bDa2d2B0r89EYM0/LOy4EEhja
NH0h4z71FJuGd1O3kdM02TN6UUyOLXPoMYnIS0K9adQECS85sSijx00jpU/A/O9Ap1lO89wbEOiq
KMF3PxysSP0qpOQri9TPptIIC6wh88vMoahw7/Khm7ZWRrMgUtCyWyk6onAKXhSqoGMG7G+Yins5
rq7VUqjKp6UR+1drTKIXBr5wiFS26YUD967ejJKx2J3Lmz6MnagwqJYsQt0qGA+Fwk0hQyNkAO+D
9cJV0wjcWDnUWXRjIsRwyrS4ZknxnWnmoaqM9yZi4jWK29BKM0/I6R6hCvUgvyWvZfDx1VvDsSXN
LABV7VUo0DedFkPkGfrEMyTS6FWpnRxJz0fP16RPC7JR6PcI0SNtIwiVUlvT2E1j/UDMG23oTOyo
Auz0mUpmmD/mo7wVpHpvrdBAP4xmJdL5mUnFiy0X8bF3g9BaGGJ/ei2ENp4+TXObevBnwIXPn8Vo
PKvFdNcbrpoZ1dYIxssMmjMxIM815E8qhnEpwFhbRQNnsFDpqInmkPg+Mm1jN0SSZ0Vk3b9OUflm
B+mDUXbn0UDTKA9PYZvuGzQ4ychvIm6bLUg20DT9OQQciKANMFqd6l5SMgOXak+rOT+hyuvpvmqK
gSLuBDMOPjTQALIrAv1tasc3sqkzx0ylx8YCZNNG6muTJZ8DOD2tGl/xl/1FtosuVtvNfXToRPYw
YSN3U7n4U3bAyyM4TH2CoprjcS8IEdsVtAHQ/GnUjpp5RwMSmFpzCLrujkwjMgQt6uNDa/5tRAOa
gjssGdtEvecC5C8AZUcSA5GXcg62KT2rbX6XgOZxlHnQN8K2d6NhH16zBkAftKFDMeotvP0EsfyE
PCIkR5M09hOhGMUV3zASPhNsusoZWfpUdqgKt/qnnLXnRB5eOr4UU7/nCBEGpM/0ya6lE1e+e8Rl
pdN1Joc+uCok0xe6umvjYT8W/rbZN0O+bTgsXCSY+dM7HB16exHj/wEUsFleI6pU+5Y8NbkhWGy0
z0kB67PTEvop+XaIOHsHy/+bpkQoJ+jT8rF+Nrr2rNrtbWelLnkOd2UbvOkZ80YsZEQ3DOmriace
PmnRu7RmSHkQRH/O/DboCICNzxk21MrAiGbcWJqMwLjbCeYZB5vZcpFdiR6tGQdEMrUqTpfu2Wgp
Ks+pNTpweG7SeGycyoQIKAsER1oWPBRG+rdsx9rJ2nTwKrsjMRLTYR3Kh162/5gag8gphJydB/1J
axhll53/1rWcd3Onbg1g3mbTXzSqd5BTEg/EnSGldEMrH5Qo2imQu88wCBE6BZTQNGqHda9xkE0O
I5EnMxd0JfM61bQx/FuW08dD5mX3TQYjqk8keatqMBuaOvpDAHzrw7bnBsdI8s7+kseuOyuAyJiN
6XvLbx8kMYHdtLs30UIan6QI3Uv3Vjf2NuhBijYRGcV2YnspJYKaBkeKMN7LZYmTh0FYJWK3CqgI
dLKcUbFO9tncWwdCJp/NCHgPd/CuL7+UlrHxNHB6FvB14ugspIKEuQGGYszPpYr+KFx+PNxJqJrI
75mj6hxExTcho6EjlI62kvboNxZBJfmHArnOmmtcEgqJYH5kkc+ZX7qgOhkMFoM2v/Y2TUPyRUBd
XTAQPTHWfrJoWrh6sGRFqOPnpDMDSKx+vFo2txpj8hKrWxIGuZsbBEjFDRzV6jlRK86OwTXqWb7R
+2xkMJ4mjrAYgxkpuo0g+u6pZ7cnvVgIWfoI720cHvVi2CiqPjKwIjQjMmE7GN2tNIzlIZKSWy1g
QE4mba7q+U6jMlVV88CANux3mLS1xsg8CkKPRhh8wLeCnZqg2QuVijOAH430TdHvPSqSg29oI8nA
Ld3Ka1aCMQNxL5wUte1+1oPaayBi2kPsxrN+qTsbbWr3V5eORC2fI4JZc4rQAB/R3iXlBivjbdwL
sZXz6hXIwrHLZ4jPxYJofqsEwdWjrWDWL8LHUpiMhNBAWRQJnEoOGHcWEZhJJOi5tUO0pBMNaQ5u
bGDuMSZcIfp73IGA7IeJzHZD3QptelBl41zFnIEhRzgRhErQlfyrm37vpS3E4WwTKsYuMsa3eTyi
nHlMUaQ65IJUm0zhOBElfsWJgWxkZr5u4FVqp6UErz9LkPkWbZsLPeRFbU6SsjUIPHJsXboXhdj2
AG6Xi1ThwEHFCjUhoN4tdDnSPxIubJJ2Ah342ofah2pI09ZXe2DJWEghGjI9TVPwdowIdZtffyHh
HWBgQmxiiH+FMX4bhTCSEu1bM9rcMUbK/TrUJK6blBB18IKqfBdZsgpVzvQSUk4dyeZXYurqOwWX
v2Qol6c+oWut0rifiCpKVOUPwL7MQyqDgVJTPDkp9OUFm4gasaeqNPatZCd0uLTKOO5NpbcYB8Sl
C2qugZ7SvsRKBY66PUkRv7aiFk6Tlo9xmmNHMo6AMb25YPw8tDapvhQpHCMNdwOJ41A756uBhL0U
X5Nif5bZHHsI2Up+pt2dmQ+vZjN8QhLdz9PkGqryVoyRDi15ANGL+cIfax0+yZC79EHkUtz3iXnX
NRa2jDi79FZHA6WSaWTbr7HekmifaQ9++6cTMqhuGKIkiJG4I5u+N4b5JdXFWSgGp27QkudEH6OW
zZuSWUdf5IMXRvItgSOPak8qpt3l2yCc/oS+3qMFNO9oqBDgEvswm+cXy/5jGRIiEXVh8WXt6LZt
zACbASb4usCL1cKboNgSc+70dUe/IdxJZX7J00eweTbNTn/Pb9Kty1DbjLHCTKxX2FWN8o2kGppr
HZsAYCdFP7QLZIPbHZqT3NwMlfwipSmtlk7d+SPMvdEnDC8Fg1aZnRv07WdYIb3XtQPjiyZPGWAM
pqMzqmT2NdzIyYGRtA51OCWlKrJdpegNPoY8hNSWXB9tbl5pimtZ8ddkhi8hfcpp6jJX6mEDxrY6
HczpuRBRuvHVXSpoSOf4UPGgBhuDHJhCdC9JHiwVamb+fsx/zTZqlxsCvZJaodJKXp20izGRTkby
OI7cvXVSvbflwJCjN1rahA3t4ZCQaNu0YSh/lT4ZGUlYXtsg3GoEiWztaTyVifqRShh2wxjy+8Ib
qtpPFEmPNMSLrYRGxak44ze2ZDI3tDmVhqG55tPWhgI8TZTb0XNVnp8E0NkKbIEVToSUrlbc4P1L
fWohUfRV+OlZNiWg5nFJspCv03qKmn0IYMNBtGQ6daF+DRrYqfRRMcycxC3lzVSkvTmP1E9s1Dxa
+VUUoE7hdX/Bm3lnRD1sKzW8ziCHIfsmiUsaLBSC+aYOiXC9HbmbcipiOMzfkcQg/e6/ybe8+jYR
yxHXKIWg86w3n2xlPE01MBI4c2TJa/VNX4v3nH8WSJS7KLHVnbRELofldE51Gep7lHfbKGKeJjP2
L8vhiXMUGQii+uVyaGzqYNrxOrrgXQD4NjwQK/SYKKrkkYC1e8JI6jtD5aMe+rLH58rSnqltP5hZ
x2gTYao+ozgjuhrrxClNbKapXKJ8jQEv5yYiW2q9VY285lU21LdKQUuVoZmgYPun4OA5+aDdSWlC
yVBoLz19SyUYeo/0n4WnYgfnUBcPwWzslZQBuggI5ePqxAgA0h5zWEuF3Vp1GkJjSMIUrG7tMLgr
/3Lh9en8DDgrx7C/SwUzNaPGTxMPxKII+SWsCWqY1II8qOEBAGm6RcN1G5v9mbYCRj8pvYo0aD0m
gedhIbdO2r3yHuTWu9k1T43MDzPRn8i+uFeN3BMBOYVEAEMBJ0h2OjY1Zwu2LhTi+0aTX7pW/5DM
nroySrdGI7sulinGxNz/zTnScEz0h6q7JhUccC4AyOAWeLPy6i+TV0sKzjOkQpDa50Q1Zgp3zWdZ
jdvKlJ5SIokdM9QGdygYeMs6agafXwujmC4vbKziQnZ0kR4Lv/3IBRaKsJuBUiJ/qrt7MxUnLTMa
V5U6xlQ58nsZQPUYS5InlnzezlY2WMGJoo+LzzAL94ArjnUUbuVE/wqtmjpVTReQJFWiFKOdOpXX
xCBQtK7SQ9kTmdrJ5QZV+HuiNMhFVRK69WgTJzSe4xb9m58DDtY3fIVTF96YUY5IeDjnkgLfyVBC
B9OjP2h//BYLhe9/z7n0oBIlNBpF+CAlbzATc31WXSmQUWMN6nWCPeZprfJpdu1BtaP7YqCzjgPw
q/WXgx2mb5PSPyc5vmrSFqBfFfzN0XCdkuFSxMjz/OCdIcQ7waqhYxb9Vi+nt65cfHkyN3Ips1EE
zgXscRW1HWPzpVI57ujihZ42UZqVI5UAeJVqQvhm6yRSJE1+zlLilAr9T2YNgg669DoHw1muQEjb
+UXlEi5Ma9cWheVmA5C7vN1EQ/QSpbVwvyu9/NS19MMvS7SWanGXQWtszYyLi1GTtqS34PFOcz5s
fPLjUTnh1VbKEz6je1XqEafj/MVlsZ8GsIQh2aBxLFPU6/KeXyOa81lonkxPFQZXgBckH1zZbecx
JikxSrZzYJ5wUL4bonpL5/mmh/NFW824cIY8Gwm0Nqnz7LxAg2kFO7WOXXPoEBxLpEXF8xXz0hFq
7byrdG2jgzfg/qOQR5m6lsrZ1c9yvyfTAYo+MvDR6oCs80eVmv1nNCnemNRTHI0RHb/i/KKlT51I
PAJUb+uwfQl7WuDLT3CeiJhCWCJvA4MfCv6J65z6OyriL77ZXqnc3viA8pkl4ENLK2VDCtEpFdl9
G6qv2WgIJnohw1r8VJYN5Um03Bjz6H6VCgQyRRmKx+We2dg9odovZRt/Mvt9wAXaHsDmk6k8+x6+
lxe9PNel/8rwAD1GyBDFp1B/lmjk1AphK92kJxsrU/eojCjrxZPGkKEKyIeUzoVZSlfmms9jRm13
7swtedm5V+jGwJx+tLfZDIpmFmmyz+tLXkg0CHiDjZVIn8x7nQkvhIh8az/OEr7JDGQlIVnBaAXH
PhqYNEJOoLcvuWWsE1s86bupyZSjlNLBqnAi0IkwmahZoYw9Q9lNk10dsMdFTj2RwTQqWvZHmhqg
8WbS7NanP+vA0Mecl03qeyYWDkD8pcq9qiVs3MwKsgyW9KfxxRIRMG4CLAxznNzKng6FiSUdk9Ob
QR1ZEehPTa2T9vw921lhoNoJn0ofEHumNk9zWje7nhF6PXAP62sKkFF7T77we9emi7OLu88sDQeh
9PbO9L9NMjvdKVXe0ZFxr2mQu8WyCMg5Tl+lDqBqoTG0Nwblr59bnDSMsDPf/9Bi0bmUiCwPbICw
NSDOcs7fZHBZsqpjNCxDtlA6hSYaPt/8DG31s2+Qb09chP3OP0BiBpBOxaq11Wc7Afqtb8tJulTL
x0VLB0YzkE8NkO9t6wl+HtjDnGSJOXf7KT7PsvEnK2/KWPROnA73eUD3ObWsQ10KSprmTaLiJjet
r3rUgfgH1e2kp3fx0jqwpYyy4VifhBwMblNrnBE2KfC4yo7kY+ReFVQjPfzWY3A9cFprh7wXBOro
zN72WhAKYBMoO2QDIoFiljBRE82E0BjUm1gvb+q4fxmzJWhxjPudr2XfQzQ3lxbSRkB5W9aZKWuB
zQ120ugPaNrGDuWXaDIvdvCtNho92Zo8NIsJZxlZOZfH+D4bnnwtgi5kMUcLAy1wsFg7YwvLYSxG
17Jj5s6mPjj0VHdxJCvPic3VGnYss1tKLGNGPpQSnURH9cXoxZU59oMhZ89NZqUbqRYRQovgBcYI
FnZL3eFmkl2EHlwGF9GhSewQlUOKVJ27lD03vYpZXeV/rC7d1lkiGFJPkh1BprxKPWn0wrayZbzP
OPmzgVKl39NcAaGCxZ2O+9COzOEkcpesPLXcxDAUHE39g5ICBJQ1kC99USKromCll19JXMF+yYd9
OlFnVlLdPqji0GZt50wBjalmpvhkmsl7R5GPu00hOTmihyYtwkMQ98sAWn3Vsbg4VCsDcCdjfStn
GY0VVf8oltaT/1ZRYXGVRGLs2p4bapbIZOtjgDWwYzBy5xv8KvOCYmcn4zvprz3+OheNSrmxcx1K
+kTbw1gSa7qKil80dwP9Mn4wkBGSXR1CqWB454x10t1VZKZ7DfFGC5D/RF3+EuiVm3bUbUaIGspA
WZOxVHmI+wriB3eEsBK+W3WRfGkHeZsxpnQmE+d0NJNYLuQbuxTaTshdtYUQeZir2HSMJN+EKoEt
c8DNIQhEcxqotycWAvc4GZ+MHJGp3D7SNeP/n89If6jI+lETH9OCsjrzVji1sUH0Sr+FxQBFosqj
c2vSP61qivalNkqYYuFBpna2mVuNm/HQvIDo2eT6Mv4ssMbN/UFPuJKmUfGUG7O2N9UCNbMopqNo
lp5QjZyG+A00fGZSM65NyRPHu7ERIT8LaRAYsBsKgZxoTLMM/SlL68w1ldx3Qa7kaDlxvZaxS2Rb
DgBqOSVv0pGPSCZOYS2tdVcIseQpVGddxM+twbH1ldb4P3ydx5LcyJamX6Xtrgc20KJtehahI0On
LHIDSzKT0MKhgaefD54sJou3pzcwuICHQjjcz/nFLo4SAEz87aH5PFc2n1hYvCR8IiIxgc20RkrG
drsXy7MAFifZEanP4RAUN5UQCndUvvD5VdZhUiP3XVds93htrRw3GI10ZJ1ZZTnketa2WxbLOOh2
Jht37IUzLFZbM9+SLDbQiNl43akIMW+BK/uq2mZzn+n+uovHF6OHddk53VPtw/UEBlRtc4xomKKb
yxBNdFJ+mLgEEdYJvpWG3a4ct70LyKESOPR0hFGCkbC5Xb6h38xXNMbXTm0VzKddGDCdi+1GDjFB
lOBpdSJ0OmYjLQ6bOXey5SO3xh8J1n95MseG6WbI9T1CJcXEssLinjNL7W0IrFdV/9EN0xvSM5hb
IBRuietU2yrKOD5xaP8V8S2uNnV7o6YwKEgZol5TQzIh7qH03bknx2zj4hOH3boOlS9eZbrrVqsw
XIuS4kTmz1mnk4s7nklOh7TXUtVY6bDPgdzLipV97RZhH3OJJkay4rG9jw1/vLN9ldwGWx8zB5Lj
BMWwUdCCB4f80CipuqncKxoXLAzV8bkbtN1Uq0SFh+qp6ciI2H2z1IO8Xg69p7FQTCfefXAK6+ZL
apMiM37oXXR12e2zCeap2HUDUCO2A+1AAjr0FNbsuwre+CXAj0QpMLPG3GnV18pbVXRfjABfr9Q/
JS3YSrN9610C+mVMCB505WNDUAC/Nw/d39wm+GE8dT7bwxj1hjUEnVdlZq+FzngYHKwLsji+KWaJ
er41cstNZbEogKKstI49nzNr4tdl/q4a/bemU1mx2P1OY+7ZzqLbfZF+A7uBeyXqp+R72RnrTnXP
J4q5q8KY8IuVbkMkcAEbrhIl3mUqhs6Vb1xF7cV3Rc29bYhVwJe8GEsPeCBJcE141jps+v5cumsD
9OzKHUzcNtrXcSwuPGFjVsHGwiyhz1VFDg6k3IzxTNht2Hdg2gZAfirfYkhWbBXiB131/GUoCL2G
hRVxRuAkDYr2ktswc5XvxNr7r0qwI/uqIu1knruaNNs05N8dZ9ZmMdkaVTXAuo5fRVOnbeBN9SWa
DxbRtwwk7Z2sslOBlRGRhzKx+bT1bEHjD7sM+COYXJ25FGN1V/FQ8a+6cVUK5mG/1B7jNoq5D9SX
GnmJlabrzjIwdq5tWytz8l6CKDRhuRHTLuqsX1c+G5mshwcRL6qhEHsx1I+dU05bPTaidVel5wHI
GLljsnNGlYotfx6Mjd02QUd4IFdLJo4lHHMsLH1kKogOr42qbs9d6d6nOV9oPqWLrNSqc+M1JR7e
G5eHvluiydKQ3kB17FL5I0F+woxNOHzrWw0VcYe0fNxqz4YNsrCsv5YCJRcYXSyFsrVXOZeMjNiq
nMx6yaJ17UMd7EixopkzG23073E1rny7a7AvvEuqdtgg/A1y0T97U3AKbPYqbMs2iV6Gy15JiMdo
/Z2G/wCLnOGdKRfxKMe9akZ1E21CGMYOntOR/KfJcylAQbpSxh8D/sGxb2jnyDK6VZNnwUZJcUYQ
mvvDscBoZs3z0HT+wkQGeemM6tKpR+ZnY3ozB3dXGdhkxz8cmxt0ytLvYoBbqzoNaz8FE6N8DA69
UT5VCWCKhptLrx/hcRy8CoRP4IdrP6pQ8Wj1heOZ32fGCQtx1ElqTzeWvu4cdZDXKfmXdRfYew/I
zx1ExSdtthkPSoVse8EX4JhvdQrZEh5RQfB1M/guojZxil8yeWrdwaMILZA7uxgvnUH2wDL9L+EV
BAqzytLvp3WrA93vqtPYJukWWMZ+7PwLdiFQX4hFJNoAVMdhzGAcX7Lceq+m4WSa7YVVKrLF4SHx
6cHdqQAIqjeJ2XJ3z6sz8igXOw5NlrN1RuTE2Amr2WsDPujZ8KCMk3ZqwQLp4IA3RbTLKpa4jWe8
64nRLnK7flGKZiLOlfAw4HvTYWYKQE+VGx4acmnE3F51s2mOGmaxceiOG6VpvFU9FUvPDLlboluK
MsMyYK4vqi2ySnswkzzKE1WH319+TW3sxPzBwHFaeQ+s9jUxk29NFU7c/fq2F/wuZoR5IX7rG3uq
vwYGQcg4nun0MRk0A48nvXCDpYlEGREGMrYWX3NXdRuAT8ywd3ETP/H73zvfqrLyVgHxAsK0BP1r
T10oPdsqK3gf6uG+1p33Mm1e3LF+IAvhL/VYQSffwTjLQ1FK+GwHTG1G75BHVXANtk0g2VgeuIs2
mwRbfpWss+MbB4TSvml+7y5FDk5szmblDfR8dmrpCtudfTfYiD/cjca4dfgH5UGxzZi4fVv5y2ij
H4ib5USexbAtVGBt0N/D6j136hd8pohG58VFmBvN58nJnI66srfLzA714/ybnrhg04d160ZA6lSz
xJcB3mk5288oIwA7X3tz9HcSmu46nLzTACRtlWtIIwC9joQKptcL7wZr0hZxFJ7KQsG10siONmy1
JBfZthktdQ1szmJ10S/b3N5q/RCgNlYKLFjEvc7AKKzx90/Mu4pNaQCjE3fHEOK1Jxpm+O1Yxu9h
IWbRqWZv5AqfG1dO0yaKw/KWTdjsgTb2z9oUegciG8uhxnvctSJtPTj5Y1hWV6PFCAKZat5GtOoz
sK4u0XL43tbJTtgKCdLly2hUMa4ykiOaejfg34j+DSUZq4EkxoC5E8iprWiUct2Xl2ZStUOedZs+
V4KVSFiUlfWuyDXWrcSEozzi1xvytRtOpyhjAvJDka/VsrkLXIzbAxXbBRBHmqfUay9VoCt3f6VD
ta66miVAE1wVjUV/nxdvAQk9EWNG6QVKtFJG/dVuxMVUm13mpeO60Vjvpk1iEw8yIAulKLL4/bUJ
jG+leQgMZk18Ah3SYT88MA6FaUFz77x3PFJeCX6Zwn0mg7IdsIGD03Iw2JSGAcuIIdAvEFYuYa9e
or4F7aHtyyDNNhrhATuzr4PuzVAelqOlwEhxBOtaVvpLPUSPICxZjqJDZTUdRI3cPueT8eAb8b3J
nLJxnXabVNPWK7U7nyc5ZNFlW5Agw5pyHcdEI3HsjKNqoYvBWAGjpOQGLHZKcDF1RtQcLndUhNux
0zZO07AqIdjo4VmwKJX0aA7Vmx93b0lNriKeFpq4T0Xb8qeB8ucXf+mh/RYN1nvbFej16ytDTcst
4vfky0aEFQS7djv8RkiWhH2ZVwTPlItRTI+h5TzHzrBTdWMvQpaqSqMfkd+B7mGC0Wl5IFq12y6O
PzRTWQu15IGBNETnmRtL8IRV+29Vjmxg8s00THzYkj1B3ZvtEIlLm+Jl8r1VNU7mNmy0Jw8fViG8
L2E7I+Kj8Kj0ACkA2uECkQ1HK8P3tNAJcGfuk4qKW+sXFwSPOpBX3YPoiMU0AWTYwrFPEMcwtPPL
+wwiw8KbxmPeeqtosnBRogsZk6OBTgppVndjudW9YWWvVY1XmaI6aO0DSFO7R88kvGx40Aos96Fv
NBZs1ooplww0GgnAcM2nBINO6CbIi1lG9Zqr7UoBpSpwDR0i/WJrDp6h6AbGxNzb0t/NjzzyAi9T
nlgLM8zhpkP18YV1E0Z9tqrBXZJrZNuNad1CEcY1be16nYPp6V2Qj0Nz0FuywQHplEr5jpIDVo/E
Vhd9hYIkuFTd4aftyZenqca+1NkTgmdujLSS59q0bbX2OVMJgaGKNDPStwrE7tqzWZSwUOxhq8xp
QPSkImQn1GAkOMDq16+/ClfbtJV5bB0HPZQSZ8iEORtBC6cgoNk2p740m5NWRO2JAMREWq9XdsBH
+kWtlMM+q83yPjaV5J5t9XwuK4oa/iM6RTw2bR8tSD8MtGVlqfX2ZzMdlaFbY2soLrIKOAB5CMv8
8jlI3Acx87g7rK2pLu+Jw4h74GIPpYp4h6wysHc9C0/dfXSYe6UYmG54t+HqcyAC6bD0e13Zy36A
rYfbILCvn0eVB7gluxBCJWlr3pmsq+26WYKws5Bx+bsujdylhqjPRfZAu2sE7RIT0LaS/mIO3c8D
e7uba+b93R/1JmsDpHR6Elp/99eEjYqFeSRPqp8/q1Os1c4BCCM5qKxPixHrqdC6shfZlLrwrzGe
no/CBzhVlH1zJ4u2VySzB9y0joa4ffSqID3oglhiHvQtT47GveGBsEyh3zTL3BlOvcrkKy8dK69e
BoD19rIYp168hdhgrj4GDvz+iFchQbP5ZasU1blE++gqX8r1yheyLuZJvlIfYdk4+W5AQILufSuy
HdtpZSmLEczTU+/pT5lQeB+qejGEVj/IcTSuJJRRiaMcyMoB9Ync8zeytYmt5QimF1ZNWtzkwUpF
tUkq/lpIZYXhsrULtC76rF7KZhDNxY0XjHYVHszM4nOfLJpCUFcktT7HSepxYD+QbwlS6JumMaIL
IfZwU/RDeiUFPyMHyvKGRJ2zKoKou0+Q1FzVqCo8jJWwlz7sm0fWXtUy6O30uSH6xv/O6l/CCT07
J7Wcv/LByhep0hZfzap8x1QWumSVv7hdnH0fyhzaYGy85RNA9tQtfjQDK4qMnAoZjmLZqSUTx6Re
/YEVzaI6Eq0CkpuhQmPaMfADrIlZ7nT0noptSC7knUTEwWgm8ZZWzs0B4f8t6uMvbh5Wryp7AlZv
tfdFJ3e7SOJ03ERlgDWKp4kbZvLoaqYOU9BsuCzrgqSEUjkpLH46IW6yQQs0h0nCL9eyKBuqiOBQ
HKQKyx2G+uhXBsPaBmK2ksVmHqBwdHfdDS6Ker9eA6/nAvg0eTSrF0W4nCpH3SiGhgrx3EeO75ET
3A7C6j7eqmzIa7/d5jU5LdlFjj8oKjj/LiTfXwjwbDDSd1OXYBdJCvSCW1C2a4UVYwlahif+Zsq6
UYb4ARGDaFlpVvM1S5WzbpV9QI74Nrl++ENk1isAb++lt3UXC+QG2mzvpERVPHFQ8sI4OHrvbti8
dvz/M528uNH91fvdX1aBlEtorWEP8ANNyXTLndL+Mth6sQyCfrr3tKjYeHaG3E5Wd3eg+90trs3+
BVvTemWIRH0GURgjmBRehZrc55Oun40yQ2jBsHtSE+QC2yQUZ24cEkVBkZwTtk5bA62FU5KY6bYV
qKSkOQmuLOnHU2IZzdbIQRXkJsn/1tSyk9aO+hZlm+Ckebq95Y/iHJMEIkDBhMu/7C4HdLItofbv
DCsOb6xGWNJpjv09SO/QlbDfGvbhi7oJxnvZNbImhajM312Hrv6jqwHN+V7F43vbNRazb5s8gJ6K
j3ifbXsfbVPUlglnyDoCnttOlH247rELXZWVStbP72+ZXuOsHPvTWo+m/iYP2Ms6SwM5iY0sanM/
rYOJGxiltS2Z2jDujollo+oT7PVIDB/XhTFBZVf3qzuS4G8Tbn4IVRHpB+t/bUoP2Rt4SuwG3V2B
iwoYyx4yMLyEm4Gq8ArQzrCWdX3h+jdW92D0UdwkJ0Q/Wef0xqofkWeSpT70szMSZTtZkgPBT/N2
Me55wJkZQx4s0/IxbuY/9FkHnrMilWvr+/ZXP/IfKx1pu4usKj03R9Kt2hUVFupDmjYrVe9BVxBA
aTZKbPLbYQcZrmEjwsdUpoRYll5fHB4LAAHmSmKTyfKjXIsKAT7iuB89ZRHhfEJN8+FzCNlQWEFz
sUmpozntIgPT1xfNH9WdDNznSsqb4Mb8/1QGlq3uFI0Qv7xQdpQH2QAPlXTwfPE0lcDHE8/eB/MG
VISVce6I/1yCTABrQTXwK1HDmiSPVVz1EqEKa4KPU7QkHA0nf8/1wrtFAcQbTxBPl/WZ4z0g96E+
ePNyVwhoMUrY0j8vDkWJKpQ14jbtj7lYy/o2ZEfUt+ULWRwHcaIBe9WY1GVmYTmrhb1yqB3upoU8
bUacS/OhQ8rcUg6yqooTWmX541TWfrZ3HsS1NFN+/FEvi3/UWbqr7TORrHuXGCq+V+Mh1MefB1Wt
b1HLZ51M8OJZ6Fh/aTHkA7VMyq8k7d4ss7RfFSd/bjSt2Zu2YW5dLQ7XXmag+oEG/LNZaKTPYHjk
ust8GmjoMlVp9ILjJabGTJigMpR1bYwHF5Utf4yNFahw5r98OI9CZO9jiahnW+t/BVatgiAtXHbs
vXLXv+x0rUNWVCV1v1B7I9j5Wc7WuoHa5erZa+lpX/AnV+4RzC4OuY7MYORMABKGdiOyMn3pVJJo
o5JqGwUK11fbXzJAtm5fuioo7zRRpRsVgti+aIPs2R3HPcHI/FXrjQLWk+8fsrCL730z+CFfbtJd
fkExFBenyLqzH5BlGOYL5vcBgpKcVgw2MLcDc4uc5LcYSdKTPBj50J6E2QKvtVwkDhR26QKA5MnQ
I3NYyD5wOedTYNpw4MzDz+KvIWT3rCxfsiwtdp9DpwawYFPpmnUroAYMw7RHt8U7y1KeQEBzOmTv
ZTGuQLEAT933bn12SAg2+5oICOgwNVoWQqlexo68apyb4oszkbeOhrR+LdLsBZhH/x2L5lPLevS9
7mwoWXmAg30xLQoXmsBCYSM/h6O9AH5LNoCQcQNzpttn8MQbeMqzuFzhCBTmdK1cRFhLb2XxsyFJ
lQwfZHCWHeHuS/SsdNiIGwhSH107FN6mLoH49oNd70OjvZMleZBdrLmfLIqZXWT2AfGyxrlFg6rs
cxdeVwZLnV16h4iCDvlqFc3Nsk+l+OoyTYmJVpZFHx6r39nSK3cfl+hauqz0wLp8dOZ3Oms4S1iV
5dwgDDHIr9f4uL73s4o7i9eogRQchrLpN8sGHPZ9kGT5vT9vOSK1Aqvzq86t22aVEAIDuoMkHMwV
/VqprnsUelwd4bK8sCe2HlVoVeiN2deydpCUjcGTO9yIR9looWq/AgdS7tQSnGDTGeU2d8C7po0R
PEV+4azLDnEEPR7gUUHvxDyng+o2ZPbjlIKy8YpAed+QX/Pf844lqVE11mPGWGsAsslxsIxwVcYp
BCKQAg9EM9cDY10Ny7AepsoncOro7DAh2bE3R9TdMJt4IVsdg0zn2Dj+kfQ8AqNRlJ7L2q7ODog1
UuhV9E042V2Vx9ZzZZQOnIoAOZApi15KhQDC3MH555XkUmuC6m74DbzIx5U2M9ayHGv9Sm6JiLsj
0sc+haGEgGd0i30f3SitKUiRpM62H239EPOMAA6TtWS04+LI/NZsx0x1zibfz9pJEuNWpNjfRari
PA6zZBF6vAshTHdbt/40LrLZg6F1Ru1EqjMlcInq1lyVg+A/lfPho19TmQXeFsrPK2RLM444JPem
jwUh5HZy3GsQie29bbThQ2mjWREh9LaWRXmgg+nY7T0r+5kFhPDQZwdZRwfNJBxIBKTf+15r4kzb
BQc7T6tTH/bZOsnS5lmP4u/yp9aMH5HVh28x9yrB9BGji/kaF6migzlfkzrEFKrYrJ8nY04f9P67
mX9ck3upttDd7Oc1wgaXkqT5AUqVd9Ca0TuQ8iS/1eskJEScB5uEZ0OFGzZNuWz685RFsLFS2miT
DiJrMSkw4fHhqruo+fSoPOOjPgaIMCws1eWYzxWfhyaNMAAG9fo4QaRdtwOO63U0GMci15N1ZMXK
CyT5S89d+GZF3dWse+MF3kJOWrz+t65+1l7k0tUMh2vpRT+7/jGqOal4rBciIYz4qle58aT6VfkY
dL8Vou5V62z9o0Xzfmv585rSK/ttXfmAUCbR4SxeqwPPWBj/JERVcy1PEw1BgGg+lF6MwqR7UdHt
OlTJvF+TpzkatAqeqv+slWWU4au7ySBk7Y3KXW4FBygj5jYlVXxHVl65k/UQ3wmeykotG1x0kefe
JP28fCF7tbbWWjvZoZa18lQehGuRK3PaeFGinPGzv2wZteBr61XhYWSevwb8NXbpQGBOy0R+9XMt
v8ozVqHPDcnUu8/6wQ+0nWuQuJeX/rMvaNOffRu0exdoHLTIDrvBSR4shD65jzJz7YgM7ZKmhfst
Tz/71CPpjj/7yGZbtRBr6TCWiYAZBo8K4u+HPG9U4tPzqa6A+JJn8lAHPLuAJ4WLz7pOd0dx+iwn
9pRs4gwdM3kxFEeUmv4Yh3AlSZq6tpmuXHJkv43BwslZ5uOggq8p4Woh19d50RUhg/waqGF+Feno
wBH3jZU36tnvDbumQ8Dvs7Y0DGdFptVYyQvlAWnl/FrvqrmnrKh78GE2S44tPI0Mp5mXiXTjCTME
sZBFqEzFtjZQWpJF3YQyqsDVPMpiZEcrHpD6Y+np+jXJzEdZ3UdotzYmHnLxmI8vtUaqly2Es5et
iqVecNKcbhhlmw91Pn0M7aVme+jjtkRPiYvIeIxrdIXYj85vS0tREywsxTj3+Cq96D7OJP/+bs35
3bIMCzdkkoaXz3crh0x4t1mNQLOApb+VSugZj4tNUwTgomex9A919FlP/bMo6hAmmgeERrbKhmlI
mdllOVXzL6mW5jtZGjNxYKqE4pNqay9mrQstMIquaLsNq5p49nqonREoU5gtfYQKzgVLIayTfIv0
Q4V8luz9caFjhGCnhTv7ekRXS6mjK3izgK1Ff0vwvzgiIH9olcF9UXVefvQGWEeedxVd8lTP1bkH
z6ZKSKc3beK+DI0RLwnER0fZ2tgxnhhj8hxooKcbE4udoVfclwrS2Cav4mEjr9L1nnBkG8dnT0m9
5yk+ypd0lU49ovRKBnB+KT+OSeRWubKVxTEZv0z4zqJhVZePdeCv5Ut6DbkxbcL5uu1S/dmENZZE
7qlJDTIeqgq5GCOrE07ZzqkXFrmXWLN9cKHmwzimJnJDv5oHBQzD5yXTNI1MokjsWzxaDQvWSdg9
BGHbPWC0ROgwBRzqBxSRvMFAph9fP3torf/Ux0Z6kv1xPam3RgfRUharecA5izuPJa/pq8xaoini
bT3D2jbtWF2GHL49CwCg9pXCv1VFJLM17OAtvLVhV7zh4ZSBEwxmrwETtu3UuBD9+/jJsutvnqHk
b4mvA3+xxV+Gbol1gzLhkWikfSonTeCB5DlfY0WsZFfhkufTe9W9n1K84UY14kliVf39VHrdQr6e
DUkx7Wzx6pdAFRUxsBhTEutQQ6pcF5HtvgAcOMmuTax/6VwVDqJua7wpIjryMxR+L5YO+6i/P0PC
HurjMxQZayr5GSpYQ09RLr4B3+02vkjMTaom0w5wQLbSEfZ4ksWuSvKVHqr6k9nUP1snLzB+K6qJ
LnYkjbINbGfyJIYSP6v4pK/UUa3OgOH7vdCSeodsMjqiSpSuHHTz/hrH7gUItPnDrQ91qkzvjWCa
QIQ8hlDO1ZPnV+eaeGbRIrjQG/lrn4lwi15Whvxd2pdHInNYRs1nfxRbRJ6xGTabJfsAegvRj7Aj
sIH2m8w+p5qx9gclOpI2cpcpcde1rBeuDhYIonN+NKxiXTQ9lhFByxWGF2H84g3uxwD93nBMXLW0
2V7PcdSjaYIFnUsiDkDxFNX40dhVobauqg5FgrlBdpGtXqcXBxIIqOjHJKhQAtukVWCdTOKbJ3s+
yGKY9vZhwlxSlmS97KFl5I9I+jgoU+cx1Pf52r7A4yi0sk2I681SCrDDdH0qEfp/iAIAk7UGzkIK
oTtT/WR7bvJAOj38qC9TZ9lqev0VtQ3Y5t0bauM8w4C/3ILS9HcB0kFbN0zzh6QnydEoavdm9OoS
Aej2VUW1aYWMo3ZGOhUHtDaNNoNQ6udK1Z6CKumR1MEoa8y9FyvGQyXWnOTYlqLHA8QYUe0fgyt7
DMjYeXCDVt4fDb2xb9Z8MHVwi1ZxG+PInhXF2hMQzAP8P7CWlZlUe31iWfHZv63raKM2bNlknbys
C0Hhj1GbbWVRNqhR9Y5svXX32c0BSeXURXaBvGnfUuHXF7dTlp8dUJZhaRaP3z+HqQ1HbJsJUp+8
SDa0bTSskjT0oVwwkKzTmnzA7DrK9rLYFb69yaMSNISKN44XWC8uW7pD7wECkMV6HMM1SjXqThad
pHhqSHddIVP5DzDUN3XTWi/lGEBg8+61ITZPpC6Q4A/UH8Cw1G1clWxpZJ08RFFeH+FcQVumrzoV
xsafqnLfdPkXsMBQzz1fX2mqG9/3Y25dTf1bS2wB4gx2FXtkzKC8zo1FVST3qhmpK5Xs0FrWfTT4
5Rdj1LWDLCGlaF29/JvsLmsiS1P3LFp/HydOCxVURKOsK6frIJI29ZcADtXHGGwugGuL6QvkF3dZ
eWSmY1L/2jwBRei9PnyWfP+jJOeqAZWLz7buH6Vf18lJ7ldPeR05p/5B78lVzxPgr54frze3zYI7
/8113hCAfgz6fdCPyQlmY3KyEv++zcZuhxxLcvqsl2cfdWIgYdaDbKD7Z3VeMdMvZLmeuu9pADAf
f4aTn1nFSZ7JQy1GNFX0tMVA7O8GX1Oj4bey6US7Qg2yu7jHh/JjmM8RuloZ11o8a/fN48uDHItF
Qbf413/87//7f74P/xm8F9ciHYMi/w/YitcCPa36v/5la//6j/Kjev/2X/9yQDd6tme6uqGqkEgt
zab9++t9lAf01v5XrjahHw+l912Ndcv+OvgDfIV569WtKtGoTxa47qcRAhrncrNGXMwbLrqdwBQH
evHFn5fM4byMzuYFNTSzR4/Q310i19q53nU8YIDXyi7y4GbCXeYVeF+xUKLeY6GCSUC6CeLEPFeT
ZXwcskk7m0ytd+SG+a5RSzLPoPLLraIF7eKzn2wg54aBZhEhmVxGBEWtfCdytz9ZeTac5Jnx62zu
gXJKzjIO3GnI1uTk69q+idriVkZAaX1z/K3k5ereCr1x8z9/85b35zfvmIZtm65nGa6jG677z28+
skZwfEHkvFXYuJ5sPSvOfaumZ9wt5nPY2zX5jblGrK0RZzJgGwPSIfPhZ3VcecgGito/KSQ3V5mp
WgjeDPXNi5wKCQXqBt+2gJOqXQir7+9y2VbfRVq1uM+EzwK4/iUiG/6s6s9p0rRPBqSp+wQst6x1
2yY+aT4UQ1lMNZIqg6Egnj9fY8E9WAdpXUHeb61nsBbpcnLy9CBb8yL5bfyh/G18xVD3fVtBtPQ1
XE99v0Gso+5ORJ//5y/aM/7ti7Y1lfvcMV0Nypdp/vOLbt3cZcEa5O9ERHr0Yvj+5DccZB5fqoWU
BcQ+1PLkd/zZ3BfIotZ5fvfRL6xbmMLoiN6F5lQdCevAh0244TJ7bDHNnCs7d8YPy1PfN+dTR//Z
q7Ts906w7hJB6e3RrDLWndtMr02zGGvi4RMGMRs109t9m5nuo+VrV9mescshYq6XMDl9+1whb7ys
O3d69evkcSDG/Mgc8MeAKfCDe9UzABouhxTd0skarp3jhMe2L0+yhEjgeP1Z313xeUaBrytzf9EZ
KD8CczFWvvnZhUsbM/+4VFfMajWxPtkVMSiPEOkQJOyj4V71xeM4aBoGbx2xJLeZP0ug/OU467G1
1C8q6v87wEL2R9Eeo3MOh/XBcDEJigorwzCVq/+7UefLKwMthP/51tBt9R/3hukYjm3zN7N1S1d1
0zX+mP7IKaOtRq74Gc/TbHo2Ndfc1GEMLCRIV23X+gfFNvxD2IlbCEFmK0uyvslaB/XLuVWWY9LV
wKZLY9f3JosJVMgWOTgYqCjA44g4T/Xe6KzhXgi7vEKfWSJ7M97LKhK83aZT0J+VRdlg6t6DXbX6
UVY5Tt8da7y9ZEkeBl8r4djH6oZ8r7eOdT/YsH50tgVBVigBpfFSuLNomkpkwWL2fBmgRituNj5F
HV6sInbYunbQyrcmjidgYh2XXBD7xDJM2SfKbWTUFFvTrA5Bi1iGlQXZNp6TyMTLfx5AZgKpTaEA
fDZA3SaNOV/hzFfIznlpf9MM32YNVRKU6oJWHNTZjqH5dVbJFlnGfch10U9wgHLgnCs7KoN6Rlvt
Kq1hkjEPT/Ls8yDr0MqZ2AwfZXXhAyv/7NpgfHWAEA5JAOAGuhKu8owi6VeT0PxFltrmgluK+wS/
JrupTnjBbEDBGCscDiorK2BXrfKsjW20hY6yrnvN7u4Fa/j7CfzwreYHwffHesDm2HoQIa6f0F3E
QdZlpbctmmzc+hhrHxRfaeF8jN3BS3W3XHyW5dlnH3fuLYtBYp9DL1nrSBbjJ64QyQrBPd+Ffvn0
+fyVZ2bYAtIs8CT5eAoHXv1bP6sgbg5hcNoi42NeNJ6FqOs0+tqYi/KgNmRucrO8FSQt7sbKipxF
0+FxUYGb/6NbLNA0UxGc6e7VyTcPSV2FF3lAOyo5u+NVFiYocv7KNcPnotWnfT71mbmQLU7khiuN
JDOm0FzqcTMdXJ45sCXie0I7ZMyADMhSiVXbMUiiJ1mShyz1xAZqmZjZFfG9PJglcL62hP6ddOEp
r8a32u+MJ4TeXFmST/lYmX4rhX+XauS2n/C4/q2t8zGsZCGUrYLSnu4gvah38qzph+njTNYlU4/2
QJ+yW/5/rJ3XctvK1m6fCFXI4VakmJOo7BuUZcvIOePpz0BTy9TSCnvvOv+FUUB3AyRlEuiec37j
a+JiYxk2yMFMceVb02rQjF32UbZFywTuC/L5Vl3bBTlUGA4AxWBBLQtpcA9Nl4y4XTjeGf19MNdT
v35MDSaEbleGr30bvIe2FP4wUoWvc4/yCoEONNZgAM2H5NOKvIRKmxhSaCHZb6Zf/YJAZb+kTgaW
MleSx4z7/9xFcnP77zdUyoX+fEO1NQ1sjjrdVLmZ0j3dcD/NJyPT9dOuqKxH6MvyjZgxdnlDmhf1
wkZMJnsJwAVhpngj5pmiNwmqj15ZgWQleq/nil5QTmvk+vnd351/PcFXa4/oQqkO27SAEZnWiD8T
S/f2oUINutgzG2yXwLG2WKsXvUKSPXQoyFODaiYFTfeYk5abQebuHvUQfFkzzCVJPep6kD+PdjBu
8BiV0Qxy6ILGvrU9Ku/FoelZTPuLutiPtZI9G0Y2o8aVeiGDtJ9X++ZKsyvMqlvVfETLfNaGMvkx
1Bjx2XVQ3UONNFaVh1jNq0PrEXXFOZDMeuUZvr5C8ryRqyx9NSQAjszflb2uwa9FNG3cOpnZPhGG
fbIq1fz5e2gyOUSKocgMlctQG+hI1uXS3KhVa6+TcR7nQAXRz2fNlnr96c4P/nevqmGy1+rOflOT
8Wzyo3xDdPtu+b35SrFUc+Mk7vjsMj+Z5abZPgIYQF/nqM19HKKYLJqyv5MlZJoQNPVjmhLM6qzS
P5DrkZd9o9c7s9OtlSr1zsaxyUZqUob3SNfJmCXimDOY8GmdIAuWTZ9bB3T2EvGGYTxBKfNuswzX
qTTMYioq7fqhIjQ9o5ihe+LGpSGg6JWXwAKYVeWdROnK+MInKX8wAdiTpLfejQ6XlybzNx7TtFXR
8XFaknfHIRuKuzQv3lDUKTi86DLSdaXYkGGfwuUdwSrak762YNQm3aKnDODV94wVUlT/oWuOuMBF
LMmHcEV4Z7zDSgUxWtVGP/QCeSrg8vehoAixMZuc5HLsLVTC71tk9eRePCO5xf7FwzfYfOqcsXmX
onDRNCiEzSxUVwO+bxBqouacZK620Bq53VrhEHFD9HLqjv0c/hyy3hgx3ptRjAslJ3ABFgxmGQXU
xNAl67IRh0jPqFEtDR/DQToUSyEoLXblJGRXDLrsOtPpVD+m2yj4dBkx2A5qiKlyFq9VCWfnvmOO
607Ujga6MoIRO3nARQUBtqSn75r/2o3++CPlwcysNpXv1GJMVxRQ2Std8tSTBARlojAVb5VXEhrl
nNS2fzWqnD3miR4tGr56W0PLu72kpNYcmWc/z9xS5rEYJtQ39Peiyk1o9bRpliLay2a8vzZd26tR
uRdHlwK5OKgu1/jHNnER8Qp9G78kGsltM7CNuSVr3kPTFtWhTlCNSqH/IJpMo95UkTIcsVrwH2yn
TOYGoMOl6AwNO9noIcQDcYhStLjPzKVuyWE1qyjpRstw0OKR+q9aqsFrYJ4A2ueFCh/AmQoIkNbu
hxfWJyH5Lqc6FlgS3KuN92lYM7TU3jnPWmQNq5yAPK4pLFfUwmYNYwwfG3GYRAP/fyyM54NpaidX
ycDRBRvZcNGmiSaUud802ak/2vBpRs4HkQjZNScwy8i3//48UdU/r5J1WzdsghOEHgx+nArhqD8/
TwqW7WMWpoB4a18rCIFqQ77pRntpNoZ6V0zL9RH0pmPXH0dT3/Vo6hMj6+mx3v9p5F/PEyPJzmqP
v1/h93lBJJXLrkzHG6h2OWyuBuc+09nJVWvse9scMD6kRWyGOB+WEiG0my8dlRmzChjKYHyy7USe
UyJNsafh7pHDhmd+4ACUSncljsRGr2AycKMoZ4rhE/Jra7tBNWIPVCVDQTYtG2OjxjlaQ+BuAi28
C9LQOYomsSdhcDhvvBH41O8OxaDSBlkkFZhOdUsNm4qfBRNW8mzYe0cSRitWatz71CZtmT9EEBTV
t3Ls4odAsd9HRK6PpQJ/a0D/tVHcyDggn/fnauxV6zzrHGDT3trSauMMzSW/j/J0GSVm9mymXbgz
GqxwxCHlyip3LXg7ZZ/mz8OoBjOsVM0sbw5SnJLsIGU3B6dg8jPvjAxMKOZdlX6IKwn1AZErpGNK
ly2HcfxuqOjQh4iSLs8I7McmV8/CYzVpzcm0NyzvsWY3VyTFeLj+dUQMRRfgq0L5TJcrixEHnC0x
gmQfwom5heuYPPEs+ymKOVT1tamb6kThq6WvXAu6s6rnBqKS2Dh1caZswjKwABxUxouMANbvjeSH
IlHLI0bw7uVNM1BXZJkWrMQcaZCfREzB83x46Yi/kDWwjK2aB8HLoM0Cye62rpimuH7j7bBK3PWy
V4Bipoa9lqqJxwzBMxo69Zen6IdOtqK3EvgauH7HfbbR6M6YlEYPQxsoc5cPc4oDp16kjtTuDT8Z
Vn0tq5sBG+qt2xvZKrOpJqQQNl6EpRfc8T/WzFttoDDYS8xqwRx83GvFMM4zNdPWniwNL0CfZ1be
O4+N65b7nmwedHLadReQrub3DJtuXH2B4Pb3MDkqEP5NdzASEFythrcnhkURWOfI+cWjPXrW+RMq
2li+enEX38amTSgixGA5ViJ35sWN+gbHK/Zk80cgw5cfsRg5mp6jbqq6DHizavGMp+MhMSPzRxLH
76nUlQ9WUeT/aepr/DnONN2qHEXTVQX8O5gXRf9yq6r7SLGA+w6PspE41Bs92VrDjTdFAWe0k+Fo
HBWvSRDmN6ZUN8cWmtpdryrPoj0aIzRX8BPzEtRe3kdrsRARh0FlfD4UvWZWb4sgv3NGO965StAt
/LJHskNMc9YT7XjVkpEq1Ry1l2Ovc8MqflVm/h2Zov0s2Qqp/k5J1qjSf9V1JW8luUrneQOcy7fS
c6U76n05tfvEdJHua8O3FlAoQrJOJvkiVvRUG2B6CixlJtb7YvkPZr7fB6h/1yY2tDX1ADIaTEML
l1bcMrM0qCXfY2RVLtscgdLK6vCIrt0W+6uUoC7GnN1OHLte1u283mgWtQs760uHGGLmJqeIgTWK
2tvE7knEmCe4YtVdmerlXQOUgbiVeZLCtrrz0a3uMhCj81xW5b1t1Yhs5WkxJMuTNWTQ/6yxnA4o
Wvxl2cU5dG3pJaGKYBaFpXIaran+DfDU5no65YEfp/OXu5xuGp7+q0TRMmqDd4S61K2sAPNWsBXU
WgAGfynLAFUiFYtLCQf3F98yXxsXS62gwM7UwQlLNA9Oaq/iCEdScVI6sPrT1dLdgW+vn4NspWtu
8uJQSL0dTL+EbsJhLw330pgfRS4xLd2DFRrFgwdbZ9spiOFFu5d6R1epigcNeHvqIM5F47jQ65op
ODP5XTV0nzfXNkTw3a2eldqNGHLtEIeNjY1LjjfEPO0qUodqEt85iI1umW7IPCgndjhWqZgig5/B
njXZJFitbDV+oCstbJq9X6LAkL0WRVgIeHZIwv4MN8ad5XZaPUIpcm8IDzYvsg9NJYGL9F11q3Pt
5xninGoxQCpHl0cu1PAgqGqDSwTLg2gLuHsLXar+0XjBvdaOafgLxCPT1SlZ1VfRBqVMdCdPR5kd
ACAwozvRl3Ak+rQp6fS7T5uS7n89z4lKjO+7VMXHlVpOmIPImDKipPpU6TllYDZZ7uOpKspAoUpT
bhvntXvDN7K5xyBqzTTe+2Wx47tZ8EosBE04HpqH2Im1jaxRCJCEqnVvl+RjJwHXO6xsfv0kEBTY
aKOaSmdboVYH/k6w6T3XPngF881CjYfXrPC2gRPX+0qOtKVFJO+GwKf3i5r7ZLJGxsDjNYtq5dlq
onxe2M141Kx8WI2amq81lwLHSIrBAoQkkGO/UrZaqQR79G7xrYy/xDOepIhqeE/j0CCe0f3vQ2Qp
rAwHH/OCnjtNQRWuV7baneVHMGaBHr9Z3TemzJBMMMvCjhM2C9SMPu+2FqZGXer3aGzoINT3sacr
Q39TGxRQy4Nhntqufi1zp39pqUNfWKlOrNErh5da0edQbJyHIe5g+thZMJNrPXhpMmwUNL4eK3Ho
jCW12V53Bspbow6J7rFnD/hNafEqqanqEKMI3hH5lPwfqdE1B50c1SLKgVLl04zNHOPoPILloiIv
UEkI0yY28OPmsGq7ozhC9oFkDpyvnSFsiqPe2KSe5Sz1vOLOIKPvopyreaD4yrxBsdt9q738LuTb
4SFavkU2lPk3wFO3g9Z6b/Wo4DvoBfqjPB4uEwN8ObhRP7kwP5/zWhlXTZJCopgOHQcclwQ3cHvp
5WN1qWce/n2ebv7l2WdqGgFiHJstxZFV60scXQFVYg5mIT1Q+wbo1cWQbCjG9ih3SbSpunJy4vKz
Bxc/OW5jifUzx5vPq/kRX8cOBtmPAbFVYTCccje04n58k2eaeR2eyFgSi0vHEnSZy9jp0gZkRtwX
a3UG5d+KUZUDVI3jeFsT8X0nc73pmyz6VletPqOmPT1RoqCuMtYdK3izlO7ZUxgUaOO3ZAi3HpNy
cRLg34goqCnjYeVfUsy5kQQPyAtvRGrax9n1IcL1VCSjRd/vI7DYX/um82qnsv5DJkP760IJGYlm
8OQyNf7p8pcsF+EbVzfz3nrQVAmmdTNE+XNsgO3xx2jZFSC4qUgacxiu7JaNVG3raXPpSfGsnYnG
Lq5ABI2DPfMSo8frZNyrpDC3eZKaW7FX/t77u8OuMwASjjU+MzW/prXeTDY5WWvfo7lm0mm3zVaR
CmsHlQCYk6noj0ECjXVaBb0nOeDGzPgpTkqkgJMsyMQwIz5Owv2cn6Vva49WnDPVj48qrJifTdfd
2mrFr6TA+pb6hvQ9AGZooaB7gSdNsbwmG2fq8ozbLArMfY3IejXmkbyO5MjfG4ORLfQR+Yzj608+
lmq3MXSpHSE6jNKmIIyUjN1DmmC9IGPj/Q76KKx1viAZUV0yMyBBIPXe4j70cRKB8OByEsvW4vdJ
g5K571YJ1Lak9PJyEjidcjctmy6v5KpS9yC7JikSO4iXrQ44DWG7HzyNtfddMWxl12lRuBnz0GGy
S5SxcpnLVn3vrUQMsqCG4cYoBucSg0zwTJnWm485/hudHMmQThRQ4u2vKm6Hb5Tj9IuSeMrKNkJr
ai60MDt5evQCQs49kBwu11WlPqd17x5Ek9iIQyeJFwTew92Xdr1S1VmTdOVtOpyjBhWTSImSASl3
Yu+6EW2R1+arKN1xh7Jb1m3yfQqnGwMI19gpU4G4ZbZ4u9ipiRkVpQmid2hkY1c6917ZV2s1ibTn
aHQWJOnMexmj4rvS7+5jtScJhjJ3pVDZSv2xqt1KTR8ssrxMVx3x97n41Sr2kK6cAU9ZcSh6ExPh
lTIsjbz+ZUxLMzzPydBKoUkTh1Ko7AsEm2c3+6kNlrSrcDTaiwmurywCSy72lzmvamNnQXRebecE
p5nOQN++7YCXkynxH8WUjFWmB5bM93d56Cf3xhh+bocjvetTI7mfxhtYh7/q6i4eNHuf1HL6GDVY
9Yl3FCT5mqm/Pe+0Vl6Zo8F/QOIjUatrCkIjP3uUagjj09ghbfJ1Qnx41kVqcz/0fr7MbS1ciESh
GyUapco67iD8yZ7T8JTLyjAl7x8u8/axyLX5qOFzwdzY2iRuI+ElVrO8DOvixaijkzfFOtsw35jg
hV67CJUpQpPgWGB3twZsUi0Dz9HPcRqDlcql8WeNI0FU/Upd2XhNszPBYBB9v3cQrH1p+dxFlUmK
nOrTmLSorVdgo08i5UA19ZQjomZRJBXSipSRGsBYFr1tua6LbHizoWcPrNVd/jtn1MXVhxg8666h
CPk2hlP+2iQlNcjQkJMMpYWjUG4dM0la8z9MmSCVLI9J3T6IEVgIsWAN4sc6B85FCUIABrwpzs0U
fBMjLEBrudEO+5x72hw7qepYTptONjvc3hJlbis+4s7IDGm0TA36oxU+Jn1w0NS4OImHD6B/1vvk
k8X3duq7HqFf+nT0+zyove1/ePg4svXX579lGhqZH4VEneJY6p/DdJohUYor98PD6OCiqWCgHCS9
N3McvZ1TGG9uk6GCUjTteY3LAkhX42AeVq5001Ecv2hS19hgolLMFWIT2wISF9lz+SGyIgiQ3KqW
CFvChenizn3Vy4ajVx0xcAHlmVOeIo/V1uTO+kQxyFNqR5BFpiPZA/OYhg8RgsmTYqbuhvs25MPU
Ml4HKomtxEjucqeSDtHY9pPeFPC1I4Gmivo7v26rt8RvfhoQwV5LImvYhrTDcwhaCQuK+BQNXnfI
YLqiK7KzQ+lY7ipUumpdsjqF7ixR7VC0970qj7s4wNNrxMliKFJ1FuL3sTAdsgo5z7qfDhRLjb/d
KlJCrF3c+m0AondO9AT1rO5RC6Q45XeFX3uq5tazPugwmXUzXZpF3tz5Zr6PqcV6jROwOFNeSa47
fzZ0mX+ywuKuk/xw3feBuXVTw7hseHx6+XcQHswzPR6hWRa0vzqV5y0ZmqBwXnwqlm9rTS63KGDr
IykxHqVNMNwioMT3N3L1Y8ndiRKewl7gRELywXZ8gBJNZJ1tFxSF0ozfFQ/hUTZ5D7oW0G0mF4tM
tp8BW7Zvth1kN0VXVrfh2IRL9GnKjDtA9+yYyD1K3W9/eMawLL2i828a7aFNdeeX0Up3rKRXNdn5
+WA52NBE6qyuFZAsiW8vkRw62wwI18q0JXzdM4wnEVCNMf4NMpIIuDKg59pAMxeZ27ACT+ujmtvE
0dIheGui7mSTbH0n5UTMxnJmYN0wuIFEtqEKfeO0hn9gQAKPOmt97BDGlmo3bJcna2axKQoAUFKk
ndupKZKkEgghyjOhYOuE8K3LX3o7P+Evmz+0WfmglE58pIBJfswk5SnzFOughnm1H4zy1IV6usuB
OLKEew/lJt3JgXcG5zusPSvBsLwMMn0nEXt2bke8wV47k6gxpmjlQhxKg3m0c5aHptp2h8bEj9vD
tO9Vl8LJvaPxt6rT7JW6sdeUhyg7N3Xkne+wV/jazyj3vSWljx/tojMiiEm4Zhoijh2/+iZZcBpb
d3gkM5Ieizh8ZHZSHQYElzOmT8oG9Gv7JNvcqU05TpYESX7y3O3uErvV9n1vrYxY92EJmCUBPd2/
E514vnR3bW9Zm3yM3sgxMqJTjGHtBBEoS3EcqHi1oWCMIb+BK82JLD8xjWluNcvhsTYdmpoJ0sNR
mnXqjfkicPJh1tWVlJGK09LtZZfacZZJzLjwLZxacbw9x7YqzXzU953vbNJqOBVDaBztpF6y+sT1
S/uJzRszvLB+63SjPY01hp5IVMpFGbyOJb/DkJXO0ITVr06/R07ePVaR7+wKdwS9CW9y3ke40jQh
t/RAatyV3AXJTc7P+YRVUH5Kpz1LV04JN/2taBKdLZzIZYe+eyYOKW5KDpJSvlG2t80mnWsZye26
Qy4KUZJDK/BGIm/R91BKzYegGbpzAuwuno7yDFvFwGshG8i9BDabTWalH3txpOFI6Jvfr03XYdex
jpYXpDZ49d9nWtgQDEH8C6iJvemLKlzbjetsiV8mq0BXvH0XBNXSL7XoQCoRKm6uFcfRLi2U8jK6
pc47OTyZV1mSJdvUHuuNz89/1QSZvdOyAVePAcOPvqhhdVH3cQYrCI5H7+SHPL4D30bVgT0moE7C
cNXqZbkOPac+Um4Opc6Jy1fVTfcyHtnvALHXjZJW38ISgxbT0hKgcCwMKaSSV23eRDP8wuNbhSjq
WsHmftUZ0vTIQM5hQ3f8TjHsrSqX5rudJ/cKc4hZRVDx1OHT3AHH/6Vr5cHnXvjqtbzDzo+yE1YG
zaoc6oPNT2kZqXa3xCdxOMmWTWzB9NVn2ajeVDMJf6XmXoZcAuvEN08muedXy4fEVrRKdR4hbywK
EGE7G1g5Ph4oKDypOsFZanAvJRNQgP6GlRi/y1AvAKExJzEBKi1aGIHbcdSMPXJGZe47nfKiAzMh
BmKTqHQUbtmLSkbwEvjGCAhBLjaEKa1zWnXvCjU4b8AfElbElXmXVE241QIQU3bSDofEmZYvhvEW
Krn34CBZXeG52yxNjymSEgx3zZB6PxzK5ACYJsN5SJCixDEQkjJtm2fCEyRIGBFME2e7yJI7qBdo
0PpqJVtevLZGQBXKiPaY/8toOci1eXR0pClBV3iIWClQHdQAllneITINHPfB0PXqZKH/jPIQyQpU
r2LicvR1vA/GQl2SQa5vRXEXFNFsbnZBsRalX004FWdQiXkQvVWDNssy9AdZblMKHjFazkFYG2Ub
zzS97dZNg8PoaCvpqxNb72Rd+lPhhPop0/yfwXTPNXCGyVsJ01+VOCwqSnPdBu2w7NsoPXtq5xCv
bKofpgPlFsjEOz5F74UcWI+FrI8wb6JXe8AhJJtc6JNpMyioM9WQLyrAR1WCYwLCZSyt/NafvOnF
QMcxQVCEunNzbcslsJGlwY1luooYFhu9ebIv175cLDaVpUdVQ9uNz9A68OLN8pRiYwKAhL6YP7da
vHNC55sVac4+0Fhf+9X9qOHoqY7qbqycrZ6U7sZybJTdeaTNRmz5KD2p+5UTVyrQ/Hg45tMmWKVD
ki5YHAernJXCnNpv9dmERKiVff+L/NyIGJuJCqvtUopxS6qd7LYj9s3tMvZGvBe4UeuScddzH1nJ
gxTO48JUHs3Qs1ZuhIMGX3l+r0r8Qs1MPB/tigmXjK/P6FI9kmiGtQhxc5t3GGij5x7w8i2apr0h
JXdvoJdfibbrRqnsP4ZUtkpcDSAN1NcKGHZVPdsV1sCppQdPbYl1c5sY2ilyfJao1EJQzr8MtXHc
9VqbUt8Te6tOLTpsfGDElRpLQCJU9wl5ppsCdMJatGH4YN60IyAciv9OcICtd3JRc3D2tevZZ09j
lhyo8ndZkgaKlLNxo0tMBAGAcXcfptBEIXVMBKMXZI/xayf7KgUEFAnC57AJgPsb2VLbbTNq5izq
7fLWxEzA8AMSkl6CEUPe42uORy3rNVkCxDuCR/Qd9zxY3dkzvb1jmB6cqVAiwBI1S7hj2R3xtOyO
uTTEQKWW5qPJrMmrvfIRdG24x26PSV5cl49RntkHJ9If+P4AVhhmMKTTk9140dFqCPYM6akN7eSy
KVjFzYuWBPAwjRIdIVXwhzr/IQ5M35dvM6uLJojBeIo8F58Ape6Xja+Np0ubbJhLNbapvZiGiA5W
C/rRkHaiJe8AMskGPjC11FAm4VjFrmnij71Yy6PbrCXvioKhmtBnjLnscifiexXL7SLmSbgvDUwn
YLnCilIcdy82fA2cdVNbR+CC494oTR4ASXgH3BRng4zbooBmKGMPO5q/zNqYqBmirbazjRoh+MtC
W8X6scLDJjbJwvc4NspwnbMC6Zvuaid5GIyZBizwzuddLwdriFcSS8tC9caTDSqUEMKRCtZ5a8g6
j2kqN51chcka6rjutdHeb38OWkaitUHQ4tgEbvMgsjaVWzEXm/bQDlZYM067101tHcjyDou2Cepb
wqakKHLLvumk+NWN/OibIRHkB+pXP3G/V2Z16Hr31KIEtxAq3aMp86UIou8srkjANzBH1cbg0TId
ig2gO6pqDYfowI3oUnvL3OA7J3WxetKqc6BXXjiTzVgmnGQdQycEUS7j8IdTI3Y16ajAJMtH4gF6
ZMSgLiXtTmwKX2Fa4JvNAi7/R1tZNyhNerVY93GpX8Z1CmTpnlAU9BpnkUNng+Ch6BtAnOON4w7Z
g+Kb1bmrMP/ok+xBx+baiWTpbpqou02lPGtUrO4IELiXQyNPgGoPXbhI1DwE0dD20m2e+YDo5Tgm
F5v9gLWebcMUgT+/tYAVs97fGWjJMEeLx6XhuPY2KqUnP0QA1mFLoTdl9QDRtHzIqEbKQQkeck8q
HxwNR9cWKzrusBza5IGXSktoxq3dA5zdbt/mlJ+moflTGcfw2UvCch3I4HYLx4vwJyLdo3dVsBK9
kd7DPvb1nOoVel3JmBNxkYA+6fKZ5wdlLDT3VpvuYh+lgMlCc2tJIwWDraGtDK1CR+vK5qNBnnOV
UMCE93hmPiaEElZU4stz4vr0Qt5d5hmPdymyDEIsfomPhRLfinNVp/WWuZI3t5dzG4rOeNoT55sG
M8OrsCOgMl704nsfLHRUrJdDyrR4YAEGWIjBaReT3+wxyhGDZQ97jBLW8PJybt/jyUNCeykGa22t
Ajm13UtvbFZ4K+Ari5ce71kOsIMtWlJC4iNEIyBvMqzREij4yrCc9th6g7UAnZjv7GhL9UnwgHN1
q8jdg6RY7UNS9k8+GuV9pqf9qmh1Kve1vjviz7MGxOFsLU0KzEtbrXyHJZgfLk0twqGDTrLZBWiD
NxgrZgrN/Q1whu4orpGWSH1ZPwdLO+1nCQaSTPECC15LGG89r1fOidL/SAlOfc9zX72hysM4Jq4R
roLe3tT1mJwaI3ps5Mh7Np0UqZeOJ2GI1u65jCDuEmsfFqKX4gHIkUXsbERvppf3SZW1Jy+wtafm
e1Uk3kr1ERrmHRBzCA/4pUoFXO+QJCcwpHHYODlUHSxzrD92YT8OGx3QhTr7NODTrp4oENQHwgee
cXaHznsy+XgkZCnj7R3vSePbdufG2UYcSUanH0Mge+IoHNPsgGfXD3FU8qF3mhXgNdQD7RrLotna
PTk6cdWwHhFqUpkyD3GxPA6u/LHRpbUldd7x2syEP9/ErvcoBl3boTMot/5ApvhLR+aFMohw1ALX
wWII8QjWOqaNid4fL+e2LBiNUlEeo8haBF09vNqj6c7HmqLmQUnlvawS7qJ2em6HrJH9ofTBWfvZ
QWyKGNc+sQcWy+bnnfIMt8qPNmwS/+jNEtBFLYISMfjaIQbHU2/XSN6n3hixFCnsriIqQez1ctWq
gkhdAcoKG/D5BFiGMQV2G3xsUOSnm3jaiL1rx3XctePLuP9iyPXyIwXxEYhaXvh6nji8jrm+0n8x
5Mulruf+47v8x1e7voPrkC+XrwCkfrz9f3yl62WuQ75c5jrkf/t7/ONl/v2VxGni76G0Q7Fo/OAs
mq5v43r4jy/xj0OuHV/+5P/7pa4f48ul/u6dfhnyd6/2pe3/8J3+46X+/Z3aHjVDmqtls3yY/F+C
6WcoNv9y/KmLVBRn4cv1cdblGDvB7HKVy/HlhE+n/e0riEZxqc9n/fM7ur7qdYxM3nnEQPbP7+f/
5vVZzLD07vSQ2fn1FS/X/vp3+Nz6//u5L6/4l79JjQbCKDoct35/2uu7+tJ2Pfz6Rv/xFNHx6a1f
LyF64ulFv7SJjv+i7b8Y8r9fipr6BpoL0Dw9HKpD0/vWbUlFPBYeHOJhVR16Pa2o3OGQGi3YmIXt
ziW7yvBehuWIZMphRjl1i4H94FETR/EKGJK63KhZ3etz0e3hOYaJ7p6aXxR0oqkdnXhbOMwCczVX
MWyFD6WTVMKpqZiRZqD0kuD01iDguu16qGc3EOrJh2Nz87Fr9GOEy9zUKjaq9XHitely9jTCxSdB
mpVV/B0XNmkNQ9yYpUkSLclJEY+Sk+xMVeZKL9L6oNlmepaIvuwMpz6JPjGq4JcLHrns58o0QgxT
YYfc+ARbNmIIqEemSClTU64qBsR5Rg2XHlIsOL2I6PgvXx3C6ckyVJcg6t+8sjN4u1Z137xUIwI3
SfZHKrGoA5vk+uIYEzsfGbPz0X3t0H8PMXWJIVnPEAjjl9PEuWIjxjm/r2JgzLjIdMS7WDZTgFiG
ZAHErtgQJbRCpDN0XTeXQZFt49VeD8tP51B5+sfwT62o9TGK6zUZh7/KT1lr6uYBc3IYidNeXMU3
bQvL9Es7E6JgzvyU79CXE/ra37WRt7heQ4wQm5zl7U2DrdLy2ib2/NhqV8gg37+0i4vklb0t89Hc
iE7RZMXdIpGHCQvUGdRMkic0po1Wwk8zS+fSLjpFu9i7biivM7ficGyDFC3RdBWbZIpbhh/nitMq
jFXngVbiVJQk/YISAOCW4ag6NyYW6yfOI0gCGFHiW0sJNWE7s1+ETlafOk+uT6WSWxurtR9E07W9
HscHoEI2aw2Gik1COfLC1D3MS6czRdvlNcSVro3idWzLGy6vIzrkfHyBCVTB5kSmK/b8wb/70Ot+
ke6a1NrnN5e+y77Q7Ar1rl8PVDvUc6fA1Zoc7kauNS2GBVck1UYqcJEvblxJLv+0X2NyJc/EcLcu
235bK6AEACTARw21D+10JDW4ycqTjPq60fKqXxhE80XTpyFfldei3wtt5NifhmqS24nThRC7cEBH
u03wjehdTpExQukqts2tPxVFAMeXvyWZhPdIgcTh9wjfVBS8eDqc4tZfin6ihOLzhWi0Rj/boX81
CIDMcfL8qA2qDHCBpkfmaIrt8Us5B2RRt9fon6VkycqM6/ZGtOUjxFeWFPG5Jht2GUepRYc1bF3N
jSqv7rAgTxZBXYZz3wgBYVApmFIOgmtP5zrlXd4NJQx52pSprUHU7c8qYrSXY9H95Tq9HB5hlHrr
1qy6XYv2eed0E4hHHIeur21tFdsXHBHnlw6CT9QD9Fbz5mt1QOJebWey5OXz6xWaNPy41pc2DLm0
rasevjSbciAtJRVvmt8Pj0/PlcvTBjXROCOGoHx6wogHy788kS4Pmc4N5JlH0RN+3rU1cyUypgmI
anAdGX5GZUR6hU38e2+g3L66uR6L7raLLmd8aReHrKDbJZX/L1XX2ECRdda7OOdhua4H0v66Sd3q
41D36puGMpGd6BTtl3Nb1DgzbyzH2+tpRNXd+f+j7cyW20aWbv1EiMA83HIURVIyJdty+wbRbndj
nmc8/fmQVIuyuv9/7xNxzg0ClZlVoGUSQGWuXKsvK21tCrUH2j+Q0oJO3+imEUWAgDWox53mN2OC
p+K+zR2k0uOcjWnUVId4TqtDYqSu+jRY5A5USD3XElMvgYm0KkwL9WtH1e2ojw9ickNkCHgZHRR/
3WhqtvagylnNozPf8ZjTHmlm1R/lDKm8jT4jBXOz6xa/gky39mLyVEC1K20srT1K7gMtfsy/HUjr
8S8B9b2JFG+pDCzuyEQTSHu7mtia5ZJjgeT7crXbBwhreKfQW75e7Z09T5FrRLeGDlb9MKdRtSdP
DY97lyEWrSBNoMNmFHbZ8MOFVW9d09T/CdG519jIcOYPsYPzreYyaRU+2IFGCaBr1BBce0M6KQ/u
DEjsh6u7siMykiAdXm0FjVXFWKU7mXGdLOtA909SrwrhglzWqgtwlBtZ0R7DOwn5OGVZm9ba6Cgz
xAsB+SbVHWe04ale+Ocb1D/4r7N/2qg0llpS/R7aMbweVpM+VnXS3I96iGQTfS6fJTYe+4+xaj9b
lGmAPig6xJ6OxiNJegYavVdohkkYLg0FKmplV690G4jXcQE6iFfmFh11yFciF5911iZ1cpTYXJ3m
YZMMfAV+6jYUbwUFydWbFeUxqk0ATY22j4F4QPcD1z9EJXTwLGc3x80WLl4QHNoemT+ER5c4OQyt
8+qgd+PnTIVvHgaKqLcJcokPK8klpkUsWBwSfLt2unwo0FfNuQLWZDgm4icTcLzIHuPf6IPy2kn9
LeAPQLEwMrcA8LXfKksDZFVOz1Mx0J+nJCmV8ADSmVx1KH6q/jlIZ/VJi/jCLtNl1bzN68NIvve/
W9VH10kbFcVxkIbNDtbgIozt93Rmg89CJkvpT5EeBS+w1x2Cimx/68bz56Iq1mOrKV/pnysedOg9
UWcliqZF3p1t1FnE60HLyD+FJcUrS9KVN5zEG5nquyVzpFLlSm5b/KSkgDC5j5yyqTvdk6ok7aFz
Q3uXkbD/qszRgzyHbxEpwM9DGTnWLmwsOBfNXoHBDOasai/vyTMCQkcTnfoP78o0VfIGPquqcbTi
V++rTTxRU7/zTCOPn9X1VZ2Czx06JKgZwbWAUhssOmZzj7qZMjy8DSmKBmc5zLlzoDm6PNuKB1Zt
dIu7RnOjJzl4ADzKBCyejOC20JEDaI9GbzYoXk/ZuM+6oecmy4SZ3/+TA0/3uo0ibV/E9Aitp1a9
L9vOOUvIpPvDg+3O+9sEHV7hO+6gdNXLBFqZUau0qugac73unDyWRRFeFzG0unkMJwqf8ikcYPh3
XuVbK4mVA6jpdAO2adiZy/Kz4sLfZCbBs5Ju1Fjtn4uuGZ7RgdfX0WCFd2IbQdyeQEX9hGJ8eBZT
VZhQBWXq2VlMA+h0hJls3iKXYcmmDzG2b+KTcBPC8bWX0bLTqr55P2X+b3CHDEcPSZzj5I+g0OVU
DtzeFaU93gI+RqEE8TpVYmToF21QrWSs8s3d6hYC9DLxFpMV8YQK+dtscVv19LrYdQkZl5nzWR3q
YP8hxG5UnqiB9yW0avPe6zzz3u2VCOzgrHIqh9tY/BIpbieFTPQaKWP7Fnl1SSgFiQnxbXhGJEjW
kLPbJe05UIz1v15NItmjhqsQCrc9mnbjo2MryQZRhmQrw94LsfXG+AhRF6pzcFDsPjj8IYXBNk4P
H+3FeB+WmYbEdo2KtCwyus/6VA4PgR60gJMyZ+exs7zYalav/HoeDjKUQ9K5MED28UlGFfopl84a
N3kSho/FMvLMILjQmHmbUsHCce6gJvcnWGLXXtfCMuBlv2u0f0drOF5mfiI69KsyfbnwaIbDroky
cEpVDblYO1xqRw2faQQAV+k/y8GI7RYEkeXfp4vNbQCqzjOsceKlWt895oF+X5ne6wS9B8KAJAw/
cky0omVbZ+7LncSDvc1PfeH8dYunNRB4l91cJKDqq2kd9OF0J8O5LTvAaHa0lqHipsZTXn7NkvT1
avCAV6QvbedgoI8J6qYwSNq4C9+iHoEcKeGF3ShNWpzFFqHCM7KV/3tsHgwa5c5i8JdJEiVDORiR
HYOjKYLNB8dtCAuzuQstpIfqr4bmlucRlcwLXcUUm+B1W1sAHzft0Mw7qvDhs48G60WN3BUc5tk/
vDLX7LyVxKaGGzzLfJr7P86XiNDk/+vDFd6uL87bGoCCd9Tlm0fPiugPCOHwSiAf9lc2zTtnV2m3
dGYEEAlYwx91Gwf38YKxXkl0Z0eoi4bG+EkOrVGb59JvtnrdTp9ymyaPLPYhf13+hcnU/+Y3Vn26
jlzKaI2CUEsif443r3y67F+8KSmxd3O7ZS6qNOFzDt39HbVqJF075ELrpKzvgQvCLQUA9mkM12m0
FPwXS6HG3r095n+J6xq0KD6llRttb3MCRNFXUx+8riMONf3/uc7t2uN//jxdP6trVMWqbZVaaDk0
+r6H3fPQ+gbvW2nfG6epYhlevVLjlNpGfD/SApwvDjEN4r3GSHhFU85Waz16SZYpEilry1AZZxWI
QADhU5tU01aM4r5eUcJHmpC2NF8h4+VGKPPKfbScwPmsStOY7rq53aomGolrkhrmfYRAHNBt7vlt
wCPvJGNP7u/iJ5czuduyatu71/caf4wOZPmUB34gwaPbpS66Ai0krW82dXHYUU1nTq1f7TnMO+b1
NCvmb71ulQeZL7NkgsbXZ8M3BVqUZb44hj5zT7Y+KcgSjPRzQHUNVqI6zW/M1x+G4hDbNFsIIM+0
1v7nWFk4jYLfHRtGtNp+LiHxXsuZCWjlepYvtjJVrGc5+y/iXMdFVxzS0dBNtx+4sWSoA+NV8gjA
7BtnltjrsA/e8WilQAtSVBMSKM7PmhOUL/Qar0wzA+M8mgYA5vjZWMwIgyTIvJASlaFV0XoPR5IC
gHkuXnSNJDxZIOcsXt7or2sgyWh+ip3wOaBZ6YVDws8W2VjPI6mHVJW6L0rnqfHt+vBuiLbaoUfV
EZxG4129AWRll9g2rZMwXqLlcbEmozsKCaa/0Fw2kRJt1SrSN1cWzDG2kxNaMdcJMksOrpFep8pI
5o9WEm8doDSb0q1QZ627aV9okXEpabTadiV5MtOykMRZbL4C93lZ2M01RBwTC6Ai5OX3pT792QUI
jpMaNi5qnd+rcaieta510Zp6megVu7SLa+pa5azZ411rOF605hY63SeK/tc10qRZC3S6WazlmrcP
kwYdgBBgMSUY9qPY09ZblFnnZn9d6vZhxC0fMHbS6we5LVe8aF7iHPIYmeFo2TGKipwbKf0dUH/6
tm66dGLUphncrewXJRzMN5GTjtLRssG8LXFz3Gy3tedlmZnfKYI341dSaC80VCqf22JCWbYzy7s2
q1MUR+AsA/j4x68BY+R+8uuAtIxQAU0qfTIGRF5CBqiGtrGxq+z90FyGEixeCb4NxfthbmEDT2/B
WK+F2DtLwAONvvsNfKvm3wdaW9K7QENnWpcwgAvdN7ld4yzRzYiYVW0Mx6L9Ky0s8z6E4ulIJyn/
VZVSQrCjDAU8yovVNSgqkRIS77SEyJkc6oYmqavn49iOWuPe7v8okd2mL3qJk+VkTBKpoxUavuUp
sItVkPQZbdAcjFkLlbuxImE/8xxZ9xaEyn+lqZmh45eXpD6jLDs2IKLWKMkg67BMatzU20ZdF/Fu
lTuKea5Kla71YaIDcCEjXoawRk2PXuh34dpBTka8ltrXl7lV0zMNeC/sOotvXbYIdReR/9J1wJG0
vphe/CqyVlCy5y++k7qrogi8r13YoKNi0bPbGXQ0UTbw7jVnEbheGBvMOPavQ02oHkp458Qrw5tX
gv/buWkaRGtnYEveLt2fRgc8xqgRk4oizznbC9sJ5TNQ7BM1w+MQVFuxjUAuZ9RbFvcyJesL5AiW
FUwauraeptdbt1bKO+hT3G1C2+5vehJ/bWgxuKh9pT+iuJCuxI7MvLnJkPs7eAuol/ZnXs20b/5c
tff8AZoNcK3kN7rbmlUTeP4DWMD5qVTai9gDPauQUTYtEmNcJGraXWcCJ2rh2XyJvhthPP4c5sBf
FdzWLn3ZzncRhL93qpkFT2wHwdDbOYrp3/UW/hOJhN5sutgxtDCvb9bwTdL5lE/hBgqLlB6olKxR
vUhgipFWg3Q7TU56Bo3nPOYVGglKYPE0ezsLclKlYovezm7e61k8FucuhxwrCuxLyNvrge+i8SAH
mtjNByv21b2dGsUid/TeIUM0Ty9lmbkHib1FhAa5M9sCc4q+3hPkfvmzVqfx1leB/RcNjWOxUpZr
q3fSP9oxXs/mNH4PEA3czjXiILeIZimR/K8RwhOVIqaaReH03QwUGj5yqDb3sNtk/IoUNXz0lx1I
E3rOxoJNGSXfNiQTK5sTZ9mGiN9H8B50oHX04AztEDbCIV4vdfnRIFE2KWVNU8iyp3k3bVmbGvB4
bOpzGyXZH3pPwteovPJpApiIAqKi78a5VL6SwbpGGDT9rLIJ4iE7piUqpz6sGUrzBIH575SetSPM
uu0TPIrTQ+CMd0bOx16rxVTsYD8fNhIrB0NNf4fCDnmBZXrVRTM9lXD0syn9xOZy3c+IswGIMzft
5Izf2oY8XGGQHZmbdvqCgt5GWqChR2U73IXmRrqcXd3RVq5tQ/AO5Twy273yHPnTtA1cpbDplIEW
Vw6hrar3irUcwJpn3EU4BVtr6rQUdD8y7o1UChaPhC897f/TaR5MkLzQDkvfazWNl2i5X0P2ZVHD
QTeZW27T5n/OfpujzRhMELhymMHdHmcEK1J3cu7EZBgBf9sPIXlsjMd0Cs3VDAvH5jb3FidnQdLs
47elPoQl7qPiaRn6XFCu6PGmzawNYsP5J6tM2WiaCZKOOho3jR6x01RTGuc7dT5YZv1jKDNvp/fq
vBaG+WTMmovYWq+f1zfq+f/Rpi5z6fCjNfUWI2uldTOsOxjAN1J4vBFEX8uW7+qYYZfbO38YvkjV
8uq+ckf/8/xa3jQNgyZhWbIrOnvXF90XN9pAfrmy9DE9D1Pfh9tEodUT6vqPw2TpMkZvIzvB7r6X
0Vtou9zH5Gb2ZpcVZSR2iXiLFzu6qs3jW7xcUkK973YFAVO5sFbLoSh9e9v09Yww3N82OVv4M896
4UFjKzGWCy8h/fqv81p3oClIIoekCs7jkDhbFPfex9xWbCFe21ON+mn3lX1fVdbD9e8hQ1ivaIvm
D3D7F1Flu4aJyRWJ47ep16F4PtjI+P7uB2igaQgtbZuWO5uwC5SN8RNAff8YAC0Gwwol/0JW3gRV
hn4PPKESJZOcoId9YfH+c1LbJOfXUokWaajPmzntbmUynWszKKZVUtojWhqMg5k6fz9RShSbstje
B9J1veVutchv4BE3OWGNyiL5N7DXBsRD8Z8mlbeDkk/GJznMbe9snAExsputpr2OEqIarLIcKcIM
vfLNAHP+oxzIVoORqMl556MPg6NWeI+hnRgP9fhdAt6Zu17bQWebrcV2W4OcHLinxnGua4jDzjXv
rAe8ai6X6t6uBwoo3c2zieLCrw7eOf6g9Nqjp8znEGfl8TMozY4vn6ffwaAEJcxCqwapYX0x9II+
a8d8bHJI1qrlsASISQLkEDvvTRK6TASsbF0n/rrWbflf15qK9psXxdq9q4crx7aaJznEWmHuA83v
EF/jZXHdFpAi6bNnHjo1bZ/6PvM+9Vm45KjmdD0Eg7n3VaKvYxJX1OJz7TXaoR3nU8FW5mP07Xoy
Q13WF9tkjt6nkfVl1JXaS5SFL6JrOw687lWJER5kKK073uygmgrbo/TwZLGHmJJ2lIEEhTDT08to
fo4Q9Ls2+hDt75Me1FRt0Qy27lzA0lrDL0dmyFw6kF8vdVtquZRDEvcsYSjxhRe/ps9vWUOl8+o0
cJnMWypbyDijKBUCsgCn/ynMenRX0ukoJjmUsDrtnTnRIXMk7KqeGBOnWt10TBSnuq9GM3aqnVb0
9p1sJRJ5xMmpHOBw9DctAlsr2aaITbYlcnaz3WZ8sMkCJlW/leoW3TakARTIELRg70jDaBZ1DrWa
osSw0InR7vpKGFZM9daydCgy+1DPdgr9k7t6KZDOSZntaDNIdtVSTb15p0D/Y9RA0FDSi9b0KTnb
DzB5GYq3pOR49d7Q8AKnp0obXud+cFyXWrzJzDfZ83jYeXQRlYX1FQn2bu1rMPq7vWZ99Tv9uw/r
0qM4u1ZfQZKnf64ytD0mPdyLOcxc/WwM9OGOemR/HQu1OeTokG/EawWNsg28mDracgHfqV4vcF1y
dD5cgGLiuwtEbuPuoDIF9UqbS3uywmTNkLSLDDMLQN+k6es06e+VKXdPnT9Fm8aKkCWmkWPW4T/t
LMXcDXphQ2pRJF9Gpb5IAABKB7KLwHi8zZxpNPpRaWyCPd/8ls6ZtWutgK+VBWs9qqfww0R87foF
7HI7iC0fyfLGXr6/2b2oHnYVQEnyXBHNN79OlaEiYMplLn26xbu501Mc8WWyuqAuV92iTyEHu+hI
VMlpHQPBapfDzS22aQ6Qkx5IBInj4xLXdRClXI9koTeGXtsoqv19GLq+ue9LoEtvpgA00skYIdrb
/H1Ky2E/N+9iijYa90nr/RDtGriS9XOtXHVurtI19qInJPYq20uQWORMNIWQGtLPvNvczIFmpHDa
UWT9ZdF3693svywaIPLW503kOmudzqllTyEbEMt37f04Jt+vW5TFLmcf9h80Cn/r7Rk87RIBvkzf
RfFItngZ3mKdZbUqjL5fd0Dive5n+mrYAHByj7GRVaR08vq5SWngU5WZZpSscuARrpzPk01nOoQ1
fyVt6X7RuH+Sw9P80xzX9VE3AEImvWM88zcfVqHSqj+V9hE1dv/PZY5V6a9zfE3xT0iJ1sc5KRDt
Gqb1lBXsislof2+5P696SFwe66aHzkMN2H2F2fy9ceB+gC9yWqcNXI7OMBUbKirxI9Dj8WC7k7LX
kbu7uJpXsfOhD8vwoFteLj9Fw6exb/RvHyZpba3AtmoWl7aG98CddOdgDt6UoTrBCyT9QbWzS6zc
+JrU40M6uekfiZHQScnb2xP8mjU9pkSEimp8rYf+QfJn/xbxtsb/GEETG/JedAFv3C75Ai8FwsUL
DKLbqlS3vlpTU9MAFn4WQEURqvb9CMfWFeaQlQZQT9QwdsYIe1UH3+6+NPIeNUNTvxckRJxH10Vl
fruRRSfQkrKoYCho7HSui3YasmAxoiVAi3lNUZ0Bid4qP6FtwA4ExarrkB765iK8sRomcicwrCwm
sS+mOlbzkyzxto6YYgve41jR+DND328DeqTxCpKP4DTbevLYWG6z7sIw/6Nb9umt532fUL/epGy0
rhFWq/arEJCOB9JuZzcxDVRv+VToAJrHokw1HI6ymiR/ejNa8GCvek1h6yKzKdpUKx3Oh+WBHNib
YpxJr01Z9og2skafNXxvXRWPAKr+6ahthb3E4gjIqF1nJL3Ht3hxBHFpnnQDHuLzSKoqKxq1eX7N
7wyGk+1GCtSnsdRgAOsn9fc2eYmDGA6iPlTXkTchsQm+6UQD+y0g76NtnSrg+ZTY3U9tt7PU1jna
k285G9IlyS6HSBGUkRZd3ZGiO8eIfw/0Q0myS2m9O6Q6TezyLwNmvTVA/790I0wfNzvcOFszTcKX
f4m3F7seeQXIxgYusgJ6jzSp+ZUuOUkZq25QrygbW3fLM2Htldq4Mu2sReyyMl4aKi91SxKS5MBD
WHflSlg2JzeB0kqB71CGpm3+75MqzQScl09nklQF9LfLQYGnEngh+hnt/LdtccShaaMIMwB7UlHS
gt241NzqFCNLeQmXQz5a26YsYHdfRnIA8G9GDS+di8VDJv6xo1YsIzgc4eMA2XdW/eB4M8VjnR2H
Xv1NTHKwO684uKreXmc2UR0e8tr6E4me7gj3JzJG3Zj0RysoujVE6BY1pqEk374YxSORcnYNl7EZ
ZH/mqaqCl0nGE1smbVvN/bASrKU20H3DezkeGUuMnMkBljR4C5LTzQx9LwDOsuteJ9RNSf/srD4m
uoOUkdJ6DvdkRecv19X+dqoCdxMnxvS56UPyqJZ30VWwXOFYwh5qa8pRnPOgqjRUFtVevK5rVXeZ
H/pr8bo8as725PxOZ/H02YIL+hk5gKKu625d1MpjNcAtJpGFRXd2NaEoKOvoNT+dxhqmrXj1pkOW
nX5X2DD5ROA44k+xXt7LshIBEhLCPqV6klGUQ0TJlrM6yWrkrDpI7KsJGi27OEUmQtKW1rMNm0P9
i08zKwWPCJqoaFDvBr7IBwMa3TNd2dya66D8XEGOsVKHKvpR8EfzSfgEyAU1GzWIx7suyAFcLKlT
ttOoo0ZhBSsew0wvQmMFmiE581CCr6U0abZRTGcTt7G2Tv3sl8DQQQTAr7KdmlfRKlx06JSlBOcv
InUpOSCvH9sHMYnTbiCwUT1zQBSVCHHYHUROMl9st0U0qwOjm3UPYlcbZUCSBs0s+vW1U91V+V0Z
+hd/Vkyov4TSKsh0iKw0OFJnP/4j41kOucriCRuPU7Rgkp1d5wCfFiPczYTL6TUU6kqk7jrKUl7t
bzzvJSza6fGWApgUk7YAP1LuJHEgjqgxxy0kyvWGG6zxSRyp3lDzLrQXCDLSe6cocm58nr43s857
KFt0DTIrQlDBn+e1WjvxSzu4xcqZM//3yq0ehoGE/Gqcv5ds+PirFi0dJH31Z2JmX60hyb93Cv+1
9C9PX9gPZIheps2l6wsSAqaFMHs4zndT4HT3leoNx4gC2ccrF6P5/srWcmUlLB/KqSDPUqTfKdq/
v3LfJV/jMlPXcW72j3OU7yAxg417NpW9WUzK78bA99zrEv0ZOhB3C8W/d6Lnv7+njq7tjSFWPyUQ
mq2dpiq/WU33soC2mf8X1EZUOufkd0VT1Jegd5KNzo/+U5D6yp7+7fg+SuLmPLaop1veXHx2Qh/C
6NDUfiCk8foxND6G4gfBj84gCfjhY0yz94+PEZlu8cvHqHmxORu8J6+7kd9zNSBfQREi+wwVbHEx
Wm4ry8j0VA5g+XIk6h/ExNtWs/Eao9vLUKaHM1glGbbGeJ1OX7fTrJepNAbQYw4psjOb0aY3QuvZ
L7TswlYLYEJrPaMnYD33wZKEQQTpKLY6CBbU78J1BcnxMwij7GL7r9ORBKOeGFlkE8xOPXWt+Xpo
lrME+Lut9KBLl5Ed9TO5ldQgcbp4IOdBtQfFYBWWyo0INpga2QVKIPMJNlg09dQ/xNwgPXgvUaJT
I1H5PE2nslIvvLf466gs4cOcBrM+9QuDihz0tkc6EyWpQwT94+HmQBqBaPUtehrrbdH6d23Bztkg
f3aQ4l2awH0Fw4QLGSo4a/HCee0dpNKX6XO3RoJgRY+8v70CB+YhDFfICLv7ItJqY0OfT/GgLUY0
Fdy96tAEPy0HOROvDovbql28VQt2phva4pBDEvY4h8ZnXVhql9Fkq5+FwlZ8y+jmWyLVt8hf541/
r1IatUEjGbAwf7CmbdLCoSSvgNe3QTGOUYlOyPKyKKVyOVyjzdagy5cK++3gTagLTyVvv0No38Wm
YgBSiKbvALs2ZeolL1NUl7T6YRdu2iTyYLKo0qvdnRaGMdefvi/2W7ymm3/y+jZwDyP3Mi6M7XJo
E51ukaGLSLdhu3mDJS5z2hmwg+wW8zQLHwKNB1fbDnRaLGUez/ODzWhk+r1Ud5zi0zxPzcuHqMGJ
l9rifcru/6Lwn9YZNoULN3LMjZuHFDirZY9vNOOlmvgvlbJGr7Nnk/IaWrbOJTVV4xmWna3C8wbN
FKs7KSn7NVGq0VON1zk9pIlo0bFB9iUHmh42R/G2SJVP0FY8BUFoyhpi7pEWPYUZa8iSBnkw8EhJ
tsrCIkHBqgufy6mqoN8BqFQZUfhcQNwPWYu7nkfYZ9eV0aNp6PvOrjLtV2/Ctlqmiunf5i8R4nRo
sNtaaNIgAls7bbn8U5orgblTmNWJf0pz5SxXrbA+iXdeKuPipTpO8FI3v3nl1yTD0NHfz/23YPmt
cVdLTsMxj5xxndue8lkJpn+cTaP+ahvezj7EKXGgrMamHvdNnhjHcHQh3Vm+tOAgnqZynJ6tvjWO
ZTehSr58OWvovg12L+/s8mX2/44fYrhA574YbHVb2g4JIkhMjnMT6sdJb22klGNjJbab49+G5BJQ
sZZ5N7eRz/amDRGt/uDQlvVTnrib1jWQ+FK08FEOWZF+pn/VAfH4t0nO4HXz1nDKp9tC9DLFWMYN
tCm2CwXar9FRCNg9tX/czMYURLcrZE7xegXHAru1sMZ5az0I063MuAXbSvYcDNlBUWDZpHspXlXZ
GO9QUWYL5Lj6oZ3V6kFdSrVKmHlHtQNisFR6edI2Tw2yysgsVOi2LhHiyBrzoNFDdp1Ee3G3aRA3
m7TZf0COtF0pqVf+1paUIy09C4+Z35cv6JFd7fWEShGCROa2Surqt5J3VU0riicj92EryiaQxou9
X6bTARXcpldIrj4HdvcVkYtig/Ze8jyopFvkTGzDYpsWm5z9v4lTCtILuQp1+TiG2tozZuj2lzua
tZ/7qf1m6uF0nFQwy2JN0kxbjwN3lDI00K/YdjMk2B4iPAoEebu6ibW9CF3MjvFgaYX6lGRj8ilq
9J9ilig3ctV9bprTtyVK9Zy9kYGHKRTzmXdNupktbgLU461nsRVhuBlpcrwYFvoksQUVrAPqei8R
MsGcSHcuArDPYlsm9Dbsrdc8gKsHESC+ZAtrd/gCXLo++H2tb8Ml9eVgt1rrvb1gW/R9if83+zCn
qM9W/iocw+4hyQd3l+h9sS3yMPsCjaFxhy6ltw79NvsyhDVNy07grBSPYTz7JCUWnSMJ1gz4fPps
eBBnUsbzUwIJWcCr04DO1iYLCv2z3g3RZXDa4a5PbFclDWe39yUPy3Q1aIF/MI29ZjVN/1McSgHd
1THTx/b+Go5sH3oziFCBnqpgYZnL8cGMiu6l3dijObyoStMiODWmqJkwDMpuYZhUkIFdhqiSlogr
0Moiw2xEwSywhmcq097F7eyzmPnrwlAUAHIvk5olXVTQMoRg7sTraNN3VOrbXZKyv7s9bsmOpNMq
IkOCFsC7x7A8bW8PX3/cLk297wLEF4oCC84ZmZfrs1om6uSgI8iQTibs7uwhNVTUlypb1o3tUzT7
u7YLg0cxdaqL3nFY/xSfmG6TbrZfJ7XjXB21bvgp8f+3kyIpAMpVusYlT+qMj14cAPUom8Gofkx1
cFRi3jafc78tPueJ/5e2vHVVTh2tXF4mz9AJGteh/etQvLdgMlbN+TYcEjrOtDSoNp5y8M2ls3g0
3PkTo0D6jPt/HRlOnq+G1K6egIToaysL9Yura9MOWen6BBFcfz80iOV4jts8kl82NgqAiS9zhZDG
VFT1D7cKD40G3nZVAOeGpACh0Mz4gfJO+M3WHX2dUG67LtkrC+2jk78uOcwAlrrBel2SlvJTwHc3
apvhm1LoPdSMnE304K3QORi+5Q3XlLNhsf1rXGHM0MR6EJauxzYLd6IN5pNWOdsOFBcVxMlbGdZd
jVA4ipyiFCaaYWWmO+c3u0iL2SQweBgnMe+CZzdHNnjFienz/Fkh1XE9ee/6X2JUAD/3/RwZu6Az
uk04O/4h8rzpm4OcdTcU5ddGK+JzCkP0akTX45uERSg9HuAIRmfTdFal3nt3caL7+5BmxQ2NyeY2
Gkr+r8t07jZGkaL7IeOpNTtoRUxzOyIqhC6oPW8N1dmDZfrpW1NwEN56QFfto5y92W8msc+Wdo03
FpiImKzlbMTOUzU4iF1M4vyP9g/r8x1/93l+XV8+pyeIjre1B93aeXS17TTFRi387dBDZDvp3WOX
J/C+V4NL6SKPf9SG4ydbsO3kf+oOkpFlwjXGmGOEXmIHVZiYu/Q/l7pZ3pa7To+h9LXHDIXwRQ3B
LKzlW9SUa09z053YRDuhg/n0YUjVldHr8GLzKDXMQDtQGlWvuLHBTc2V1bjd2YFl/ktUGa8P4Lh8
DbvCyJYwry26M6wh9pfk77C5Hf+x2q9hMr3wA/7fbL79xszGGAWmx7a00KQ3KucSNZF5Ae050D/M
F71QT2kLs4VENqbR3tm24cKVqLMpWeLrOYLqMKzhupWYSbHsVd2AptOpsVxjlivAvmy9u4K6uYan
gz+foI34JNGy7Ohx3zKuxSG1Ge9HB9SK6SvZXYoO5le1pCThO35wliFUf/s6a6NnBUW652wyNtPS
45qkhn52y6ZYyXCeNeMOMmb16k3HECDMmOd34pUlQwQ3zjJclpxSOPlkyRx6nbQL2rMV+NCiKB7J
inCtS95kOTR1BkwcObiT5FK6oJzRxIuCnQy1JByOuopmUV+F+eeAutGzmV5TKRJQV1A+36Y3TaWu
Pafbaq2BSmEQe5exolVND6bsj3LooZ1wWoDGXQ/7wz8jBrc91iOP+g8RIKdIiy8lj39Zw2H/vhkj
A3143lkyfQsSh5SKbZgc54V2v4+VnRDpX21XP6T6kOxXNSywVq5oe6syqUrosJpSTqtOjgwpmVyH
grARTE04WFfTDVPzNknQOhL1ZpKRhL5N1GlHOIUBrdSxXjx2aXJEftB5BhrsPDu6/pU2rvoMSayD
ZHnlbslvj1txto7inSdSVu3iFFOepw+Fk+qw0jI7iax4S0t9vZPprtpo7ETrH9fZyySkNPbA+6NP
YlLdnpcqiJ/38gnG3u2OIXrAK/HKGjo1uFzV+4uYhlKhg2hwkjv5CKhrV/eWbqsAQP7+RDD7oPql
PImlVTNUn+Yffhz1B0nANRDk7ueqK68JvCEy2gcetBdxypeMaiyi73F4kS9YmLS0ffw6vcnKchPa
OvTNeeIeIp4DYHfdQ+tV2WdLj/PPGe9JxpiMj0Fl8B23dHNt6WFzJ04Q0vOdAVHCWia8Ted+lUHi
Ojlb1y7iB8N4FtCEzkNoA6R3hn0HvvukoqhcD2P0Axrc3+0OfR+IRrxDFqLG6KSp9p2J4peJU6m4
GysGNJNvFDXWD9YCwdeUarqjLP5/WPuu5ch1ZdkvYgS9eW3vWy070gtjNIbegiBAfv1JFLVErdmz
z4kbcV8QRKEAtkyTQFVWpqGgF+yGvLCzCOs23/hgLRCQQfrGs8QC22mODIbKLHZKykXZgaw1v9j/
7Y+c4dkM2pjvUbosAWHNgFRQkb8/YoC1l9RLK0FCYx74EixsKRLoCbBqlgme4X1fgUtDhDeoeIU3
10CWBdvjYNtDxvYGjgDE/F2Ufgk/OJGHGabGneTfx8Fx0mUexK6iD/8VesJNl45iB27VkuRLa9CS
TtNCs0/doelNBG851LvDHkVv6mSH55ILGb+o21O3NfVVDFbYpwQnD2xb/tONXhW9AwXtoOj+6tao
1QjI/OmmzjHTamSnm2rcZvNNaTXeg1G5zwSAExAm23Zjlh2hC5YfC0OztwNQCNdYVICxV4b/wEOE
rhvTqV7NJH5NYlH/alLo3WWejBeWBAS6jatfPGheBy0uX4umTCGNk3kPg4kvc63F+RUCFR93aQz5
9S6unaRr5MFa0B+/NZb+wRoDpWlxBGaLOGK+mKENOdHK/M1GkxQFhx8ZkNgI/HWO2NsDRGKqg4Ps
DIR5HPuBbBH71gm7vxcGXgeBA9nhdgQX1uwP6StAGpmOXWprtLepeem7EaKllX3nDNI9WGqz6gK7
sTGyIUUae2RXJNuls/jDOInHk9FSnunaPkjm+z+rTD/pYDmZLzzXmCzBPxf/8qnSYHhOuuaN9si0
W6aN8tBDbJ6F+p7sIvCvseUD+5CPrzyC7MAc3qUwsLLbJsTObTfaUOXBIJ7rCEoVkIowVgnyjJCc
S8eLFTJ9SQ5O8Jx1jb2MSxSrtyzKl2zUo82YOPZFA+J2aozAjE8Bs9d9ESK8RQPkIiC3tCzxJduQ
rUf930p3kgjCdJxdewG6kM7J5KYqGX5/TaUhAMmGAzaNwzew53qQqHS0A1dd09w0gfReapDXHB0f
6n2x0o42itFbcgYK/9HTSjBh1b/qwdLe1IWf1R8XBvhxMwZBEMdAdrE0cuO58btuFXNmX4UBbYGs
TYoDEgZgdAjHYF2bUEVIjbBc5jXIdyJ7bPEfiCvuA+0NIA/6uoGkXyp1Y/3ffciRmjQF20msvOfF
6CouvpdlF+C4ZZ3oyNlX8XhnauOJZMiy1Bzu1BidMGmsNfHfog6nn2P/2zzwoYDlXtpvLWQZFiA+
ih9iK/Q3gw+MjQCN4dlMg2TNG2Y8Vxr/XlQy/GUm4MHDru4H6J6thVSTNPOfSQDfyjMKelIwa2r6
8yjlNAmyqtOktkJAC3ATLeyzY9I42jIfRbpEzCk7RqEESTuNdGE6fFzS0JjpCKA4xXiwJBJopSqr
rDQUgicGhNehBZacghAMGlrB2nvNTutlVbP4bSjE1XNQ67Xoxfee+d0vlEz9jn3Hf/ZyCzzMvrSv
madn0H1i8QG/2fqcDZa5ZrbvPZgpe0nCaDuq/BE1ohoCYGti1I1TP7eQLs4ceTAoA/XF53M49uPh
QL1Oh+J8NwTjliBBlYROed8iojchhBR8CJQsf7cxFwwUJEpNzuQnP+cS6ojWI7//uh64vaKzn3Un
8G+gPEX3tNUcYelt/REs6cDcqCBNaQMUWDkuqMoUOlo1NCmEttN6to1pcDG0twbH7kPiBzVOybom
8TuMVlNXisK9DqJIUbmbBAgXgDgpUQ0NgMkuXFhOGW+/eGO3vGqHvD/Pzo6niL2z+uGLG4Tck7V0
ihZc4C8giAnOrKoda9EhHrAPrPClNs3wMjCcW1aA329cC+RjkwtqrsZFmoQani5DsQKeCKIG8/NJ
mnkNgus1PZg6stsDty9l3hUroZxpJMyRgVvoDADBlE3Ofzz8aPXCtAyQLaIsXbEduooeMTJL1GXS
pU7Eh/MQGYWR2kD1AZuhppAG3he/uDeqeEWOTmKgPMiqPWtv2mKyTStYQ71rIdNmx4uiLiA3YRj2
XZKNzc5JunxfWs5wHSEECY24tHmVkHv0tEj75Ytm51am99Z5hVzSpMJNm53IDTCPBHy4WlhymlTo
7pmeCHbZ7RAjcqdJIXBtd0E6rE0o9C0KVSHgqkoFamrZLBG0Cs6WLQzgatTRHlwbMeivUHoAQsYP
P5yawFzC6gZ4c4R8Fp+T9SoRW+ijQd4Y6ZwrMMPyWmSiOZsuFOqZWbgQ3wGPip60w6EK9Bv1XGWi
K/CW5DvuqvIENZUWoYFSi7KNXgN+54Vt+bFKkOfdyuSIpCaGHybr0sZBU2YmCAnnWyG3hE8DBM2O
VpNDugvTlF0YSBXWvi+SNX2jKvW10pPyQRe1eaJeGwbduWw4eP8wRk3Q6GLtAnGxTqvgw4bK1VtY
af70XURVbXmuR+tK/vRVBHk8W0exaNbzQiJkdxZki8+0DoLDoN8YvBRBJlCq1Ir/ysiS30yk3p3T
Q7ybhWCtJztzHW9ptIZ5bKNSPplpvO0G33jNhQEl67IdtuSWIYWeGzjYt2NvHv7bsqOp1QtXgIaL
li1CUR4sggW2Grd2qBoM14UzdhtiIaNuitj6l26sukRZprdNuJ5HQ4GghF7+jvBaeOqhKXRgGX5K
6toxouWV66MQQY2mjuKIjGvgElVXT4E9ZIqmn7pIGSTnrO6yqRsNQj9HtfZrWgkZj0sald+pFzHH
ufSd/uyN4/jUlay7atARo7HYsOK7Ng8uNCaBXLxrBwucAbgjGDWaGzZYuxAEK0+JNmrAFA0bGit6
07h3QRhI87jD24ehS5Y0Vo9R8ugWv2v8521FCqw7D8v+QRRlBlquvD+6itwJsGFrl5p2DS0d8EVN
LqimaSzHuVEvLXMTGMDE2FC3N2R1KbPgQj2aVGKDvkCAoD9Sl5b0fH7zsvRxULQned9m95qK2pZ1
bG+xweghdxPXe4na/Qu5ICkTX6BBsZ8ndAXTtygEAIJCLUINLxI2LRIVTb+3AF1egGEiQCq7dhdp
EwDNXNu2tjA1J4bIFgtWNh/DuzqvwjtUS+a7BPJGC518GhNldmXNLzRKDTkPhzKI3LvJKWvxcGnx
PzCtmwVgStKdLNrNk+Z7leo2RgoK2yArnRUKroAhCSLdPDr45XzuBQqRAK1N/S9vf5kM+Zp7CILX
nb5Ned7vXFQLPUSx8zNOx+JHqQfIHHjVUwG6tL85ZK33FAxVPTngxdvv6gGHLrVCjsPSvQcemUXi
QtO+NKL67OWa9WKyzRgWyUvdyOYikwg4bWXmpYi3GYDjGySjrJd50kcXu/UUkaxxrI7Tm1GaAb4j
SVyhvA/ySF8aHgLwFvcDVH4x0Kp3K11B5t274MCTWDJYkSUwTexzsqrahnkJNTzHDiDrmrO1w8z0
iRXYCiZd1P2sEKvSTNv+zZDGqr0hfXU6BDVy4LNx0uY4HmL7fTDqFsV2anoIsZtp+ujr7RNSHv06
zbHbbxUWwlX4CNbaeF16/EI9TwebwthlbGkMBvAdapT74mM0ilAu3zgVEFNq6uf8wJflRg/AYJqA
whqxABTC96pGJbdAq4IvyAPy9j64onAW6D1Tf+PikcZDcLutTCsYjzQxVxM7Km4Z5WOTJ8PBU2UV
TeeXF0ddUTdyQ3xPw/5kjNDaBgsH+BmbSpzIjTxGLaq2HQdZ7B7gI770naJBxnPQptqAME+rRWLo
4s7o/foC7IsGNCtSp66oK/x/1kqc9J8ZVpQFNxACgsM8t394zGdHejnxNgkukEHbdjHe9MvWjPoN
mPTa1bzVUxNckXdHMgnQ9G103wJIGuFRlrryLczrPYh3tF+GY5wgXDq+MjALLD3U+1/Bm6XtHK73
O5SXArWpJnkO6hZTvdmPMq6uY2iXi2wo43OuqlKzBPBoAUmgqfdpd5hTslUhikNpgUtxJpkBLBS6
Phr3wK6qlwcayPHvta5yGzl+M4SSK9eHcwOGtBf+uxYGf4lMGYEjF6xoQRNYLwz8X5vUEHJDTmBt
/Zhjuo39Yvywo3wnmjK58caKH8zCAjA+10Ff1abJQ86q9oQnzisNjnFcn0FRfS6lm5+sIctXUMaF
wKLqBhxvwAVdUhNqKR5hamSQGUY8CHcqoR53TcbeeQckLr/Zg9dccuBHF10f6N/iVmqrqjHLPXUz
ZCygjimeMkMdwYCzXcRghvkWpo0EtkL3917sp0dUnbpLbIcWPGPseSyi+KxrQwACXcAAICTbrbTK
jw6V6io3ptz0qInPiFdCEy1qkQwDCmsFKpv4QN1PN0OtBrAYuNEIVDC276jsAMNWXX0PXMTUVcQ8
1VsBpBX3LzIoqxMq4tzVpwdSEigBSIVYusoj7EApTx7QJKq+R83HGuShQXEOXETgSMYDSb/vkExb
jw1qQGTVGPcopTfucxZsWkQpr+RRJKkFxEEgF4hOgWfXS91xgafNsCdn20JhNhtaYK4wlWa0ak2E
I9u1XYmxWNautpG982pCU2ufgY5p0SlmGGcM6yN1IVJjPTmcfXQjOSSbBKXKK9kwd1eXEAyjs7qL
n3rHKpGs6CBPo9Sl0/rsbHciPCKoky4oq9XZHaiC07LfJK2vAaRc8AOzLf+oA7U1ZceyEJRcEhlW
mkB2Sp21g0y2AzBA00rzhD/XRKQIqoSrLMa2x8wBdIuLPrsLMrzR5OjdmrCECRiCozT9t9nUpy4k
EexCLKMu5+nSiwu2SrUu20z9OhoVZ3li7ae+EeLl21TlhZaoCje7GyTH+VBNBt5uWj9HiS1I6uQh
T45FJLITdjsfzeinAPv82Y+rGszr7ZHsNKMLAws0qjpRzVgXT4HNxz6EYLCHWkor1MwF2Rw1gD9/
tSwBilrPNCB0hTA60qhA2sVJ8TA6g/MoGWAyQ3LloJx7JIuljXvQR/A7pky9pTeLtObekTxKZCRW
LYMSWqu1LnZUKJVkDTikaGoMKdkDirGCBXVREmtc/o87eVbD7xJAXFpk4QOeO6iUHpvi2KkmkRb6
fIgLYIbG4khXNFzZXIKc2JLgbfycE5E7jZNnPdbg8/nzksa1tm/WkNJKtnYeZSvSDd8Xqjqsxv/J
ymx1ceYA4J+dPM9WuW5aR+lWv1iY8ZMh+EcTpTY/kc31wa/n2PmRBkflwcHWgDjapwuNSFTQgdIZ
vGqFdpvTVGPvxUd9aF7ZZ2W5jTQDmShNRY3WgaJSeVGPXGniGHfTxCmj9c9a8/L/Xovsn3ec1zL/
uSOtbJaldUQtNh6feBg1GSpvCcHrf3Zx3DGf0g6PlXkU24mvXRpFQjzOzfZsO5o4S5OFe7zaDp2Z
ArFDtunSB0BlnxrGgWzUlG6NembVoMwAJKUvcYcTBHi7mDc8aYDf+6n2UndN9V5a/ouPf4R3UEFP
F8CTThf/GtJD6T1DKuOghks18/9Y4v+7DyTAUOUF/u61wx3n1EjXXhDRQxHn8aaFTu3EDmF5UHap
a925dPiRn03/MRlN6+Vvk0LfbCd2iP+cJNPaeoksOzmJEsWXvNDkHTVd4uXQylzOlhGBuDs3URvy
LFair7pisyxrY2skOKO6whi+TM35UgubKpyW7A1wdehSBSXUHVRM764JY2ObhSCCJZuNDOWi7bwS
1KBlve7BRLoPPZY/D9q4LRsToFZl160smO0iqj7sHhjb9g3wdc9OhTPkp332/7e9alC/RtmrKfGl
slegvIQm8zAlyxrQ1p540D7O+bO8N5tt7/hyOefPBFKYiMIm/mZOinE7es0jWx7JNNnjZRWiooxy
bqMWZqfYqh/nW3M8cLZNEw/LeZk27L8uTQODkU9L00I6qJzvuGsuRwMVgswdERjMAUm55LXrLrWW
FagDkOFlGsETatijruWpUDbya80QCopAkGxphWkuLfC5igC7Dwqa1KKfDban00qzaV6zSbIt3jfe
kQaBA7tPnZyfepTxr2ThYcetNjLTzgMvvnqwkZpVJh8807sqH0DVpbq0XXHKCLk2EWZHsrk+CA4A
Cr/S4OSm1nWRCt/MttL8PS+rDf7XZWlSoCGYlQqW4RyFbRAt24PRmgap6T6XDRmOCkONXZXsNGdf
d9jZ0X7Gj4CDoC7tZ6jr+r1AIRJSE3OXRlHLhu9LdvIjnHp6VBBvQzl+DzociSJP708gFMcej/qe
MtIVNUlYQiI2a7c0NQTLOl4bagr15xXCCgT/Vt/e/2GfVv5ykyEPkoXnl2KDEEe/l170YNq9/uZB
iDUIneRHwdN+2crUv0ACuDuBxgPlhEMVfDeaMzk4UCVeVh445RtZ1+cSOiIrGnC3FjSm3qHs3Kzc
RiTnII6KSzwCe4DUVvLDNR/72hi/WyhKX0HHtlTb5nCLFDFiDwzCnXjnDm+FbrNFklnRXVm69oUG
cARAbYUa0FBiNw3UGviXQxN1FLI5eEY8gLZIQaAkE/dkE50DlN3QD/cNIoMbK9LENcxj82q0+o2p
TW2KVBL1RKfFGw2M+VAERkFL5HnmAVGVPRW1zIUu1IW6s3MA+fk0SP5kp2ZAaungJO7uT7taFuzQ
2qEyut0X/8/6mWzU4iMKcqbBP6ajehf5Y11MH2+utyE3QCLL41jn23lZE5j6c+qLZaMxeXZdJHQk
MPnXPsTrGoVmyT3LAsB+Kyg2yDYol4Zt1C8ea1HGJ9r8zfeBAhCi/BFkIE8qXf6b2+UqywoP+qH3
SAalOKXkbFkHVvgbqTPAuPPsXSY/UaPXPNmcD+sYj8ZTo5fV0UB2dTP6NjaVIB9YRIXf/bDMaKmN
efEbHNzP3Bnsl0CTCO4j8n5xNV3fQxVV23o4k93S0u+XotONt8Hu98I18t+6Nx74EDRvAG1CoAvs
hx5ni1j044Nuluk2tJvs0Hgsu9p+HK2MoBdvQNJvhzrLf+lD/I3n6fDcCzng9GmUp8Dg9gnf7Grt
9V714nGEA5Wr1Y37xPPjY9MmzrKOUg4KbIcdE98YHzpmPICnw3mDRjPUnEK7O0E/rL4HTds72fHD
ICrTN+Jcgrbu1rIYQOrEX2kBiutAgBldtKJMzo0R47BvWf1766zdNCl/AFwDmSzlYDJ32KKGMl6n
ZlbeofilvKtCFHgh4FAjXu8Udwa01/xFXeATj/mVTKjh0pCZFoEVL6RW7SKtSzdCgT7wp9Zupp8n
C4SNxcFS771pIES1wBhWd9SL3bA6F2Z8niflFd76Q5yAxPNzoRIJ4xW+TOlGI4gINtQfC5OPFxts
UfjtDyJ7GxUfZ53x4dgVi9JRlG8T8dvUkg81X/q1jMYjA9aVG/4BEjYLxwWLR5VblwmzMEIaA8GB
dEMYh6g02RkFGs80SCY3Ns6m1X/4MyDckSaLnKPW+s6S6Cjsqv1WJbZxbyJodvqLvW/Kr/bU7L45
OfvwbwAAWhJ7Bf5vvgVhat7LCNVUUySrDHv2we+KJMjJc8ENSpgEKlUrwL/QtR24J0L7Dr+Y6qmH
JNOuQwn3phss49uIB2/EvfgdrzDQp7BMOw3cGa9QqfZBlIGCZDUTOd3qSaqZrEJgKHLraSY5OCGK
wGimBUTFlacQHff+mUn31D1AFGmmE/v6NwbwETlgp4fai2hdRK19D4R4usEfIziJLAHfMMSrdxaz
auQFYgtq4VyHHrUFelXLzH5Aumgz1N4YoSYxXoOjy/iR2qgsBGI2fXZGXawCU5jXSkTath/77uA2
3XBCnh3i417V3Dd4zKM8ry9fsY14DDOAexfx/chbMIbVXq1URexXpunl8m+fbeTWf3y2qNa/fLZE
0yCyq2q/qHQrlqxYMivuDlNxluoC0N8dqOyLmdo96kjYvhZZJhaIrIJCjsJ1fus1aysBY8BkdJG2
Xfsy1hZIY5c4tXbeRkLMbBnLEL91MrIqwTs6ck6jUvGSqim57m1YBLFzr5ZbS3rlQQMk5CxcLs90
RQ1PKzCUha67mgeaJnxPmB4uitaTGyuNrL3v1fG9P6iStgFUv0CenFDiWb+Qx2BbJvKb1hOqf8QS
euzRQeJRYs1p/S8x/umSnEY4UQrASxNnI2SMYz/Y6AYEdx3PRw1KmK8bBStmFusWRgdkYA9Y0KPr
ACJtZ+M3cgt10Jw6dY0IXI+zRpJ03aVTbn2EWj41/W9uEt/8bQkoImSsPP7UFsUWpdzI6+GbtzGd
eNwWqivyeplCN+QlKxv9kJkuZMe1UX/VHflrSAP/DolmeQWbNirWlb9lBO6ScQ+ZK7Vswcst+Q+p
97FshbjxbixQ2Q5qbTDsbnxgxpbILiZ7OtpSt9bTdD8dfNUoKjaSL13EMpN92ujIRDeoLvUJuBol
Tr8wjN5ZB2WgnxxCu+Il0bsblGfcfdwR6jTHqEOcJh/N7oQiE9BLFCCqPkGgMzQ3UY2i8sqTYkPj
1Ghe8j11a3MrS5OjhgVNUkb9uWJNhVL+3AGDjO/KBRmTin34WC7ny5oxZH+VNw1wL5Lgv4TSQlYj
eQutdX7mIgSYEPpSIJWDRKPIgOZH6h6X2Hl1GzC+dQsfoUm5IGOrRujKB1JmXzXedbbXhgnqj2mU
WyujBtBQYmfg4DV+ZPRFw1coPneZje8cXcb+Q23lKRTOEDenBjmqXCCk+0+/A79QCV5/snyZSf0x
Swxoli9prXkOhIQQileNWXjW2pa5m19AD9ZtdHCBX2ojtM46fzIU3IsaMtPVGAtr6aZDuU6wU/Fw
Bgn90xgVS3LJyDYEZQv9nthezyu0if6E00kMmj6flwsNqmSHQDV0FWVOV4JJwYUR57lgTdZubG3A
d5WX49lQOmfDjnzIZDvVP7NpyblPPtStqsKxl/OIa3jVynAhKNkKJIxEmXw0KaKRLerl0c+l34Bw
KPo12XIaIXen9apNX2i/KQL5JUiZJQlUfmKQp3dAs59wdvwazfwjuEmTfSd60hLtGSho62xq4AcU
VjxAKX5Iz82Ql+Be4toNRWjmsuliEzGePFqAMbL8KaNsDZBiCexHAuEaJ4x/8bR5ryK3+9YOyNtr
bqzfY8Pjg3uS6fg7VtkeL60eLDgtqvm9bO3i5Yrvg1Pid5GK4TRdahbXDkaLPVWZNagkUiPUuALI
rAG0eBKnwS4xUbQHOoxXAC9vEOtsH/yxDk4oFmyXZNc4yBerNm6uWWiNd4EjsX9RE2JwBSBjVDlH
G/XFj34FOV2hl09RNbYLCUa+EzWD0IqTrprZRl0uOFs6ubmpRgDCRcnOzI2qpwAo2Hvmh0vdbGPg
WlatW+ZPjuyqJ0ReAW+s+T05RlV+AUrKv1KvTdufsmyGaRHo1YFWNY/xPVRrVupAiweR2FM3H51x
BSyQvaVu59dIDyLAvaHukIQMp7HWX1nqpuAKTfbIblhLGkUmXjs0FegtaNR3++Tcddih0qguzfaK
kMGNBrF1TRa1M+i7QtOsEWzLWYuCjPbQYXOAUFKRhWf8b4VnutJE/Q182WJnGpUzLswm7BGAH8AE
bxQ4GBZQZlZX1ERQBTiECZq5+ze/eRrNIBeaNnf/35eab/nHUn98gvkef/jRgMcE3/fGQxhDZFmD
Ski1oMu5AfGHs6qsWi4glJAf5wEvASV9UxX/TKH+POyrFecuXf15g7xDRtLwwHL4vy8TN58fjO5C
n2Qyznclo9s2drVwbeM28gRnN/Uh5inUnVzokqbUdfoC5c1mr1lJdddBGtJBKuhUKsZOaurBAQpE
C+vlYFofNkFXabbRIGp0HtQ3ANhozjYtz1Ar8TmXZlQp0HLSM8+zfdRRuz3meBLRXeeBAfQ6whXZ
pfRj7Mx53LvrrE6C5XTHz4URpULhNji8Bd075yVOyY2RrqalaHLMX3NPxNdpqZwb9TpOtGZyCbTg
YoGEaAuGCX5wuc4P05WX9x9Xf7GRi/RtL8cXG/OoKT+vZpurlplXpYHZ1oAldJna+MaD3i24r3sP
3FQxmNSpGzpZcM9NSGiLzLzGyqOBvNou7px+SYON7Qf3FeItRSP08zRJcCgFoogHkS9AREvOyqtv
WRfQpDQ/69G5aK5e/7S5d4k9XJSw+GHKTl6Sg5sp0MO918onAqQTDD1SWHREAib7bCIPshfNeEWV
+UIfcCDInfQOBHr2LU1S74IH0pp61Ggj2Jxzq/vZD1GGTF8HRF4dNGzpuyFYDLwiOra5rc7zjfva
fV5lqfFho6s+t93XOB7yhV4V3us0Gm11I3jIOM9ujuNkN/BeuyfWjUcyQRwiu3UA4l9DPMugmiej
Jbn1/S0GGdMdeVHTtWyXWZU4U08maXZry+ql8kowaaiVySQZOCtczYz2s62vrHbpp3q2JRcayHmB
oosKRTxkozXjBnKiUWdnq/mukcetbSbBQD2vF1m5ufcMCbyW4eMDp9XoH223u9E0+pGAi2ggc1p/
Wd1oQMObTh9h/hEynCgF2L8us6kM2zsZePFp/mTcC5OFAZpE1KTiF0a+zG3Dhaa53pefqjFDwEhN
0FWRCzXBCA4QZjBj+qloUa8PILpXFHw531bvSn+nNcCtzz9p3/baQffFt/kXhwApeP95vp8/nSyd
4FpFr7TW9DcMZK2irsN16o61fQDDhlDFNGLvmRBJ0KpCfk9Z92jmRfaYQrLx4Ok6ELrKDj07S6u6
y4h9OMCfPtt0oDLa+0VtP3EQ3ZGT7prGsnP19pxYjrbSnKpYcAjwPfTSeBbdUJ6F6rl1MG6AFQFz
chMYD60r2zsfpFednxkPZOoNUHtFRZQcySb7qN4VSaUvpwmOGT1IYxNyboCJExA97Kv7dE+LgxM3
OyAqYiyoSxMC/LNoriFvZOpHhBJz2bdbWhzVJsUptcpfNEgfV0uMI1K40XW6e2cJoM0Sd02L+V4m
LrpdX8ifmiBNv1eZZ5yoJ7E93Iae2YNOBD/QqMnoBqTKigbJVEEic2G3oTxQNxtra+clCNaRC30E
gco4fXwgg+ZB4yVoRn1HHwC0Hvoh4hJHSZypRPKiJ1Z/G22P39Wj+BmKIPgGafdhDUXAYRdJdGOu
rUC6BYxmGgSnui2gwIcK6m/gKbRBiVt0x7pPAF0zb5O5hwIfbxrwhSBGs/w4cYNCbTfh9GZsfobU
x7Ev68UXoJ6VMoiJG9a9ho9dR+EL5a8jvXznjFePNZJsO84g8YMobfCoHCi1jT3gu83eNAQ531MH
AMhM2L8zK792+WC+8rQboAdqljfXSvqt35jyEDZuhjhFpoM10JaP2QBl3BICnT/UdGiU2r8TTPcK
BIPxLxpuQivHv0auoyRB1ZEnvgZmCyND8Vkey2doVIDLGfbZTajq8zzwkEZEQG1yc1F7T26ojvhY
bVBu82pJ+iMkogNIHg+g+UZ5h7Yohp+FFwNdGpgvkB1uAEo0ih2TXfbc9PbJq434HfU8+bIGPPrC
PVM/V8aA1Jo1JO+fM0UOMQqaWbkRYNuWpa+0NEWCKCrzZ7oqIzebrsRfbH/zi3RDx3Ozzr/k2TTX
Go5gBtt9yepNOTZneNCc0d1Tem0a9ZAlWztagzKTzxwdOdMqecN2ZJdpvihHJHYvdV/XWxf0Ay9m
UU98Vm7uG+vM8ts9UEgQ582ric8Ke2nY0w4E2magPSt/H3EyVKkBpuCQgLhZC3OtsPPL2A3Ag93E
2X/pi2XKF2HCw2OQQXYEUJmsuhSjg4SLIVY0gDxhdUmgIWit0lGugKEKj7NbODjxZohybyltVHMK
ADWOvOj7x1iY5RosZXIzdUcQsdlui49kev0jF8YIAtf8RIPUCA+EYSjqulGPVpOZ8bGabYiP1SJL
izY9LztEvHwzWxBnFuSHTsI32gv1mJ6zXRoU7ZK61CDIC2LOiF3sJgBgU3kwEIgtbSUlQra/rDF5
qAn/XuNvd7EaaL/WPbgn48GuH7TMOBI3Qwh10l2GWqu1VF8KaPQlKhYtrg1Eux9sMR51iL+u8XD0
jjGL4mXnj/aJZZX1rIMufaKt42V1AAtlvYqAmvtGbmHe2CdDj7a+WfUoqnff6RvDGIQrGsQsbp2u
d8cu6v2VHmXJOy/OVWMFb30G2tWxG5ODXuTlg5pI421WQUPHBFzISjJ3n+VYx2Wm+zNCwCeOO/GO
bKlY9nYQ32W+YUDMdQTLqFWNEFHOPnwdKLJwyDGWKwPJ0x4MveD+sPWVpCsLR1VRch/hAlxNo+rK
ir87nYSKu48yIdWAFJNHWwZA79bpbCRlOZ5EHbYR4Pf3xm2A58yt8ZBaV3xp0x8j7oYVcxF0pb9l
HvfpDcpySoPrzgl05y0H1y7EFMWbOUp9ybNUQEsvErvO7bWdjkznVaAkfIm83PjaSHkiDu2gBHtn
Uok3vckhB4n6C02kxWOJ0nuUbuMqamvIhuKR/Kil/MM2j9JVqetsLcoWzEA2HpQo0SgO9JFDN89P
btN+nz6x+lHcGmRf5FHEfAfFgvQpKOpTVWnBYwrCpwOeKOpbKIY3Zc91vC3MOLYPrgeqlH/bRyQy
FpXBmh0ef/KMDb88j44roA9tV9vMrJNFo0uIENCIFyfjomuceFuJAbpmGnQQ/EAFtVR3tnlZPuyA
bWtvvWoYiPWRvfgfys6rOW4kTdd/ZULXi1l4s7E9EQcoXzRFUpRE3SAoUYL3Hr/+PMhSd1FUd8+s
QoFAGqCKKCCR+X2voU4URcOlrmisZlP5au8JlJvAu7EGvrN0098LfNulXrLieSuDHXZTIdN6cbZy
tPqO3FqzzjtGj0BS1Ns8MaR1tOwF5vRjT9T9WSvAUuRzwEpuY+6eg03qYNPMVvlY1/mLRpTxJaqa
DYG44bOS+ckK/NR009k2kT2laDZ5apmems+S69uZcmULRQQRKBZlg4gc85zgIKrExlqiyGKPNAVe
ruWMES3g1U1sdbCVF8KdAHGJOgQA8L/RzGsCOcWNswy/eac+qTjL7WLdYEgupTHZ67LEW6JK8EDv
m0DHTEeJX3yeCls1jefSCeOVYhjZjZPI9jGci2Y9dnkH1xu+OG6eL3qTfZ+Kvn1vh1G79f0i2weZ
gVPacjLRY9ZwXI8a45nQfrzyrTlfWbI97ZAQFBh1sXHyvFr7lqGuRXGAvHdv/uiga8bWzDLg4lP7
MOc+1P4kyvbkNCAY4vBwhzPIj7rKupb8eJ+H5vrPPCt8jVft0jgvqXgrD+UVkMVBeiC6xlUYoqBc
Ce5/QupqR65X5RVm1XcIKdZ3IcGYc50oigbQ7e1O8yQLAYRe79VHaOD9QVfLRZvaJnxYYw1xKZoI
KHJdtetYC0BI26bjJYvCOFatH8ymDh4so02v+inxPaHobf5e3xVaelVoiz0TEfg1Wr4ppoSly2Or
fEFvowPzr6YnqzMntF74IVIj6h9ku0ZwaBlqp/BH3z5E0VhTu/A+VBCv7nwSWawN58+6jDPP2E0f
sYv5US+AGGhknutF/zmP/XUgzXAM2jbZ6UMUbkhykNezZ8ZFcuWo20AKSdJ0pyRZ+0n0CNtI38aY
87lMtjLvLD3fSvK4/dOyEJ4nXwZLxrCdnWoiDReaDe5n4pJ29euiaCXiP+zF9a+i4ZfWN8deOvfL
qSpb6rZzMB+GiaQrVujVcSQCsMlrRXvIgYRhc5zPL4V/W46D/02bq++aYduPXaqwsgxG/woUeH0+
pstKaZ1PMJXE8yZPer2NpbAg9rTMgbplwjMsm9SZNU+Wny+c6QuvukRMYp9VmPvoMK8HM2swKJ66
H0zsSz88GZib99mjLjcy9+lQo02TaZvUAFwcJVV5DQk+XwN7qj7UlvJVUBsl8yvDVvJyOUaO5nAl
+cZTZ/JjCtYaCONqcyk6zVhtsEcON6kVBFfGBPXKGD8K9HtR9FjThf50Y+v2cKV2LGSiyleem+Tc
QRsf5FFxyRZUIER4JApmmISF9fJK2NBkS9FYiqJV6+F2ilbWiuqjaP2zYxMzJHOR5QioSvkN0wTm
lRjQqtVoH6tOZqq51A+1iWDA1D5VnV1o37vEsu/xo12hcBtkd2GwEBi66AqlbkP/msMhXiGrod9K
Ja5/k2Qlj0Fa1GucpOZrKF/pwSwTczuXhXbS4tLwesMMn3o1v8/SQv8OsR98o9O9hNXvh1thB3yj
T1SE/HlXoI/gEIpxsiuj7X3QA+MH8fiLelXPza1V1mf3IWdSsxPc7mOeY4x0MSTKyrDdGl2IGO6M
IdGlQSl1DD+kEwo2KFGVoPYJrriVEQ1HUWyn4kdRUA95O7xunX4uitZYhh72l8cWMxidKs9WSNte
GY2V751lggUaEUc2u8rCa1EWm6WLX8z5Pk6s6Eph8in0DOJu+OYbRXgyh1G/l+fkRoghaPmgbYGN
xhvRa8rmb7D0ghNz23MvUa1OGr3GlF7LzPWPc6Ffce6VN6W56exGWxOhBCA81vLHSEMbjufav8vD
Bj1uBv9rODLkoPw+JOgyaNczUHHMERvtvi2a1iuUfPwUO9pz71jJN7VqOXzJQxlpxVJJTl5MB6PV
MTBkDNkCnumgQRtlmEiT9Ep07SvScyr5+nlC2SdKdlXE4bOYpokFgg3L1bW1PjmIyZqjcw9Chi/X
Qs1L6Hp1o59eSzWvikX5S9S3Ywe1Y6nXB9u7dBX12HSmvBicykWwd95Cmsk+WtiL54odfsl8aNAW
Wmw3cRoONzYEaqAGbfglxhrAkNHeUK3I3/58ZKJE8ynPtI85M5trJJjya2a9+TUrkHhnjNIHW4ui
oxZHm0DNqoc0jfuTmVgAWgacQUdiLl7ty/JOtEq90V4Fgf353CpP5ksD+ePI5IhVi6lLWF4SIRN9
xQbhuo0x5NKtKEWVY67e/eO///W/X8f/Cb4VJ2CkQZH/I++yUxHlbfPbO1N+94/yXL1/+e2d7tia
bRg6GhaGg/qIadq0f32+JwlOb+W/wha9MdyI1Ae9KZqHVl1hQJC9xLkfwE0LKkK3jr7TnEVVASb9
fZtM0HC7znohdU76PP/aS6vzOjYYwuQIY2WbiBnWYBj9DqiZkd6Yc5htbaErh12q7oZTFW3PLoNJ
1P5Uhkd8EwKEuUwz4sSIV2RjMgxCUCYSmyDxX9eJzlWWrmTu8QP2xKBnl42RZ+O1tmzGuK03BYMe
iky/t6Z19wkx/Wxn9DIzdiMza/BIdn/uIo4VncUJcFOQ3b+/9Lr666U3Td3kzjIMctCm/vOlRx6v
kIbGMh/aIZp2JIEDUFPKvM50qXqqE5Imy3RimOFBV7Zen0QPE84TVG0ZmNif96pzXzpkof3qPIO8
yGxoY4dZsXQwjCZ8SqNaXcVaMlxbWGIeqxKdjInc1IcZ0Wcur/mydEV/Goz30lX2cRoJ0ulKPGZK
Pd12YawddF1lzIXSYP2b+9LR3l4cXSbqy9XRgYaYhmn8fHEGO6lsoPP5w3mSbpYGvPxC/0CGorjD
Uba/g6r/KIbDqMmljRjyRHHpBVwrv5tKvIrV0HkmBtytTSPLUU1jYArzBrMGw2g/qV19bS1zRF6K
93ksFx8NqcQyqBzoOhX6sbFOoVTUJ4D2GxL2xkOxqOlXaNsid5D4R1GHZFiybUv0H0WrOKCOxo2x
6PITNcO1to50eHta5hGcivezlaPa7+dQHkcfzQxtSGqv8WERhu0D3vXGw5u+unJqTHVv49zxZmov
HObUznAOS6Own5v7AHbSQNCD6a98pejRt3pwsvftsiFSWNZGjAAYhSwye7eHenjInDJ/r3ZKvZGU
uViLVnH0MKTnowvEe2/P8Ua9VOW1qrfJK3H5vrWWUVlpN6KhUuXw39wRuvPTHWHIsq3w38Ax24KG
bGnL4/RqpGJkUSekZIIHg1cU9nHyeDMoyCsLnmFUfVCcRn0WkzBd6serwPDHGyl0mKJJNVaQcXIt
LGDPLrHCPPZsDyt2a6csS7dd3N4iQIB471Qx5jJJdRQHiQZR/Mu688kCOfG3TWODspk0O91Zw6wc
Zd1WjmJPHxOtcvNoAm1Fokje6Xa8vzT/0udcodfd9t+MPT8P+8vFRADK1GXTdlSE6Bzz54uZhLWs
pJns31tjM5GKzRxXgb9wUiPJAfSdKes+dfKnQjbWYq4retR1CEtv0AcUbhGeJY1Y2nCP+3LXkGdY
xtl6GV1fbSAZXfcd5m10ENV4fBB0UkLCacGce3WiIO+qytmd4iSRK4ItokHOpB8NZGciogTIukt6
l3txWaJl4zvpnQnO5e+vimP9cotpuiUblqIiuSvr2purwoxKD/I2Ne9l7HKvtcUwA2mTBAibhW6V
0EQNzDhejeVdZM7p6pX0coGhgZBLFnXo50GMtZGSF9LKvjWBgxvNdtXUsYQWd9Z4AgpYGMhzYIUc
HI0FMRgHW6srrY+XXo0JOs2SsW4cltBQ6ceIYkRSsBPFbqkbbBhK4aT9Uif6lUuo6dx56SfqpsZm
qq1LT/Ui7+1awaw/MAzjK6IGMUpdZrUXLVGFx5ZfY8MlWl/1dvSmwSBXd67CTl1ugekzt1O5idVm
3uUGQJWlXi5GkzGCoCKqKaz4Eey3AeMbtts3zvigLgSSEiIyqVtWSktpaRsmHJTSlrAcFmFhkCM6
Pyj+HnPv8qZrI2Tm59Y/2pn1Kc279l5UFby6Vik5jI0oigYlhUIlK89/f4+oxi+PjoPfhqNgLuAY
Oqvwpf3VODQ5Mq+7Savuw1BZos75x7ipoy/5AOjQH035ROYnAp4HABh9vfBLiSIG+X3/qSSttME3
FZUMy4ze/3ykU/cyC5jpysmkCI4rWizmENfEpJCrFUU7mtdh2c0PfWihKhLkm2gx1isLqbhGJhao
6VJkhdHubGtRuVmKWY34aGUb404UIRr9OKUoYoW8joCarW2Nu1wwgiJfbdbRbLavqNewxZkZ1fWZ
OESgat6nOlS3M/XayBCSwAlMOVOvcZsrbn3NeEW9LoOxWXdD1p0/QnzOBDEH3LeaWE+qanV3puoE
t0kP/3WExPOkdSpO4bKcXYFQsN4rQbX3w1J5QlWk3TCm+lvRLY7RPy/JdQ2tDd6pZwUh6k29fb6c
VgtmIsDL4eK0ZVcEhOLLq6bTZ3CjWDdOVR++R3NdB59DtK62mv3UkBGAVmB5qF9EL0yfcjebK/8x
6Wd15UtjepuDDd11Ra/uxZmMlgzg5UyDnAX3TjlCTsYnq/dHT8U0juA03GR72Yh6o26ndWNonaeY
84860SD6jRylybJ2PocdbTGxam7tgAhKrnfZZwTgD8IZso3bozHOzhMgRtOLrSmEP4F9qtXWym6M
CNgrqqbxDezssx01h8bPHyEzJLcyw+HdxMIIzwsMro2if0+eK8DOLijeF9ncYBNQ9ltRNKu02zc9
wHFRxIRZOzWNvIk7rbgjwq6sCjm17tWqSG/lytoq02jdi6ox8tuVr/rzRlvqVL1qcO44d/eHNL9R
y3wvgrWYBqFumJp7ETAKRYZsqWtHC2x0L0MIZ7JkI932JOXKXVQbBPWKZq/5dfW9V5NnLZ5tOK+N
77FM10+VojVbPW0k8EAzcg2wODdl1BX3f3aeNNmPWVltCVj066rHEi+PyvtyYaMAg8QleSGi5FKB
aWOT5jxS1ImNgXGA6GvOjFJ2VJGTH6dPdlGs5qmYHuMEgoZdmQq5FlbszG51CBoFL9JF3NBIyxXE
ovEw1G1NBm7oh+S6iYvKaxTZuUOfNNxqdhnhOFNMV4lKdB5IovVgqiQKzCK0v8CpWqdZoH8POufY
t2RkxOHAAZw7PQijLYCmefP3I6H29m3JrEGXNZkXg6koCmPKzwMhYaiqVUepxzBeIcQ6+KSXBGUA
uamTE3bKDqkwIiKirsc7Kmz793NrVhjeoJJvWqVyF/c584Ghyr4W3JWAy/SPlx5g+AMS1X60sxaJ
FaGz0iGyyvqnd9ZCVKULED8Se1g4YozrBU2TnecRGuhjr9On5KYLW/UkGmQyIKe/vwzK23npchkM
mXnD8s80xQr71fvAGkdw3rbc3fzAtFvOwiTlkZdxPkbEizCAps7oZV4e+jTQVvqoVW8HA3FEmQLy
F09/WKJnR6Ys9v7+K+vKm3mOpdiKbfPL2Qwe+i8rT5imCkaDUXxzntDPvlWjhB5En4kJp0tQHrWd
ZFs5vrz9vVq842sFKNWv1QG6jedqWeuiz1htXHo3cWutjKjK0WhaizBnZjnRo2qg5VKk6ylsEA4m
5bHKEyW8l4Lqxx5GCPpq6KB55IGir6Zl79IvxyLv3yzHxfrhEgkxeKezDNZZWGimo8uUf76dh2ke
o3o2kt3kQ/UyPA1Tln7GattiokkAybof5gFD3YVwMnTJCdBb/eHSw5f0mfyQOrpD4OPaqEJliMYR
K6cQgemUdw4s0CJ8MOSsOgxLqyiKTUAieDLH4CrUZbyq/jg+H4wEnrCifJGH49/fA+oSXfj5z+Xh
tS1UQnTVsuBk/fznQrXIJjJZwe7M4dJK7xyRIbbvXKtBTuISDZV62SRz0KADTn0/5XDaEKh2ExMV
x6DrEeaTLcLWgaptJ7ScQ9YLUHdflS/tghNm1+e7+b9/imE1Iqb1tSinOgrC9k3xX9tvxc1z9q35
3+WoP3r9fMy/eF3x/2+7XEdfa17439u3vX46L5/+49utntvnnwrrnBnodNd9q6f7b02Xtr/H4pae
/2njP76Js8Bk/Pbbu+eXLMpBrRMj+Nq++9G0xO4URyco8kewb/mAH63Lpfjt3f+ro7nImd6ez3Y5
5Ntz0/72TuLV8U+ZyB9TWEtHu0PnDhi+nZsU/Z+2opvnpZADnu7dP1CxbMPf3mnWP1k8sm6UQdIq
prWsoaDNiSbln5rKsOJYGut0Zsjvfv/jfwQiz7/anwcmFVNbQjyv7lDZsQ1LUxzbVmUELX9ZjeHW
3TRjYg5XQKC6dVThFic2+IjPByVS5wOwAyReyqD3HEmuAWo1bGTn972lGM0pEhcoE2Ml66SYDYb9
AYkCpk3LHnGcrMnCQytVOUzbOT/viSIDwo86KxucBKgEfaQq6bbIIO/J8scbwkLvw6IPZqwogN/L
aLjVn2R1vlLD1t/EtpYfLhsFKZnEFeVsJkfm9nr2UVdna901UX6ol9OHFkg914T4mLhGZSJ0rEho
/TlReRAbgvDjjENcTfmyq6bO1yhh3h5gkJa6ornv5+FHzzjLp9lLk3haxaT9XFOFrHW+YvaUVui8
B+sYWHBK5o6reG7mlXxs8sMob4YsLw/G5BcHYB3l4VJM0zAFaiWF8YGIbVK07SGfE0NmwsxuAMUi
PdeKsuQo7cEeK132fMiA3lzgolIsf/llo5jLnw9jiPx9slx+Yy4XI3rEUzpUDg8hzNuD1cclWpwN
HBzXCEwl34lq0eHSa6hVvE81aT1z826w2rtHy7A+EMxtDmJP+WMvwgVU9t40y9HoK2tNi7ONNCrv
fbtrDglyCdxCy3lEWe2XC/mq6XL2V+fMteXSTm1VQfHCsvjNp5fn5uWk4iuJc5w/Sexevqc4MCu3
5cS9lkiJeuhBs533JJhDB81IMxLyy65oFptqhuauy/76UiX2suUEYs+AtbfDOfXc41J/OcBo4JUU
5ZagTHEYc5sr3wQ12/O+qL5srOVeObeLyj8tvzqV2I0qZH0TQ3t/OUTsnc/z9hSvPveX3dh50bKh
2L/9hFdnIqdsgmJSwdeJP+ZvPuk/++TLl371d78696Vd7InNq+ZXu6IpMpEB1FNtYy3vf9Xm8b/c
3mLvL+vOz8Xb5iiFLfymEqeGH0/UZKXd7L35BMxdannN6pufWa9Hc6sypF2OufR+c1rRYM53YVQa
exBCxSEN1OIg9pScoeRSfFNX6D7QTXM55Jdd0VU0iT2xEScSp7wUMU5nBBTlTJxO7BpDy5n//tNF
R7ERH2Po4XupG3C8WL6PmlRm/0ns9nHYyyjXzspWHnDZS+XyYBr24tPtZCmY3bTCO4BKsbFTFefk
c5PoJWrBWBizZ81VQ1AxBhzfIgd+FE2zjJLdg9iVjSArbl+dRjUDmXCHkqDNCbkNZQo+ppU03Y2P
dY30RxIhODKlyrUj4W5WmuOXqNaf/LmEVavULtq4qjfW3ZcEGUWvbseRKO8LCrlehr3fOpNY2U9l
rnqDHR1RUy3X6ZiTuo/J7R80K/iqzX2/yXkFuQPpXI8lt7V+9S3Pf8aEFoULChRO/PJK65dxvF/G
eVH8yzo8VH/qshwhjj0f8SdFpwl93qI/n/o/OA0Z0Q55O3snzuyIl634pPOuqBWnscV7X3zAX36T
TI4OIfr229ffphmLTalO96V4k8lgyA5ONmYHsdcuX/hS97bPpfnS51JXVqbJVOTnU7w5rdrXvD9F
5eUU/7ePEd/28imX04g6J06essTOD8RC4Ssury51eZuKPVEnirzBkd6Vp82lvg8bllCiy3lXNMXi
vSqOeXNGUczEG1I0n3uKg+blY8Xeuf1SPp8z1KUVblnpCs2nxLUKifhBaRwV+XM4ShlwPuAIA15X
SjYR5usG3GXlQSMZpzibRGlWIIXk1ewTmIPcBOs+LL8kvTmv7MmJPN7P7doMrRGV6cTZQte/ahyn
2PWtsnVw0PKSxP6M+1iyKqND0nw2JXuvJGW2H2AUoJGlkpzDuzbXpiUgFLpSU32NZ1a84MLTdaTB
0grmU1CRS8Ke7pDUKU48UfVetjBwCYvmUxpJX+OsQQZS6RzsYY2bYJBtLyZqGhgfG4CSWwezu7Ux
YBmchFu9K7wuJffSp3nvmkvMsQq/Jj7SZdNgInIhEfvzB/w7k01WEq7tAVZvckvflUl1QuvxO7ac
vsuKQ3Zj07xiiYBn9uCYiIomz1NqV65hJ/kxYka+IoN3SFX5Y6Yl400WlVfy1IBar9oVhG8Erot4
b1QbJ8TbuioqZ52hibPW2ynx+iG6B4QnrUwCY+5znxe41XeogkySrGz0IoqvomH+VKTRM+bR2loZ
nuTmAR+cU6UjdFLtikzO1qW1jHPAbuda69xy6plNRnKyMmwfopAfG641gwS50810B+2Ju1etVU+D
qO+BlfpM0gpcShtIDIsor06hdqdqL8RFtEPmh/1jalmA2sLpPmvhYkbVE4Lk46qzoW9Md7CJDrFa
HuNy/F5myrJigK1llFXHb0HsWmlJ9KYhngV+HkYY99CaTPU1sObD0DKoIviQb0iveFnnNGs7U8na
V87XGJ8AV21UmygCMlRmFcC0KaJ9aKlPfQj9o0bSNIo67J8hJpdlu1WI3ugBptbw99Ocub8R4VQe
8WeZsKzGwX7KQzW+7btyvus+2UDVun5rRRN+Y430TQp3fpWXmzSUPxTOXGxrHyGbIMxxhgEClgIP
yjeBgUnE6JRIQgBjQwMI5/UynMkF1nh424hDg6/ehHna7CswN24URyHZiBotxKrHeCGyViAM1gOS
xmBM2qcgQcw3n9C4rdoOcerbXm6z9TQ1xq2h4Pzl9Ynj35Raax7twCdJm0beWL5IZuBvBifdkIJC
KB0tanj5ysFpyu95hZ1P5yubsuR2WBO3btY6GKOtk5yquAdEXaupZzYx660wzTwtK1G+9qNo1cCx
5sKxstEBYbo2RjuIcir3cJ8al5ga54HJgbzaUzuPd2Zr1usmwisZw62DOAKX9XAVolKcF80JPE35
ZKMMGCnzsbUsNLzlj02C4YWvJ24Tx3fouWQu+Ef7aCohLBEMnhMZYI+j6tDJJ+WoxrHv8ffg1hco
X0ejTtf+AJPHCKbyNObmfhqdaYdmvbwqbVzjx7S7Q1AAccMoQ+isLULPUKLsNEX8Errm6B58qMd5
6HmH1zKB1s5H30ILlG1l6IABRkCLcftQayECIfMhQ15cd6e6RISgMFiQMYWukqC5lpEsCkNjO2rp
aRxY/vWJPq2LwnhE0yDf1DM49iEp9iOM9p7wrdcGdbMu7XYzx/2zTjzGHdEDgx+vzOin1QUSL27W
qjVcH9BYRjBuiLPnHFs+Sl1juUar6Vd+1eOtOH3WmIyYWpMzngI8lmxi82bNCaIelakAfeVGrzaK
fUy4G/cGSavO6FeTwZBg1GXkhV36sUAAUhu6wi35ZitNb66rwSET1LeVi+d14M65QvhSGT+1bZ95
Rjwg4l7yNPbhN9Rnv+VFeB31886Mxwc/r06NXxpbu3WOqVRZm5Jc8IpJGhbmRfu+UCVuCh/HEBlx
vm2raQ+9Rnxzjpx9Htn5mqFwOuFPjplPhG5QwqAbAmvZtEtqtCwIaRM337S+2m3IzmyDtF1X1XgD
2P1T5sSKh6dk5GZO5hZodq+mXL2vrPIDT1/sMvMr3cGRYSVSah1/UwykTackylGdCY4xuo9j3ZC3
nfLeG7PgMeIx3Xbas1LAOBpa/D6UyipAtM8PWIEkK6sPbW9qQxwMW8xwoaYngfJeQV6e0/dXMESc
1M+3pYqfbat3HpxQNIvr7EHzs9kN6gS+JOITXiinW8CExgOR77631WN3a1aVdBx4wHjStG0VRxPU
Ccztp7JzG0zH1alXXWR57HVg3vXzCPS25JnEKQM17kpS96NxQuv/phqTelVZ3HtD0tkYRyX7pP1Y
M4vyeDXKPsMdaO7PLBAKb0LGymkdZ1P4HfcHiNeVnmjwN9EEXzOT3hMXXnXq1MDVidZTrMd3SYCK
bV7H7jxN+jEqQn/Fg7fqyGF6Q4UwHQ5o19q8LebW8boevd7OwoKt9z/MJhKQ+uh8mFR5XuspVtJp
lxKG95/rzjgCrc1XAwkfCIrmt6xOpZWFArXHk5LvfFYCbgBoLx8j8MV+VJNxOKoIgbh65TtuOyKE
14ZVso4VjDEkU32q7A4n8joLYOdSVZeyjXYffh5jXjwRUcv2c8+MCOTzRjLMx7GfNqaSPebzqLuI
3O/SgF8YoVJoS858BR4N92mjeZ93eu122qx6iLDdJHYxrPvJwHxCiXyvsXMb0fpgreXxbX0vky26
sdtiY8WYaSOVs7ESf9gwkLSrtn/uu2gd+Pq4ikz/pFnon7DAM7ih5UOVtPm6Jl6BLNe0izo92TZx
9MHP4vQwx9KN1elf9H7chMocwFoOlzvDccGV1Jt5Mm+KWkq3OlycwpyuoHhBDlH6myK3WCyVjHxD
6yllO6xzGzUUzY5eSiUCAqQzUQC4X7mtrONiVJS1a0uO5Kl9ue0wcbQJEHWMxwczcDZho6B/R6Yc
6o/arfUhJ+0kA6fVStWb5OKhYeZQVWa9ajF8BWReu0GvecgslLeGqX5Aq+VYkNXGsJHxDPsOKy6b
VSejFZk8dIlyRSd+Nu1uNGAgovV+Fak99Ac+So7tTS4nE9hW61D3fnWlqOE9Ij899yjZ8jh8SUbQ
BAlJifF7OkiTV1lIZZNY2TcoSHqanlhurJOfz2BieON3bWIAgZ5VuKqlP9pOaJGFDm/83pa80EbH
AE19cv55jChYLkVehDfAvmIKLdeowJcg703EzXZFD1PTLlxL0vZdmHbo1F9ZfKI3dzWOekrarHSs
/hC0HTczyeQdY9w6Uxz/Givhe1vvv0KH5gZQEjeyuXBhGpFrlmpmPt2xCk1zoeaCXdzl6RRhEyWv
gmafkIs9ts6cM5+vvDQeMXFOJA+bBG3L8sFT9c8DnL1b9E4ZOtM82ZrjuMq6HjePgcEk9Lji/moO
7Pes2EqWdduiQVIx0E0WLtn9CBR0JeXldaDJ9zD7cIGW8wej617w2cVEpZRRbws/pbFTArwOVRD2
1VqO1G4XZnirVyNDcxiHyLwbNxBkphESlK0rn+oodNAcrsx1nMBOw7rbTU00yu0y9rrCcdyIiUKp
hyV0l0ZHRddBDAgbw6YaChiMn/sWhJTRQ9aFLqFoJLgd8AK4XPmr3Ah2XTpPKxRzSsa8RYwYP4O1
3Ku3sVmf0oCXcahJe0gC8XUZ9zdG9FLb6k09qOZHLUdPKjqUEvPtMSHWPcffplkrvLYn9a472LrY
xsw92mPyZulETLBPZopGXg8EpxcWSreq8GcszMiFlJkwM7lT1KHwYl+9wbeU9H1bE+n2C/xioPKC
rEQwUEmJNAzAOzoZb7mW1DIqreshmK79OpQ3eZB+DLs52Ob1nLgd6x+VeMVjWxwRugCYWHGDOUpn
rNKBcMfYIueThM/dFL2Xg8Jc5f7wXW2VK8vplb0y9d/N4JFwfLIZmun7kI3aBwPJDy+RymViOWpr
DK5wGVvUxMxVrOD9E+j+UWqCq7Lt57XTLZRR6Tpzhi/O1CTXRI7gBmn6QRlRLUqiCgfKYB8QFd4R
o3/GqGRyh3Y23F7em6E/by2n+1ba5bRK/XUoR19BMtRupZsEbZxFsBYpnDBtX1BIczYwKY82KrAR
yu0rxeSlUFrOV1PKVgW8Y9DyOEaAeajxvXLS1m384M6ukw+F6u8GxX7UGyBXPYtkV7Om97Vf8aui
/RWMnAwEjYuD3k0voz4SjxiDtoTu6ngNf/ADgiHPIbq+UmFhRd/DBkftsEwQeimktHFRhAp3vaqr
29rhJ5OUu7pNpBOpVB/BgCpFCvuoS44luaJqGHtQZmlyfa7D0B4bL0wM95ejgkXUIqvHcIOfk3QS
Df2sPbezNa6qtofjOj801QNuJsNpUIZtCxnVZaEKP2ZOehc715gvEjxKZR9ANWQWG1f4AfR9O7pj
dMTMxo0IEdxgoRTctctmShEPBbqXZ8XRCgbjJDaEI2cvJkG8UQvrR11uTtV27kIe+T/qOjTCXFWP
1C3MKrewDf82WzbYIDilVZ14KFSGfLDoY6aqiOCxITRb7uzJmlxRbNpQO+FXFN0OSL2Kqkt9Y+of
I6a/B1FlS5V6wr5+XmVDU6wvfTXVB5IUGMDoly6vGgAhaExfLjWGinYGEof5XnywaPChZTAb08Ck
1OVKVInGKJHzo2FOyNvyvY2sjG4sXAdBGsd3xAoLK5lOraJEd0M1fh9hQu0HRbtGJy69GkcDH6Bl
g3Ze5xWtCT7sjzpUNfKt32ipl2AhjOMNYZcrTeoOiZEYp2jZiM4d2hhzgb/8RIbYyxftINdPA9Od
jdLenst1MWPfi0+MV4r2sDRUZkbjCbWI29lhDMH6YODZ6fST4yTSrREdg6Wgsbw5b1haoQMRzocJ
wQaJWcgCgsoR57j0G+Eu7VKUks4nsuTCPAZZdMKeD/OqYlqd76i5jAIPULfrpAjdFMy+7nTJDu7+
P3tnst02sm3bL8IZqBHRBQHWqmzJkt3BcCGhrmt8/Z2A8x05ffNkjjNe5zVeh6ZIkIRJIBCx91pz
6Un5sQrC6bJttt3YdYnhUhTVcftz21YTRedZYIT87VXbY/qsZ8S6pDdZP5H7oIbyPisMeR+m7LBh
9F/CoJH32+O6kw+kHieYn4XK/2PdLOjnU+VAvN22YBV4r8aaQdmG4w9ccndUQmnf11Xp3FdFVPsa
RgIwZ4tzvz2hdUl7UisLk8263fYEgnXzts7qnZGkncLEP+r2LZzf3UBKUp0O1vV926iuHZCurXPI
dChTYk5CD0589FAVlvAmxDq+4QRFCIgIkAaw137X1nVMSA83Ztd2J2pKBfmq0x9ujP9KRfB/IxD4
k+7gP8kR/l9UEaAe/FsVQfb129f8zyqC7SV/qAgESgFJ/9CWgqGdejZd/D9UBEL8C4mAbqA20gEt
ojh6VxFYqAiYjkqh4u74s4pA/Zeuc+BJCy2VpRpS+69kBL9JnZh+2AJVj6ajcNARvPym6kk0In5b
A2dVl3dyrwvsVcYiLzify2MV7uktF8e2pq8StnnuThkTTtb0qffLd/aHuuFXm5X2V7vhSCTD7A3a
e/233Vi0FlbjAhWBU6tycZGKSxf035xW/SE5yUlD0l3IhYrfp8LZdQyDXkTK2/EfduM3ScX6bUhN
MwyT6DIkP9bquvlFq8Y8M2nlYARHtTErL4Dn5c8oDE5KsDMG5zSO5UvK6suO5Us2N4oblaB1tFyn
BFIoB6CSiP1i3Or/sFumuWoFf9F6sGOOQei1hRxFaIajrt/fLzs2pa1V42UJjiws0NkCsTyYSX1H
0VNcc8dCIz6xMqRLpZybRVddZ2bFP60xiW7dslgfBpvUZ9xWB1SI56Eq5ZUo8ubqODC8IJa2wAaO
lszhfuvmdf73TVY5jYdJkkL9LKCk41fb9TKa7paa0StW5uegXvOLgmZaCzLlTTij3LBL9VWphX02
H6zwQ22F/U5OQOttoKbKMiqnUCveZECEBnN1dVcHid927dGpM1yRpN/ZqhEBlEo7wI7tj2GSrkW2
247/dnGjJstHUTb0WufvAYpcAyXnfup8J0TfPHYH4WSlRz7aJUxPmqCsThGzs/E+10p96yQ/8Onc
kxIVXbI0owmAagasZIb1Xx8fg3Bg0O1722/lRVUAQOt6AfHCtPeaZO5oOUdhY2Uu4zQ5NVEBtqFF
wzELc687hJ5lJxFpx2wVCqegD2o1PymVDeEkkq/d+oMUEUTn+DlnlnCYuj5nGUVNxWaUx2yJjr81
zzgSOy/uxGEcUHHXc/xa5AodGMemD1C/OcVyX+J4rbmAJGagu9NQPyQfi6z+NjrAZ9oB1iwxqKzH
+w5BOtOmCo3pNEiPGc+8sxCI75yGvIkceqeyYqr7ZXYV09wbDXOhoDnCjQtdTVofNcOmra0lJ/LA
k0M4NKNbRbNn5eMT/pDFVWaq9mC1sjNRt99sTd0Hzr22OF8gkCr7yjJ0V4mCZzlBg63QpwBMVB+6
qbsF3vGqmTOVk5xSZLNml7cGTQV1HCKvcD5rhB9r+eTKgtCpRP0WIlzfpZbnCKCfUZ5yAkzqAXfe
61SmO6vq0Fu0UjsUOY29BIHo3hFrNa2YbvpZa/ci7I17My8WLwNsoIk5opDXVG6S29/nULN2c6JR
sJ/Ht8wmlTHVZnoQPQxHDKGB1/Z1fiDBpNsbceh4SIWtG1B0V4viI4b2lkQATW+OMjPOZW9YXmSb
/VmxuDEVZ50KrHeJcfv1Ju8i0jaTuGKyzxOKVX+j7ownUaf0U03RHQALa9+EVXfeHkLnjVpo+3u7
wRzxRNx89ssm2+Pp+vrtFe+v3R57/3O71yCGBz9gHTdtFbSxeIEvZj6HAQSM7bFN7bXd2zRY5pw9
61GB/fKn+Cs2y/byvqE2IiAoGwcm4tqn3m5KqcHr3u5yyKAQ4yuFJ6ZotJHWBu3PB3/eblvFMl3r
YYb580Wb4uv97Ra7J/fF3V76y57M5AUeg1nzu5ZStAlH8+cevu+b+CkX23Zhe3Tedn57+5/Ste0u
DDx2lyEEExVQQZpf0M0T+dob8B1bUimY02nfRiLTWcJw8oQWvYMmrC9dFIo9i3IK2yrJ30iJZurk
zdSM52gaHmOz/ZH3RG7MySfb1q9FbgOdLYYHp14+Ecf51k0j4vsy30lLyVxCxzs/m/v8aCzt4nJe
qCeFgd3VMEbf4q0+Bmr4waRm6VtxlLiDk3xIjICuo3EXpKo8znX3oIdCHoai/5Jl0nd63P4UrkwP
pGqBJqyyD5owb6NiDq5F8QVb4c1UidTr1hx6xu/RDWT12g2QQgu7ORZGPO4CvZl2sQXjLFK1j7JQ
40M5VCTaBdF5ibKTiQLgETAToT/td5K3/CU2db9Zy2e5VaYMz/UD2VKCwIt28gjV7d3YqMhilInl
qQ4BnzF+VG/GNeboGrzgOGE4gGLUYlFEC50TfTgRfxrPwocKqzP8LneKpb3WnL+fawri9EG9GErw
vvuROqF9tWO7WtnHiadHU+/33XrRkrR5bYTIjQj3ou37fe2Wk9rtc3gKGLbi2UvL6Wm2NS5nhd7s
B0WYLhe4dopY1y54yPQ58HQTpH3c/2jG/NVclm+D2jxZSlN8UAYHS60ij5KKrBuOcXVXZCq9irCl
mA68/2K+Md+TbtCxnuhQfQ/RDA8mHb62EzoSp6EKbThx6ds211G10S/ECTMYq+ep5QxrLHrAHYm3
dNq4ktJ3WxPL3Xr1BQW912b3QkX5rYP1dunovcXlcM5r7WI19Q9NVCPQNOFX9R3cp5dY6oanO0l0
cur+nDu97xA48mz3X5G+6xeNIFWX6u50VErlo4YG8EAF6GBose0Wmv0NN/8rlUGdrmpd+zMwx51C
OcUrq4tmE8gm0PWY5XK7APNmAdq6lq4Q/jCtFTZMelLlCNBrY9+S564l1nG29CtMpwNTjKO6kC7L
gX1n69G8V0PmmybM0KNe7jVdv9T9MPnEaxCRttY9SmYzp2F6XRCHUuwPl32CkQbN+Je4VBePJFNU
BNFDFuffOcVPkDkeYjBIvlMRwNDkHnyjp6ArEmZzzaNt3ZYDtVXLF1P3IQ/6hIqR/rXBxGlERe4r
FeqdWEQvRowLQRWUN+gB+LK6S5Zs4pcoL4RfrFHwu1TWAnOtnl3jJrxXI4dzb/kw2MaHOR9exoBw
F0dQq4oCglNIP9jp9j0zPyq0ICjRCRxJ1UDvFU4fGs3M93bdc8ldjDeJkMAN9ctUGgNXyxz2Nhw/
katfppq+WCSr72aRdu7o1OiaVvJZHXMVS+OPo9RDVw6D4fWHwrmxjepuSlpYTFYduf0kfQBq9OFO
at6d9VzcC2oytB1jbF7U2Ob08xSMN1g9PjUpQ5PMOQ5heQuKYtDB7oli5oueBc128o+14RFqOG3T
ODIZJjNQa4r84ASC0SWKjF0U9v7kWFyEm7n1rFI/Vs7wTKS3tRNh4iYGBd6BtDs3rfeE25UugV9X
24bkHXoh0PBjNM1Xu5vguinqtchwti1Df2mWD/oS6T6xNrSAgupLZcCJ63HuJ12Yu6NpPDrLRcQa
v2JAHqyaPc6J/Som9es8UdAMnhRSCOD2g0afABaVH0OYfpQI5iuwiB/FmD9TKQfkGx/lZcbc5tlg
IT0jlNmtk2Wm6tKfz0EC2oYfFzOrqfWZ7bGfT2uZzVzKnv20rB5rLjJHAuVetq2CKm/8qp+63czl
/1ZhEnPQVQ6bThcgfgCG7JM0L26XQs5XncYT3IgZa5jld7qCqYYiA74DmS/eYmdu3FScjThrPPQR
JIjXwLFMvGGBUN+cI+if+WqECNSiuPjQmMEpr1rnxuh052bUmOnhDpv2DnLouMp0JBFc0gKVkEVN
eYwdh//huiem2i2+TWo8o6rD1zeomIGN1B2bZfCq3rL4nt7CbinuJqPkZqITCJDu6xg1w05HcM4P
j88tFVNw02MavRn4vRf+LamhdnqX38hKfyWnO9opyvRFwb+Y6YBvwbRck24Sp1wtQerFNtUt86aw
Uq/Wl/5W5Gnsq0b1BgX4LnWM6bx04R0YbuAZMBxvNfreTpBlN9/UBCKdvpQnKlQnmIb9GSg35BSt
vQ0n9QG6vnpykMBfERV7tHZaXotfNVp/xCrPkbhnUeDiS6I72mqEe+CK21XWcJobx6fiRcl/si+9
WctTV1f9bdrS+JpWPlGQ3rZJVB+1uf4Wl+HZMIPuIhO6UHJaPgT9ON+a0LrPmlOfwzx9i2z2UaYH
ox34mJwjK13hbThgbrRhXqfg1nNdMO5bLYBavfbKzkFRwa+SNVPF2m8ebmminYZUPXJdms+RKO6y
FOdwwVwYB3NBU2epLa79il9r8+zlbVlf5BydCqQqJC1xQ2LP6yhac5+rHOj28imTc+5axwTIqWd3
zFxMqpy0UILuFvDLNxlO4zEOBH2tpvTyTK1Ogb78EOUEIPGbjZEXbvV5uxnWe5TOZ2233W17bcFh
tD5qhL3gIsWKLqrPlVnxhaz3kshG5Pn+9/agWTVI4re70fY8C/k/tv/LB1tTeqmxlG7Rk6zTRXzb
djvX5+1erCfo/f/Tn9smzfqK7d77a7eXvf+53Xt/K2HOjFUZaSzbO29vwPgNDYOoSwXBoLI5NNZ7
259//5jA58qk8S9eVzPwx0AAUNAs1c8tts2czd7w/tZkE7U/P+nne71/fKzLVb+/vrcZXfJgME+k
s3Sqk/zc/pfnQ7OXmr9tmm5Wiff3396v7/svjZh1n6lSp+7K9TNTyI+6v93NSFaim/1EyZhZQZDc
RUqRMfE0sme4JIeuDLW7UWnp3KdzCySuyk5JCIKpSKFbFo4IvBqvkZ+G+X2UhA8xaYZus3BU93RV
IzunPW2W+c3cO0DvuhxApACQJPIWoEeEImL7cwi17CZWopxVq4WeoxrNq9YanxLMcIfFYCmdWYGO
FGG0KnJe+mMMB+4khDCuDqTORW0+UiUeIzM59kOTXZMozq5V1EQ7FWYa3R97hzZqOIlGvUsc2XVM
i+bmOrN7qBx1iLby6HRLecV988RCfLkOhbJct3sCfDHqcnqm25/a+mxhiDMS3+TU1vEfm4WLtlwN
m2BvTHGhW6AMqdiTxfoc53ZBrHmZosRgTdCm1OYrI/BEt2i+2kGMNOzVMBGE12690ahdtEloEVxU
A+4bTdvLbk1FuaGPmJ/DojYuekhpfZ74jnhDlvNcXpZyujKaTlek2Y+1bjmMy2zRhMp4TZURXl4a
6n6b4dxRHJBFjsioMEzxJ4fO680iRMbcDXWMNIvvxCvqsMXp4Ep4oiIyL/miEtk2dCjvWGMuGUrf
UiY5Der4a1CjKe6S+KWRdnwIRale1Uyo1+3edmOMM4RMS112egbpAbnfntqPgl/xSuinTpN4fVFF
WM+eygxyeCGtS50X9sUytGPRCMebNee7ZDl/daymORdh5yvrX/16pLC+oE5p2gNXqv/zWORQWpkQ
sQ/jhwo8Isbb3LxuB9Z2j1SVcJ/QY3J7TZ+ZOHZXQl3so5UvxlWOHayoJHlepKkD4QWWZdGRXZ/a
nrfHyoAMemzQ5bkRcS3UbOnBqOVysipWlHPZXeAoNq5jKQ5TLRFcAYko1+0eLW3BAixGUJVXN3F+
hRvUohyxEGPBjC/8LKufl14/N6Td+Ho9AoBKh/QK5ColQKn73BgHaQJ/3x4NlbnxbAMxDgDB5Or8
e8tt8+3GEZfE7h8pdKYoWtLuDM0PiOPMlThev/coJ7JZrN9htx70242GuRd0qUZ6R1uxELSSC3FL
f9wocUhDffv7511FSYiKRsrp9sryaXuiX19C0xft2i8bbne3d9ue3/501JiE2dTQfn7M+xPvn7o9
9v6n7GpMyj1T3vfH3j+0Mtr8PPfPRoKgBxBEnP6y61VoswQw5f6X/Xv/xPfdq7c9zwYqZyS+Wbvt
mZGDS5qJenjf7v1j33flt73dNvltN7aNt+2GLv6e9fVNQyoOaMlM5bobsiqoUvIpnKsYo54+c9d5
Jl7MeyIsrKNRGciMTeUWECryOCo/PrN0lN8issh7RSngtMstORIXQ52+q41S7ZZUcjY0Vo/gItPO
ZabrV4qP9yEc8yOzeuil4LmT59ZRDxk1C19v0u8681wfGKpkkGKla5bIiA3OTjOkHlthv1/XltEX
URziMkN3vLTCH8dpOdNlVg95V3EE6xr6bvE5KGb1BmzqS8S65kB1g+WoQQ+fP3WIPUuHfovpoCXR
CynafbjM4c0SFATRzuJ5iL5WHY32ZtLuCD/Nm6E5Ks3wUAyMs0Su97uZxdNuEUPjp0X6GW0nTkMc
0VezppA09sb33my/p31mntZKh48kEDrKlNx25vC5DcR9bqn2nojcMErbS6I9s06zLtmc+TTRLZ/x
PPCDUqOkKsbyskrnMBPLj4GlIphPiIdQckEDYKq9YA4vzPuB2djVfglalk7S/GYR4YZ4ejwVnIIf
9DK1qKBH+ao2TQ9SxRhTjYTmNjxUlN1INXjaaSYK+qVHC6i36rexbr90KoE65szCYkG5HFcvS2KF
H/M2PawgpT0Hyc04YucrzeR+QH+xJ5nlThmC22GmoMOpbJ6zI5q5lCWYAs7fbh5U2aFdA2vYDwrS
vSwYL9aCHDG+Uzq7PSRqcC6laV8nMS8QxPSIAnRf3XZfksAW13GYq8dOxueO8uWpHNDg9mCAdxS/
LELDtATpWmnfESMBvzg3C9dsl/0wVNYHLQkBuXa2O5T2zaiM2k2gBoekyo1zVhQTSpMIXmg8vupF
OB+4MZDuAZ2eOkRl1M6QoBHlcAhyXUFDghhhsELlxIQEZH6k+ClLYl/N1Q7aiKLt4XDXLjUyQszm
CNIzghW7yKly9KCMrb7SSXJL3sxIgBwxS+kKjigqbQZFvvEAxrDfS2UYwV4qlt9n4zdWfW4y2Yuf
Cks/1bk4pbhDf7bl/n/T9x+s4wYnDZbu/+wd//Ta5GXxJ7v5H6/5o+3raPR2DVp2hqrptmSG8O+2
r2P8y6TjqtJf1GxVQ5f477avSdsX2gTFV8tRDZiT//aOm/q/HF1i9qayCOfNMp3/puv7WzdRX4GK
Uq4oB9NwTFPF2f5rN1FgRFhi5DdQ2uV30Tu07h4WbSQnLGSC/8sX8xetXWN9s19bl8IGG8H/isYV
Tnm6u3/+sKBnHDDKMDjOjZbSYUbA6QyTgVTaiP162TXqj7ZV0daBv5hvZCFeamU6AV+jhDHkX3IH
a21WWm4ztqM3doRRTnOI8DjkJCnip1ioj1WGu8W20WlklvQqpite31AsNlPyk5nvrJO9axmK49iq
uq8Mc+kPSvMPoBPnN96Luf5HLUp+quSX+t/EiAi0/mSkUKnRQjJKrBC+hKp6H1P8pBiaahlmhFj/
bqrZWxYbx4q8HTUuGIKDovJjzC9hkB8jNX/LzfyaZcPoiTTAfYFSPy2AY892XPs6a169bOHF5dpz
2keYLw/bVUUXxmmwycxdQirvZWfcOCEymKSi9oMTCEz4WdHVci+d5FO8tqiyJRKZS1Fz3FWkdO9Q
89AfW/t6jmRPTXa7GwRdSdAuiFKo3jph9zLXANUjrESR0J4g9aEMwDe5EzI5JgIilDQMi5fEb1qC
a7oa7webHyBqjdQjn3teXqlS3adq+GbjyHcJ5PxY9bOnI3fb8d8S3mymn8u6DKlDoHmurWSX29n4
c2D7ExLjV72Bsx50vx+UjsnvtOYwcIb+dlCu7X0j7xZ5pGNOm68OHoF9fpHM1YYC7UyBYBcgH5Go
ISpnb6hVnPrNSF3NOrYKRZagx0CURceQrJSdk0bqcZ0BBXBLPD1m8h0Vtm/V4mVq7QxJrW67Korg
JEpwhdrhoWEe4TZZRxNiftCeBzWzPD2M3+g3EaYem5RsHcrmCS4RSsqK34yj9BdTfssiczobTf2S
RcXVLEvBrB/+K1cLN7LSS65Xn/qxuM9x56GHXykBwzXW0i+tVdwH7dzurXM5jKdZtz1dy26TQLnr
WXVA2ctQ8xpqS7Mci5LLBpOLuvjNLFTLjYR8ULURkjjdVIqiyZ2Us4eW9XFq0zfEk2d+KAS1HDF/
P3j81SkFOEmijQGnYeu/seRa2mP97IzySK9o9Bp1wbtMF3tPmgTlwY8kkr38/Qdqf/mJqG4sU1jC
Aq7x59HKGrQ2rzQ+0ZiMC8Tq+0XE+Q7OHW36on+u4uLWUNK1BdC/wPpt3bjkF3ZKUkD7Qpygs7y1
Gkq48Dj0n/9+3/7qmJWqA4+GwVSXvwM+dQIEkQJkFAn0q2zL6EB+BjmzOjuRWw66jJLFZ7Hk//Ab
/MXHrhQUA7OIIcCg/PYbyAa1DqJ4ccyt7G2yxCMSblJwyuStrXuI/1N6SFvx+Pf/V01d3/a3M9TS
eRgUH5ep/3WNSkJUxMirxVHttAGI6V1I74hCRHYNVgMpcCwWAUPa7cynoHUe04QubT0R+1E66pum
yUuOnmgnuSxx2uU3EAMudcIgE+AEOMS8DbyewywpFBXJTD1fdQh9oqTgZXZ+z7w3JswshmqtPBQm
DduBr3p2wsxLEdLUfC7e78iG3WXvweESsqre29QqPcdu0UVn+QmlU+uGxqWgsuyWX0J0iS4JTVjo
mKPjbQdaTHCDa4vme6c+peRkeRR972RQY4cMJhYPtfOlQ52YWuzZSE6tl9YtYkVJwrQpzLcJF4wW
6KmXxN2wqxDPkyTAmsjFo4KHeB14smm5mhRcStXEsESn3K3qvWKvhcGJ9aSRzY9kYD712rotl1Z6
PPMHp+OaUyuDighePpohJ14g+XKt2nix8WWm9Xp1mKmCj5RhPF3ucZSkx4ZFWdljyJhM+pMZdst/
OCL037FcJuwcFXWW5ejOuuKz1nP3FxEUfDyWhUszHUNJv3M09kkx3KFTWA4Kq5zdIB+EOs1kiVU3
Bg4qN+qcG5ZgSDvrEPcfld7BzwZhuJFa0NIR1MmZh7tZnvT7POFCxFxlZ40ErPdoTBS1D68EVT71
CaY8PceHle17BnSPZKDCY0KPH6GmX6ZY30kIqXfQ6ClUYK21xBhS7O5UF+WzH2irumWhNVmG0Z6O
zVtX2GdHj1UyLOS3UqWVPX6Q5Vjv4wFQHGj5g04D6oYl1o9UQV4SBPPjVAWKy5iFcXD1FOPmWj7i
OblmVvFB1AjNSe8zMMClFuYd/UWyRtjrprOH6uwgvJCp3yWEz4FowF3CFCvU8hOlv2DXa/NeKYp+
Hw3KM1UGVujRTDfReGqX8nNQ9tauaa1nmnQEzGcxwGZlhdPuajtQvCSgOpCldEJb5bZeevCAMGGB
HT/wue0ucDAC9M2py8Xs1tH40Uho4oItFWoeezZ07WZOek/wDTkZX5X5qRuzdjfVw4eithBQxeUh
b6p9UTU0wSuZeLbDfgdJ9ABq0MbQAx3dTrV9KpNqzUjntdG8mwKdqxOxYXxXXjYjEVIVi28vXno/
MORJCZl8VbAMp5wjmdfSeZ2/MjVDfYKxJ4E1uM5OWehqgTcHyeAu6Hw9Qc8BIthw17ZVvB8WbIFp
gnkuMTBvOhL+ds0hEVcYkbPGjDEWGUwBcczidseoEab6pSks9VStF2cjzl2R0TARZhV50CJeZgvr
+FRHn5Yw+5hYgJaT6pTYEYnXKRZ8rMHHvK+PGWWnLqior1iHyORgmAsTAUWJ1daaIF9g2VYlsydR
9jt9ho5IFWCXK8PHsMUSU2nNU87p6g6a8RCRPnUa2vSitfrytSBKNuVtuJTYhyowP1m1dWurmORa
DZkY7JlDoXJ1qaeaUVAP9YMa4QSwEISV8VORThQtBrITS9Vwy6x6mvTa8RaJnE/SqaYRrR3wnTdH
E1+cG5F4DWIJYxNieoWoMObyFJDHOUL4tzh3ZVxRMDPuCPD2K0X5SkDJA5NWl6uNQ90SilwzkaSB
IWML2QhVfv+8UVWUDtOZAtJJH5ihWsxWSos6c9EreCoZmZeCIRaI8bGNI8xP8UMiCs4nMX5oFdzZ
fQ9swFR0dAEtTGyNs7rTkiMW0GVXu9Nn3L+IYFOMyAGcf9K4bijQMkTn+I1KaqJ4dVs6Pa6dI2gp
gypAMWsQJXYOov5HzWhzakbOYzm1h9YK6BLXHwthnR4w0UQ31YxgTihIHKdmbyedh0/qU5oPr7VT
Yw1SgyMj2207XXq7/tzV/aNs9S+pSR9lOdezHruxXCFFs4N5tSmS3eKMz5lleX0XMOkmGiStbxes
PnwJtEEgS8YuDWwkffkTiUKOCybrayowdJPa9ZEUmtDNScejrGuDhwBskjHUF4rQ77omW7x5oHkD
CR+y1aQdFFxFe9VuPZrctC2CR/LKEZSh/yDsKcFiln1O8Hm7kfmpUsf8mjdra9Su1B1T22epczVR
iMx4qBRZHJ2yrV2p1Q9maCt73AJ6mkRHZerAPc47ILGQsB3s1ZFuk9xldry/iiRxpJEjjeFDjb8x
MTmZq1KXmIS6J0cWD0pX3aVGR8qyGDw0d/SSMMfWrQFFdHGeHNY3p4WKjFsBY90tC9axnGSuQyv6
k8Ba58ObK1xiqr4G8SNhLd1unBk0gR8UoQqui+g52zh0hH0etCh5dOikTkmDlEBSYoqroDsiU5n9
jpjMjqx0z3JMnDa9YTCVbAgLHp8qiWmp1YF4y6U/99oJDTaX21k5xCtmhurpNyX+wlne+oRwJbj8
5Ke+lQ+TxrU6lOlTWzUHavL8/CpSuAcVP8XJbvNDWsdQDqK59KKqJpJz6PcUpmBUsPJjHon4s0ee
sxgvlTQ/o3fScWkwweO6GaOosOziXBnAbXSP+JDvuWlMmC6VbMds6onciXjXZVXiVdZ41oP2WVXk
9yCPj3aFzWgOlE+QEEfX0UqPtf5Q++WUHnvVfBma+TFneEHsLWiHQQ/unOwo0ammI8tIEnV66bwl
CWJmS2A5aofyeZTYxInpINouui2N6CUIX1r9khVYSNTUxDJnyINWTZPbRfpxe+04x6EXc3lrF+nP
U0bsvGRqMGpoYSNK6nUK6SIcnyN71N1GwZ80JAqlAwf+TdMvOOqzfYws9VjIDKA5zxcqY26XvlkD
hj0nS0da+NpzuUShV8Pw1GuThprZoopLc2oRKgoKIS5TI9+m9cMWgbRBD7NPUdVhYatCd67Dp0hn
uWZQrFx5CQoJu4HzoqNse1EaYqnVD/m4NL7i4B/RlYVEcZMhvgCr8jktFUgWsTfOSXKwBzH5VoV7
HZrca5TQuO3nr+D97scRxbxDFQFBMj59hy5fFJyHYthLAHW70lKe5lkzT2jh/HmsoEwz4aGpt5gY
bIDE4Mq+T6uL3hUnE7Uk+W7I58x9gEPhAKClXReAzc8ba7E66vQ5ubu29cB0ddmXhoH8J52RiSwK
dZ0pR9xHcxnhF+LXaSUNbvfeb8K1QJEnae+pPWCJyQmW8yDCw1xk4mCvOKkN7mRjAaSLV97OK/Mw
WhGISY43WWZoB7Z3EwhaDn02AW0ISROQl1Dkws2y7jbSAOSkdfGpEXm8VoI78jyQe+gjweCRE6Gl
STTc/fpNZak3amEQZ6RXTCr1m0SPOELzJw5xLrt44ElGIHSqD5mNWEPn1kqeYibtLrQD9nWLPzdU
0te+ie/HJTdgHBavuJRvHHw9MWsPGg33QTDdME3CsuREiPDbp6JNP9ZpfMn78rUZp0usmx5Gkq+i
t7+YZ7EuPwfZQZ4qX/UsvNfpquMazVn+OHKHrR17HYkOvc11vX+a+uyVOdRlIFYU5kjkJerCpY9i
mFArt5kF+po5ZTDt+JQlzi2/kvkX1n0zwT/9fB6NnrQwp+Vdcb2j+LBWUVJhngYFwjbqhWmlWG1k
KFufAt/qy082M6FzN4QlXzJwn9bCAcYpqsQl8JBZBOftphgzgrTj9JZ5N9HAq9YA9/NhbbIfNulG
o6Zy2cU5ds26KR/xUH1vO+Yq26+73duOlXixQBzMAfNs5CLRIViBkxH9rPN2T5i9QZnHzv0okru2
kY+2DgeGRuo3HH4a+UnRKW7Uz2FC9Wccik8kKhzolLTos9O3ZAgeWTAdTbK8drKwrnoXPmG+Ai9k
S/ZXtY7xxNWtQDjnahgsxEx9J+xGFq5D1+84CU7JylECgEAThqnbzjS6naIWlg8t/oc5j6ethtkl
tGWHcifDVtmJUmPBFlv7pelfWLUxPVIV1beXGzsomQ9agECcyR9tlicBX0/TJW+DSUHOspTXacB8
3jT8B9CGwdchZy1cciY3TDHPDsvLBgGUO81IMmr7LV0v62vpb1skBliqK7sCsbey8kuThN51yb0M
vDfyz9nNh+5UIRBcHWkqOjrjSUP7hJ+a44MS3lbmUnL5WKvZl3pZmNemOUr3LPneBumbOS2+02Un
e+L/lzS3kaoYuxGFoKuj5fbjTv2Q6Njig5GNnJn2EY1eWXJ1tQm82fWMh//D3pktx41k2faLkAY4
5seOQMwDR5EUX2AUJQKOeXYAX38XQlWZWXWtu6zf+wUWFCUxGAAcx8/Ze+1NT8J7JY11NSL37Auw
GJ0xY/b1l5T3+7AbIEFAqOdTqj68Lnyym2KfTJaLzCHdg/P7yJ1pgaAISP2mexbyDFzCg2wjVoMH
4S12hNq79FO7jxYQwmq5YsY5doJ66WM6s9jk8XbAlMunThaybY+B1eA0jnQPO8DSjvZCzn5COgOk
De7xfmkrqjJG+qvGB4y4P0Pm4qtCTacKZfcqHGhUEOL1GnrVzp34uG29fDF6kN0gK+hhpOrUWCIk
6omntmqsTWlSNNFzLxjNEl2WarwpR+vu8Q0v0nyDm/t2euJF1RLLbu2EyXvHicDhWbwInUdZQmdQ
2eVd4icFNJ1ZEfanHmcLrTtQPG6P1Lxqpveg2zROZE01jdftkVj2eDX6dCU6PhU3oYuROfI7wcMP
Wkiv93bVpWMMqkBHljxSnSjib/nqa56pH4gHvzVC0oaLZzZBKaN5Z4tFfzEOvWdCRlouC77Hrq3m
gjow4bqdADNettRLJ8bN7YemsT6zit6QH1YrGkm/pKZfC+spHsoEKJW/vX2kMqnVxgSDRKOSMDDq
nAIkyHI6y/RjkSxQ+Awxsoqlj6vhlXda9Npc4BuAuE/5OF6Tku78ULKXy6Xl4bcn4jCbmRZHuXHJ
qnSRKdGy4UEBvWB5uHWc11tzu6AZR2dbHQiwWuspHR7NyUmUTnuxz0FUYPtPNgKUyKqsLLk3OqhR
2ZTSNsrtQ9+p+shM8D2y6MIY2nkwaEo0CbzI3HoMvTrd0r7ncRy7p5qgnw3cfZw/g7f1c9kGrVV0
ez98Qt0kdzjouWnBKLP9QueWB3ZSpttMsVOY/fFgyOnQaPZbxOiBXUG1qYvw2EXpDxWlwyHt62SV
efNXrsMP4AK2Yxprmp++SxVOqyZke1zwQ1L6ZkajP6jK3eUm3TlIjZA4bOa+7Crb5cKjf2Gj2Trd
ZjKZlnzRXuE0K+9ZZuJKvsEDFgoUVqgwshxLFywboeFeu11jKMwVljZza4T1xK3biI3e1w9tC3gi
LtMvfWalJbDKZKlEdpoTQjEhL0ZZc8JQqQU07PWc8GghfcDlWZDrLX01rTpMyFUWkBF837L9DMPw
snRxw/Tc1dMjCQuvOib19egILcj8au0P7dJHowom5vrghDb0Ne5nfsP2V10hsJ1kfLKNCu8/Mz7y
dGmQouvcoytmXYlng/4Do7Z8cX41fhVuYLqlzvjR1MORRyxyvenAhh/9D0p+nY7hSnepEke2Oa01
hXBGibvz9zlws7LeNzpST6RPqaV2UVWVeBT9V2l1DzqJtBCQKAoSCE0e+Scu246dUeAZ4eHc5RRj
UaQHyvneGBmDjmz65szu3sjdDzgmnwCxJIGGCBIEFVxtHhyDshBCGa0o21w37G8qkbySZJ6u5TS+
u7ZiDj6kh4E42jQ32NcUxoCzG0nv4LTX0Bd7uxPPNegzb5ZX8ClXAmke+lKXZDPI8+wnDnZ1jFTQ
tk516fww0Gog2j7n0ss2Pil0m4T409SF0BTqRJYY0n4zwhl2dVtfNd+qGZTLBJlY4gca/D2r6wcq
4bQ8jRNlitM9SIt+5kr2+2nOp42wzV/hLFDp62GNscngrYZkix9vh4hUofxvXzc+bc16Eam2pXdq
aqPZkQqPNp/S1Mgz8DIWa8gwatOphVzBWoKUinVpNc66fixjE6Xs5DQ4OZav/Ti8M0yUX1CXiL3N
zeIcMpCdSStiVgdyjGbBKpYiwnOp7xyVAdrTTOPYpanJFbG8rOxIHG+vboc01ZiY8uzeZN0kjrdD
2Gcxe1z8Al2comv48xtzTNgmO7lNlNAnbEpvm0TmEzY5eUZqVkO35s5LS7EmK6zfFyHzSVqmbI3b
Q8/jyD7pPj+o5KkNpy/Rj38dbFw0KxO9xSYu6+KkWc3x1gj+P1HCfxAl4LhERPDfaxL+q0k/ivaj
/Veg/fJv/mlF9//A0my5CAmYH/2LFd23/nAojrCfEWe7zL0Y4v8TaO/8YZMrh+14mdxi0f5LlGCa
yBXwAfne4tyGQ/+/ItoLQywu5r/NfAyD/25JTHENg9BN7Mj/2uCvIbZYleitg5153tpEIhdEeXuK
pf2SWa489EQ2Ue9agHa3bktrynAOjt98d8eakhAQLYKG6clz8u+tzzDbmT3SnIAZgV6jXge2UeZK
HsyZi1OY0jki0A0Ipu31adwkgh1rwqQDkJ77Gk3JuPO1BOBnG1RR6vE85A603fkSxF4ybrWcuXFm
TPZWCDPdUAOvq9T4wQYuTIDD6IUc1jE2VboaYLJYDsnNLN2vdDCdpxY/nWKjJaBo3KEp3mdtB4Wo
h+5GDwha8ajbu1zQDDSsEZORo2+WwCKr8ClXdcRS+fuhqeJvkKQAPdbeFPS1Qn9EPlLulfN9Ioka
wqGjB+0DfY3uTFsD46wL3KwsU39fZsdpcTDLMpH3s62tpeK5VopkvKMYZBi7KGn7ZOPr7IyEhV3N
yglaitiJFrb7K3TNbMde7G0JIl7lqihOaj4xhrGBGRX6Ws+GcHWlF6wOZQ8hKsTE1oD5QQAFO9/c
ucn0onLxlAMzCoo8fvXnOtmMXWptp1xbgt0BwMzqK8xGWo3hfUaSJK2VFFznQCNaDpWzpvWxT3tp
nZCnMpnS/TvXX6QPdO1Uzy59sIzXsMQF0hU6lpeUrWUkt41DuE4IBIr+Vbm1eKTsSmVfbMPb0vfc
Jb53pNCrt9UiqR0zBLuo4KKdkXosuUXtALdlvBDZ/nNlF0zmm6ZhlIhy2KkSlu7ivdTTx7JtDm5b
IXfv8ZbkPipIDSJq2+FFA7AiD5PfXkVUH8EEW6hWYhC8evFea3ufbtC3Ntnh8UYNUHwmRAr38fiI
UrwABbLvCypA+n/vMYrZdeYYa5VbaBF1xPE9Ey6nMvad473paCy3WTMw8/GNn1otv0FKxdL53GQe
+QBZzu9luB/WmHy3PDYtTs/Zre3ywx1oHUUq5fnqadBsNc3d55G4EKuUYgEKwxOAv7SCMCOoWNZu
R21GYsF3vZK/ZoGVTmC3X5mVtaWuWnUQNMnqCZK5G1bJpCW83ehjEIjK0/BeSyJsczmhfqbYi9zZ
TaILVG0jimwj/xE2y97UftlzrD+2o/05yMzapUW0T4r2JwYyZEDZFPOBiodWeU9ZPJiblzLxGBbx
rle9Rz9Gz9R67J37JmV/Wa6N1peB5tYFA5XkNFhg7UwUFkEI6Ndo+9WCvOZMskEX5juyj2QzhMpa
lz7u/6pZu0aKjcDGGgz0CQPPY+moYefMg7MDzfcS97SWHQuMJDd0LDL63NZ3JKnruOlOkUQYU2EJ
1TekWl34nUoirAzpPSbccTSiz0yfrmFDQS7soVgX5HDh2YedlqmGaSDBzx6jmsx9gAYF31Stsd4n
+9Gqe/TlxkrM8MxRDn2KQbH5yfP7GjPkZsrkc6TFQxAJdYl8oPl5YYggr/0RvH9KaGKhvrDMjist
A9Pb6zFy642pNcnR06z3Novjq9WQcfi9dujSrZh4H62kBwVMCSVHJJBGZ38Bg/QYHozhKXr0KroK
aVhrT5Zgxun+zArUtHmSWBvJsA3PNB2qyIo3elSn4HlIsw8z6NgNeXp+9JYukSA8A7jMmQaz12vs
Neyd76qYHscRsS83Ja0StowJ/slLwrSE36ZpA5ML1ByImBQdbv7Kl2tsCNAyoKuRSrdA2gekoKCn
KLzl+K5wOQc6iFi0Tj8seSEl7SdgvGgdQRac3aoISnYg2yZGOsxZG/052+Z9coeXMNtOKbtlDHoN
7YJE23sLLaHV/UNSNMeYWwWSZiSZT2ny3M0T2+403KcZXt/sZzm66TpS5QoxGlmiDrr0TNcDPxXe
us5cxvj9sCHR3Dv1KnoUXanh29QGTBFiraNDqrTLpCODJVM7W0u0y1FlMEvOAdhPTpvtRpsrA/tF
HraX2GPyP+txFXhZI7d0lzXSqqZljmFxQcfa2ogp8TMVR9uuzl9Cu9B5mI2YoFq5MUMFI3dwHArZ
RAQl+4cpbrKtQO76MRqZ2APG5BGLHG7jd8XdMFbf4RV7i23hOoKt3ozt+Eb3XD+MdK86psHYMcqg
LEAkYplFcgYb1TZShiPpXRNF1onFgEWZ3fRaCrWzQTavW4cVzwcswB4qmRqcrg0Ogcy0X7wyeqkd
jA310DCHttlNG3ZBbzUsqy0mcYfC+grNwdypLI3Y5VAck0P8AQzjW1I2GAS8Pd4vL6DkjdjibAZT
7QtE5Xvh8fl0MAG5ZgCP9ePKGuu7YpizDTHCkdnWgbWYZ0uNJ6IjiTox92S3mvu0kjjrFKY2w38Z
nPib9D0Q0GyEHH+nW0x6vGo4w0rlrfYRZxb/3kqYNqoWll0S0bLdYIf8VKiePIGGjapfasTegRP6
YVDN/MVqJm9xYHe1CsWxSKcnOvp3Tsd71FhIVqkntb1cMOla11wc7L9ZGk7EFzrvsNIJpBzVYZZo
Y+yIrXQJkqGB7Rs23MjEEDI56WOC252znPLu3NpowXQoQMUyXpD1Bw7IPBGnInSRvFfWl2+yLUU9
AJyg/RbXzbFC+KFnOHJH5ZfoHiEtM0+9E/OQXQzSciJuPns0L+Fs7g3ZOwePqslj2BfI3sf0Hf7y
u9c8sfEL2yU2cZXu485cI4bJaSCrkAHIdG+j+ODCS4363dGx9mqKBzTMzpXLYhYkTTWvOtAhaZ9K
zLNlQOxew9pi/Wi4EYNM798GrWzXU1bt8AI4wfzm6t07Ydb5WUeFX1K9nbIcpRx68uiEOuDdSOpq
WwuclDwanxNN89fu8tTuo7A+IFnxj8kiBg+tAcoB0dlm3r7hetcZz1cX1xhh4kbPWPxjpm6/RE1/
J5ls6AntgWjHDwuGbdBWPEnBruisRyxWrWyTvavPB8/yH4Qg0dzOqASlNb1O0qwDtwXQV0CMwdXb
arSdSargDsN93YlD0gAgDXukHQjYaVbGBAL69XiYlS03SRd7DGfCg+fOkgRI2ouzz9pFFdjT+TyM
JmedkSOXqInRfcjNwB9kf67aWQadbZCcHaciiEJ/3/u+v85NmgKGGX9kKWIANJLbbPauPJfGjVua
UxC5TscVyQWK5+pVMB+Z++cBGs06bJV+yVy08om7HYqkxKgv3my3rjYFKhTPa8ffNVdK3utELsDB
SxAAj8wNtKQK6E4bdtbvc885V6abHJTDI3DSawObDJUFdB7sBjAGEtuUDJEIlGQTC0rtzle40s1u
4i3V+uOcVfsubB5jSZaiPRt0Wts5qDkJTdsdesN8bftuYlBVkd5bhBm2YodSgkB3bUDfwBx52Ged
vbNxqwUOJ3Odjw6TRjOiwW3p2ADeMmqX3ZAw0BdjM1xcADlGXv/ow6gOmiL6schSxBC2K4PB0G5c
WN5JNmIuj3xSl5Bm5mL4MtrIRWkLx9CFykMoAXJTq46Xss2i3KTUBA38fSiVeVVfyqw+ptjZojC7
5AKuhMzo9sa9+YZSaN+nnRVYCZyZTKJMHnG71NIDog6mfmm0JtW2pYl3EIbCgo+kK1Dx/OiC1Qyy
vEm2plse7XZ8ToeqJ+oZXDAyHPjDo2ey60Bk0ug4QBw3fWxLlndbS55md7CDpAN6wTS8Bu6efEhd
vwNgSrmJ+zFlZiUz312NDo7T4uD+9Nxow+jJgDBQcJ80eMSVfnCy4VTmP+fYZ6YxVC7yOe/EzlV/
ZoICv3/VlEWzlbTxqJXeqfSKkeSFsrT6DXo8+tm6u2mmvt10I8Z9BqyrUkThqnPIEo3hOq+EU28G
ZyCehM51PjC0YNsSQP0/R5N+SIzeufRh6awZVn3Ojiq3ZFSsercwNwUwoXXbbvFJa4BCYQOb2zQe
3C1mdaSDcUzxlXV3lkUSxDx4LHH4f5jenlJuwENjirsYv/w6SrpXL8aDmg7Je47M20005Gy4Phm6
O8MyeRsgEqkTRH7/oZ+SCxnu6K5c8NORR9xDT6/ZbOZ9U5lfmZk90fRDnkW6agyDdPAH0m9Lf5Ol
+l3UbnXpdjsrbM8F454gakzMU8I5DHgiQxketBTMi1ebL5G7BAf0qtwhcmfio77N7MLoKJ4ccTdE
1BIYWAkPI886aujn4eQKIlv7hAeDfFOuinaw8JzSAi65kLdWGAaN1u5Sqf1IFIIFegGMQEqecLZJ
TcJmB3S0G8dboUdHa9Oxme+m+Ogxf1sBPKSrF3OJCSPGmkohtk5JEvFamlZ1wTDWyr1kzeP0y/Pc
a9y628SI/V2ZVuMae+d3wDSvhh52T7BWH/UChAOqNEJYrXUSfXMLzlwq4W5HbNmLib1J/WhV7Ob9
eSCTyAmdIKomRlXVh5GSU+LI1N86LVVWMhfAoXprnZXps+8OZxJGmn3ZW8+azzS5aqbtRFOy15+T
xFy1I5KHugfnHxvQjnsJNCSfAaV59cs0MVOZpq7aRNL+gQTwW5UknHZ0fXYO+S5peO5RRplGYDMS
2yiVAKeFq7mtUweVBqqTFF5D38Iqim3IXqmh1kP5vWsB2ZVSH7ZCvSsZl6eSpUAWnrdLYvEEjGSd
6Vb1DOdl0AVMdzwVlAj3eov5dZg7nnlpMNodkIeoRTWQfBZR/Jp4tX2mz3OZtclb8bwcjS8Clt6j
Pjx6nb4lCrtGUKgk+RxqI3JTrEOjx4rrTGvN5h7GXcwzJDXIhkCaChIN7y2PqIhYCOZTqPHOQrX4
B1VydXX1sy++hPL9oMRdt9LR6IeYUBfdpr0ZtZpGvVUQTKOGYO7cbcGUcZNHaPja8uo6KnwINRqr
7sjsX5gIMAwEnL13Ic9uw+5NI+UJjrjteY9ZCG4PXtQ6J0yY/oDO9nTq1X7qnaDMunNn2TNrKj2q
Ni62LjYUoWr34Jnza+5uSy0N13nC4lKGxiUlr2HfUfE4iZGQbAyLuIlwMjZedQ2XuiQK2TeZWXEx
bBJsOg+eVTPqL6S/f2tM7jSne3Fqj3hoR3yqEqSrw4h2suqz8qgcevizOBvRfojoAmP1edBZoiRa
Rn3ouTfz5GmMobqimmFelmTRU7aEB3b5dOlqWkNdNSkuJ108FrN8S4XePhoxY/6kUB+zvVMtSkRU
2m8OMo5L53dPco6fZ9JzOaMsYNKqcA0w6G+h3UP8Wl7eDkn+k/Z2edBkl+xrbd5Ui8ridjAcdBzc
c7vbV7eostoowPdZ4b3ANDfliPjCuPCPIgMmF/b63SB18G55f2hzC0LUMuC3J1LfuZp4qRCGdPTe
drEhWcnSfn/bTHoNPtsswm8UO+2A5BHBUa2+CpOgg9gglCQS8X3rCpRUTRRU3lDsTbZ3xsBUrmNF
/lTavRPb/Q+VVYc687EL4qU4YXl3ADo5DS0OhjkmjAve2cjCVGd8nlHzCQ/l4GgQoxK7Z0UzSPdl
gdgYOQmOhkjvltsVVk+Kc/NJd2MLBbq6N0P3oimYc+xn+0BG1UHveppAhmRLp+/NtpseQ61E/UgC
kZ51j0xIP1mK4AGZzsXy8mOqsndHqWuJ5T4oNfR1aXQV7qmR1jdleululmi0yWGAasWlXXkoInxS
kXT9HeA8OP1+0LlCEBtMnnjMoJoGnVt95/FwMvTuWCcJc9AEyTWjPJT4BRWdlloYWgwf7Z93TTvn
O8wWpGT5Y11VCGArMPWjXzP8Jv8hx2bkGP0uqRfj9JAJLnqWlblCk+UEZE5I/b73mwvMcZIYSteg
PxuuRIEuuqrbK4Nxc29nxdOsbSjJHgZbS3dlt2B13eEthxrpmigSVZ6TFoTFMpMMv4BMNUW8Tl0S
bAiZnkNSQZYZpHm1THGeJq3e2oNVHVGXdauxx+usuwR5ij8P5hLLZy5/5fZndoy/VDPHZY5F9p0a
82EjmJhVeSaOgHLuWi4l6DB8BRzzW5t7P+RA16RuAfrPWdFjq+IOueljLGCoLDLt2st65whX0jx2
R/Sf1bHwEcZmygvMsX67iZ3ULUCPGrKC0wCtnsEnK9XytrRxVjs5s/ebXUJibm+1w6yK40DF3k5G
JvTG9L205ocmoeT3FgHV7fA7KO+vrw1OFHPb+PDXTTwVI5/b7/tZ7C3a6YeSnVFnJv6WlKVGEDya
+Cl0smF03C05SJeoFQmanaWZw26zPnTe6+1mNF06WgLntPWnNgjtwz//9+Vnm6mkQYpGiwADfkim
Ffnu9hvbbl/8I9Hv9nUR+83WFdOjbfY//IFIlJj2iWo5uzb6oTCuEVgzhYIuM1sL0oOk75XiHbEZ
i9TR8ruDkmm3I6yeN7m809sqcvuybMx5DckTKMZNvrR8tzEzfImkRY1k7Bx9Uqd6Z7D2zFs6xmPl
xnOXiVevKBtF/0CIlbUd7USjP5rnDMlu+ijNhy1RF/4jk4olvM8imbUcdtRgrAm571f7OJlpSxGH
N+WjtjOB9qm1TPSTLkPrZDQ9O7IxVhu/SdVRj7ocoS/IxXyeYGbg/yJ8dNFhwWpiL7NI4HoD0oKr
ue3RRmNTaq3YOxq5xmuai1O1XyqM2/qbxqI7+kV77Ugg4xQC5gNZRDWaonlHbv93gs7titOl9jXr
I+FTxRJyK4iNwk+R7X/fKrf7ZTmgq2fBrFwXYwSk/L5aolGTJe/S5x/j5WrdoJJJz5VvEt7UosVO
epNCT24I6jlUUx2zw7B/5REoijyzrxjd8JtM/XC8HUywQhu745Z3XSa8ZlV7XPPm6K4Tv6FvFLYR
/W5WmyUbuaVUZ3O1BL2FUG8TeYKpVwVGx67ndjPeDtVyPd9exVJr9l3UBZD9CM20fWJGo5pQ0Nth
Xi6Nz97pecrezJVRNZrH3vmmF0l3uJ0HkZEB+PuM0M3xhPapDTZbQUf+qBUIL7Z687m1OkQpUdLs
In1GNE90lC3zu0nzzIu+HGoZb3tNTNu2jV90my3d6EHIun3PaLSdnTjQkcbSPmchthgElhuvYsOU
05E4Ox6drgw+1u0vQGNsgb1DhVu+Z+Tq3Drhl7LQhJu1RiSCmnZ6ioAReNqA2B7Kwc7kRls1VZFf
BxJIhsxv9y3dUGNoShYo1A+X2qYHYY/k7Ck0yuexrAK6V0/0FujgNhRJYnnTesOMi5CMAYyvLi7x
gjvUFosWufCEQvQ8Hs3+3LnWaWiLfTrnl97PaF+QLXUJp6+yN2LoIy09JBpu4DymFMFesvciR98m
HbtnpSYLkG0rjAtLprgMTe8GwmOgYKXZOUYlv+9rDZTBkG07tlgr19O+1wBd2x7hgVbmJy8skJ31
RD4E0LQAE2C3Msb8Hcc+oDI9e+vrWaGv5WIwlPcpm/w+X+KkpnZIdn1Nja2fpVcRo+YwXbdJuQOV
zIc5VXbgGG3C9gRU6BriDHIgYeanvw7uKByidWaD6I2zGFwHcY//QONWx5E61dkpN6Z12c8dNUg0
rHvJow6ySGBPQhy9VhOUQryyEuzNhnD2cO3yE6aj7PeBTCOaQMR7Ea/0a5xcGcR2vsEvgD9iQkWA
FAAgx/KqXg63V399I24rcRxDZHEpE1M4ufwVPbao/iqbUI0//4Pb/3L7y5YhX1r669ta15zjYAnn
KMqkBXe5vPRdQ9tPqFCBGagj2dK3P/3r0KjS/f2PimZh/Nh5SnaeSYk2useiQwTmzcuThD75MQrJ
Vxt1AXAkx4QbkhBCRTi1XJyqRgU/NN0PmitL+J6RrnO181UYn6qJO8avzA2PAs4Ly2NkIkPlwXmo
WFXVAqjJNcLj6kxhM4oQ3xmI+KxEjUFL/MnaCNXBEqxrHSqJrc0qsDJt49OOdW7v9lV26G0J3yud
7s0sEb6bJMj0ZfssU/a4eMRfVeqFa6ItcESYe9qt/bUI459ZZWEZcbN4baqK0VuzEW3u3HqYRzPN
3g11SSZFH4NO2uAgYIUu+TnqADhNPrKsaT99l5m31+G5MZ8T/82aaIxLmzjbzpq+8cjGfO93JC4p
Ol0lwCogqCvPwZ7UdOyzMduD7tjVsXxGD0Uoeofyie3RZizz16xNtuFivSnMnoeseYzsGMNCW/Ep
2LTbiuTea+NjiDWZCVv8jHlf5oPHunZnTlq5xvR1R74b8Xt5CHBzudlLlPIZ+SpFdTAKrHt+TbEw
x0i3Yc82blFdPdraRoMZOQyHoyey7rS0ZZeq34Tv52oVwy9379TJvTlZmKhdHqVz1v3gyaC2iFoz
bTwyx78fy3GnkvitXuwxfvbcMTjlwuKOQTirimfksIh/JIlrc8kVwEq58/0Rg2eEW9OESDbznw10
F6Hl8Rl1ctdWJR1jAJXNRm+tk8uiGNlQTpFGz9V0zVPyZLLntpNNMJiQtVkAuYPDDUk3WN1rmNX6
rF/qMPzeGbQpsfaDQjuMHnTcXH5UTAJcNKZlUV+zkmmOdq+J6hgyJ3H87KEOcSESego64OoYPlIo
9xCP/s/BLa7g1BkpDPID4cZmId9WJuIn+RB60ErT1tz4JQkSFbEWmt+g+8bnQ3SkIoWop2fgDTuD
ll+ZYJjzUbZa4kwjEIaRp19USNydovw09Q1TiDPtc4vMsuxLE8NetpxVu/kcq/niFVjEVHRqRfTS
OMaT4ZxD1/7ZmNc0B3xH/+9pVDTXGCAf6tFPTpPmjIHtENU8k/d34m43TrdXt0NvgjtFpM6DK07e
q5m4wcmlKEutGWqayF+FvSiiYT/R6Y9jJuvxCnqhWjFzqLnHe33ntckD7jnfo3q7BeDqSyKv0/hq
Kc5wArStOweypOpWovMxNZFFl9Bh7JVVs4dj5UUNaX6PqT2QySOwYjsXmMs+k14FJ7OjW3psloOI
SXOKqynh7mybjYzca4/7Qppi8Q+WzdHw2cdKh5wstZRrt4Prug9tPjfbqqN1vJJLMTd5ZjWv2/GH
M+vJOsvZxOAbLo/ga/Ze6E67uAoXOQG6tFuW9+2b4x3hiMS+LbsXYzkAnadCy/WhW+e0monvSpCe
YF5MoFPQEhBYMy0UvW7BPZwa+Oc0R+fEM6BDLGtD0sH0xxLsrweCAAiym5F5I+gtmOg6CjYlh5wt
z1F/N5d6u5u1J6/gNym05ZF3+0tLLtM+hnRDoiof9cJMZLPWwtVeXo5JFR7GZmOkpDu1XvQq1JJH
nsuGatFefuPxd/XIMMjqUWVomWv2pzGi2BN9Tit+qVAB9NU8NUr4GH99XRj2QVdRt/M7xbT3rx+f
LG+EwR6TbtaWhbiYp5a3durQWfmLC+H2Z7dXt4MmynPJrU995I9HShV3P7rxJszm76YFhphR+gvw
AHniWWDQgqPJhG6cIV2JOBgLxpve4ngzcR/vG8pfp9fBwy+HyDXn1SRthkCOwdNoOUQzN2ykjbuC
3vDxdrBjd+OFWrLvbr8h3lxiKil56AQkAoiTRhvLSORWVua3TGNZ3IwZMm5A0E1QNTAc2n4gsHep
tdl7sd2QTrRpW1ZUXvKHWet0R9X5T/8n1is62U3/QaxnY777n8R6649MfpVNIT/+Ltf7/a/+Iddj
OvUHQzbDtX3HMtHDYXf/R3KMIaw/LN3WffJSDIstAcyGf8j1AAUhDRW+j77f9ZZIlz8ZQqb4wzZN
OBqe7nmm6/3vkmMEv8/fxXo6bwsFn+PBZyCkRlhLlsrf3PgdEXdV3ffjtVAm/MdSZ+karfMAJBgl
cjx8K62xOPSW9IJakl6kIbJAL0K2sAz7pyEs82cYP59RXp5J+IgpLYqrdMg/xp1ki+Iu133tiBj6
XWpYItAeDAfGuPvWr74pzxvvwDaMd37nOdu/nYj733LDv7Nh7EVl+DcV4vKLWTB8WHGhTnjCWVSK
f/vFrGKqUj/uh2tEjb5Tiz28sz5nq7EZR0fFGYdVHBjIQQjXo5/e9613xqFlXKvY+tXFc3Xyx+Gu
dIAlw1ihn9hrHaXI4FyatNroqunv3QWK7VsMuAlVG3i2QiPFcfSTPFu510e0RW5vPLs5in5DtAN+
z2o4EX/b7Ry9+EKFjxnE8cRqskBQFrU6RExQT2YPHDHtsDmPLhFSE7DNDe3v8GTGioxyzQvacDC/
0Y2jTe+CdI03dqFFh2LytCdnrsx9YU3DOoqQi/zPn6nzb1iV22fquA4QOLAN9LT+DSJiSTf2HH/q
rlD1uu3Qx3LrD0zlIqyIz0Okr+1qno7aTGqgKTW5Kyq8KqX66VlRu5N+LU5tR9g2AQd3A6bZfVd2
PXNiMm7rZNcAFXzi6Z8+GlFD7LAjvvmMUbAm4GnIOmT1mUM4dTUUp2jUN5HlzaD/6HsXUlfPDK0j
GLFUJBSuFHyId3ZZTF3piryEwWzEuxoxSsBNB3O/9LI7VBpMlAe8xGTy4N8Uyng2XT5Lf773oM2+
TKTeDkRLMDGv4ktqlIuP/ehWhDvKae6Qh9mPqfTmfRJ3+YvorrXd12eTad3tafnXYfDleJymRP4n
mMb/f/OiRtddrnLoh44p/k1pS95ChEQva6+F/YPMyvLkpeAjBN7XfRNjrkJwJE8DY7nLOFh4O5p4
44TFphbxqauRh4nCvvadxX6X5Fkz1ni+BhTv+st/uG7+7VZ0Ddc1PNckioCkK2H+G/HD1sfIqtqo
uOpC+3+EndeS48i2ZL8IZlAB8UqtU8sXWGZVNbSMgPz6u4A8c7qnbWzuC4xJMkkQJAIRe7svl6ck
FdfCwZwoIlQ27ej4/8vbLTFT/zz15/fzdZjqNjAvlkr/OvUpZ49T3UTlbSM1I7rTiJeAOLzSNFNs
DSj8N4y/zHusyX+qOaFW+Hw3jt+WZ1/HD9Ta+qP7SDhs+Kos+Ll6bzGcud+EKjJljLXXkrrIirZS
tS8D5k+S0AkoHzmTPpP4TKkHzvV/OX7/UlTrHD1TN4UJcc4BT/bvDwQCLo7CIo9vwrY+WVdGZzfi
xz94RsNwFdbr0MGQ7rqi20rUZReLkQiGfmvuEqd+jPEfbDo8eZjrihUGBlpBlXG/bFLb/0PDxj1a
MafgaEzpptdJyR6mQq1l1OxMepuzaYkybTH1u75F2BzUPXkBsGFYGBonRDIG3s/a3snGzW66G9T4
zhL3jWQBglGj02gEdKyS1mWhk3kwSNU69CfJEFDJHWAajzDhdKBjAq9DEROCuHFg0ktYkCbbv5Qk
k1draCYFXFDRI8XGxSOUeFWN6YTSM5PnoCzINLJVcfv/H3fxL2jSfNzxoZskJPlI6l17Pv/+cQ3R
nZapswiQ63ng3QbIZ5Q6HjzRvPeRxsDbMWnrG69HnjP+Tg0v+WPlxsZMyv6rTl2Dro3tAMFO9GPa
a90eE3PwiIR2WMXzc8FsDJY2/m7b9Ib7+EjxKPlMSiArgFaiuzQax/s6m+1iArBYhyz1C5SJiwT1
0a49Ql/hF2zJWyNyoh7vk4pC4JRO7UbYPtlchfHUA6BhYVVTocbCjEteLw6a0OtdYQ823GsH3GjR
H4aJVavtFNkNYeeqC5qPLh2qO8oazavtPjSmHN48KYjxMv6XSDSTmtC/xwaL9owFHIy5zpKP9n8f
Yqofsd6gD8M2HRDEamTGmdWdcdYlBZFVGBv7bAIftTywbAYvCLS1Nj+n0ciu2v39P0ZA+2aqqFf9
92X+8RThJgZAivkf/361TubJunNJL/h53eXhAM04Wcp/P3NyNG1NcL09V6ssus3spdY35IKR3fSP
f1we+HnLZQexDgQ7hJqvP/chcGIP/n7z0YffTdpWqx9lRIH6//WZ/n72f17X+J2H3nj62Yf/7uI/
dnbeuZ99Wp7z86Ztld9hJzCajqKP8kjhnp+2PCGwGwKvl5vLI8tmXA7/ctPmlIU5EnGN31N+m7aU
4y+aFZxjg4RgwWqbvGBMtBO6FDKEEboEO4XgaN0zj33txPQXlZx0N6qXUev/6jAiQ4m0Lok9/aUP
CqHDGD8rYouzOb84SofvKkckm7QdSnPqQOthoACrVy9B694SSSoLi5xwPzXFm0kyzK4U07VodZLr
jXCPtv7MBX/2C5KsnBTalpRY1BOIfVaAGmiw1kwTUiKZTRMt+Tg89HNWc0igBd7FleqdljId1LBJ
AXhJXarnHlnPZtCUK08fnvqCYbTteI3Yc8u1Tkb0nBVNU9za5vEJRelazmnSrMhuTvy7JmS6m9Om
Y0s78rWRJu8090Zn3qEKIzsk6V2qJ/iec0fBOmo1UMdzkvWcaQ1t8zGaU65hFe04fT/t7NPLyV8Q
IyqeGO2RWBKybbKygRfgN5/Tsz1M37njras5WTudI7bnrG0wOT40duN9GiZyuK1Tarm3EPHHWVP4
ZLOSLArSxg8NnXRZNOZF1GHN3el7GmDnnRO/jWz4nYjqybSbdlM65mMSNle/Vh7i/fwRWCUHmADx
2pfRnh6OBjwGr0KwIXB5XRI5XrTdLxftWTNnkZN7jVKcHuSdZX+mxJUj94W6MlbIYXBkenM8u+YU
e9oCxrlEe2waiDVIP2+qg0YYehM5zokr9jltyUkndJ3EdKLTxZyh3s3ZlsnwK66zx9wtQN17jJJz
7noFpyg0NP04urXcaHjr18XMJAnUBTxDuyo6cRwinIVgPsn6UQcCjbi8R/WlFuOe5I0A11ySMKoX
HGlE4bQVEhPxBMyQqU2Y3eQMxan7YsyZ8hPejxXisDwbKM+ZkmCmqQRtDUibhiTJV3M4fT7H1E/k
1bskhmTDqy2S307Z7qhRdBTtkseCStOF/I8TnhRaB33t7WrAxYnZfVsu3DBNZLAYHhXX+VWXGpei
Tp9wantJJTcx+UErowdxZGeHQCMvPhOvA0WWu74iODhqUSLL7r6pnTl1vnuZ9PIpsipzRhA627Ah
F0yY7RZ7EY5RSdHaDf1dR0P35AcG5OsC7Fy112lKbGRZNXiq7XKjCJtajQO+GmUztBKn9HuyO5wF
lepxB62nSqdqWbjk5hndrc1VurJ7AP+UT6pGy/b66NwEuJUdcaoIiCITZqkXnnoUykXifndaeMeA
ldEtSV/HFt0ApicIpaZ1GoOx2KINPOF1gczgZpykTviATHbg1MIDFoAL0NTGYrKxC9FLslqnSz+i
CnLC8dbhgc/urB5TAwMi0sxi5gdRWwMdRLsIxHcrbXOdI45ZJUI+A/RUO8JNLoBEZ7QJp/JArvHE
/JJc6fKFydYuSfyX3gmTHXI0shgksDaz/uA3RIscudbBoo5KUQ4Bdt3T551q8aF5HL9B4PqBbWbu
7DJG44H+Hl7VxXPKZovxx8CKbT+BBSMpzymKw6zyWptajYLe9/5gowWhI2Sx0WL3zHLoW2TYNeYj
HQtQ07anvWoxyfbEE711rr1nKYakblIACac9Ru/rgF59TZSVzgCZbRJkJht9HO2zKBgnM1ZFU2In
Dxnt3c4c5b3ETpQ09rFFFM8XQMSY41REjeIoISHN93cTHulBJbRsVfoJWrtfcSClA5A8U28REh6i
2QEOuPasbU+bjd+q2yjuy5rMVoLmUFpXjtz2E9mbkfOgJtPbWiOLRpX752bEXg4leT3qBIQNmW7t
bQrxbl1r5+6u7zzzDLqNbol4ihHHh4yHeHloENhBTk+zyZ+QAzMDVTbSDpMMwiwo9ob4RBF8MVsa
8mlhPQvTu7gB3/CkoqPXYXkYgYFsZDw9gUcr+XC0F8ySqKXO+uIE6yDfxy8pA+d6bCRh7Wa9j5hV
w8kt1lVvkyGahvscv8DgY4Mem5bOTcKfjVu91qn+CPRq+ijoSVNARnfpJwZSFee9qYdbxNBZ5dO+
RaGwc1007aUdrdtckAQRZTTQkNgDydP2AxVkAmOG8b6k5rDVY//YWwYzaMt6MrQsooBTMgKYGs73
Uj23mqXNOrp6k2u1u/OVT3ZvJfYUJu7dZHhKuulQltFV74I/bZH+MVrAHEY3HMC852vDGN51mrwr
I6JdF9sItOKKvlIytNcaIdXG7oGUhS26MlG8OQ2qpYkfObR1FLwNq6ZI1Mcov0j0IAww1D/tX0jf
DuMYGO+m0DpsjHZ/7kJfuyGf1tfLM5bN8mc6FeGd7kTDOUCXu13+bf5/gwPzi+DQOWtv0h4V/YBD
hap4H6Zh8gyk5K/lNWQ/XhGNtG91bUc7O0cG26MrpX+fFetpfo3Ce+hQ/n47SRpvSmFEt0GVEt4I
6SuW32gfHalfy2u5mNIpw/veg6kNJe6ILN+3ObqpJCogZbjZF/2u5reZG2cnlupds9F+IisoL5Rd
+iuW92Hj623+qTnhbnkqhx70SBpSHom6kdVbj+ptmpqHxuan+/NqHS1Fmf0yXa1H/YkqWy88dfIi
bEdwwq0XxCDvYn5fRPTXLnCj97Ell3HQw+jSt0pcw5RLRmX74yfkwm1vOPXvwaXLM7Z1+8SUB/c9
itERHMeh6wzjQW8DGwAXT9PtN8uu7O9RIlQjjKS5G8PBOAmp6l2vN3MsjPe6PFPgbU3yyHxrQxBX
sTuQBqPJ8IYRREPuafid9llgpChrnFxeGDcr3bGSJ79BIGECuTm4ytEe7No00KPzWWwoCI1eyG9c
MNhNJi+6a93SPzkoaXYdrTpW8N7zcoCAAN5zuaph6dE74zzoz3Vakw/nwmArdbP5Kku8kPOrVg4c
Zurz4rEC3H1wSruDtxHXjxl+g5/D7TPb9SIv+NIEHAoPvsLNt5z0rGkZsVteKV4DP3paXi1sw0eE
vZQNat3bNpUozzm/u1tj5VTyndb+Upn/nwPp0W8opqJ7hEYgEUVE1cHolf4YAO77eeO+y9dV6/lQ
qngNIWkrg/6sLlKvbWQ/Azg0PS9/9fabNmXmVxdE+qbuGv0CfF3dTKqDP08otHNj2dl3Eqt2o2lN
cOk0LbqN7OM6GK3iF9afrOmN79zBembbfXkd7d66dqURbZa3yPGV8YPTHaSwGflD18Bx5ZXcm3xT
J6P7PYMPll1pWqqryvWvnmriK+4kuQFszTVZWlCAu8PyLKZ8goDnqLqVg2ZdlifoRHh8jdrjsj9O
QMQ0QcL6LYUVCDlZWJseccpXh8TwZ4dmoElZ+sFtrIzkoteuvymU8D5dvqzlGdQhmrXn5fUdg6c4
R6NJymw5qk9JJunyLsKHvcWi07jLWE6fle9W24gR7wNH4M/HRhQYrzlA0X1ItOY5n4emeXH/4RD3
ubwL8aj+yvQDeZ+GZDthDTS3I1T2jwLS4PIuZEYK6O/OIU60mLUB5McuLvwtPyaMtIO9X15HacIA
IO6kD+RLId3imrtzHC1570K8FPN3FA2UEpCRDw/S1EIajRMaSCTgb0wPTssz0lCR0Mop8TDVlX00
sbLvEowPremWryXSOAKEh6/YS32UMWN8xodiPmLERi+bDl+cPDr1ACe48yJm+2RfGmt3/gfdzC7U
JcVLZs4p6w4LmyBCjG7I8/KPpkiwMlHXOHE9z7YQbuXO8YqX5UHAqREF1Mq59cLDZYj65OdVk3R6
7Hu9fU4a6RxFnUFHSuPxy+mZ3Djhl6Jxt8PdWh79TK9fTAp8y+7rjuqR4+TWtQiD4c7IYrFadrPr
hk8l3PSplZZ1Iioh2S73FxGMNKn6j2osmZ2g9Dr0gzBfJ9c+LLuI5wmzYTgaxBPG1r0I6Vkv/+ng
zZuVHd5DnDjmuRsZq38eCPyNCdf43RsUCdZaM+1130nf9djeLC+J4m/cQEyhcKA3wYMa8Sb5Dos0
zZP+fVUY8OZkbdxXMrYuk+q19fLZhyo6UuaZXstCsD4zBmwQ+Fg/Kp2pPdDke9ocICttzNxD1Zin
OLHzpxZJ1M9eIZxCDlH2dzrqkaun0RdYHpDRdEtDt3jpJqc6Kj9ljTu06ReinGVvW2xm21rG4hhl
QPxLM6BGbJaPP0dHArckf1oylgfuTUSYCJZXbYz2pacw+uQafXYacD3/fIGZdja50H96Yd3uLKvg
JzOUzovXEOcwf8GaoRkoNfmJtWEf3C0/O7rm9qeZ7ElU+zV0XLpDI0UDYpsNplbjXQWeuyqrDBUu
wIVjkzifNE4R21iivpZRyNSksPB126V7rVJH7DwXw23ddVxV20fSBMpj4iIU7sEcoJsy9r1uowEB
uLxm5gfKUk2Po2rsa4npXvcqnwg0sNLN9O2MhNWaMenDVu/QV5e9vUFiMm5ov3y6HrwtacCmynuv
fCk9/xijNlrlQW2dhg4YZcEaEKmoe3UtVtWh3dKKj2m8TWb3pGX2J2WMQ5Z44rWFTrg2za47tI4y
d5HLOSohwG0jJHGnSaX1Oajd6mcTosVYudST5i+tOCEUQ5uw3BxmHWqLsrYBSrz3YlB6f9//7+ct
T1421izG//mzhYUaFtN5+bflBZb7p67hPZabf9/JMO7DLhTE9+DCYO2E/vOUdkghbPRFnQZWbvLk
eOW1SiweWrbt0uK1cDHcxzEroEhT07701GscvSPE95kQ5xnxzwggcCVUp3repK3OXLfqmPMXKGgN
PIj0vGMOrr6wsbEdcoh2mfPlKn08AtFUp7LJCOqzSxhgLZgkOo/J1uvuXBs3x/KEbhaLpYjQT/m8
WW6lZ53i1MEazKcUCIGQEDKV/qfUND5QNIufl82I4nkSIBnpxpg7nNMoiOESxXX3HsuwPBM0hYoI
lYSLccYW9V3ukjUYNtCD58PDWSYhMWCiK9MG4zDax1VSdy/Lh6M6Wp3wcOR6NZccoRop+zslO/qs
sVLZFW78YnQVry3Vs55Ew5pIwOqESoJjBbVoWifKIDqi1HbLfcujxRyx7ljoO4lw26ALX0cuVqSi
cDdMFEKkK+tlxyKEZpty9rSW2ax+nhKN+Dpnz3TsWeLMXVlSu48IlNyWZnezMS/lLUtL1yenZJbl
QLeUJ3DI8gQyvVkDFYHbD6XiFKRRuqF6hZxhPgA/ry5AVZ2Wv3PU5mBpBWEYtjoaQXKQtAwPkwG9
EkAuHxZdJIvltt04gpJDEmcoVydXWztdQmaUah5au2hnsHVyTmZqqCndi0O6HTqW1A1WdKFpiFS+
BpOxf42BfLtl7R3K0PdPLBZtJeJTpKMswZKIGqgbKEJ2sbMWHvxFDIIkg8ziCyMxx60RWQ7K/eBX
L+XvxCVD12ublPaadbO7oto3xFZlEwp7c+hfF8X4ogyXGtmHy62GHgQlfq0nsDDCfKwg7ZJTaL1O
se9cgwzxb+vea2UdnSczY36YVN4RVqW4yr7r1pn07V1Ta6zTsVxvEzdGo4Qtex+4zUG2To8jz3SQ
y5KXQJqzv7U6o71p8ZQc0ae8KtFOZwX871xIu3qcxhoo/Rg6V+GUkPktAMEjwWVrmpDuLigD69Th
pj0FgyJlYGBuMQQsjbk0rH3AVuRrkg/skdlFsiQgiZSZdQX1Wh+fQ7sP7lOCHrdWlqH2Rpf4qKHr
WvE+pLu11GzTKIlPxkiHIxH1tMp6wzgs/ovI9q+I3N0d8BKGk8UB0tZltieO5pzMGqtlg6Lz3pe6
wXLWvHjzALaQQ//epBrgyb5ELqe72i9w5S+676k1E7DgpJXtq0Pgl0wHmg0URFxM2Sd9huK63afw
wNOPg3kfzfIvV0JWxZ14iCwWOtuamT/ndYeeasZzdSZMsd4qL/msL/t7UzpoBCaMFistL7+DKCd4
oBwRUznez/73szxq6GCEtVUX/SjqF1k9JSf0Pu6rX3bDUXKCnpRK7uIiE9C8B3Va7ir+e6tDOEdX
QbxOs8khG8CmrUKD0zCeN+ZoaVvdHd7DlJ441Zr73Ih1zsSw2mRtgNYrkzM4Z/mdu5hQGQ01nzDT
2Xugwkk/9jCAzyIfLike1JVuBkyOZt0+vqr2Z7P8qaNhAcY3P6JTPnfKHqzd/EmWTW5pYhMUxVzs
gmE8zZsq7LJtDkFpZeiRRQhKSYq7/rz4JKKAXVg2Hr6en1vBf2/xYhbgfnr5aaIQr83yq+WWTdb5
P/5cHtArFwSCUx3+tgFYsysgxeYT2iS0RjNTeNnkNePYgrP9+z6PeHHCSEJ7rdXo5QILDyuJQFDR
PRchsOW8EC8w0QK1RjjwDCDpLFKLSCdei7weUMrjKZswprlGVZ0JC8sq7CVhvqHrRmnUY2w3EbtB
w3QrE4JS+Wp3E4UaW38g3x4Ef4CLqye2aKVGxotw7sFqZBfus2ZulHJFXDYOs3V4EHH+c0jaWfpn
LObs+VexfJy04RwKWK7rGvhLr90Ncfqlt6Rtig6s5Wj0hwUGvAxbLWcnKnEcvp4e3FNea2GKWNk2
jPrhJGwCjRC6ED7t9wWp4wjekgRweYopiiUSg3bucqqZsHX/87ff4hqHbHc0e3I4dKpqazu30DX6
1altiC61Aq7Fs6NFteYMJ3XDYhcF7fPiMlyMKMtwsNz6132hww+RaE86rvwuWoVVukJtcCWuFa5e
RJZvWqbFhV6hj18ft4AWwamZ9HDYu2T90d1lMWaW9jMZkPVOHxLvDnDkrmWZ+0UPBoKGbwsK0yTP
5gEa8r7WLoQPG9d2AKkzNSH3W+HBcSdiVlHx4CCTuxjz5qefm9eYFutzLprh7EFZ3KRPkfCHxwK0
+Y0kklVpaR1WLBqCVkRvyaYlDqfGkHsY6ONdX1fAaBTEnMBzAHchg6q30uxp08BopBZrCkwLBG7A
Qr7P+xRMdmnmahPlISXlZF6uuOKG4qV/MKnwbnHW6wgd+/4BpBzLKCzVSDzHnTlpBFBBeRxxD98H
Hi5806d108RoTCm+vAOgQchbz6N1MpCWAn7zYqATgyVilTuouKSFV+FEdwbzYZeH/nPWJb8bPaiu
y1/U4pkClgwqGb6ztfSF/TYU9nrUXOOztTVnSx4d6gszj98gUWyX+92qo4sADOPoWGnz2uTNviwT
8Qhl86PBwQCDx6KmVCvnYI4IYMxJPFc4GN5s+vxHUMMz76OQb6Uxic0QFjSF5ke9VAfBALrYqvB2
yTwE35YRl0FWO9dmFyP9G5bxE9N5/7u2gZ06FpGNeZnudV1FlHJ2cd5D+LqlsH/vlo01p4uYTGGJ
XgYnwWTR+FJg4CkaiGc81S0LAyYeUmTjfUu7nbXHa60079UaAeAVcKVopLRbrYzM+3C+NcYTJk8A
1YfGLjh18G+fZGqPD1HWaGtTYMMeJ8IB0H4pDrXEQp0lIxx8HZlbNQUnd2IEytqxOeqRMA+yyP7k
TUs+UFFVr36X0tuIJcU2e9I2wPDCrefZ3Y55A1R+rpXfXfjkp90hrCz9dfDikxzSaJ04Yf3smkN2
LIauWaPgop6s36TUBDuBDyExQIwBdZuQ/Q3qiogZhzYK4RU8OC6FvpIPTY1PcDDK4I+VqnyWs7rM
IGV77Ju6em1ocKC3zu7sKUH0hd/T8Qscs6b5HEeWegbfn7l4feNRJcdmaOVdwadw3DE/KEsVl+VM
jx2PWEH83SQcowp1Yr41LnXFY1Zk7dUyG4A5/GUQYPCo6TWdGxdvvhXi4Aim6I7Uisx+g7e9b6Yy
/+596mxBl4S3Lhs+6qEaL7RFqX0Lyz26njAfgDOaD5AGLiKhjp7rNmwtVn1rs+ZH5ieZukf7tG6R
VmCLIJEuDpzxwRJTdewium0BeOqgRCxSjDS0zYC5Z9AV1rtJsXIVQWF2KyP69mCraBAl6Gu3H+iu
nM0gpTgFflg++z5lC7zmn+DLYZBHXnWhQdSCXIaDVqVCp/Uxjr8I7t56UzR9+H6HIiqLcvKzrXZT
6aUkxXZUTyoHvIhjKv41hPHGq1znj5bUQ7ojx3Sxx3qnslJwlyhwIYAMd+TS5Ce0+gvWgnXR8Gb4
ofVSCz2mgciFwIx080UE9X/+XB6lw0mTVDBVLGVQPzkDg/Mw2u+2Jad9DWJlh6/Efq+b4b0DcH5I
zP4vSQj4rQPhH3Z+dkdyCvK3hIRhi+DVkwA5dUfVMl87TUivNB6pm1De1Z1ffk77HolH9GwHNALo
koyHUPfcx8mYKfpJST6xNfXPxV6I0P5LV913STP5jQz0boN4J7/LwlkRT+TCigAU+jigxN77uNmh
TUxe7Hj40FPg1Zwf3pcpvYfaM+s/vVPSmgmwp0zlgeIPADpJCI6oBMNymVEiFWlATEgoT6PrOM/B
1IfbhBnBXnMnUD2kz26toevv4sz4yOJwOtqTVFd7cuGlJ9VrxcieJ/ZL5zj9U845X1i2uou1sMAb
4hlHfkS4MoRXbkHxk8AiW3UabUecq049lXX2TFSS2ibW9JmZZQTkymRdg+2FRB1pbBpk54dwqro3
/uc9bWyImDUnRkOreF3jWFiPivrW6Fcs0SDwvZEeD6FIrjGqOO8WHf68OA41iEOrlvssjPRdbQcE
8OrRwaKUdKDMFK+F09uHoiv0+fpabjWVim1kUpexgkze0RVmwdiBNrPTQG3LwnSfmtH2QUIUzilL
If/YAv+USqEoUj2a9lYmrkmqRx9RCGdlyrTvyNDo0SUDa9dw1CA+a80vOfwGlU4PFt7O1dIINyia
zrjJpH0dNDMgQiUXl6SVn01jNE9ZWOHfmeubZL6JL+8Do2S4l0CVnnvDzM6+yg34C8RsMppmzHwL
62Wa3K+kMjZaVKqVA751OwVmeMThV6wlyUN7OVGY88paHTthwS5qfFZnysv2tEW4iOnheEEqQ10h
Lt093a/yarc+xExbuyaItLf0i6vHqrGaHW5Cc/2fbxCC+QbLzbOTy2Hj+SnU2TjZoUbGbdpH2ZHw
P46Kbs0BFdZRT7PqXAX0cQ0DEl8nhsdoGrSboXCPzn8JByAo1xQYoAXJ0c5URCuaWxvhxtbvdCp/
N8Kwdznf/jaUEPoy6X71SGIJv2EqtsaYUt+UopFR19OLHBBeGF5sf/jdCzDr8eL03oigUmpXS7fz
8zjKWUqkn7HT/J9NU+5drf1DJ+O+TwKEhdqcZhNPw1krx0sWGclLrI3uWUM+RyJq4t/BX/DvOCtH
xN8GNkk0W38GQTJ6EtkTCa9D8gSVrGmkd2rwTJ9CXXuSVsivUJJ7njrmdCuL9FoIvBUSC856CogP
J6h12plRDfZgXkzLvFXnIDOBdkv/KTM0BDBxfN/imoOEBCaUIcotvVvWs6yq5k+I/knDM8YEC6x9
0r+QTd5eKV54N6ncnHVFJ16bKNrnPkl9Q2BUR5rG1WaqAUfFBf+rRO3DyshfUr2HE960r+YA2Tbo
sU4FdfUxdx6/4ohgP8yOznaUIzO0nAYCnya72hUGd0V94aT1I4lSVfGLCu+dymLzAeqht0spj20q
CYaj9SDoiR6Xr3LkqbBr+ero1NLDPCKpi9MEmy/4u7geHtJRfOtV7sxL+P4BiX1+tpnawy+bUR6l
3KuOAm9qBS8hzl4u2ln0K5hnlNpwcBDAbssYTKf3YFm1u2q6rvv2uLDgyYy21Isy5EEGnNtu7t+T
WaebU/uiBckWh1jMpQ76iphKkGCMf7uoSJOLkNaT7dJlcWJtujM1KME9IuxD6A/BLqP3QQtffuU9
TaC2yf+iRkNXzXBzYCzMlkwnfqy9Kt5kdlIehNf168JiwCY7NjvbMx8SO5t7JAenPEjPgNXWt8jF
Jq2fVrE5WAc7sjeVW2ZvABkpsVCvL1TKNd9R/rfOxUKPwvypcpO7xpVkCHaOfxebltoTF9adxzIO
MQuHzt4AhXVntvSynO4jL+uQ5m2enQfX2JNexTUsDt9F6JLaRJLfAYhiaVTyGifWNtNxnIDN6Ip7
E3oJFMCU/pPBUoiPzU5ZL6Ei/wAa60OVpMaWXc+2FLCMR7xl+iMncAOAT9EZtW0WfnZzWaTi+NfI
MIoJL3SmDrAHCHQcbHq35/qBLKo1m7NVq+ZcxVzly2Y8hgjw98w4gpXhm5DXigzSE4+cG29ozqyV
bzjVjmOg+pehya512lpH5ibFprBNynxJZJ2ZZnF1kx+RwiE6tKI+66l2zSIzvZGWSQQLNuQrlS94
WxlpimmW7e1cybMB/Yq4AO0+CCcDWAKnMu56561J6VEW7SvJvXEW5zflWdlNq4H6Y4G9X+7KUwM5
bW6uzSobb5WZPoeAa547QFjIS/23Lm6ch7h+64Y9VtbqMSEUhii02tx3Qym3lZ1uvZI6iQvMNyo5
YaoJA2lT7EONqU4u9ibtik/LoeOblOITv1n9mMy+YZnnzvcMwCNtO3wiB84Ec4eNJiQ0rO2AdQin
mHkGw5tCl5QUA/i+3M6OmmbLp1Twg6X9cfBAOxFYKkJKf7lVo3YpnjgaFKUaFZ1RwqzC8Vu183LX
+hxCUJDJEAQH4CTDKY7Ty9gxzykbzyXxomy+FLLiTocoLFLXBNIxTBg/OBIJYM03jCcTySZhQoPJ
Hd6YsyCkBMbX2tbGhLr9wBqi2PQF4E+ndJqDoIAx1w7C67KJB3AeojC6jR+qdWMr93nZkAS2Gc1m
1cf58NZjxN3VSZjsZ898GALn03sNYn3UZlcZcDm2CxQwBvxpQH6RfkqDHkRuDsGZStW9soJ3wiMx
+8mOqRVDQdKyfPVaL7sVn+bIcJe04F5tB2q2nB3D1MA0ZFtdth9zH8YBbZ9nRfiY4bMS6GptxVXK
uAWVBvFGs1mrxzmAMEIKdKq1SYh0W7Gg8VNtPMWtJGGxagje0mD4x6GOhry3raNCtFcow7iOkmUm
lOGauYmW7BHZCn6TrNuGPntoHVtdk86/hM4ASq0tEZnlNJw1RC2uizZbVXV+0il8Eye8T9POOtnw
V66uR4+KIqb/6ElFllb4KS2XrLnSrU7kiZO6o5XB6zSIYvfKIr/A3ZIVdwhMiIgy+wsBeHpJXm9U
py8iIg7U0Ptrbc7dwFwasF5t9wiH8N1oIuMOHcsZw119tFqngL5mnApMmTRk6nAbj0NFsSKJv4fx
pJJ975nBc92P/bNJUIvZpL/pY6mrJkL5wAo4p78HKHUINMoLeVli9knqq9vTeNVlb6HNamlB6MoF
NOLGh7QcGwLqVHZQym+YYLBxJNHOyhrOOIPyi0gBTDAHQhUNLWiVl4L2cK+L50ipu7Cw8y/f9CzE
XwhSmvCpsqZs3bVp+VFUIQ0cV/yxaLM7hU+8jSWYxQt/XxdecspFaVwpU+lXQnH0K3I8vJeNdlFF
vSUGU324HcLaWkXxuQyDN0VN+EAHj3Ify3dqzvdxg42ptvLnQJntgwWKnrxVuvTMQ3O90b/aOcgu
I6hnzgFC3EbX9Cg8l5JRnVuvumdhFB01yv8pzWvTQS4AFCJ76nODUr0nf8dT9uKSAbqCbD2xfJXk
jVLa2FHXawwzuEij855yt/of9s5jSW5ly7K/UvbmuOXQQFtXD0KrjJTMJDmBUVw6tNZf3wueJJOX
T1nN3wQGhM4MhMP9nL3XvgmTbEvRyj6NYK0h9E6HyGakW1H0YPYmpLkzqOrckgEkWRM0L05TWLfq
JqCx3hb4Xnmwy4KaIVfNNBLBlstqsm7LgaomMsvLZNhfLEpa66LTXrJqHk8BsPs7ItLHO90u5c7H
AkjnpkNERDc5tj10/6NIn1nxXbEqgdiMOmx2vnBXLcLLA913k8qHdC6xUd26SCBaD2ragF3roaWe
gaNRe+d27W5uIOdhTQN4qZnwfrvojMC5fHBsfkyE7WwMjZgnw09pikwUJ3OKqgdvIQ3ibTQ2Wlq8
M+aUH98MjRtnytay4I+nnv7OiaLqICUG+kEv0DJA4qErhhixjoJtQaDJDTTC7xsQgv4JTkyWMU6V
nzKg+We10WC+wQYqe0oufrpBjk0ZoageEfvr925XJAcR4fsuJXnWYDGjCgEEjMF59Kz7KaZ3ULf3
8bJZqImahQLJBXDf0lXd6Po5HETyQc+RNhIL2G/JfSZ6hNkKpW4zRsUJzL11Orkyszg/0IvWt6lX
kRQ8lsZtBCtpjduvPfQaZcNp0IZ9M42QN6mkYuDJvVMOlmqnR9Vj57geRv/JO/syjDdNPFfwr4ts
NSdNcYm0fH5s4idrGXcluPR9nw31E9IQFvINGAutbb5mDjITawrnTTmM5YnoiJgVVpMdUKmf/HJR
weSfmiCTNxNoDsSgU3c7RPwwA/HO7Lv2JkiQXiWVoR01XT5Ms+Zex6JznqaW33uEUex1Xd2H07ym
I02NGg1cW3/0q37+MDqsQe3AjHfqEIHIxSlmNOKUCFaiyMOTMerWbWlOFfLS2VrndvnebFrzbhi+
DoPe3c2NxMpQoAbqKMHesJbcJdi2sVNNgBxTv9p4qEtsKwxeYmvsd8kgCCmMujt+aHTyDdETHI5e
1KkDd68vp2pYlCt6OvNp6Cu4TP3SwF4AUgSbshmvVH2qU0trtcAQ70J4Djqifw1xhdFIkjlO9gyU
4RqhsfnBAZuTzaZzD3zUQyR1LArT+WqRHLQau3h8GNzqwuzAP0BuQ25bJPE72oH+NVrk5J5Zn+ya
ubUH6e8hD3yU2tT0EjMk25FmKlZ+N4jRQpplt8+nkR6/kX+NKsmSJ2qusN6tFedFf9QpqJxcyAum
ZfgP6KZJykxC66AOEXv1Gxdr7t3s6ZexzNGs9bW5Tjx+K6YmblAzF1sqpc4aJpq4KUQPeXgwGNFj
Lom6KZvHsfsA+DF6MNymeQQ7t9ek8SF3hHgXOfwrpJZ/31O3aT2QFZIc926rIZ/EdPVopv4NZZT+
w0wU5a6ceoRNer3QQkAGyoIhQ0eDhBm1o4Uop48URh/NoR4fowqqcZ8mGAAcBMvdkNW3dkOab5zO
JoEWvf3O8hBrTgtLhj+JxlgUF5+61nsHNf0+4qe+D+2Z+qJo77oZ+wltFpbtbeDMazscvc+LS9aI
XRTaIVDiVKB5EvBej1TjgierQTttwPV3w3S8mgKzWRg1i3OgSI+YbMFZCD04kRZmWsOF/KV847Vd
8Km1yRPtSud9H9vQLlvn6+BS+SWyCeWLgQCrSoX2QAkZjvecJx8QLr5ImpPnfOYlBlbjR6dFnlD4
mrxn/ERuD7oQAWpkU6OkVZBWY/ioNtpEEJacffdEvmW1mV1/3sAnji5qE3U0OKrQ/KQquCE6S12T
kBy77k+DIfJYybuW0euQaGN3iKm/0k/vvW3g0GY2NW1b0GlDXq3jgowqoJqznu1RYuG2CjKaun3b
089KNBZ4FoXt1m33ItaoP1mavXfofR1syr7rpKaNV4U+SyA6kwfvMx40/76lwLVuUg9qROE2W4Y0
IGw2BWXYK/ZSHq6swVgp6+F/4pH+DXEBq6Xt/OLS3HxqP/3Xn4rVcP2U/fk/fzt8Gj5F0a+4he9P
+cFbsK0/POHA5cJYuKQc/YAtOOIPw3IstFyeZbtAdX/CFgzjD8PUyVOycQxbDn6gn7AF3fsDbrpN
hKopXJ179L/9v//7Zfw/8s/iO4Og+e34VyaBbv4VSkAQAcpOXI6O4QBvoBL2G21BAP2ZYwK/HkWJ
RzudQJ8zw5hAtEKXjRLtJUX+uyqH/Ky3nfXOm8k/M/x6OgFdZkaiz890VvQNHgWURBFSBzHTeMXD
tUEPpp2FYE1Ar7DesxYI1vwAsm3ZwrzpSBvLyc59GMjauJgJCKvS24k2OrhWq52mhO47FKQl2lBf
t75Wbl3a+ttOl9oh6NGJy6E5TProfGS9z68aA/aaFD2sWt5gHhgVSgLsBxdwIPZyovXmu3mkISKc
gkphyFCaeN19JXFcMb7RSCXNgYCY2LtpO7mdG+ddlYcbw28eq2I8WA6M91lriZqlADx28jBTlz74
0iWb1SW+zIRiasXpjnMJKUcUyC2ZK3RMXJxPoTVYt00/fGnqcqVNJVDTmMtSVg7dftCcz609vXi5
VV8H6d7TtSlv0Qt5q3QqCGpIsvvJJq7UY9a/KmLfWhBR9sNAMLbFGgVbX/CtKrmAOYmfkcXhLN7x
lFS1jio4zt9kSJqD4XfTVujg70ZILnE/dNi2AfqOQY/msNroqWOdEJt/K0iPIfJHe6+BS20KY34g
V2Fad0kjH3MqRK1L6yysLBqmNYxzChEW6STi28DfeI5C8YXeknPFcx1uAuA7Gyna9kBQ61M1uggJ
2jDfl4Vb3dH5/XfkAcf4i21XnciO4+Gy90lG8PTfHenZbKHvCxrnMWe0TUTQHSB4Uq0f02lLNFNw
tHWKd7xviMvlo7BZ4ZekdHpU0052aGD+9gEMaoXubuCv74ekZ7qbjzZxGr15V60Kx5dPegG5aZ6w
f9H3vY8SikwzpeJtOnYsSPJoP3T6NdUTyqPM4X2tzYBCLfkOlbv36NSt9ApGnqmV86X3oTnFuGC0
prmygN2HdHK2DjYdmunpF7dMPrn93LzQ8dj7s/vcp539AD6ClNXho5Hl6MUaTlWfekrXmGSt6tND
Y6FoMDuS7YkeN4hlonOUm7iWuSR+J/D8ZSj5degwBKPgLzwT/uOWANHi6p4nhAWQdPGq/+JFLz0H
hi6M4EeXCtkmJKzyRMtlS6i5eWPKjPxU+wWOt7xNIVLCGcFnfjeW/cdWaNomiegPVcQZrMqu/mJ3
pACiywFqgrH/MlG0Q6F4g2wsxkeJkjRdNrJC6a7Lad425aCf4nFgZRB0gORi806Pi2PH2u8UjZ9Z
Q2NeLPsXQm68Q5xGd1WYEAgKLQS1Z4b5OVgN+EDfGTTBz/yX8otGoovXyQV2h+ZAVuOd7QXPdHeN
fU1qw4kMLHIo8gG5MrJQTDPlh4E8NnKo8n3WzUAuvUuDZQ2pF5lDlT9i4vaIrhGNd0cT6URMQEYU
ifk1d7rLUBv6wWVwm0wCTpHLVOuKpAr4HsPFCsyNnZEn0FqLNdAEHOmN5S6MkauazHvWlix8mhHE
bLKW2gBbN1dpFlqn2NBJDXGuqZgXyYPtb0zyI0JjOGaRu9b7wtnVJQ2TBnyfa3dfijm6JKEZXErr
3VKyfrQtQjCBG6Dgi0ksMpN9WIQPxA546xmH8FobYmpcnRSHzIe0jD2GmOz6kgsSi+JUo/NJjncS
z3TwHBaj+XzbWQNiFQRsm2mkN5E20bDzCQ85RFGD8T10M87m6SzQoK1ZeXibsqwOVZpY105u3Hoa
zshguJL0/KTnvpzOFbow/KCEjTmA8QfZHS00G4G/uANTnASVq7EIBPaLvAwV+mxb9iOiTwxWhI1P
E6Xq3s72/NC/tixMVrXRMwEzSHUKvORLHjbNIUsXzbrYpOAgbzivYBoDC6UuhOW2hpAvynPHYGKU
c34DJivfTTq1jUrKXdXMye1I0zzMrLugw1eXB/Z+jOx52xEYu3ewbtyoDfxBqNOslSb+MsI3kvKQ
Z+D9fJv2aQpqkrTOjyaZhDuBcpNMJefAjyBZcto2/mQ3ey2Aj01q/HiIwZus6fsnJ7Ox14MhMRvO
wEOm2eXylMhLOHB1NLzyjm7Jl64Oh8Mvc53vM4pfhwGyQ/8yDNgC6o7v6MI0ddM3CY0BDPXrMGDI
PghkT+RBnNY2gkOdtIu8wt3tItbFbH+cfau+TyrvNI1gp2u38zGwIax2YcwVAMchn02sIck2xWiE
HiDvn5Eil2udy/uxl+PXWQq8kiSuhwwW3UiCEGINuzp5uebstbq0t1mJBFFrgdCFJtQbr3wP0omS
+jyi2bA5kzVJHt2A/PHiyzTaOu4+vKVi524NWa/5yvVLESH/KlAtbzND17aWmf/pBNDgQtl5LGdx
QxRl0KN4RbtaGzlxffmlCsdqh5CbKKcQVsQwRjE6UgPW6to3gs/jIrlCapGd6waXYzHCMQYtKlLX
uKlwK29x6dBjNu2JmAMcXnarYczhh3UxwZ7THqElH3cwAAsnBd6vuXTJxzbbtWYSY9fV7HM1iec+
Cz/2ZfTZ0aS/N8ig8YWztGoQ6PWSuAt7ss+NC4e/deZd7lfe1rXsReOfw0ht0GOXUDpnfsAAIMmG
lL3Z7yJ6HyBBWutmyGGJelMmtrT+mJfZiTxHkq+3HeNh49B9ZQBI9k3NN2pEwwGMVnLTok3bIOXL
yWQbcAnL5CtrX2dP7nFEZsXOQq+1FqbWPBix6C5p5TyZtOWsIrvoubcvqjK7dLMrWXeyORBY9+1f
n7XOclL+CuShFMnk2RUevW2bCuVvAKCh0htNznXw0ASjTxSR9M+BU/rnuTWag7CM57LODpo2jw+9
/SWe/enGsnc6Cry1Gc3VJxGY2FDTZEu3jVmwMeJtNwo8ESiILmjcWroJD9rUxKcRfyCYI+8eX/z0
wcspfHu+CB9KSABrkqyivUWKIYv1bGt7BkFtNn4F36t7wsCy8abCjrKCOTrv5mgkr0IChEXuHez5
GJ+daMBCbyczmWjEDDfmTT/eE6PlXcbAIcY079yVBkzpwSb+mEk0Xxo5wc/0x1jssnQdzLldMxN0
Lvawbfnl3MXZCHh3EaG4dgNerdN2//ofr+htv/3jrWVtozuGMF3Ejn8dLXLqb7UeSvchdWaIC7E+
XkmnlLv3VjcHd/SOsClZ4AsKz94NLZpuqDZFsyRF0ctfT5YWP0DPykMbV2ObknwSkUzSJeWzCIR9
7iup0bDp/avWggGdYU8Vnm5f81oQ8BmmZ0qPyTEoJIVEhgwc0o17oKzAmgDBwjmdzORJF/Ztmngf
YPsXJzLcw3VuBPkFo9UK70Pz2MoA3L5I5Y5Z8pEeV/AaRPxPZ1bUiP/+7LRci7RawwClZf3+T6JU
E9WzNSwqQp0rJrq020i/b2awjnVIuCjv+Z7IU7Iz+7E7iW4eWa7E/brqdeuY4RAhRt3O9wmSGua+
I9l9ATRLx0L0X7olvYDE1zdtjN1X+vON8IkOMIOsZtzOCU8jlOaUtLRrqhjfnrAORXMJs/4i3JJW
VInUcTC8HMh6t2udzN/7jft5CjP7wKg4P7kIWOvR9I+o8s5Ya6JL32fo/YAI1SKedyUzxo3hZeMG
4tB0hTDKpCHqxZkO7k4TEyscv7BOVZt7l0zgNW/oYx+nfBpWXnKNJT4cjbLdIY9eeq2rL1EHUahL
6LY6pgTeFVpPAv/p2kwIsaXbZq6YSDCQnKQkbCeOMtZXRtKvwn4Y9sa4szRATlWjg9cpY2/VVvZ7
Z+BnObDW2Y4D2IjaI0XDKhp5GDJH38T5ggAhxWppWfqOdtCYNN1h3422cG9rKuZpdjPUCDxCmlRN
4VwKDD4P0Sx2Wos4tWor50qIpItNhNawb0fvO7Nh2GhGOqzJZ2Mc208e4seopYsJIs47ZMwJB6bi
d2D2vgJpmsYMkseE1CXPkP3qXW3t1RXICvM7GMbVpRDVNSq1WywL3i1mDHQ4CJq2lrGZc+hslj0c
FUK78HXcUYV+SiUVJI0ondjVTmXoHEVey2dwEPbKmaKJxnJ4qh3czdEkXkiu0d8NKEkTiE/4dUjJ
ExaOOSRv5If0ebNDN5qfY8+9a8t3mZHFtxUpG4WBVMVAWkyjjJFHZvvI6M0zMhZku313Hiysy/ia
/nRJKt8I7Am7ko4UILwseTJxwERaiKpZkqLVpOSSLoceHD/qo1/MIiuOlEi/IMLyWfYadB89bFAI
aZENpsaF2RJE3qF9NDFm7sIJJoHbIrCYRgmA2BTea73sn/6KGcx+/xX7psVyVPdsQtoo2PwGffNy
WI5N0lcPaEGi9UjTdlPanXtqqKhcuSg9zA5Dv13n1q2baI9GGODBrZpyS/JLtZ8CUtj02GFGwepu
NG1UDDFkw4iI2yy/xxWQP8Ggd4x2vhdGHB4iAHEUG0IghV5jkZJBxpLXi3xfGOVTi4FvLwhRI7uC
cRYPBXrBlCRlDAx8E7Ibbr0ETqTXP4jU9J8k0nYAHR6woCBeoQyodwEFlDXXTG9LY63Ev+PBkQ1s
saE6g/IefNOuGRBhuJoTHFAIhWtiXWcGcNwY6UD6A6q/szZ73jWoCnnocDKsSqfCnZPI/NbuwEZP
9Kkqf9GR5bL74JbzMcaC++ToVb9NJaCjagSkkpf3PTZqCjJF+M6cq+qQLOIPiNzxUxY8OjRMkJrM
2g1OoPSI0jc9khkJ0TFgdKNIfg88TtwEPrnJaA0ucYBgd/BqKh+2+dI4errGh51cnIp5fh9aCFAn
QWh1537JCpk/yI4QpCZEDuNiRlqVxSH3zYHSK9MZGRMVkE4+6RM9iiKbKdMD2JV1Sw0BdQwepcjm
yhXl3dFMWNCN+sxsPiIpJk37fc5kD1dCFlyNCh8L0lCSr0VMeFGIUaxFYn9FwkldY9Ceo77ot3lQ
in096YxxTscyg0lHUeAjz40nIcLqbBc9btsAxkWAJn3bQUFFrIA3MBuIz+h8uQtgiMGldwi1CKuq
JeGBpmbqAwpCofgSxpIm3ihMfDgN5iC5wN1TnzVsgz0/RiHM/2FjN8mXwU71RzoJyZ5MhoWWkTe3
RLoRtdPS0Ruq7MvSrCpb+ARFM23ojhsXiSf3CE0EPqQfnAMrS64RKu4i7dJ3qW5/pmCj31TLUVv5
9PHmh6pKzVNKMfMpRbq0lTqJqk70nJFTcNuIBldAaLrrssY87DX0LQOReXyFfvLgGS7SoYLlt5V8
C+rhs1N5zn38bJjY1MNmmHfjAdNZcR9pX5FiA9era+8cpmjNMCWb+6mHNIv8wHtnzdAzqCLST4xT
1A0D6y4uA8/aQj4IFwIHJnsHI5HALcH1d0TNi+o/i57SySDPasxRUtr5O0JNu30ncnEqxRM6HKY8
hRl98PrsUNU37SyLyyxtbweR9Ktuxt55ygyQhy3id6AtO6mH0VVQpr6HQn3E0OLspKXlDK/l9JwE
nHZMjsKwnd9X48TJk9AdyWzcZhOj+CWDeXWw8g/lCCDKclz3gCDr0ltlceeOxUyAxpjelVb9SDtI
7ugValDNfJLYOjLy/IDyZB+NzMm0ZjrJLn7JI0CWQCZIkPD8bJ/luD9y2QP6NnR8s7pbkWzYI0Ox
S2oOkDSEY1xDWfqbEW0PCaUh8h03dfZWj0S3jfRdJFvv6ZAzN3pgtnKkYQtk0QrfxUGrbUt5SOO2
PlQTqIy+gXrglBPTQNZPqw6B6iHDw05jDMqLGevAK8odBDdCAdqGcIg8jHDDEACPobNf4YlMIaH1
7QZ1UIBQJSPixCZXG8v4EjAYGYw6hL611fCI6D+F3jWNe7OfMMECRlLT5skGmVHWRxbvj3NAZPQ0
+VB8tcm4RrTm/WlfdvEX2o7pTpBWfDEqsCs0++hXBcTdFQ24zCm4aEM1X4ee3Ge/ROPeWxaTWaF7
GE3ND27uHvSm+UAQk3EQ2TQefXIC1wmgrXUSuQM8y+rjTLF4K8wMSII3PNBD8Pmn+Xf8WOpTLLrh
mpaAJaqcCMdKYhgZ9enFmvJbWYO1ssqKMc1K6oekdtA/POt+k7/3qJ1v4HTRlw275uAwd3+9Uv6n
s/RvOkvAspkS/PePds3fNZY2f6a0luo/f20tvT7ne2fJtf8Qlk/hxXFs6jz8Zn42l7jL9VzHRg6h
W9xBW+c7yNv0//BI87MxPb92nXhSU3Rt+D9/M70/LEvXbcHrITBigfa/6S2BI/3rBIjJj+3oNLc4
RX0Wtc5vcOYk7sNYn/3q0CeFs/GwzFNHrICbeadhcVdGGT5zaU2scMmEwO/IKLYlETo/6D2BKBkN
jpVsqnhl65lcxxrZcTHT3YJYpM2UuFzf8FKvdoIe/bZsWnnuc1hpXtGvyqQ3NgPzTcTa1HeS8NI1
OM41+dFzgAq1dssl3HE62NcShS4il41ehZ8AZHj7xl04IFN2jADPRY5ln1lh5qGwVvbsLeKx4s+k
AHdlNXa8wyRItwETM5Pe99ZoX4uSP4sLct2lHy2NJJXA6vbjWFEYnqAgUvN8nkwhERAHV2QM9InR
gG5r0MG0jGhqz8Giy7X3QWbbj0WcnoWsyUPq7HYNOmc+O5OE3k+8IV3lm1q3g+3k+SuWU0evEzPh
ziCOrCa5M6T86ARclEm2WgK8L9iJ6hOJXvoa73MHgm6l0adh/MJoT0AQgsyYFtoIhJmkTPFhRnXh
5UT3zob9OAxGuR2tJHkMpPshKneoYs2aVv/AgLqtLf3POafCFLvllQR3Hee1vx4nsDpGNgmSBKKP
HTJxSXUrTmp0hZk+rqcI+4AzUFYCwJ1lDFlOu+Mc+pYMBVWW0iaMMG4fS8kKztH57nfCaBGQSFL9
RqgNNvSy0EF64cmvpPWFqzzIYGyExn3dY3dKumbt+0lIknJIfaUvVrtbqjNX3KjDBpHEt8mCEuSy
wBf0IPSCWKgoXmUWPpcAG4HbONW6qXEVlxGXprj6qi8qPZuYl00CTG5tx9ldyBsRXUluLWrBtmDI
7gzjHvL5ajJdQELdjR74zKTG/LGP2mgdkSm0xr28HunfAQTP+xXumiM0wXsWxJdiQhooPtdldkf4
8YnMUeQJARyVOOZLwYjz0XeC4wSmBirlXCTH1DTRuCcfK7uHtVEUjx2qOZeMlOekp9fKNK8Fo2eG
dOMSsQR3aYdO4OuIFuZbcCu7inVFsA1csmqSgL+872gV2eifGlRjZUZlO+sNlLHVDL9USERbVDAl
vdgMfyVOmxKBHNnsGb9xio3joRgGJmSVe+jKpYqlDdRv6VGA4mcpg6h2b+Yp6LuKRmwJB4MQReb2
5GTkbVutQAx9i70HJOTnhljuLUtTwIraiXoLRfradWAeP3Z1M9w6dUZpgOyxuXwEotA+QJ5A/Uuv
C+nns1mS/DNE33RjE2SYfNLBPgTeTPXGbqvbxvEP8fRIEm5D105vyYPznjqqBymkUVLt14Auoz1X
cyJg/bJYQ+O9IOV3t/RDBBZ0kfP5K7TvDYnBCUNNUvfRsfxcp3ZwZ18xnRF4Z2pXl0FnVy5jG2QD
jcQ4GW8C/WUaxmInRf9ATwZTI0EjvYtIvJsMSg+sDEmAcqkhBA69SEsbkJU51X01pePFnEdW54Sk
UkCY5DY083qbR3STl0UJ/R5Gpz598CqiDLJIIJImaj5ITIKeu3beWaG49fvZ36GVGqqOnkkUPhZh
NWM+zh/Rs1SruM2+gRnW98w9aWuE+hc3OmkZAr3hMSA3vif0V9B3INhW+vqdC5+XbsRw7ad7w4zP
7cLaM83QWZcAY72AZnDUA+AwcP0b+WMkiRLvDctd213gnMnSdc/x2OvH3EHe62US7jb0hhSF3Llk
uryjkfBFyfaVgB9LdrJttfkrlvQNa9adOY3PsY7A2tHxDDE735uSZvPURffISglZ0oueSqbHdcOt
nbNh2PJYLl0lun/LwG/oY3cW+khydJoTPYpt9jAX0dnCzbZmzeuvOVuSi52CAJdTeEzJLyqSwd53
3jAy6DCOTn40b8g8Qo0VEJCXmc03ZF6LoWbWzoTGaGdW2DYJmcadBrT7nPdRuU60HKRsWmUsLjqx
Jt4SkKLjxhhs5yslufyg1QVBc5MgfzwjeGrO4D6NuIcqH/9ybr743RzvTculCdhXJR0F56aIMaLF
+QRStLacTdQu7NvlU9TLRu1V87fQjd2TOsjaYTxwor1+yhzEMdxa+swNkU0zmWwkw9kQXtRuFVES
bJ9tH9KLdMynQmBx0roQ8QUG9Noy7kcTsAUckH5hTYBcAzix7OVQzE8WRfBVG1MlKOb+WwbFd1dM
VUWZ6X3PnJITPd3jJZ5pqVgUbCfrbundbifKkukCq5AEPx51ilNd5xK0pc03y3L0PxPQV4HSv5mA
UhH9l8qmNQi++tPX4tcJ6OtzfkibhMEM1MRkbpukABiL6OKHukn4f3C1RiGAsdheJqc/Z6CWTpQM
rieeiViDHAF6AD9moM4fUNcN33Pw9puuLvz/zQyUj/HXGSgeWaLYAbm7mEOROf0uURAZPqBA4zcA
iQKmG1e809Ck1cn+ufd6WzmS7hRPEdyiQe2rR/3dfWMAEBwnEKHDy6u8vZ46VJtCB8dC3Dg574N/
h/MTy0ODZyLs3Rb3BsGdSRMCcW0ayr0AuKO1upH4DuJil00JKRTGq3pQnVP+WqI98pN6VLo8/+2h
v7zc22Pe7lZ7I2gXJqPDB7JRluLtj7f57V0HBcd6u1vt/faY10/WaC5pzv4YQeX58blyvXkRGEK2
WtoeS7fu902Q1wRMkVomLAeWAUZj+pjqVrVxneYvx0lhk9+1PGkOBZcYRmv1bHVTSsHupD+p/bcH
qkO1eXvk68OXt/3lDf7R3b/dJvPC2zWJc7OwYjtHlMe3V1J7pg8fTVTEZy6QrdEk9XOtdtUm/kne
UocGjkcwGTACXnFcnSmc1Uyb5PWrfPsWf/tS1WGuvn9PGvMG/2dJy65EcFtbJCuDU61OseWFq2J0
oy3EF85adRIWGeXWWi+J5V4eqG5Te6/PU6c0zFpzp7f6VZ2nk7pN3c0871yZIb7H5bkEU3rkgLbE
F6r3fHucMVh3TucODPo/3kO9lDp8fdHlA5rhatS1q2LqWJHh8JPCDnpSGxqW/bFLP+VLNNgk6yUl
bAkIS5aN4gWpQ2shs+ClLdbRAgjCsxjWB7W7lL8KdEBHPczyTevlVPW8JbFv2XQNMwjBt7/R0V8c
XA+g/XJ79PMRIgn2Bs3APdCj4hSUhO6C+iAT7u3YrAucik7+QcVBqw3LbCKHRwhmZipIv1s26pC0
7Jd5Kj1Y9TzCk8h8/dw6vAY0A+mBN+dFYQ+fzD0otJbi1kh3yWX+ZdeM7kcbJBJmhmqTFCn3KkRU
pnYVN2qoxv5oZ3c07GwMd+JG/WEkuPEWatezO4BoaZYNa4CjcOQN18huNWR3bhyjH7EmckzePr5L
EuaGMlT6mlCswolVFLeznMpqo7K01R5M8BuvwVlhL4v01i2XZOaZ9NuVShTH7IerZWogifBfYEmO
MmPZU+8mOm06jEz7Yp0EQKZMhNxBRsYMPVVM093oe5q2jJZgbRuGyKZMaLqlieGeWJZSzqWPxcK/
IUz49XPpuDb4B3GGFsR7rNWHUt8J6+11F5BFrW5S39DbdxXsgAUwTwlmBvkkzZ5LQhxJfloOqTEj
xokLym1BwbxewMFHxHlUjKqFW+WPTFwGi35EVSD50+AVqfvUnoUHx7DShWgPW0lbMv/Uno/YjczA
BclUhVqz1c3uqwf0jkzHJZ3QTLSKE2/ZVcf5HD/qXlLubOqwlEJYK63UrsrJVnu4TxAD1vKi6EL6
koQNeW/kH7NgyFRqvARat3IGTmnbl+8VLWxakGFq7+3Qm8ngJOXym7qp6ySF59HZhvR7GVKWYG8v
zYKdKeeb7mfWdyhbYx85xQGOxEtppYz3P/9YFKzUYt6OR4Hh3hi1cvP2F77+mSqf0VlCFctWN474
4d7SwNVfqQ7VXklJ8mT1PYkmdbBnZj6thYVkRv3l6s91FcnpleekbkA7snbcwTioNPAO3SmLctYO
v5yv6uwokgaBHB5KmIHLxf/1F7yctv4SehGa+v7tJsvKrojw7Z1Ra4zAJpf4t40kB3vt2iTHqm+l
8KphV4meWjcYuGEhqFnLZfuVCieIalqpY+QMi+Wnp7OkrvXdwt9TG+GBntOqqt9hVkEN2pv+pjTa
cuMu57yz8MMyN4Gon2EBJ0F7PKnbgnz6uLRbMGTCy1IbosvmVVugyh4QpW3M2W7xG3B1HAlxOKk9
1wNxRgG+Ho+1+0g2A/ju3HPWhAs3pzLLaJoq7pyPb/PUjzhpfUE8uxQ612/FEVMn+OuxVbWkrfsQ
UEKpbxwMpt9P8Hr5ItUG8Sw3UrgngEElwc8UtNeGS3FQZby3msgQPJGl2xYRVzz+fW9QrbfDtnb0
LSke3dbToxUkVf2kNlLqL3DviBairnYSC3JPbdwFM/p2mzos5tyHpbTcox6j7n47VLeZsQwBfTss
FXkpiys0VrflpV931a2/vM7rrodU1GkZ90jo0HZ1U12MhT6p4mCNZrSPorkvDKffsKixNpaemBtS
JJYGPGCtIc8QHJacZ+kylSSIl4mRnjNqWMuNr7vqfgaVWyID4pVIa2fpVBD5asNWraXGp1S76ka1
geLLJHLZaMyauWgsp9vbc9Rhf49iOnp9EXWXulW90OQs16zEmKmtNmgvX49pXHLp/flKYUCMhBHZ
ZF8xQQG6v9xTqPmM2sXoxsV4uTFe9tRhkg18CW/H//DuTM2b1SPVk+ABMkd+e0319LfD17t/e7f4
7Tm2Hxf7titfP4F63i+f8vWBr69BqSqgBudR7Uq46BfUQLlMLyxTdRwYVr+RQdu83qbu6JZ71Z7a
zB6XTPVgtff2XHXYzcgqUoSPy6Ms6XJhVbsU1mccPstLadZyuVW7r7e+vc7bW3FFFGuZku+t7lXv
9/b2au/twb+84ttr/fYRf3vK2+PGiJHCi9D6cPHRl5+t2sw/9347RGzhrzuU2it1h7Fc26pl8vW2
sWyCCgJ7+qpuEuSp4UVbpmZvD/ntUN3xT28jEwJddEe5Tj3OVPOF317r9V3+4f0dMYzryqmodC1/
1Nsfqj67uo1YAQYptfv2GHV3bcY/7nl7uHqMrUv72FcHv8SfQpMD8iD/QbVR/7wB0PC8pumY7bTE
eSzpoK/Q/FPEUpO8rO9vQpm5u6ZnWWEvszRE3Ez51PHb5vXGOteDJfTc4ML01weZyzNfX1K9iDpW
T3+9UR0LCo4Qc2dkEa4GRZIEh3IQuNYGTMM0louV0Gg0VjXRw14dS1ijNfy56v+zdx7brWNJFv2V
/gHkgjdTGIJeorw0wZKF9x5f3xt8WZVZWV1Vq3vcg2SSMo8iCF7EjThnn4oJggr5kuJ2vexN6jLe
S2gjjblut4NKKksvoecR1wL6OvDpr7UkwhKORESAhGM2TWzPDNq9oLdQzS8i3Pj1XlTngMTWe2o8
GD5bfdIuoVheg55/hTAjzKocJMoNbWrQGI5wkPBJ7PNriQcGsd5HRUbJFa/X73C9uX4RvLHgDDL9
XDSqd3JkNZsM7iKBHhFa3amb/QHmzH5ab3p4zbsYKySEqG6frLuW6718aJGqUDM060Afy7S4Z7S7
7NtGkbyw1D6ukczDug/64+b6NZ0KwUVaPXOskc8LC/ydslWEvdySV58JSECkOnlBdmN6TEm4HJvr
lfh60y7agG/2GfQIL+t6JLS1rroemOu96831GxkoU6cbAkSnKy74142cRdt2MTfBdW3srivzsrYf
xnV9Tq53r18Vi/jMwMTazGM04GWAOWFnMa83xJn/1x+W1tX6+mvX71zvaUi31zYh5ogVff23G9gf
f354/cb1a3EtMXewsN9gexwgyMFa1VFG8/7i9b5+7Y9vXO9N66GyJkSuwJB+f3+v9/64GdZz4Pqe
X792fdhJa9Pnj8e/7i39JcLPvUl/7RbWf/D6jesvX39vTV/vMPdtlvWS268XVmrDYv/HQ+F6yYyu
m712/X595Sr/8aNRTDc9EJmV/emHMiX24xiwFsIrfD/gp7ZM0oY9kAUOPNHMFEcSNreUpBaXDUZE
JJ1RwjSo+uP1pq9Hx+h6k1HghJcjXMmx15s+pw9lq6rpDmJf/VrAa4zLvy9k15UIbMTkYZaIYTCa
8z5TanSH5bhXWMH3MIjBmv/9Yb+oEdKhvz++3rv+zPWnrw+rQMx+GQ7+Xy3wn5q1hoXB6l+rBaCV
F9+fXfzZd//Qr73+2t8EAxKqAEuUdANW3tqu/ZNgQPkNNbYhIso2VYn8byynf4r+1jSJSExs7yS7
qnhIf+/XquJvTPbpf4DM+N+7Uc3VDftnWb5qGgpYSFFWTcnAWSL/RTGgUWlbehkP2yYTCcUO6PuH
9VGNSdAjXnadyXQvnfCTNsqdKTL0JJSqI8gP4lCa6HgxcfNRFraAO8ziuQIJIqIiMgcz3YdFFSAP
/5n67DiYassmVz/HJWMLMca7Dh3PoIEJWhyQoAVLwjYGRuRZqcIPWJu0OljLYnmMV0gwobRnWKwX
eO0x81XjHVXeI0LuSyYpXN3C8UQnIreNW9HTgrGjmmfCXCNACyX+yCaHzzESSy69M+6pnBkkgzg9
MqIkEDxWL9Z8N2TWQzNqrrAUDw2b9KjRz7qWfPSjxQAzQl0cHKeO0ltszqlEyEzVER3W07h0qqF5
WaLqgYDJuyGoX9us8Wc+1K1IrA7hGE+qEt32RvozNPzxOtAIOIc/Zdgp9lRymA2dmXalHRpNYtfC
cUpD/ubQaF7gH+Kf3yi57AcBKLyxOIO2wVeqslNWz4OVvGRD4KPqQ5W0QBALiy+lTjyEdLtY5LAF
Lds6kqm8JNAqe7ACL+xypIvYKNiIn2Sc9LYOc85W0y1WZejree2QItTa2YAIQEwynBmFG8qE24Eo
9yrR3KkYgAOj+wwafi8emFNnCUElYw5bNUc9GcitrV/PFAHHmb68SfriJphsN2lEhB1kqJ0OIsYZ
UvVCENbC2ylv1384UQMAqeu7DR7vS62ew5njUBG4hBzMfE56ecZJB1mCHuylDRkp0KFzyBeE6wCh
piq0nTayeg6T3aoMBeN2PPe4b2xlKby+RjatgBDBLR0+0okAGmJgf2OY+NMqMJ0y6CcA184xwGKb
//zOJJugN1q80KXx3HTmcICf9BlkAhHGjfXAkLNw4/AU4hdsM7iiUT/SxyIbMsoR3asdNGnJmG+F
QfqUm08pjYU7uQ2w/pISEfbVKlZ0a/QFjoYGbhHTTWPAMoK9hTJWoUfC3zpqxo6crl00MANfPyyB
hZRbjAZvqfFmLOJPhd/ZlWblkg98ZhrRwvgbPgP9Oacx76/EARK1C6Ay7H5SCFupiDfpKmNXoRwk
dcHLrDZoaCMMC9W0kzOCVgKHUphItkJGGtA1dnjHrr9zRMs4yyXdTpPSp8+sb8zhUZzfVTKk3mL2
M1X80QMdEcSq/Axr1BIRzQtUNedpTn8mYCG2LHNUGrl81sYV92kHaEPLUHyW1rYwvgl7kKBag5lT
R04R2ElAQ5l84NiDHg8N9QWAo+l2pT5wmraW07TNy5jopLmv0aoF5TsfMYEPnWOK/uppgsw+UX7i
kUDQMVTpNpSW/ZJ+pHQXUzN35Jpj3fNXiFL4ozaS248bGDUPACU3UirdmhEKIdPgQ9MM1AARlg2k
SLtanajS8+DQKUbKQJ/v62bygQsH7sdkmUz8g5eiieZtz1uI8eRBbhQYvKjJ+Q5aDPJesCBNaKhX
Uw6W+dgBoo5+Gf6eZbQvRsrz6gYCF9ZaP2rno8nqmTK2dsbqtqhYgXIgPpsaig7aq/wD5IlK0Ee9
yysWlgLGr4MEJJPXmIIQ8SMzQRQgEY7UTLrrYd05SVj327xNEJZXIIXHBp2KJa+f2b4ivjOGnZOw
WJZN8y6X1g9i/tQR2sxto3pyg3omqqQK/FIVDmYrTH4XKreISrHLKLIH2SpGeQWpgOUoNeCRzqNy
jEFB8npKfE5tH9FvAluVxOhFxPSkcCBAX5mnMDiISHdgoyj3QNW8qRNUx1zwg0hp6YpJ+oPxIMDM
WJSbIdLOo8A7OKha6xQg3+2BCBM7ms1Hsde2OJGQwWh2fRJzNF1ln7CPwiLgWgYeXjFnj8zgBnw9
mv2R+EdnSgdvkBASD6lZOqNq3TKD3ajKjbAikDGBHuUq+KRRTpUnpW5UJV99kd2TGIrOQHsZuxHe
kZEumxI5Dua76qNKUUUXrfYwcPF1dCXio5fhzBFkVHAqp8u6loStfJmbNHFDq7tDI3YvNv3X1E+P
jU4isYkxlsZpeGukX9ezfLK2hCVHdtKA8NT9UR0BcbYIX2BN3sQQwcx8ZLmFcLCrFcQ+1wsW8j/y
FgX+0FKACzG0aJ0CS8Ggo8UfylBhpO3ejb74QX/vJ0v/Sl+3tiUp+xIFPou5QjYoGEc/VxEex4O6
C1qyXEyLvSe8xUOdWPVhagNfmzS/ZrWfwZsLYTyv0SPnZTTw7opOkCBOEgOszXUUeH2seRRHLPiL
+E2C15O5wN+LsvmyKEi4l6J+jfsF2sOqSBOklKV8Arxu6KtibmgaLk4gG1vMxEthUl8k+bs4ps9N
Je7XlPt44joJbK8SxW+gS4ljBmSBQd21UxV9A2liqqoOzlBhxntFR07IUKO1diARPNJMHSNUncXG
SvWdxSSXEr8rNivSIUTt4zZj6whsehlxI2nqKxYfUDgP7bCwVJgrh7WXL0PfOHU/TZtlXSD1SY/Y
p3MlFhXCa7LhUE+BXYcJQREDLwKSAWtyBFJ7Vg34GmfSfZ0cys8mNwgEuV4O+fBgsKPiyNbqiymo
PQmSTzDN4Aih8LDM3QtILaRsxL85BarxRlMvTMXcmDiNjdVzpYQVoJGGQP1G2SBo1b0w8loi66S0
tDAYholuREo8ZDj20eQBrqULwsyTAXbENmTpPC/iy/XMsRR0gyZRKoSKsdMH129MAu55LnEbtSAQ
JV0Iym2ElgzW4Bk05zZTNezXZ8tQUk4kNpfaZHTuFAW38jJGGOTISYqghCaYWbwSAlATF9/mKNV7
YmsrmvzginpNw/EUEbCET8awy9p4yktKpVSgzNJTRmb4jOjK2zrQ300nqXcc8mIr63p36OTp95ua
vNNDMw6trc0kTTSNp0+DtVdAEJldJW2pwF+jGj8U8Xlu2+bX4hj7bmNJ3gjRFe+7y4hp/dfutMh4
D41Vm1pVMnmrDb3xsOXm12OxXbCNYd4A3wFVNoJjnyTqRAiruFrlafojjdtf45JKY4P8PwEmIg2/
hrhajwXxmgDzx0y3X7sawQYlI7Qv9WP8+7hIr7vS0edxYZwsRweCH25UfdY212EvFleytGDxO4LS
Hiy5MXHHEcnH5GZhtj216lnKI8kXY12zozSIiHysCZ1N4Cf7uVyQVNWRwXEdJF8Hx1OePeKdzTb1
9RsgKVSMBI1A5Q0FcemkcD/jnsLUw/sJyMlib7+LcbVc05Gi4kzclugVcihjeJPCo6F3x6qPeqfJ
gpqinYh5JAxHoZRFX4lAkZtZr+8tVfEiXYUXDByyKYr7QPuGFR/ctwvSu9YaPsuyGY6RIQ7H5ZJF
aDdrhZlTRjOJZ3nUozfyVfS9gvcrZhKzy7oko7HGCYODBZDOEKxJdOvd1JApcfTs5/qIrkVKxW8s
tsTcMFl7OtcJ6/VeBsa9MBDzIyA4JFjLN5NsvBYCzNSakxX7vf5iiHq7KVeN1jUjCIayBTXr74+h
N8ueXkRf17gghnkkJ/y6q6b4cI2U2hGfsI39Xt5LQgAMMIusQz62sUuZQ3d+MglOy+UjE1OEaAl9
X2wvzvWRPMZsp0CXFM6ELNwdTNzn15t2/eFfD8fqSYmDYIPXxvDYqEDiR7dGAmYnefJI00Y09IEk
A+aBzFAnNy3iEalmZNiKTNzb3IRnQN3aAXE6Rvm80H/dI6vbcEEMKfb1a9cf6YlbwpK4h1uvetev
oHnSDiRZ8+FtqgnCiniSFO0UjMnwXfHHVpPYvBKOBrUMOf15DIKcHU0/HMZ6RKgqCMdkoQrHxHsf
d61w7nL0f1gQoR+P2aE2eulBaAsSGjE5+teH2hKdFfRKnjFSm9FuxeQUJ9KxXRD/jUNGOraUV3hx
zJBIc2V8q5bQJzolvcDaTJlPTK95j7qx6i3NywoKBMbolOc6iRE9Rzsy9Ic/9Rf+J/TDX2zK625d
1RXcBDoni0lnld38nwAwmSUwVS2bftvlbeHLgbfuVeN0Nl0Qfw89QgqYtGxLBhrGaszV6//y/Kpk
irJOxJIi/qVbYM0qieNd1W9bY3rUlhryEMUkG0ElTr8o9uW2TWxMb/tAWvx//9wr2+ZPNvZfL93Q
kTiq2Lct8y9PTfEvqPFS9BCz2CeuG8a2tx5gDUk2hgZnUcUtEaOhc33W/+99/YfeF6wzC3PJv25+
nb/H/9q+5xV2w3/0y/z+m3/rf4m/rYYUSf/dEvO7VtGQf9NwyiiWJqOIXIFGf/S+tN8QZ0kaEkIS
mHGboXD8W+9L/k23AJZjwDEQGrNl+d9oFa+e/n88o3DkKLqpQlOCqKSvZ9yfPkzEC01hbRorVaz1
01g/sRh4BNoLj/Ux2xo6RgzwNvsAKn3t9g/du/oZPnRPamkX5LVbPppohCCG8NxBqAl8KCwStC1a
ZgxUxC3e41xwC4RFj8Ap6mJXBXeZn7vypnhX+MCwacb9ELjRo/RVHyzX2JG/m/zS2f5LS7T0zwsG
rxFxp7WKO/nfXxaMJpBnRjLmAgjJeOol6S7qCVMxldtkVIHT9D+CAH28SuNXLZbu/nRC/A+rFXyq
f/rMGpbKO0XYp2iI2l+XK/ZpE7xuuG3mozUexJ/yrrmh1SC+UdL+RAEGErv/Me7VO0LD1ENETXov
bMyTdQ9zfLmp0ctcpOYkHdF3vufnZcfK27vtmUzw8dJXTusxI3k31yuPrd0bib8Q472dPsun6Kjc
in5lfoeargMJWJ7S73T09Fv1tcWlBILTJk5NO+HJZn9BaKfdv9WP+SNOf0FB9YUn2MPUrnCth4oD
IRRwKGkuR/qIG/GLNoWy7QzbrF3yMlfJmdvc12cpdaQD5eNecfO38pGdSvSZPPByNvDRfxZfuFuA
NZ+CLdtUUEjDe2hux2N/k+Cg2iTf8xbYjLsQGkoVXtk/8qHGmGlBZSeDKrTbj2WkH2ULbv7RGvak
usKuecPRmMte84ilmEasjCyK5tJDWdrWY0DISnKZbxc2qyeYZY35UF7S71C1p9wWTuWD5i93bFuK
53x8ENkdJy6HIzzOL8W7Tk4NhgVb+0lI7Tjp+o6AOaCgRYJzfTuYmxH8b+Ky4isGuynqt5ch55w+
LRJjKskrxIsqAomwjUvzNh70j/KWbInyLN+PWOTZr5fbOISP41h3sS+cCQs6h/th2Ya3+mHguuvq
mdMqTvWe7WvTplcQXUpX+SH8Ca3NhiaMyBzko6O3MECAsRPd1ZzgRYa5X97GD110Mg8qSDbmVrpD
vrdXHHCPbSIPqyvpk3Fha6/SV3CqqDxPywsifMvNbwIne4tOMiQ1Dm0Lma6AwkX/iu2pnfjGkeDP
IvHng/kMDL5Q4Y652XdzgUU0naG80vp+lQdPuwt3xnrx55ro0PgYMWc9DBwJDEWdYxjHurPRSr33
OyIAbuQ7CdjPY/ihn/v20IFMeQ4ezQs8MU7t1ezj9pqt7PRzfjPuREhJytG4tCqyXw+E1ce4oUOT
bOtt9mK5rCfWlvI5OVm31tNS0+/wjcohhdvJ+XTY2TcJrRzNg5w8JKVT35Q7/abNmKfZYo/8zjbS
/fgir28aPCuMurI9Bm7mde+klLs4byXPopL1GN6WG+ui4UO2oxPYKCpR6BYSNEpb/2QWvL5AfVN4
NC9ByIFQxi0z+slp3gbVlq0tGWHnHJraLjql4H9V1kAFt57oDIMXiE4PRDlE72RLX9lj5GGAou6z
M1+20TXeIgfR/TlytF3y2L3N7nbeRo8qs+cK/7MT3rCfDDtbewje2x+hJUbQlk/DsJufq/3kkRRk
XciEm/Di+WsKGknePomLLV2WG6V/tC7DqXuN9uzVjNf5TnwmhsiFRSLeQbsf/8Pi/E+jF6ZBmmpa
UGdIBZNW5umfrz9ytpjaqMv1tmWLWYDhkXPj2WTI+O+X4X9ahNen0RhUWiIXO1n/S+HUQIHoRZoa
W00Ct89TENq6m8Ppe2nRf845nd2l/v73z4mZ5y+8J9U0JVUWmUPoaIcxpv6FxQHQT9UnC76bJOTP
ysqZ0DDib6spZKyjK8KbRK8lY/cYVE9JaKmuZL6XykimISAl4Gb6Tq3mhzIIhu1iynzUsnLZ9DDb
KMXFY9pPN1OI+rQ2G3znyqw5MTnrnjnJ5ga4WLUh6W60Uxgo3cSSkbEFB3JzEJUsuSkWhREXwju8
6sY+1aHJte2TXPUaLde4tpnWWk5WlIKHTfMOtnGw4Sw3IJptZQUHIanenWb096HWyicrK2h+AW/P
U5QbDTkgOwLtjpMBm3IOuZABbCTgqARBQGgYcpJM+yTiHEt4n20aXSD8dGV55Buin/YikSO+Ii47
GnHLRk+TylaLxofv0Ttj0yB2pr89jsxRpGK4jRmUubztHcuBaRdWu6kbSdiXIlMcM7Ke5YosmMZa
Kldq4p++6dKzPDatHZfifaoHKimUaG6KheZRKcsVUSECsu55q9XNRc/iFN8qhFM4NLaqEToqlOaP
/BBJAWtqQeg9pxxSrawrXQ1pri0LmGTVOjc3k1hsBBmDKPRE49S1xilRl8I1GCPYqaHezI1CN0yg
c2FN6tnCEZitbZPeyLbDIMNT7TQ8mvSfpjG5VUrh00JJvy+05UGT34khR4Zs5l9NCXZAq3SuZ4t8
kwwECwpazrSGpHc51p/oLi6eCph6DIiCynSKhIE8FKkBk73o+j12VhC8Df0N6Sya0VaYtVtp+qon
7W6pBKh+4fw86WuqWvYe3fRiRCzh1N5NuPeSIHwAvPOVmCBHFk7gRe1TssGf1/vq6MExML0lFpKN
lisucmHJ1URSQoJU3dL7HAur97RFVxwZPJAq572Xo2Vx0PWco0p7jOXlJAhi76gW77Qp70uE0j7J
8IT7lAzzBvp1Sioy2OzHp6LKHdEcydGsSG0Spu+ZU10UsgcA/l+BMe9BJjYsfGluQ40T0n6GDtw3
XCj0WxEtKkJvO+vOA+/AHIRUEYudLSd4TqAhQyi990iCSXEg50tGKN7Tvp4jvxB7d33PsPpspuyb
wdjGUHtHiTQyXogHID6jM+st7oUK0pBm4blcnKKsnSoFgp/3jkarcZzIDW12fUN3eQQIKb1pg+AY
yJVSCq9C+06i92W6XwbNJfXu0WzHI1qUnWmIG7Wi8YrSltA0u6VEG6YY9NRqO1TCUPXjPL+ZI41u
fxgYsof6kotG0yvHQOjNntnqeVHcpJzHndatdP9KI9WvkOodaWzzNsnZ36YB7jhttSwWdXMnEN7h
q4TxuFOaEGOuRb93+CpWPnQ2Zuuagxxu52FAtIGwKQ2m6xgNsayIqLYkXhxkCqnR3OizLO+zuKFm
k/He+nVn3gYdIz74gq2bSG1jq7NSeWMkpodJHVOsNe9JGlC0Xr8Um8/FsCp7YkKgrl/RAK78ujfI
n3wiksOiFdDXQ0kkTHcNCCbIwY5gShT2ZGX0IHv5uw5lYSPLQ+zdxk4GT+pmuSOkhnKREqDamm57
Ki90qGJ/wKXOyfsqPy5b+TWpvNZtTtlpOknvtMTaQwsWDaTf7SLYrN3p63zPZ78+Eio//TQ+/Fwq
hKNyNl/t8hKZtvjK2Fm9id7bo7qZTr1oB+fyIz9Qsou2htHhhfdIfzEP7X20Vd1YtRG51eaNUfnM
S1jpoSyjraY1KXbuqLpN6xhn8RZRq0R5mrqNvqecJd4B4bdp7KSL6VLgQxNoXiVIXsZRYk1Qkci5
hqODOvgwb80vc1d/x8Mr2ROMYdQOLxG/OPzUiqc9jUe5dwpmNpZToGvoQYC42dnyjafygUI+vCXj
7QmAny/exD7JTgYXMdiiF5gfbzhHC8f8WN7o8hs+IQ6lvGqtYaulXPKI6Th0W6lmq7IZDvK0L8N9
hvhetBwzOaMyakDTS4cR8o6MEmw7mRuF6mr06OACntMSXo7XdAcrcMQT0yDWUk20V0MF9vDawxBQ
mWt9LuBqvtUkZ+LlkUXpLYfcG73Y3ES09EcWBK4nDkG/uGFajmHlhc8ZMWQAm23zDBPNoK+0w0Hf
vMiVr0ibAs/L7KBPzjRHgDlzI+/NeMfNqeDltUzKbEA6JrNEd3zhGKd8vma/g0ygIIMiUuS44pvh
F0R2PhDra8MdjL34Uq4MF6f8Rg+qEA72AU2Zt6e22wlmqU1bLruxdJJLbHYhenE3DiTKvgpnljAL
vtdef8UpP2w5LXJhxyFGEZ2H98ZZ/RoIsE09tmQd2mAoOZ3E9NwRzAcDUiGygrMZH/QvzRMuy1Nw
w/6pfW0AMRV33cPUuDx3+Ebp+0Ik6W74Yk9WtI76TeTvWT/l75i7ma52z+NjPKFGcKwzHxvM0+XW
RJYOkvMRfsN9xFaLuKlXPgHKR85mDZCO5OD/t1YElVM/kpOkutqZqCVK1cWVgQViVai8wG2eB8MO
R2QSWNb5e8X+JCfrNo4SSmBCimHAfmhSB5uvUfv1oxSBOQDDtP7Tw3BbSi8Magr8+OYx1NwYvkHq
cBANNpLntHFIi6494xDsIf+iiZiRaosb/o06dXmDCOYOnvr0KVz8XHf01M/6g/ChEhV7F0pbjMRr
FhKF2JmoxdwTAf1MJygEx7TFN7bhzEVyJ9i1T85buqG/vk8JrHSpbLIvhHjJi2gds2NAwK9hI4ZA
oCcWu/IDRkbAbg5oIERT23jhvCK0BUM+sRtoAYStzJrRfyTemtPIzjzaYkwzTDd9ISVQdygG2ICR
E/3EiCy96aB7QFN2kSC0A0nfDthVIMtYIrBrhSBQjsCS4TUtJ4uzhi0qfQEve1tnGaMzoWq5sCNH
/ZM+DD5VnvVgIrF+Ju1NmXzTUXatI71IG9nXHzOfZs4rbA2EMdouO8Ub5bGgr+AZx0NJwB7JTN50
y0C+vs0u7Gdeu02yi2NHPaUsY9AiXYuF+yuCp7zNzyr/7vDCGPON13Bhp2sW22g/+MNihxWvOsvd
xbNQpLrTTYg/HhS+sWEwLp6DOwAPHXMgxCzOiOrE7u7aG+EVhMs9tqHuxbxYpf0W7dpDQCOFMuES
TCDX2Gw703CfzBvTX1j0d9bG+pC9/IlLaHcLp4Nclk15Ds/NJ5PO2WB3BeHduiHDG9+t+lh99K52
YoVVH5Rz/Jgewq0qo/3dq0DhwXLN9ixuyQWvul0l3uoX9WTcl/DEoKbbMXl/IeQMN9G2zRdbA4b3
h2YnvWCOWm7Y0p25wtAKYY8YfxA02MlMNHBQ2a1BgomTqYhF3CrYc9xzl6Rgsr/sSvWaF0nxFLrz
N+YZqEsjbQzBH4g4JwsONWllB9GG11KmF3E6lmRvJQ6b1IGOQr8pCHCyx5Ji4ciuUvpq6w+qCpJ8
yu6oXqIHMuCQ+WzMi+xb9xKCnhUdbIeiI6c04J3Ya3q72UWyq/T2dIy3ceGZ1pm+ecQF6Vzr5J/a
5s8ANWvHaRc+L5/5+brMqV64z9/oriDNkN7ycEtZZHnzbe6X+/QSxkwqPyLBScwL4rf4DekaU46l
wdgGVuIAVI6K98TiD4U7TA/B+NCTdhkKP/ZQ+6bhlQmBkMAkYOdZD+l+uJ+96FN6FiyXHcF4yl7p
QCgv0g0NkEGxpZtst2zqi9TBPLDzS/jGdYnFQFHerWHTn4ab8i5mkvrZbcLWyZ9FkbGwizbO4gAQ
bsiljPUxZCsYQo/wssepegxNqnBEE77FtaXccFGRWO1ek7fOcNIbhvTzZXoJgnsImSkF6E7hjE1k
FyR47y29HbyFzPEB90he9VE/lm9lcFSfqvguuTWrg6VttW3yuhaewiZ+n5iGwP2I3Uay031ysyjb
hQvFs7StNqoPZCW3IxoiW9HvdmxP+1OMtqPxa1Iqvk3N7aDCaG5YI4iz+1fznszp4L7Ywg967b+h
3lZUAQ/wbvAhKI3LByU8A29+NNA73JYX1QnvqmNO4tS7ntr1j7Lp3yr6Gz/wzN5llFuxg+eMwfx4
Ypg1ckrb2T3XvPiCOPIW9qwW77p97M1vKsPER1Z1hYgy/lV6Y+f00NxjmeAqomzNJwg64AOtGxpK
78pG/OaBpPljuJvoM9NinXxG5kntQcAIHmS6lwftrqJZEm2i7JJ/KwtVrJd/awb2tMtiHVJpI3hm
sVEM8mur4XbQdwGXxVl8U2m3ZOrHsIhsTkRbDV8WPXextNid6pEbXvLRg1dHncVKt8oT+8bNKIHq
uGGj7hnAXloyoxJfgoJ2QvedvRTwqE+N8tM2n03kNre8Jmz/xuAEu/CbGqa4aSgSLgqylRCZvoMd
o1vn9lbqVK8JKh7K5u+At7HYa+TOceo/jljHEBQ8DMfhy/gc3wKoO6GzfNTf7Bqt1i0bJ/hp9c3E
hYZsKHNPL1l7DtGbrVchR/KhFZ1mF/aNn1NdujAcx3NKmdFUXqH68K1IrKwOMEVhv3oL3FRpo36J
O0rE2G9yJzyoJ/D68AOZfXrhOXstdokfTU770TN2pK35UMNadtDEcqW4Mf36bJoH0Z++h2/zzFkp
hE7+sJyiU/GJSuimOxG2pX5Yu/ipOQ6cBchHniaQzMWPtNzOml0Qlpo5c7IjkJf0kOnTMP2KMYXF
VsYOTU50AQ17nCsrxEl21BV6ssgqx3mqyeVa2MVGmiEexjAjKvH6DUnsTkPeCbBM58brVnQL/hbi
CNeb689d711/zRhDFvI0bVdbq3QAWSDVv366hBy0D+bbLOxg+ibRpcUiGWqT4iomNKeIdaarQbab
YiN7hszxqpRwIrJlxf9OObW8ibEmIYpy4oOdE5KWV0QKawxjYys6oNbgb7M6OrdqLm5Iq9MQNYiW
HRS1Si5ORcjkkOb0j8jd7olhj6Hu2sSwku01i15rkAKWNiLNKEujzxlEodcl3auU6hBQie68Rxlh
x3mB1kGmwy5aFNwdgy23JnaUnXBz37aKudJv3uVI5cKFCzecFdfIoEyGTSYTbGM03pg1NM3lIN8o
8RQ9xfFGq1XVERLjil9snEEJGszm2LHqgkthWZfdXU11ZKIVtUhHs5sJyVE2wTwV2/GgIrVheLPQ
SDHHQ5RkF2HlIAzkfJ2ilsg3FffgwvqQgGveFZCa7RXnXeEvMCvjYHBxCoCWDgoa0oUM3bqmQh7L
4JLFwZtKRNC+kxFVgtG3deSCbLe1TZYSIImXlbi5HWR69te3XSVmrkwKgrtyg705ztmJkN1Nb1Hd
AeV4jHKUTAmiiGgw962BrqOaXvS0kHfDKDAn6/TbIHnP+gYftyV9479jWwbt1hvmJPGB8nP9Ffyk
V7NX1WSzEsB/w3dXCRBzOpKIg+luCS/kdWkvef/SCqXoTGL3WsDtcaTRjRPCRrUfSagaMt+zpyFC
RjHW6URPzfqp4SJJZJHbAlArV8T8GeSzhOZY9aBuC2x9l2cB+e+2m5TYrsXoZ0E6IqFBQ+eVudE4
RNuAXh5MncfawCXVw81z6jW3M9QJBdPD8Xlen0yW2Z1iqIa9mtOBxoTYIDzWo27DxFsgAVIWsRSB
mqxoT8eK5S/E35KAEqFzIXB3eR5r4XkoorPONXQAeYUmtXxGlTb++t080X4Yi6cSCuaK3IeWflps
TGz5M/Mm00U0NbP40InqSwHTtq89nSAX5N1izVVnXqwnVuXI7s2Qv8D4lIL2udTGfZSzIa4KSlSl
7B6LWsi4+CjU2qP10YAUj4MPVac0jof+YJQUzFXOBGFlipPrnkkvDQAxtqAMsLqYPJdxJtKvBz3F
lkGOGKEkdWx45Fv6pOqFu7tIY6iEN5Q9Y1T7pRSzmWmRr9YGMn3jSUhW/qhBhoUhvqbV+JFMXGnM
IvBni35Q3u20GIeY3ONbSkDxqsljra+kGYUlJRPZLUdtVrrwSD2U8CSzznK3NeNat63iv9k7r+XG
kWyL/sr9AUwkPPBKT9FIlCn3glA5eJtwia+/C6juUXV1T3fM+0RFsEiKBgRBZOY5e+8VO3e9zgDg
hs/daEV719z3rEuTthdrXRM3XEE7CXB7rcXPQZS82hb5W1JHAIxCE+k0mjZTVoyLhu+vzZ66hUaY
0lHWVPRICJ/PrFvgkYiwgm4jTPptYVfde35xi4fmRa8Jk+5d3OBK6qtIb4mil5DoxPBC2gNSe8Nh
JeMqVGSStkXQrpOhpJ1MvPKhUpRgHW1X6eXNZNdydBrFobGY0toNav4+7d4nCPvWqNcpoGdFfvbr
d6bHEk0vko9u69O+SgJ1hYCALth77ofkPDlyg9023XmF2Jcla+mxj4ytrWlqk6TKuK/oA2qi7HeO
Hzuw3OE0+lOIl2B8SryakkLmv9YZK9cyyl9GMhHjnu8KpAmwXpiWayutrxVlhrYNvqHo2oDwxEGC
gF5ifFs5WZJsK/LNmSiPdxI/ljQ+RSMT2ar9KJxTqFdX+hqHyq05AFr5zYf2WudyQ+Y2E/ziUiqT
2gyw0PUjaINjXtdPyEquYwUZbXDotLUCUE/TfK2yO1+J1zDMGU6LTiNBBIs3UmeKTW72MdXIqaH7
29jRJSshMNJLYMLDEkd9fHWUr9Z2zcQeWfS66Gc+sGac246qSKPNa1VSYWOvYOKRxDfRhGs7s/OD
WdP2RaOJad5/CpsEnmRHbBdUhYOUE1BoDHhJI05lA2wnEdnj2Lcf+wqzd51PTE8MImEd5kSQW26l
pr3C69iqyLwP++KEdOKepPiQb6OTYEZYSqIr9cBy77BYO2vL5qZDtPGBjMJ95LImLsJQMo/K3E3p
5y/lOHBXRVkNfeQpi8IX4Y7E6vfrVNr6vh6yjNbqQPW3N/aSsxna95RyR29eScp9l/XK2cdWCgwo
u7PtYnqd7Pikh5N2TIR+yz3moBkh9cOYsYh22qfRpIIbDO6t4zgFOMEJ3vD3JpmaG48c/9VIrzW0
WFb1rk3MEcrm2twEMUFspraPKwp9IDt1gmuKo5lVaNniJ43P/w6HNnLW9EOKmJ6RmMjShoFMB1ZE
t20QR6sXJ+EjWDXMnBJyYnKeaqx4F1Us7F2JWhLyJsM+kG2spqw7JlIcRZjEZHj3/X2KpboncB94
WdjzlfibaBr0nUlfh6A6FsAxCYO6o16t1Ee1j1pyXVbpcRL6IS/x0SQtUQoa2X5Rl6YUx52NM42b
AcUG2REKQw+B+lLw/QNg3pkw4Fboshwk1NqDstr8aFfkaTYeJIkuL3d16RZ7FL3fh7qnjJvJ9fDc
a8LeeiR21iph6SC7izRID+8Qz05WcVBe+yTzWYveNscA/2LmxtQgGvs25Ay51dQd49G/puwigjTd
c+UE2qYKGWxoWmVZ/FQryS9G2u+NsbLJP8w/ppB4B2wPexsNaRv7710yLHdGP+6IUA+gr8gcvpDz
wSI5ZC0TbWPrZkqTBs2+brk7vu5hR57XB4JxoCAA5YQWR83aNrLHSdNOUTU9NSkdCE7strXVK37G
uTU8E5tKJLinf+3yrrlYidxTx69WERkYuz5oH4n8LDP3s2Mg3JaFcxfm6nsCNZdg3N5bBeyh0rK2
3Uh9TdeYscVk+q8JTFlDLkX/UH9x65qRbclshz+8aUfpbMBE5Smm8r7Qyf7RXwJAXee+Y6FgoY4o
g65fZ0n8lOZJt6NBAxTaQxVU08pOwemupl2cBaRx09FAsEvCY+teDJggM0eL4KtRrTr/hu2rXAM9
nfZx0d/35k7zDPryUWfup6aw7mQO6Gy59svNEaLkMZppq3X6OaYztNXN2sZaFP18sdznNcrfxiL8
FCbkciwXdc8vgBOWvs0rZm2BbnyEKmneSaf4YpdC7vzUNza90PDezVpfO+qp8EUhi1KdhWxC+tNm
7EExxw41TYjyi2W7D8PyaFF1smcdb1rDRF4uOlXdtNx0d9junTuZoMdeGXYJJHYW/S4XRYH+pP3o
66N7p/37IkZeYE12fUxmW3g2X+QIvO/sGug3bsfHfPCoipl28SCCwcBVbqegj1LrhzTxfyLBfxAJ
+pgrf9IF/DlOO5ZtE39p/6/8/n8kG3b55/j1Z6fsj+f/rhQkiJC0ZxiH6AJnoyxyid/Vgu6/dB3Z
nwvy7Ee69r/VggRo+77lY4k1ERFaroOI4vdkQw8ILBJZ/ujYLpAw579RC85v/wf9KZBLW1jINAw0
iY45f/Kf1RpKL1I9UqM4aIAtmOXl4Xd7YhUcgtujzJJja+V8nHjkT+vfbBlRaH6iaUw62leDSZcU
Ae0Y2AZ5chiGh6EC6n7f1h90izJt/PDTbv4L5Z2xQGR/1jbOW4tKWMfc61sGRJQ/bm2J7K3yvJCt
HTHDRB4l8ryi32vgNbE+KL86y57SPBVe2z1ouXh0aeZU01Wxzqm19rNBRba3cAaAIQtpP5Gzf4lJ
7BtM56hwis7Df8xJoqMi7N+75jdZKbyd1NGCe16mpkqQBgHEtuphfjnl5Otgvo9HpA0Wu7r8Mj8G
mxUdmWQzvx1ZPIdhbmRxMpzfqkVeVJlnj0nUfNf8kPkl60rHH2OtvGrYzS810C2RXrcV1ReLV/99
o+oZlsg2zRu4bDAZUSXDoePm6/kxMS8XYmILBsgR8JEkS5fARywUk8XM9ZrrkiELVxhvne5kmNIv
E/fzY6Lc2VIArSOeyp+ZNFON5ynzQyHABwl2t3qma98zFz4aXb6uKdbUTbednw1y5yDy4JMja3wH
vEZcFps6ojxCdbTmuTWJ66HCvghdO/cv88sZCQxEebAAxc2PSOPhVvNoHDI0fXjboRXfDWoYIRMo
07q35ckqd5JnpAUvwHss28Wb1zp5Jr991Pn9cO6tXJ8EYsp0RX+Y/4Rdefl/PNjis0w6PJLddvkA
vI5FYTnQ4v28e+bPPr/5/BkoK2zrIt3N1+ddGMzX+ZssqUeyyEufxTy3M4t3liClrInkysioshuh
2MPsw4LJTwOxvsP1vnxIjGf8DRu4vvR47+J5ijljFrg5P1jqI01G76AErTCNWkmWk6VOITpBVNYV
p/n+AH1n3webZPoU8x7z60rEgnGaMy8GyclLGFz3kXEWAGDnrXIMOii/PdUzqIYk9PEH5IKs5AKu
z3+r55fdVtYcRd3vUiumJKm3T4KmLRDD9bwF89PATjj+RwA1W3Q2h75Wu56YwlXSl695oq98pB8w
QOjNM8esYMyFNBCjzWs/5oR8p4+jFjz7If6WzKw+pYDqMsTFvjIfgjx7N1ROsoltpugAhkLpEins
XhD+rCfKji2dPTcyLh25GZvC63RqqPuhJTkM5+1zWqCRpLaixQGg84SpnxLDl8IKN3lUsOQK+cFo
evSAq35LQg3HWbc1h/ZGesy6cuS2Q4IVpywzcnClyynrf2PoP4yhpk34w09n9z8Nou9fkdgXYVsW
Pw+dvz3t91RgncETNwwUCQZC27aQ7v+eCmxY/3IZr34bUX8PmCAqeM58QHlvOKABZ/397yJ7+182
S0CW4boBCh1W+n8zbOqziPFtIIJu7juevhAxdMEP6Nc84Kmc6k6TnXNLhR1viiZVR7gRxzYUKIi7
vEDRaq8tj35PC11lDwj6VAhR7sqBBFpZefXOb8iPJ7n7omXp95/25F+Nk38UKS5bR/oxEwvhWw5T
jl/k8RSgrQyWhXVzCL+pp9K6YLFhQPY0+0j44Q2J2aOts/QsSlZQqqT4hUWFrncI78vNMQukIavp
+WQTeXZyDiZokVSZqALoA6KxIAa0UBA6iMTOLIPP/7D5f5R2/rb5uHCwLzhkhfyqIG3CNh2aUidI
wR+rj9Cuk2s9odhO3Yof7IS4LNQj/yESq84cPqpQtA8EQJ5yx0UgH1kxZx6aSGS6IjWBz6ixiPda
/cUHrBOXmgfrjlJ1jEf+2PfykXxTmsWhTrR+nhCmINxzrmW3f/hM8y7/4wHjonrTxQww4Rj89TMZ
ZhwWfpKZNw70Yt9I4a77xmWWRRurM1jtupFun1OOj12Vet4hKGvtzmZqdh6tYNjHXv3ijao+4dmf
KRI6kme0ejHDWJJaj06GeCAsdGRQYbv9+02ffzR/3nR+O6S56PyqfrU7FFURdGFFKgnsxbVwqLQr
fT/kNeJlwk3p7vfRqSB/jlDo9NJ32fipQuHvDTubOM0Dyy1/Sx5TjCCZ9AGg4siU0gEuIhqImo9w
0hLjovU0AJSLi9IAl3nvaSY6k0GcIot+luuyZk3i1L8LSjfbcWwgpLKiiSa1QZeVKjdVT8Pf1hS4
KMVG0Y7iKAL8AaSaa97bIYXzDJnbYQqm6FYFAf0N+pud5uvHWhGOETn+ZbmgJuz2Ts46f/ZrpuJC
kG5M7RVHqc7MygqQW9EmUJ98EGUrb4jf91rZXRLAgFvcP+Oe+TCL+0RPdpZo+/vlGgT4hzQBMyZM
yG6mYZRXUQfHUvf3Xm1s/GHuvznps4OteN2Mqb7VdKtFwNjUx1HC2xi06qtCdQx/W34winBYTaNH
m16vDnYum8Pff9/GXx2qjuna4M9sXZjWL0sCb/DIXWK0vWkGUVBu5wFNb5p9IJd4KwulonEdTMs7
lkq+RAzZWxy5E6qYkiakEeiXqKz2HaV/PW2mc9bpt0HbhASDUiRV02Zq/AtQUf/9P2z2vFm//sIw
BPmOS73I4H/+/pPvydGEm4x2o98mmMD4tqLHMHXuCbKgmuwg360LpAF1AKnRA21ysciyjbX0Sfqv
whfGyRHxd4iQzWHwLJQvub/SiKUi8qEgPzvq4h+L6/9sYfqLvczazoStJHxOC7+eo3vfL1LaJ1QO
A69+EEquPQgs8ZCdo44KqucVNYRQereFdcb2n571MHmJU689/v1+Mwld+nW/mVgPaeEItsZefv4/
7bdAuS1DE99SV/RPdapb5+Z9FiXQRmMT17rWvcv7j2lZWE/xlF6YzQKUHgzjftmVSra7WA3ZtSla
C5dPtw7XmkiMY1UX1aqROrqsRDvz5QwkNRcHpoLu0Yj7x54m0LWoEegEur8LAySMjVuLs6YV6g4g
3ockRQfy9x/V+ItDhBWuxZSCVCjzT2cyA8a7j9le3OQYf7G6ITkNeELxTJkubXz7Ucn0u1N6N00j
36MKxuxT4piIhqFJGbEJcpbi5l55E9IX1zgZLZ7h1URIyOQX2qbWSKP++w12/jyQuy6TC8YM/rms
0f94TOtVImLN7I1bI1uP5WTc7zlJ7ye3+1Kp1r3Hp0ALPotZsbopXEZXlKcci/RRwtboUpTftKC3
Vjl+sb3eO+tRmm5sr/wEaYuoGcGXgis3RciT3A8TnTeyZM2jZ713WkxcIjKbu7SMkIjxDodOmneR
T0Njdk/uGmHiKNBd+No5uCFR8eMOy5NrjI+pMLwznEB/6yWNzlLdZXXc74rJ6yGqkz6u9R5tgqml
K2k8FDK0v2usx2DQ6DcNrKmZdCHyC/1J90PzJR+1ZqUbkHxtWQIrR4YX4LO4yyPk3/OHIoKm3/39
frf+PL1zXVpM7AaqIkAffjkFJllI4Vj5+s33K7Kc3Kl/VNFUniaYOjj0nfFR88lMjplfnJVCtxMN
6uiUVBx7LW8OubCCHXrpu8nT91ahXbvOnAHZY03XI+wJ/442oVeqUxW+sABeB7jEd1XdVRvHRNoW
EJ5yKJT1FBaOv+uT5B7Yi/Ps0bXNCuM0mZ1x8UqqurUKBuKQrN00pIfKK7Onvp5MVn/WLo+6Yjcy
DqK0cuEs2bAPDSzW/3CE6n+sH81ztSXIzbMEXkiLqLU/HqEaLpQez4V+G6viPVxomlZd9CHNOBAl
YU4bD64S1YimxneX5ydbtTQGqCql1lidSGySK7NSl8JEtvz33+Hic/15PHCEzTmNhYMARIce/Zct
y9sQJjzwottQmeUpGVL5gJ0UAXP6EtDGPjeudh5pFK802MAb3cmKPSoDe+U5ULGWw7cy0/5AjgY1
f0MzL42HRzbuenFWgX+ZDFLewxk7YxGiTDAWLM1UTumm7SK1LcxD2AFMH8z3g8O4qA1IQSY07IfU
bV8hvmMswyiqTfE+z2wYVRYurzGr9qqeZoIqqQQWoYu2nA9+E7GtILlsncfVZgyibu5BRDvdRegD
5AYdZ+hXOzMnu2OwkZ7ourqmKdp61UG13tKMtGjM0u4wS+NdOtO4qNSz4K+qfOeHQ0NKioVZLKQz
Y5fIHc24DDcYfbJ/Ov9SwvxlsHH4HvhBYXS2QDRhUv7j4TJ5qU9jU4U3DTrbNdemfmdpGdn7ReSu
S+1s2/XXOBipc0/KO7ZJDAOriJ7bSWuOg51C1HU/e2OTXm0C9qhLudNE8YZ6A1Pvo+tC2F4PoB12
dognMnE+ZxJCOxlj0O3ojV0BwO+6Nk0fhP6xbWv9EUPDS9s74tJRnfHTe0F+9oYdRgcxab7EnbNH
00ARBTRzhC7bcJ7QDN2lJkU8I8EWWVjbsY/HncdPGr1f3F0KxUfqLZ25KtWEzg8FQmNBoStBHjxm
jy6igM0UMUvqIYg5M1fKI7W2iqhUOp4q9qIhRC0fLQp2sPDOppOO5x/XjO425tadG4zmNiTR4qxD
yRbpmN7bhL3mJdpnU2tQ7GcFDS2EZtIWxbbyRv0QpsajPw3BTa1NpzsXDhbIFiy7PrjNITEgkTR+
uZ2wh6DeUBxp2ST3ERXArHZj5EmgAWc32N5NpLvnZRF1ygT+IX092v0Ue1N7TCBtz5IrJr3XOvug
Gl0/dkUr12T4hVtnBAdVa+rsV3q+RekgfeYDTTCMt8Cj/aYnXUKdFhPBGPjO1hzzL+i21IG4MT6n
bV1HqztrNluTrfMubO7NmCaWSKVOZimd3dF10HCKttyOurfO7f5bYqAdFYO85n1GqYyYpE3TKRAH
WnezBo4evt5sX+XuVz3Rgj39Pe0yoZezA9FfE5QoD32bfCJG77XwimiXpJlzU/glGDP0Y+/hum6C
D00STQ9xSe23zGchJgdEYgGIrGR5qFMn29ml/IoRzDiOLu33pvfEM2SFYynFdOJrI9fNK++YGOsH
0zZRAErgxdo4bZOKKrZI6fxmynmo+KkcxspvL9WG9Q+JrgXI8hIdp05N2W9kcgFqMDGAm3IXBVJe
AxXLa9b4m4nm4dHTvfxk+AqvAGrKLGC89WufMCo55JegkkALEdsLyxtvrnQ6MAFEGRd8LCdu1b2X
GfUq96JqF8cRPG+7rBDK5PjV1exqDViFhZj7hJ5eh+x7mfEDGzPXP+gC+TzbHDDlKkM5XpQZhFh/
Z7SYQU0H3SQ2cz+FbqmZzgl9QLdHu0RwZto099EUynsrm2adocFujUR2aogf3pa2VWFfdTjUxPjO
4llnTSBsrCbNez9qfH481xWSlhVJTeIha1vxoCY1PCRHu0BqGLfsJBLiClrMiClyvyrWKRzua9UH
d21p2ec8cl67II23NjkKcTs693qGwjgrJTJNW5u7stMcZIedyWj8LyjQyL0yP8EJR4KdyGDYjC1y
dJcjfzuSXHVnTiHn2qj95rbJiDeQC7ciQq32KAqxtsOmQBL9HlryV5WH4cPUDu1RMxDaesEabKL1
XBby0jRBeIkdU6eJ2vQHPWre5XVqPDmhcYo0NV1jsUcngaTARKitcdh+jqfpqwo0d19Os9az9YkP
qnB8T5wpdUgqJ4x5UcVaKJ2idJ1b+sryJ/dhmcugCbiXoxZfA7e5hlEQHUKQfPswdYsVpQzmdxgt
15wI4H3IHkbFbGhyAvehK8dP9dy7pNH8RMwPoeyUWXtz+mBHqt7BY/VXeocPo+7d8nkA6I1skdOX
fs95Ktp0VXKQcPaoichg5+KyMR2M1a3j8LR+xOTXa9+iVjcx2YGgJ6adgKTOetF140WLpnE7egFh
CLEN66CbRX0/XV1Efmo/zoHeb2HNLIsgoMzpzGAV0FUtV73Ev+esTOjlTKuxC28S2yVh/MdtUgdX
AWE061/y46NRuxiudHfjjEvpanhUbxfEnou4so/uQjkZOcvC2cTQKAhXtkzmRY4btJvUxuAYzxdu
OCnwQuQjOAYtLD2mjQIBA3VevzeM/JiEmtrmqn/9cXcUnyPHSPdVW3R3zXyRm0F718U5gj3LBlSK
lOgut4IN0lBISOOospWaKTTLRTRDkjTBRZtFXxxCGHew1zM6SFJtjVKo3VBkL6EVkuDXNXuvJ4bO
L/JsO7fG7zKFmR5IKAETvR6f3IIfy9T0GAkn9WREnKhzA7WINtwR/kiE/RztHs9sk+Xil5sToYqb
Satt+jgy2Q5WRTyFLN4Z2lAwOYBSs1xMLjLQt5uN0rCi4vXyk6hmGckFYzEoln9fC4cZh7PcRqm0
awDCrk2XVv6oPyWZFR7RRII6yvBS4DBVG8R8oHVQwZDBRgyVUz6j6CDvLiRusU/Vg4iR0Ghee2pq
jNWu/k1UDpmACVEowiadwsUMlXrOsGprtHJWWAeb0XLEtq0HsclQVHhDUl5xKxBJCozdhdKqGeCc
fbmfhhhQLHbzFQoi+m+EH7poVVZRFay7yMYiqmZLXEbuw0CoPerEiMSJRnzXfO3Vx9Yaay4/z4gV
btpmxyYZ8NSFh1Fi0Qv7AaF20py9VBVHu8R/WjP2ZxaG+rh4LbR4N6DB2bQTXWAJ5W6tlf2ZsMxl
rQ7KMtOeHHv2EwQt5cywsjfA2XtaYfJEaejwA0i2gDYWuls658AzfB39sJH75S7kNr/R6JZry31v
j82W5y4v81d/fnsFmxRR8ugxP/36nvkSRv/2NlUt4j0pAaefXvsHHs+oe4SaBVDLH4yRJbR+3jzi
LgEIRPW3RsISBdnMpyg5PeF6IMMiGCbWesu7vG392/v9+DBhZTDnDzfAP9EFNQkOlmLcJQm/EPR7
eI0QHq68sv2aJMFeG8l9Zp6GTc4P8LY6QUwW3nwxGeAIukSYAINbTvhI8g3Vt+tC9+r1CApx7dnI
dpJZ5i6cFMeY37PiINWSDDDjS5RA34wFMpmiRzADf3TOLAUTs9Pa6Gnw5kDJ5c/LRcc6iKB4LAhG
XVlrvzBJYV3+wihI3lySkMOWTPvlcctdy8VyM7cBl2m2vZHziyz323NI3XKtypDr9iLxN29PYCaf
MRLTecgr5R1stEKJp7XHPG2nO7th8ASCJY11NpE0m0/o5D+EQ/Bk57a3pfwEfS20kV0uVwuMAOBO
Kg+p+XLHcjHA4RPbheNUVkzCuhoQUjBzeJYLf8bwvN1ciGlE/2C8fbtzYae93Xx73vLot5vLtTGU
xN1Kj7PPIJCPdy6hGGtjYc8AwZzmOftz2A4xErIGhI6fj/nd20VROzhq3m6rGQzwH28uf2hnLMDb
Q0IVeWr9dvuXV1j+wHSgX7mkj26ijlrHj0fneYnw88ffzZGteHumjNN2bzPk2FbHWd4IYCHHv2/8
28Pe3pRu7M+bvfzhl8ct3bC3+3764MtffnnK4NfadjIvvlk9NJRPW8wu854bOyK3iD+fdxNUWknf
er4a5GmeH5Y9A8W9yA+TcJGLuPZh+c7evtHlpt8aLMB+gPJ+XF/ufnvocm35euOyDyeKLPMT+l7X
1Jpc4mlvJvGhFwbz/mFmoknY8jUL8YXE1aiB1IblCCDVIZEfxvlM8oPX5TSsjvQaQ9yIMNouipyQ
CCZPSxjlctFID77h2+3ADrW1JiN7VekOhpvJZoUBKmN50WgeUW1SsalLBKdMIwDH1ppdjFaPOHO6
j8v30jDx3Rl1+Vyxqjsu/EJj/oKn9iWLkST8+5B7+3aW+376iqrlMP2x19+uBmnFYRN33SevC7+4
WkwXy47LkyoR+E6dV+EydItbNwanMcC6mk32+FimaYq4nxUXkVEesfu7OKncvROQDzLOPUwrRazj
ul20rdpW7glIxH7MVHKVGFNzoQVxGWujfm8/ECmCtqa4BTrgz9RXx1CEhG4RcYADVP886dK61qV4
tgdg20Z77Ui+P/m5dSNwxThQaPlMlpW0kYwTrrC1OAUz5tElknWDxb12LnEXPU+N5jJFsJ6ToU72
Tu19LjlZER6OZSwekKFC6uakHPufAJTr17IbSBqwzOAoFADZoKI05ohPfuQ5u95IpkPr6R/tNJy2
aoCXYeSYwMK2uk+netd02CACEYx401nQa5Z6JcP7U6H15SmeOYNCsHiiw2QwN/CJwZYpK/zUNVaj
WY5HlIVfJhrAuyHXSHYLZfggcDG5yEWt5paE6p3tlO5RFe5XqPcKzVfnHwIb4wQuo8e6CONHV074
+PvkpUevv6U5nBHMXoUbU5XeNiFr+tXoKZgBRwrBPsdHgjLy+7CkWhVHyEfquLz4iXhvK8tmiA18
sDFjuJmBA8S8YChrii9aIYpLX40IqOconbp74IRUn6zJAZcdZ1e4k/0xc9IbqRT5c9eHJtMi6/No
KPGuIcvftMtTqbnuzke3v/EMte8QwDJ36ZMj4O7toFKGwqT27ySC4zXfx5fJNQENgCeIiTQogjHd
0R36npfUKVOBBVRI5K92DRbpLqcPdM47r3jnQXXXzOdRNt4rGcmIW43OOOhlmO1dMkDasTunaMZX
KNHrB0OSE2ZLfZ9J3Se7FENsqwGu1IJpS3bpfa+6+uDqo3qMYZKSh7vSQCzdjHakhGIqepS5h824
nbXLWcJCj4FO84j4sOBJFglNzKRABRpl+669tV2Sbrre8s4QDt6FvasfrTI+klGb7TpFDVHYFWlu
AdIgr1f2aRy0T0ROwipQY4pRPcLcIvKoP8X65zk6bw0N0WZ0DRVKVBKyA6e2j6aDq/Wh90nC98AK
xdXVp4i9DUpPfs39ML4mvv6O/g0zWFboO10ftvy6y+uITkioIV+beVOcdOiAEXCEc/460XJ+1+LD
rtSjiovgpsfWJ5MQ+odwDOwZ+HahhZdfbTfhJOaL/tiU4JRUKd81Y2M/GXV6waSWnKUYv5AK7QMg
iObQ1Hwg8J4+EhlCG5jx3bNHsNggknELE6/BWV++G0yvOrI+PSKKEPvYHM+9pehfxP2xom/ilEVz
6nWMTIaRsHXsYPwtJNVkanpJqqx5TsdVEhjjQ2ruQieUNw/Da1M6nF7tjFIxXVE9c5kiZcYa/tG4
b2KL6D7VjqjmMox/WijOXuSU+zKjf1AXKjzhN1kXNiYkg3G1SVsCYpCenNrJfz/2Rna2JGCr3ugm
aA/UCJUgEscMLPPExGtcF7mRkLlhkqRPOpNekEaTJx/UwJaz2tdWdtN+0MoBcVqP6lFzi2+qLT5E
lbvjIZhhDVSIpPNUxHd33SPSgyejIaKYRNxuA73IpNuitfTiP/vZpF+Lyrt2USqPytU+irGprm1F
vL1CYV6ZTnyXZlN+pu36xRDlsz/K5zZUHv4o91Da0yXJqw+l1sAiaUaMcPRa/fGjaFMd72qqtonf
BJu5/aib30RyHHS/edU/GEFBgFCk4Y6FDU3wbaw+xXBgjmVvfRqMzsGi1j+2dvLdJs3mMBKJldol
1dw82vSsZZ8lHeoVnYbmmKtH3FFi24+I5PF5kV/QU2E0ydUrTEfuXVatmZNoL7ohDoTbGRnSvQgr
5Eg74GzXRMnQeUDppiE2RFwqTioUxzJqdr0NydciEKUKZXu1+yLZlmXtQz94EkRdn8OipdBPzNSY
9N5eC1gBKuC6+4R61IrkToKoh3MhMu1idwS2dNWTIT1KWmZ1D4kj33ix3uG6/lwOqrl5lOs6Y3hi
KkfYA92DMRvUB1PCHTCzszST6Ils5GivR0l9V8umwsY6RC+aGfQ3F9d3PPnIfyanu/XqS2xYzWdN
OvWmqrEXtykHLdVIOI8Jdj/XHdW66cOBGlBa3VTLmOZl5Id1c6OPH0RDZsatb63ubrknMMPmZI7F
tzTxs4NDilKuSmcvxuLsWbZ2mCRzKGOKo40M+MFgkMLzwvsgeKwuYUKOymAP/C4wHlAaTpMXNYOk
Q+APysuT+zboZoxOTsfDx643jMX9mNvZXRNnzZZjYi0dvIWSgcF1KrmpWvUVqeVVlTqGYRW/Ath1
j2Exn7ZzatGqwJrVMKlk6tX4u6wlPK9TiB669jAxh3pwnXZ/Z4rSPo5Yjrair8mXE5b2lKXOCsbM
90IRWlXZCSgdB9dZkMWPMgvJcIjDvSiT6YEso1cTZ+BF9gWGSPrUd+1Nc2kCOrW1SzjR72m7sJS3
yNNRRUi9O2cMoypqEFNZOsMLpRUOX+h+eLbMdWmG1h0umHmuNLxSnBfkYrKEhxrr4xXxEQ9NBEmM
6XhthltYfeQtp+PAXtiBHfoQOc0s/ZwBD1ov6dybah1YlEwD9sy6KtyXtkyZXmgkE+RNgJElTd+T
ihbQ0TNAlg+GJOZNUZoT9HargBgYIWdqpJF9sKzspcfBURiUWP2gJgQxHhzmA+NzahcG4jLsd8MQ
3o8N1c/EYSMSzQRq7mWHwVT4xWON4gp4QuG80rwjyMzt9uxIEyr1R7MgQs2xw29hQ2eupM90G0fC
S+o2Orv+wxj2aHWhV5Qhh3Ife/1G6nOuJE4oLHjTvT6ZyZ3PWnloXUkShC23TkigCqtmKshAUgKn
u4RhYK9rW037iTQXL7AOZuJ/BW2S7UXPz7VFQLRNXHnV0rbZjMrcJtJy3wvrO7O67OAbg7spbNg9
Y1d9o5nzaHeG+Gr+P3vnsSS3smXZX2mrOcrggEMNehJaZkRqJiewpEho7ZBf3wt5r9kjk2zSal6D
x0dxyYhAAO7Hz9l7bS2ikezZz+xe5ToZnZWQ6KrK1HkMp2x6DQMbdCyx1twfBFYP6MiPMrGJQjEq
bes5wGs0q/f2TXBgC9Wf9Cr/4pTl2iMU6OBHYkITPkFSNfz2NAWhh7cpuwjboa5HPYIdlTDzBu3v
oqaWPnEUb73EudWaufLy013rt8k2EXA6q7zeqbldok+ohOEOFps0rcpNP9gr/DAtbWEsZGHWI4CI
wVX4pGa9eEH62Q0ztPepXZ16GAJ9PwRHXcGpS5JeJ92j8pY9gSpunrlX0l23JC7RtumjIyPBHa1s
+ipyeqm8rDiCV8CYTfKRaGnDFSYWbrRt/qFqzbsYzcwytWyFqH/GdtpJumdYxd8eGNilFPthaoIs
94wTogT6xXLQF/Fj6QBwUrqC/enoCJE891oO3nhIDP0FH1u5SgUbCqSrPB+6E6WC4h2UJl5M+HmW
IEpkU/Zg1uPM8Y9V4l1RgV4MQbNFAEJOSEhZAjBfRZnlXKu4eClFcozaEsaAMCAaTXAFY6Zv26bn
7VBWxWgiVLcPRXYXj1q399w2WQ2a+0bBYx61Ghta7ZEVPoh+b7O3XQzb29dVT1VBLBkt3OHVbhjA
SK2NHi09uWSyOQyDT9lkN0ia64qsCpTgbmFaPPTgv1Rq3+ShmS3c5LNVjs73vPFfZfECe3K4s2P9
krbmS4G09OJ45TOpxtiTDJmtjbLBHZv3+OJiy9ppoj0WSV8SlITUL8xFdrYrTsBsLMgtu+wGLdYh
nP/NzFLpEtNZ5YmHLsXbqPkZk7bJPagQxparu3cJ6286ttYxLRTYwhHtHOLCbKuX+DCFHMB6FdMb
vfG7MMy5WIXD1weP3S7tcTcF4qXo/TPlEVmWpr0FNjjd6GD3onq4dsnJCbKXSvbiSh5nSYRDBf2r
KKbLwDexKM3ax6xIHx+OTSGUCfxaXUfltvuE+KpC3ttVKs9CKWs5BKI4G2F3S0QJ/ks7Ont+Oi5L
VFObVJBJ4BHK47huuH2XZwZRaqylFqYb1lcIgkbDkMOqmQYBHytCsgrquRhPtOHmS2cyv2njAGgz
22gGs8XVdeemH5uvgrweyYCaqLl+p7uYaME8FEuuwsgIeMr5l6PV+z2OTHaVBFm576P+DRniNhQV
fzchWbJjWLMYYOJh1aGm1OWxatPvONxIMBsmUoEYHR9s1KO2n4k7SMtPJLWemNIARBo+ayVCTZcm
5BVBNObuiv3+/YcEseu5ysbnPnHaHZVfdpoya5e5FeezPJzNCyiRUlctQzlmO443D41bUFh8amqY
LY0nQB7Ypb8hkINDWs8Z5H3sVBjdIe598xz71dO/rYEUfnWQaMeC3xySE/9dtxmRm05W6Z1yziOL
mIPzKmGz2SWe+42J/47FoAU2DRkuScQxiG258ePxOJoOX7huaWfpESniV4a9EoN2Bzn1O+frZiZm
fjGGPF3FWh7u+rAghwuXZmpZnxjwuXs3CT0Eufq3YiqJyJxybaNLvCltG4Is88pd2RUJEzENo7XW
+isd04URk5Fl5pK+UEEPXtaYhCWsBjhFWbWnBWzsK8Uvw3KQ6AhG/aA5uNcLmRTrJsejHDP42HIi
rhcZD9eStk16zAs9hkYxXe0UJvsstGlrZjd5VBULQYLpGn0C6is8D+2OQYT5bBXf9In6aCz6k+I0
tqcOf+aegXVo3im6GrdJ4t1oJV0apetwRUJ9uI6QQZTCYc1tCr4rkPLW8rQj/YVFI+P8nCpzkweZ
ubN1LNAcCcFOlR4lgo9DyKDzejBirV12aUM9j6xrE+QZ2TMyeibMNDlbdU5WXACRgAZXROiY423D
UU+gmMl+qznUmSWq3yP/2Ch9HrGxGnd2Y6N2qw1/oc0NklQ138qo88/AQq9G0F3CyPeeBiWQKOe6
OLLvAjwosYtFnBZJgDAOuRSUpKnMdh5CwbXpgPeWVrtm6lvdZGlRbVVixkttLLO1ZkJDKQCMaqTi
yDH+XvTMWIMmH7aJb7UnL0u8ncWgbJkrAZ1ZN0kVyiCy1NWlJ4VoZUfRYeIuXQ612+5ym/F5Mg+3
Q584JC3bJU0RnkpGXgghQYAzHwKZ6Hj9NZzig01/Rgv7S9/Yj2WpnW2owxvpCBjanr5H3DGeVezJ
hcqC9uwE6UWrap24HA4kQWXFZJe0z1MbbpwuMb71cAuInjOwy7XGY8+S6Ck7euhqxeC3c26qxqg+
e1m3qWX61TC8gPO4cV9ZWrRLfFQUhgcsJDPb7La1qUgwNG98rfTXhTfBoHSJCUB8ckV+aYJU4mlI
CTyiGCPTSUH9c+g9LFHrxCu0lPORoW+jmpFnYyCgc7qzMVSIogpQOT7+orr0Jb0sBud9TYS00gE8
vxclsRDxISg5IzC+ZNJe1rsqRHw5RYgdS7N/MK2RT8iYn4EBOQdDjBdDJQd/CJuN4buwaQk2iFvR
MsHAwtAoGTG/0189KiirqrnGSfmpSxLtAFknvhMmw5By7cqaQI7ZkoAFcVqS0mXzvAb5CgfwF2kl
xOrGdwHLxQ0pbm/ZaCwtkyO5mwxIeUIvW48dgsumBUbhTlArao56S+Yo2qZLIxzK8EadHEKFO160
Mcw5N44YxEIiR9zmUYtzb524kbZnBG+iZgLwT+iXOrgFM/smkxCf1UiZlrTGRhWRYOAkNzzROUJJ
HtSaWZ6vXYx8YHRVg2GL9fao41O0QtRN6TVQQ7gnkMbc9/gKl8oJy23RVffQE1xE4GdyhewdOm98
b7nc/NNf05u72KOirktvvIwTx4VaS+PNlPvPYwlLKjBcuBlp2VzM/spuFJ20BuTh3IJJnV4urdAQ
u+TFLFLBDBdBEKZwHrdJDgwRCYDEnNhutfp7VFsp7dReXgEUfLMym8hKv183sY5SP+0BCw7WvdWA
2KwKC9kEXAB2EqDnnhj3SVlzZjVBhfVJ+cbHvjWr6DHLAwOSjA3RxKo5SZYQ9FRHF6WfJRyhT5aD
iOOVGyQ6sluVrTJz4N4Jc/titPohGkG8TnW0LRFxAziAaq2FfrWDHkT7z6GyNs0yvTNE+uh20Z03
BBCDgghSe0cBQo5ottHhdm+KjBTJxmmPJUME/UYW/niwSvN7i8QCnqu1GkSsQCShnoj0mtvNs6GL
Zrgbg4QdLqJSWU3AcDgnE9OAV4cCo0Pj2JTWOUy67Ahf99Ln+sZ1Cuu1L8/GFLonM6OPlMW4T6x4
+paABlhmesv9VE/Vvo0iEpna4vu7GN4f3C85HrnnBb2qeBFarr/V+ZDrkAf+YvcQWoxHaxj6t8kk
4IATE+I42e068YWCK7qoyaDvB6DibLrFtbMjmo1Fam7iAnlqwtO8pNsMJxm+QdG7J4jb+R19W2Mp
IjBUVFOPCpLOlnEz6oHIck8Ijl5kWdbHKsAj0ToSFF/qG4u4SdV6BAZxyNyB0UdtE+FkY3zM0CTF
xdHvWp3JNvwQxwvCh5GRBFJd9CF5QRZYZVsA2k0Aybo4TWkpzz6yaHy3vRzvxzQs91ZYQ/2MawuH
Bq1HsFETgImrkQx06bUxQQAaf6o4DJ9iW3vqfOYvLprPY5CUlyaaxYuetjJmWEHekyDWe3elEzvH
9x9STXLPNdld6vgmyk35PeSMinAY9dyi1/LXMYZn2hSnPLGH5yRy0J2G61yE2BvyxHuA1nyf8iAc
gwbwUuPNT3VCM25IaXElobqghGsuRuluPWK0WeNJ5qDtqmGycbz0rfK6GV03sZE15dlMMv3IkEXt
x6mmIClCyANo/kWinaq0TR+jIU5u6y9Eam7zqEge2Z3FCQhXtKirrdSM+F5HWb/OxMjIRsjx7Il6
qU1Jsx0aeO5dU0/b996CqO84omg7vS+j7URyaBUy/9DdOtoRRhJqpC92HEETU7vPFb8yWms1KuGd
xyzZa0UEpkyrqwMGuM9R1YKCyGqeKLci9NNliYkGgh4oah2ZDzs8DvSwQgOYjwERT8poN8ZZwRIk
MLJKQHnjmNFbylwin4nrWnEYsVdgx+71BhhqL8KNCk3nLnfGranQ6pHBeZPlyWc1zQqarmzu8gTP
bQ+xPOasdiwLi+zfnEahiIjkq7RwWwyGfgnz4olLUK7lRAk+muJqhnz8nAnlEnF7tqnc2F62uQM4
iIp4i0a3Prh0WMKhQLJnG6cx1b5ofWdvc7ecNk5R55syelJBNuxCvx8XKrc7GqvRGbNyCE6xU6fU
BavqD212UydfyAZeRa6RvcasprDs6xWOn+BcJqontc4E7i5iViM7AoA/YOLQemF+sojPpdXxTI6i
D5JCezBLVd40OGuXjhT+FqPuKhy86bYeuvzqD285Q/l1F3K6oOUzXu3Qjy9Axhe6k3+q9bI5FFjG
kObpyGiiqUMjm6tzm5fGurM4PxgwZvqOnLQmtc62l3zNgirdF+6oXRj230NmF0vadfXN0C9ckhUn
mkH37DkexuAM77Cx9hs42RouzV3nATrvk3tNe0tHVWyZGXZLOR91+jIh/iRAO6mnKHGCiLstjsKT
jRk4lkVx8YST3aTN4z+/gImySpFkQ8pCsGdLCGsavCuEdr1cR5KMBLad4iEyem4SEXQnU1mQiluY
LX09Obt3w4XRU0EZDSdKRkXF1tWRN8a2eyJPD4dHoBWnfoyf255Oni70a8HAqglbe50OFRT5UtR0
ouZoQ6onPgKq31jbOY3i+41Z711LIbC1na0RTe3S0UefMzrNuyEerlbAiTPwb+tQDBfeARW6O27S
3kjXiV8MazS/24Iva0lNI8hwxn9tT9XrlOFBH1okHFUg7I2sk5dgXk8cxyeFT2m3QdPF6NPHYYeO
UVtRRjq7bqzWHKpv09zsz8wNtG3VA4Ct5rFj2bDt9x6aPVkCXp0rVizdOyQx5LC3bA40u1w4xoDD
cgV2pmuKI2GtNJ/YhyvRoMlycrK/m2Nltd66KZHNdR1+Mz4TmkTVbd2WhlwwiKeu4FhW9V9pYCa7
EcT/xu8zdynK2gFYgJzfNJR5KntxLPUpvnBOLjkKRNYSoAyziLwsMIsGNFyVJR5o6OORT+mx7iyn
Hx9kLOPbgCUrgDfb6c543zcW/4UOgBzt87Ir5/IM2ow/GSeaCxiNYrCvY0G8hV+36HKw0IwiNB4c
XO8KCS8htNhrTNq8vVt+t81E7jXq4pu8L5c04laJFtmfTTyKjk0mYGsqFqbWPYp58cwcvd1Bn6y0
yljW5WhT/JHlSxJxvTMI4EzT7Nih5sNFG1popGf7ZESLkCEWePYqvpKjni7tgVZvAyTyUCK3YKZJ
zqSrotXEgetU28azb38eAjJt+bIeo97tmVeAwrXMFnWBDZCWPFYSiaTx2JnFF2lU/Y3vkgDjNZyf
OQCVvkf9YWd3UzhHhNTb3GrLF8OB5J5F95nR52sNeNZ1Io1aVvEcSZAu3ydzScqjXore3SkBn1ka
UcCGQ26rQS6AMz60EgH6WKQeC2Q6XopwQKBl9y+Wa/IhPZ+ERHOncVI6AXjVkONugxZAwFhUbJut
s2KCGSzH1A6PqtBZOUTiP2XAtdwQ90gugOXm1QRcvo7ohgQomNMJwEBDosE2z2jBqv7Yjl1/fQgQ
Kx0J5l1kMSkW9KARM8N9hMO5bm0yw3yTUYlmm3sjzx6RSg9HTw79cWRSNDSWeWj7pAJ6n2dbz52+
OGaQH3XDzI7vPyvIfIWbL56CijBi3yymAwwxJFLzz4YJ/tKgjfSS0ubsaDS2bYy2ykInUAsfRKOB
bMyNApTTbXHXYx9ikszXnHdgdIeYzAdwW/gVkkk8EHsJ/dzBxl4H8GMHolHONeP7d3tZznj1foq/
IsS6VNK3XxrOK6EnXsrBae/MNCqPTg8rT/VghG3NOZrJbCqIaAY2xXQ2OtXfmvFnZInWvZLJVo5e
h8CsJdfhWJRNuxIkt5BH8EYYxKeQyn/L+IGuLup1NuXJ2VDbHhiZUX9l0SEKhk9Sz1jmQpf8Ftfk
EJnFr+/6iCEYaU/3UXUmQhNMcwCNw+tnwqzrlls37B5CLzZOWshKSRvqteWNxGj1Fqgp3oQCm2pZ
PMY1aD70KurYSfmUieEOeZ63CuLiaxxN2VaAEBsNSxysyTpL3y1WIISqvQfaOI5GDoZud6wZF5Fo
kBEGS5pDX2LjlQVVt6la7BpecWBm/Bjgez9QJpGgwJSb7im7gyKb9R+JbG3cRKTqbqJZqZxrbsk4
EL4piKJmWeKjW6PvdjdNRvck6gn/HKHEGE750KYunF6XVSLXCZFHFRCRdTMq+MUZAJGBhjkBwLQV
e0WENond6yaD89UmhXUbRXaKPpVcKjKxDP/RbAATWqz2S89GkRI5ZCUM+fiKNBzSNOlZmmafaWVR
9hvaOmp049FNne9ZhS6KfRPicIV/A5jhaLvEb8X0dCfLYh8Yix3Cqn7XI0HICSJRVbczex3WT/YF
o0ux7YroEtKQXeAsaXZNY68bu98mbQwDGbQLHNqpb+8Ko764YV+vaktLV31L/xOwhL2Iks5chQlQ
mJD951J1ivgebMtZ8SmjpQaqBW5LKUAgGSX83N7nlOcgmhi9vFrvvFThe7GBDQ6BR8axkxEUkrdf
h1jQl/STvTk6j5VgRFI5iUaMXYxbXGX9WpUWDVXGlVTSxsp2PXHmgHJb+6I+lFb9Epj6jVE02VVZ
BvjcPjg3rriOLYkdpp76KxZCQqjBjys915mHMX/i/DdrHvsbTTr6vp6au3c/gZLiAYFnsVeKukhK
wnzrgpSp3H5S0iG5pnRGXCraN6tnp8jCpFpro+dhtyE1xGXqtLQBpJxypV6DulJH0lZnAan1v1Sx
77nCBfMXIorASo8H/P8fPbpJizr69hNJ7N+/8y8OxdX/WzeFS4CyhYdjJnn9C0Nxnf+GhGKTLSqw
udGv5I/+JaKYAiIK7lGGsrqtIxbHkPcvEQWCimUAHpszQh3bwDr/PyGivFuR/2O3RA4LqEOaUpDI
yU+ZaP3s7AuYaU1uWbQ7XHoK8VIdXbS4iI9NWV3U0AmyD8OQCCMtOUW+DlMI9eGymLM4yqssp/l4
195oCnarS8cGKnadnywFNioNYHG1ebNXojs3VuXuaj2vtl5IvfzD9b7+82b/T95m1yKinPq///Wz
OdGyZnQMQBnT0PFa24YxgzB+cMJXVTB59IDUVuerWjYthk4N44QGBpnmtNEtp8pgZOp8Awic/uW1
xc/e9H9f3CPkGRstVvyPsa21GXeCjo/a1lW4cbtiW6XERdUjSYGGICLTDy4lzlSy3wDKm4A//vzZ
f/v6fG2eacPNsaX5AZ8wiSEp6fypbeY2V5N4ppXoSQlpYLxmDnrTOtlXUQ+7KmvWrgXx9i+vPzs/
f7h/3i++yaeX3N6G+QuGABJsm6QWF9+yFFTtursLIIEsiMAT+NLmdBkTDrrjRl/x0KXLfhzhxBIh
QtR6Zs4u4vpvuIDfvyOTzYGHS3gfkS00RH2fY67aagVeMxEPc89FVqe/fPCfHdTzF28ZPC6MBqVt
zDyIn++6JnDNpqv8dkueWrGaHZDrerDjp9KHK22r4KAHOREhEDNdo4PR02v9ldPfsEydyjiVJkjn
FBnTMY6k+xdIxc/kl3/eGhAlykthcEvK+Qr98EBYVWeYIJuZWFffHB/Zpa2FX6XJIXv0H9CzMWbw
kS39+YL8etktg8nCnCGJ/o9V6+cX9cMkhkBCyGeM4pgsAC9dljRL139+ld9ddYA8UBRRsmLyn//8
h4/GKNWIqSn5aMHgriaXj4F6j+hGU1R/ebR+dxV/fKkPX7At9aAKgINu3ZEKrE07HLPxtzIme8d0
wFiPMNKicDz/+QOaDp/g5weKAxXhyJbpEpBMF+znTziGaFH7ngfa4GSI3lDlO29u7UVOxoDOkMTM
X8J4bM9l2T8oRzJKpOJiafAWpeYkqy5Fw9jHJPSR5rljDuDzvo1NN0tr3baDrc4gtrKQMnQUzWvw
eW81ocho2oyzPw7dMq+Dt0Zw5BmTaw3tAEw8SdAC9vUJpEygbkWrfZbEAvwFYPO+VH345AyxsZvC
DXOMX25btwlso1A8uKmhwNkO0a2pYO6GAZ9KY4KvZuJdD8jV6byHJiVDJZbjtc87Z8V4vlvb+X3a
kDOkAwiixSwWoBV6BM8YngNEiXnHzWJ0SARpZWKmReI6x22Xc3+jmiMHDPMEyiM+D81XwhWgBLiI
X/xPo41qwYgxqxrx85+/bCF+3bssE8oBs2vTsPjfh0cVkR3+NAvseFE52bptpyPa9O9DQbpe0z9O
cZEsUd9ry96yBtgSXA7Nehu95kZX0QZTjHYKim95wv/r+gs5k2S0leIl9JmoRfjal54lNnZrwRBQ
9iYwU+fBa/2dp3+JNZr02UBYSO+wT9Jxg+vIaqa6bKTLRvadrrIjDQC69Rp/JuPsduhcYprKR9We
BD1BmaPkd01AwUoXexL+5HCMp4DZTOgYKOqx0bQdEraeYcoxGTySCrM2WiHPABf66FrpfT2rUjxb
w5ObtyC7Mc0WGBIJGVjWUgPB65TmqjDQtbcyekKo6875xGrYTG7wiHHj2jrdpYZEn87wXXfsv46l
URK+m+OYDqqMawcJPjkY7tVZjXZGU7FsH6TO1KjX1IUm0DFpJKmi5SPc/1mGheKi6NKD1IlJiSfa
WKNVw1jvtDsELB4xAl/D2vpaOPXVkg920ViLrLI+G8J+kJP85GT0gNDE7jNhI1Zw0KqAMEMU3LWP
doCkDSlJtC2ycsZfcR7La3VJw/Evd9WvC5fLHmCSgisp7yCi/LyCDJwoWwvK4raValNmZIJ1zPhE
NDz4DLJXOAsh7+f5X9b/377qfCSz9Jlv6314VeScnetNeFE0/akx+9u2SN/a2r4ZJu2xlslz4tmf
/vL0/Fp7uZbDToCAhVmafOcG/bAZNIHX5VraUnvJDh0CmaLjEN/XmmrW9avldISR4apTMDlLa7r+
+cV/fXBdC1oh5bnnzSDgDw9u0Fpd3HcFH9cpPpW1sYlHQ9tLpqmbUhkHXe0c7RtdwOwvl1n8zBaa
N3deWNouda5pmlzqn7/djJDTTPVcZ9k6Nx5P2Bp5JXDvgDF7kkevGWeGpTVHRaThRKsfTTrW2Ve7
e4otAJx/vgri112fd+MKwI2WI5xfkIVJpE14mXC9DgNVEJ1yEtHKZO0FDXoDlw562jfipnEQHNLw
uoDMJTrZZcwU9g+FbeQMgvXVn9+T8buvhnpYWO4cZC0+gtCqChhK1DnN1oBDuUxTbQ3ABTlV1D2V
wfjWNb29aKrCB6FuBOx76XNmFnej4+unJhUvwL2Cxa6R6oCcCoxwSwoHamSa3MpYKT14ELFxVhFK
L0qRbkt701d+dq6m8C2UpNZh5PL/cpnfy5qft8Z/iD2cCE2Ps9qHWiSQKJn80EThLidvm69U0N4I
x8/WeTdz3kRSkBgQVWh9JDbMlECVqYHukVrzg49Ac9UgyTUmShe7IywyaWhklWple0weJ0KBHVIU
NrpFEzEJfPz5UAp1us9rVOgTxmd6cbV38gZH7SzyGPgq94HJtjqk6Q4n+6KIkI39+VucsaMf6iA+
sidgRjsmgCJz/vMfHm4aLV42uj2uMaIIVRjuQgcyA7iE3VSJU6cIF7NCuQ97KJgtyk/UeW8xAmSE
EeG6a/F8UJ4DkPXRvnIAZNZgzlHLHfoOBsufsqFqsaFxmEUjtVHpF83tH+swdQ9pLmDL9nP9Y5ur
rKwZa1kd+gADc5TdJQc36AMwY820CKPxFae1tcCSU4PnaMyVoTf3fWF/+/PVeK/6frkBfrgaH576
XqW9BGDY0P1GMTCmZCsaEzqpwsE0A3mSqEsEPcggoNEI5jqegfXWcazHLlaXP78X63crPQU4mzSr
kHA+Ln3u2KG5s9pm62VOt+2lOx6lkTy3PlNsrJOnyCKiF1I/MtggYEFIxSUbimTWptJaTXcTb/zk
F8SYogJUHFXHo+NlJgQbjb7eXOPEOT48mXyxEPwskMW9KtGisw0YPPmV7WLAlw/8sw/IstAkOQxA
wo50AYEdeg0G9S3NFbJ4x7jQqPY3KE8+ZTTtFq6nxoU5+ei/GDKOpg5BjSUK2l+2gkXlkUzWwuzW
n03pv4JpemQizN5eemtHVc8tSByzAtUQYdaRdfDNFXF6+Mu1/fWmt3VdALq1LVunpfHzTT+fDBI/
Zjl1ZfIa+ISZaxPU9mKipv/zK/1mkbQ5wkqPgzL/qj5/yT88Xg0GiJymdbNlavgWlzR3nXLH0nl1
+xBuOskxeSbDpczlw59f+DclL70ww/UMT0KV1j8enOEPtqXjWyzPOWJAsCuEPA1yn6jmq2GiiZlc
MBdGqxY2uomFFegRpAxO8j51/TIhLql03G9o/hAflANSkbDGq0MKio3M/s9v9Tc3uq1LAx6MSXHB
wfbna6SCqDL8WG+2OaQuYA2E48WvnZ5eB1AyWRS9NU7xt2bWe9Hy4Umn42d4rgD6QzDJh1vA69D1
A4httqJrb3Sy0Fj7mRwyy7OdU+CStGTYTbnRPJSbKrhDF7c3mhzRvpf4SFDldTBrtQpDhRjQp9Cc
ovEhEv1RaX8rgeZN59d3ytbp8L1I/WP5FbWqI2qDNamHg7DSS7r1KVPKha2TwWqF8dufv43f3rEc
kei1026j0/fzt2F7MZrCdmi2Zn7ulXGWklc1chu3FqFBKffv0puGdKX97Yb99UTuEl1AMS3nL0R+
hJ/FjQigGpfNlni3Z2R2t8LhdOiH+AbCob5wXFmKgPNngvhlaTM0WMQkpwO74RzuB6gGs4ZwUr0j
dyU5TJNd/mWr/ADzey8JbaSZBj046TBu+nDLQHOyprBBqWNo8pVVpeMgo+JNAh+Kc+P3MKI6xmS6
scFBucy7SyagviRz1KlJYGAVezNHLuGfv64PzLh/3hUVMt8Up1vMYR/elQpmwFSu19uxDeKNno3h
XsNZkzYTqYMjxStjfxKXo0DfBJ0erCgc94zeQ3AZbnYds21uWNG9OQzf2zjs71sR3L4Tshisepo5
HSs3vJlYaU6VV7Ur24fPHFFo3uTsC14sztizgWN4Icy/km2CNCycc/oI9Mj2uuemOuclJ4RooMOz
b5iepIP1aWrTYo9u2HkyquDbVEHU7kS47ecpairY1sx6Kk9FuWoqaoA/X7Df3N+uZ+P8Yk2kln5n
l/+wIoeaG41Wbldb0oaW5hTF61ZO3brPyUAuWushCttbW6vf4v6vTezf1Foeu47j6Y7QoXd/WOii
WNDuh+O6teF/7ZCYyl2k+f7WQE63dAtb7HvCEDvcmIfUp79pzoK4cDT/52cqzlIWkN95GvHLzlDm
5aRKV1bbJBovtSS3sUp0fR31eUGMgHgdXGz5Y5GfYokx589X/zeNdJcXp5vLIcahly9/Xl6MyWcs
DBJvqxwCndog3Bpu8SUug+CEiMlYR5qXL4Np2seIp8uwCv/yFP9mlfF0Wn7SFraQv3CQqZRy5YUW
tLJ2ypalt8eUE7sN2vc4M1a1/tdPzFHoN2dJakryQR1gqSbr+M+f2QXm2waT4DW7zPtSGA7JYGhH
MOMRZxKp+j7NO7gBQ+U9aJarcxv630wnDI/O4Fdb3N7eNdZe81gP1202In+BMwfJ2wyuraFOjSAl
LChQzCBLZmbsmNqj6zPyntGc1MnJSUsG56mhxYTxBcdsmD43Y4c0ranjVzV4G3Ns0tsG7g9ThMJi
B9Q59uZD9JirEk1HSRA1EUvmcwJWoLPRx/QYQHjSW/cciPkfQuP2msCEirsllmD9jm6O9iB9ykin
t54iL8Gl7LT+2Y/wdheF1K6W3tW34LCRmPbmLYON6lG9IRtsCRDu7GfXfGonEX9H3EQenbGo2+jB
4QRxi7dAO/e13y1L8sOIRg997y52YPUFwXgERH2dplE8wSeA+jua3ie/ifOt6UDzV4aUl9xLn6hk
WnhPOKGQHB6tsmWarrzPHIKSc4kW7DTrz9E+wTQYxvhBr4N2lUEt2XhCjS8hdVuGUR1jmJWydkCS
gr9JXvUskhvHtriPI+erQWrZVz0Rt7mbvqgs0iAoyOg8Om1ETIf6Vo5Nv8SynE4LNyvaOXKLdHeZ
dgeCYTiBqXSqV1FSj4tYZIO9jjokTalJJHpRUtW36bOCCrwV86/ef8vBNbacfJkxGHeiG3b26EYV
hTqMtEnef0u4pXVQrrFNZxN1PP9Q6LL752fvv+cnJP51tb+NBhego2khXK3s0/vP/vNDnwXIuBBz
gf0EkTpGDtueUaCo7MfoHMiBXmeAwC3wk+IYDoTZLTxNYVl06s8DwvO1PQFdi4IedtP8sykDkZam
Brl9kGMuWlFPl5bo3sKvLu+/w+RvvERpLHfulOwKtMsq963rf34gvxFFhzJuHHBTK6tJhm1O+33X
jPlAjVvKxyExw51ysm2vWrwSvS99Ul6ke/C66gnLdLEJHScgccXy76VbbMSYi2ctLGCR/D+uzmu5
bSbcsk+EKuRwyxxESlS2blCWLQNo5AbQaODpZ4H/TJ1Tc8MSaVumRLLxhb3XhnDmGJTJJu6S576x
jGddtzdVBP2lFpXxZElmx1HW72NtOCRyevFrgnrglHYduY/L3ZIS/zJBIxg6fZToqlFABPn4RJkg
R/SqK0CuwxPBh5jOzzbArFuLomRJ6SmOqmnjtQWoeCdMX9zcWokbAya11VOGR3PyGb/7JAw4ZqbO
cAgECcVB9F5MAnZn3WAGrOz43RfIMisUF9RWIUINPb9PLlmWIlHzpUIy9I5S6GS4VnQrTQlN46tY
HnQRiWLRxZDtwJvBRN2+JXE0vfjIvWRgtW/tJNsNOZlobJFkb/0aqs9ES/zod5nzeP+K0hUgf7gK
QuCy1thTI4nJkQ9Bi04paPMvZ8FfBWHvw6wmHG4G2ub2cX2FhZ7g5OvlHtjCpuRneVtmlAT4hAFK
+0TtROVYLyYy45WhgCo2pFnO/NiRiqM3hRdhY+ow2Ds5/7FCE4RbAIk/XrL5rBsIlzawjRHZFJP6
W6/U8JVo91MNI4LBqkK8bzsAcXmf1DayKUOW/aUbYe34Tfo39ctpZbuJxwzCbHd14pVb1cGCE1Vf
voAUvU2h9n+VIqywlzX6aGij+/T0u+cF5Tu4sK3TGAyOK6H2cdmGv4b01NqT/8X+Fw2NnPtDZyT5
p+ezaF8eB+ntbIsGkJfSHKu4Bbo334WtBIRiOgyoyxs5I6ibsi8OkuKrcmL+ev4Cu1Y+hSRav6di
h0GtfNfDONycMLuk03vjttZrCMTtMSz1WwIu8s2DYn8VvfHnfq9ws+xSdQDIyhh9zlgZvBrMXm9c
ZFYBduwFoBC/TIjUmAvN7rlgBbpphI0MtxqgizBcOjS2Nb1FMWj0LGsc9m319FZgCNoWgfmticjE
lyK6l0FD/Y3c7FkSYfXSLzeWZn6g65AI5STv17XyGDuT4nkaK5sd1XJXDL14ySpcIyPMoFKqfRvq
4DD60Se8CtiYo89n0caEjRzoYCV59t398EKPB2WMhGhio3uK/YB+3NvIovOurOXKFVHJIekTPWuK
UbZbDjz/wUNQtvV6kAw6S6bHJGynx/tXKqWQqYEve7MhdpN22OdBEXzSZZM++sV71BIXVyqPoN/F
yWoqBz0tEViroA1mfIm+ffItrr0QZ+dDNKHPdpiv5U16DaagJvI2b85uQyRb14loj/wZ5ZlX7VjR
djeyLfONo93g3NphQ8aLy7s0mNPH+8WudvnTFLPohqHrfL3feOwNrDwy92Ynkwc3arekJdpHN45/
z1l/Jpi63Ir2pzbUHz+2uOYwZ+MHOEeqOw4FCA866mhTBxpJd5+cLTNJNl6FNrmqy5M9zQdJG7Hy
MJ4YKtrj8/mb5flznhP8MRTTLpmzH2OSewmw0jMQhledy7Og7lO629ZBeJjtmeVrDLYm7T6AMK9i
W/4V6gEz5Z4GZq1795fK/GfTwN3G+OtGOb+pNJKUADoqZgMv2bTUkEbpPoRD/2HjWZ7HZavcPBZB
slx12SzFLkqSADNS/hECayNQEj9fune7DPjpKVYRx5rxr1LZdbLDv3NPOHeFhccAfMDOE1iYLKwl
brzBHseGyU5qtQ2GGSvH1J5ohsTJquf3ATYxFrp5YxXNkbgPdHDFTVUrd6BlKprxqAWEdaGXANl5
32XGdlL2PidOzitYOQbTDx3nDcbDuJkCuSAAcZvT4jn82ihZPX6spqJWNvOz6tX44Ddved6qtU9a
g3DNeT10LummivRSx2NeG5fYxrLwT2jBIs0y4u0JgL9VUfzsT3O7MTTRNZ2gMjHMchkyBlAgSDWv
SRIXWEjmeQRIEJXHvqtAp/qK3aTxCCYV6pYPynm2Nqac+IEc66tqzCujEtTA4b4y7U0w03tG3fwX
F4vB8s8+9tiAMB6yVGkNwpWllOFuMlqI/abYoAip123jPJnScFadV4i1ssS6sD/tIbxOHcIf5fFW
zQETbO1cdNs2ba8jEdA7U1tyx6pKkVmn8k1S21fPoI+oZJPtOmVH58nnSHCDH6PHaF6Hzj+jckwI
kbWD8ZTsWzXfzC6iQyYXcgmK3bo2ePgcNg02T5xDDP5NyKEoeFVmkMEcsLTw50uQquGk0zRbz06C
or9+sK3srZ9BNMO6ODEJ/FcxSsbgi82x/AmF+Od0OOLGuYI1QWWxCpTc5SWvMar+d8ImvlqrQWCA
Bc97dh/J2YGBGinOuhFCDlDcVQaIGqWuiYDBQzEv+jMK1zrvmo05DsVFxclutv3fqDhQG7deDpQE
cHA7KC67FsZuMYarduofHOFi6Db1p2cZxj4YR1yLCEJxbcAUbtFu11yXGhUcSzsj6wZGrJOYMynn
w5+KC6BopuzWT/IRLz1hGxkItapt9Jngd32+f9URwiuTaIBry6VHS3c/zklzbjTy8SygzWXO6CEv
PRchbq9wSs8IS0nnMgMJvyOqNrXJzDiEeqtK0DnQ8yQqgy5RaOAZwd8fHITTnps+eXD0GO7Z3bRn
yyDQeWzMdmPCNDnb9DeEeI6NvR9M7MDLf9i6E3JsP+D0tODuQtte1RrQma7dcH1/7mmpAUAF4g+r
gewsEp2dfXp3tP1IsZUkHJzfM7haaOswy4WLvG+RfUgw5QBWrnj0D3YijS0hwt8qaaptkOQAw9VQ
n4fll5DDidvgG/XYohjDmcT46VBP3j5l2V5qezyWYcIsh2vmyqAJPIUSlrvjd8YmjCALNMhGRgS5
gHqJ6rrfsBfcBYR0H6SBmaErs6PsPReJWllU6yJl/9+SIX3OPONDAlnadcu9+0O04A9ZFYjtLMtz
VrfVeSYl8Bzq+SsEwrdyBoRlDKIa1Pp+SyjY3NcrsfyW266rN1YzV2eeHqpl0PdBXzpHEXLhX+Dk
fSKLc758ZY3pfvZSWATV8BmquN5xLz7db+oZebFbWe9VkZAFKb1gdX9cFBFH5f1L6KxAjOzgcMeC
TXmOFe4OCEvnAxYQuqDR3XWuNR6yhckvW5wsSrYfadPp3X93jTQqzrylhrXreDNKCro8EJGFkQmg
kNxMhpeddf1R1En538Nh74aryscQNs5NUe161+noNWIEgMNgnKCJfFs0pluWGeHJGUDm5om6Onmk
T2nQXbBphkDY2KGZIxtPrmtWwNsHPIBxsHjFV02Z5QeLDm5rjy5QxsLAh2aGl4KJ1aXQTb7CgYCA
2mhsPuQ5go0ukLsk/ZlDKz4z5JPbAi48vumj8Ftz5wGOIgEuhKkHbmDMw3DlsnswWnrVIjf/jAMg
O6vnYJ3M6O9k9zsdphqvU8a7qa/wj2GCWXcL5zcsmXrTj/AlPhtMQ3yIq5N/f5TEygX0uQA774/e
gZ5ea4mtEzOqMCZrO5sm+TjLv3aAofChWP616Q+hg+Bkefh+c//296/M0XHXxE2E//3pf//Pf7f3
f1obVoVI3pDr/x68/6Pm/nT/59vhYQJ0NIrifz03fX/y97/z3zPxpuLDs+fgv6f0Pz8EMHcfFon7
AWwjo+ZennBueIfO01ymk+b/4kfvXxW2/t937xzS+2P/399DygFtcKje7o/fb8ZE/j9y6f1+kHTe
rtXp4/2bzFkxb2VZf3c9pHICGupVGWF8vN/9n5tZ0EiD2uHVvn/JmT6c3AiUSVg4p9qiFk+Ja19H
I3BtWbcPJHi7FzSUPmHvXofNWJR7XVrxptFBuDKXXaAWk7tGHPcPAX+/sF28dVb6f7gQNThQp3Sf
y/TolGR/BcngPPWT1e2KuNIXf2FWNiy5y3KB9AEx2bsNOaQjAis7H38KU5v7OYW172MuEN7GGBYU
pvkd0ro8gvrR9NkvZfCLii3dSA7yVVvOwborHcyRLmcPMKOfTvdX6dk3BCvIPnVWbIgH+KiZ2AOC
n+GNzMFXFMBZMHe1br9jTeBhPBFoG9ggDIBTvRUgK4wBa5bAdL0vgUGmcvb3ZuRhpkVchPvyQGv1
BPhrl0UKmHgSx9jObJyLGEYltpJwMGEBo/Zz/FgtgT0rZ2QJnNXRBnuSXKuglCA02u8Mel57y1xs
2A3oNUzWT8BHn2xR/+tdb4u9ArjrlP0ohVM07Wk8QqffKPKRxNzSVRCMEuvFHEZYAaF6E/qsUVIh
9TSlhtpadR0+lE7zSw+Pg1k9Q+gYQY4TSc0wMnoKVP0NZi+FjtD+Jfbk1ejbaTvgKl5nlYb7khJO
uyOWKeCVXWSJg7shqVduy3bYB3UVnROJNiGjNrKq0TgM9o9fxRYhA28p8q1nLOnlqsniBwN9yhmi
wASNDVag+UC0BRSvSGTrbKizjdmW1Qb7vMXl+Sqav7WbaDDAldgBo01WsAgLXHxE3ipTBfsFhL4q
cziDU1Kvra7lYi/JtTEJ0TCw5B+6eP5B45hfA+zJJ1eG51Jp7IOewjuF8CyD3WIAVzgH7qDZdQCC
sgigvmC+OnjKNY9Tnh0YPb2DSBEY0ix0nTFUBexJeju7BV7pQMSHzm5+092qDTucep8EtnrM/JU5
UPJVBmv5ZgBYWOlAbhTrTQTpLRvFMqAhrOndGYER5sJ0gD/IXmlopn3Gmgg0JkAcKIPomCIqE2oD
pAZnX/pvygbDkk+gcQokLuZGDKVxnJcI0kxX7rH0q+aBKDCuRCWIySlnZBuj756ZJKKKSn8FgjSk
YnayDdZl+dAzHwKQSFxSGcp14yWo08fwU1tNcQq/83qQBNXtRSzFevbs6wD0aL1kWhxykxhGC/WH
8iyO/jTVsKfgMvheF+3RvkaYhcBKFiZ8ENdP16CuzCux2wltxXq2sg9HIy7NKkzpoqZxIvTQRKdQ
FeuiLXaGUXRMP8hrCupxZIxVTfu6GZ48Gz7hwvGLmHMdhwGXkNlBK80KYOZVTQcZ2tfCZi2cmy6l
ve9767jmYC7M34sGrIHlKgD0LH0dE/1i/lexSsYM/8uom3/DqN3TYM0GdtIEEpqPXKucm13iQR9B
dwi8Q/c28ZLpHwg5O12RPEXJXW/SLAouKcmZ6J+zFpsuck5PspNm7veAzinEoGZ7XDrJNXOlng4S
htZe9AQAxPb4N8vq6cYJiBBGDcNKggw9ZbnA4zWqfC3n0j8adHMk3Vnnkt4dMl99thQFmGPa765R
xrsSXwuRmAPwitmIDpOCsDaIcZMQ1fDSa+dv7F1qHOeCPY6h4B9SRwhsouAA0hprIaDZjSVLPtrL
p2h02vHYausxSCRNXKRwaAYApZ0JWSaF8qVdbkBppC6juaoPTn0QuXvIOQ9d1OSX/25szsbeif7F
bUqBxRJia0Yjqz98hnyzoE0f6gqZipcJqET+NmAFyHCwrWhb8+HcIZw/01DqjR2yvyiTmIxWp8oY
rnNSLdWkvfdkcowkkxU7K9Ej4INe9Qk2fBzU/gRXSmbt8Y661NVv1xIWlmFgAWOY2pt3OJL+rkCE
xWhrCYSAuwTrLkHmymltTILBUDQeXHP4PVVzegxixfcq1wZhHluuK/aWR7dhkzXbZrCTddhF2doM
+uKcOXm9qtJs52dJ92cs1R/b1Ossp9ipTMD6UkNVqPzpp7ad4+Q7+ymffGahIX5eo3lA5bxXVLBP
FunHgl5mNSDdXNmDg7pGzp+ZDZhGZNXH3ItLGrPUSMZS7NnlGLzdMHqUQ014GntnlFdyeu0W1GKR
9h755Mkvho1w49II7Y5NdJuebbY5kTxX+T6S9r7qbc4oIr52Ed/TWdgz7SDB0j5Spo67ZjDxgAa+
WJf5EhkPE9B4xnwU7YbKeYzmMEJZGxSM1Ak/C5rxSlxMR8UQhduxXHqssIAqXGDENwb9lHbnHjpk
bffhY04FmBSGvEmn+UNULW86V+UXnXefeSuy/cTwZVcPaucxNdtSJyebrEYYJ6eGaNKcODCXLqQm
BXeEVXAOWKZvCw7tDcCteTdKdVKptrcTk3q4vgPBPBEXF0c9w91GP7fEjxFewVypwXA+/Vocw8+K
BRIZ9RWZzlUFMJ2R1652EbCF/e4ByO98VEn+FxxJs3Ys313xmWDBUzjfRRHZe3eUnLHMug6WnGOY
e9hnWagdmctMR2+Q+bmDFKr6Jj4aAGVQRelvw4ucc7uYrHUUJXDxGM7I2WbZpqN6FaD7uzIKMB/y
ol1bQyyeWpceNp7sRyuqNab/oRZPNzPT8ypnvXpIPKGAilomXCYCxA44t+STEz8r6ZQvTZHgH03s
JzQK1Qva+HwX4l7cWMMvOcTNqyfEcNFp9ouPW/vahwNlvQenNIr/2UqUn9mg2rPZGIAil7so48pN
T3rOyVGg01PgtpsWRs6oR6BeWXEOm34rMX+q1gs+S+DYiwiQKQlpSMDQ9WOIJw97Q09PwCjJi4U4
2BjgN4E1zhCQEIN6wi2PBbCD9cQ32kdGsZva9MvT4M1FqG6Nn8J9TWAp66Z8BdcJkV5ZyNGKf5Ak
wAgOQGjc0vyXw3RBxP/Qjt8MJLpLLrBp9Xjfo7SKTqIcgCsNjr0VmT6aVkdoqTSxbxiDOguWWSMK
mH2JqIfdFmXn1GJ4J8+SJQnNS5XE2cGB4r+JKVMgaSFCtv9k4bD1JuWgwksgpWUxDW7cf9lOffXt
sr56FuPCuOz10QNSSHjPTmeYlch92QEQ9J+U8HB5O/6Rpe0B+/ez5y48XiFNriAWfJMaZFeCGzmL
vQVI76R7xzQx67fUsGP1KW04VTbDS1SV0aFs7O+gN51jJJyLdhgjOGTi+eMg9+Y0qFPBvmnldClN
fOg+AJz/wVrHQDQIxm0uZmgawEfJqPSPPSn1O7i2AxJ/H2JG4nLBjSficnoN9LUGmxanK/Yo4lFx
6lqZtViiPW9lxhjOy0a4O7tiImKwAkNoMm39zHXW5tgNhxkw0REpz3FOC3tThAWyKk6KUfo7h1EV
HEqzOcqcIB8/nt7T1vKwyWN5K22kzKkuo10VSsBXXda8WEW57XxGyjXqlj1YV7FiUQV6Ar3jY8R4
fGW3IDoDFm+W2ZFsEGqkH75i8KHS5xAagYmsuvOiH8uN1VE5TIY7h2BLQEj7ZBTNxqbLXjduRrUQ
chk1S9fY2u5wgfsz7cqhBb9Ku3yeaWeRu8YsCbzsi/huOA1h9AUIQF0kBvRUpNDbMYsUQ0id5Jsl
xUXARKWhu6OjlQcTsbaj2wrOyQnhNI0f5DMEuZ7cOwBYEGGiOPf1Mc4l7s8O0/IIiBR615MQbXCV
rb9GfKLfTHJThTQ+LM1WJiDNYGrjneHoPxO14gMUuWIZrj2EAuA+eV71nhcGqJz7EddeTERDbHz5
4984qPwPS/xppjLeRp6eHpZQ2eMCnLORMHNRz9ML0J5sbbkV2DDdXWI45c9qfG3gxlKcDcYlFWF+
LcH7rxnl73MEJzfyVxkPFZl/UcXVC+nlkhDVdFgmMLjLrr/FVDD/pkIGVyMjUxBuODM6yKwZANVT
0TBeUF4sVySL4CZabjo36XcymIMVZWN0jcwba6+HcjIPQAPyg5zn1ybtxQMriulZujPMJcimahCs
nzz3s+3m8Ha/YWx3ELn909QOyzuT9E1XBtma2h0zUDK9zrHQF64H6tlV5im106+RMTFTazBRXYoq
LTCi7jIPcUlfYMgNaiB+rU51q53cWhvBMDIaBrDHmg5MdYH2OWzG8EjF0DCVi+WTPZMBuIvQLm7d
ypm2gW9WsCZL8eCk3bbPw/lcMSjeZrYJt5SgYfAvinWOx7q59cCZE3t7y9GNjCwpW6HDB7yj+hQl
iLeBiP9kLdhgR8/utm0qffJoWOssAzSUtthqy8TaDKmd7KyQsaJ1zoukeak8ktVQS2Fagh+C/4PU
0R2Q5nhlZx71e5ySem3EyUMWVk956mSHlAUDE1DyJJ3mk+U7p4hbZTstRAnvkdBEKJ49EHFf7Owi
HrbVIAhanVgGWd43WlQDpBhELm1lJ/QG8ny/MeQYrRvNL6aBfHGDTrL1Ed68Kj7xJ6G6AReBqciz
C39VcfJjYN58KhwHqWTVHBFTgbGKnZGSsWoI8yzLzTQ6A0x9m81x6ydHQnH1WpZtsg9m4ie8BnoN
2Q6UJ5Nm9pouO/6M3bO36+Hr7IkoarZtFn7O3XwphhrZuzPKsw6yhqVIRZwAkSCgDbNtaljfk2tS
/07FeAJtnO2FFZJg7pc3ex4kGZyZfoxjgmAmy95MJUTiilNoX40Q9hRoOdRD6cfUGRaHZNFt4Zyn
6zgUlEKCzAJokcWjlxBr9q9dSKZRPaLr84tftYE/VMN++cVcvVnHvMVG1z/SWPuc3hj+xtRpkQw4
cgeu+rW0BKQ5SgqvzPaD3wNv5xw9YoFhOrDPe5Ud8Ni/VmnabOIIXNgYjNQePVEtxOMMR5HDn+gj
ci2hJ5bBTzjYiDfb2NvY3vTq+qV7HHrCAcwOsYKNCLmsKl7RvqfvCNEJDAjekNr03ioz/IR17fzX
d1Hh1izH6R7hkJEb0u5ro4fhoxC+YwbpSVOBXFtIDAvklI90RTkZtlhIiALXJZR35hUQB8mK2eSZ
9buNt50Fdg+nx8Htm2hfNEBP4qg+NERcIDRIBxBPntoX8XxQVUOmcIPoPSdZNEzYfjZ7363df6N5
xD+yypn0e3HmPBmWpU4kJx/A42zvNB5bM//x4+EiSwOAtv5D4nLG3JK0uIrIC3L/XOtYG9PjrILo
0hi5fLBqcsxRU5UsNFmitmQRV46dkZecLh9dcjh1KXeO/hQ19DYRnNqeNJbAbTfSb1su9QFEyUgA
kqacInh+W4/Q3XoHh7wf20guGclQS6CvA83bL4EMALLCVS7ST1BgTGqZ8dOkoudpJlo5HRKRSsJi
YwI+j6fgnHg7y+rQjhsdgO2K4ZftRf3BiDJ71dcVgGhJPhkAlf4EavIv83BzHzptt8IoPW5HlmxF
Xv9mTebvp8RhrGVgraEKgoWZOqvMN88kcVcEvAzxc8twadLsawfcC2dD9SmUnf65zVMoA3mCHGIw
3Je++h3YbnFCBqtWfTlBeEob7zAsff2SPqH6zDlM2HuhkuFa8BiF47kVjNFbKscy+EiNKGS82FT7
1iR3om1mcq5iHew4Dc+8WBpfg6Q3MVvnUVXWCftdsWKrOlLLIhKX2MjgEM/uOk0758FFlXMsx/Ip
CnqAhJVg8tNJeQ0Cak6/1wRcULzrOI8eie7ZGRmztUwQ46i7/pUKCtxr5SCWSbujE9pi4+LlZ/mZ
bJNeRvvZJLKLKids62BjlK28DsH8arEpWyZSwcmyi3LjDjW5jCG/uLGZaP/9heoeW6/g4/sTJ9zJ
nXxoX/n4exht4I4C/FHnMN5Lt24cwaNtKd+S2vpOi75gy1H9BXpb7Qkwh3FX/1R5lz4gsQt3gSf+
jt4y6rKT4iCw3HvhWBPNZ0U7N4y/bbt6jMV9bssge7LZk3UgBh8G3tVEEflHqwJyriP2LwSLdeuk
b4xz5wkKWayF6zmBpMps+oc9L01WSfkSz2BYDMWwKDQEg4VGX5z+ixnGWlCIfATjceolpFert9YW
QYBrGUKFa9Ky3WLgP0Wz81sGwtxlZpqfdOP3CPmtrZ2p4dhWYqBB5yihjrxV8T8rkPXNdD3iVgi/
2laNEHs/4ZMZRBpoIudGRLfRRNhGEjJpEEmSjlGMv/pCZuQSTbemAkQp2waglmFAPazZEN7TEjpk
WASR8zumHsgKhkFT7v4hkqveuHnPqzx6hzoY1cr3NFmrJC2fvND4LjASm3had4wcuR6oKQQyzY8H
Ap6QlooYiTJ2JdGVWfgYTenBCZB0MaFNNm4bO/uAZUue+qekBDI+TlZ9hOxe7AVjv51yf5G9FRJt
Q5iRlY3ZMXCvNUMWIEm5NmDYWSBmRzviHWB3fJAL+eEE8XjC2Ffvm9n01zXrJ+36LPSdtkFF0nDu
u310vt8Aof3bMFtj9pe1O4YXGfRMOIhh4z6k0vmmpjT/FNK9kS2dXtOpDXdWml0CBSizzRQYvxzG
IxFcfJ6HBeXbxQW9pn9g3pJ9iKi+zuOgCWnwLqJZ1mN98tojZ6VgKsTJJjKuzbviRNiZPFbauzlV
oPd2y6E15y3rvTWXjDRRK8KU9Z+ecm2Q4UdcSIrz0cn3OnfJ/o0MTR3gvImgOpRD9xssUf7aMBLa
sy5D4aEcyNiDfKWomo4aTnU+VwWIs5jxSu8cVQTwGSP4FtYebRqZwpxIUH5VzsB0CjHYt/G0Sns7
PUmTqygRcPSG5CoAicppBWZcGLAYTy1AA4iV3m4Rsm8rnYS3LoWAbujGhPkefQUI19amn2Ac13gP
sG4Na3CdhxbC21lPibci0G0Pw24452ARGDSM1k469DRzbV6i2eI6GDT7EmLmasoNsWI0Buowyvdd
HdHq4C/nNY6fr2Ri+DsRDYD8Wz7l4K+Y0KRVfClNfTC1G50KaumjKnCZ+02H3skurqkqjINOdjwP
+nJDPE8w1dDbTOk1wjKYAp3a2YlV7Ev2lKygdHecG5dW2biIuiPe03TFhjS15thX/bgDVWptFsIl
dhDFSNP/LPisPEFXlZQK6bFCQfVYNsa1nKQ6ElLbkcqVgD5o0uIy8rlMHQ2WrCQ0oNUxIAS0cGl+
TXsSebrCyx7yuOHlUb29l9Ud5WWK9f3gDxXdZGA0xaruiS/n2nHNJkpFs22e6kQ8OjZD39lVm8IQ
CjgaS6yS9+U2aRrz0OQD2EemPLKV/guJKuSGSPulBmlLbCriI5WzGVKZ9V2Rw/2UBcRD1637K2TQ
ssYKxFPC37Gt2tJ5N9WhVz9907uvrWP2T6HoX8mtEIiBIGvnTlK8e0X6U/u++qlJePK9iYwyiR7W
M2iFs3l6UAtvr7N1fgltd39neHMZrNAg2mKb+3V6GhzJdHyYgmuaoymJk7okf2XYJBbcUYNVepzZ
r10WPaflzJvIpDufaqdZY5CekCyWzrVfQPax6L1H1QAYTQER1IzyHtvlZjJJPs47Milg/dnMB0z3
bUY1Dvf8HZ9ctPS4YDXG4mlqHH3odPOvbCClhSJofZp+BEXupJ9GMhOuEjQ/64ZnYutIcqB/O3vM
OTchZgbG96lY22ZFBmEC1JDW2ju2ncwwAeBtmxvqfomWVlDUooOrYSj0NHX2aCxAuvzLIuUEd7Kx
x7aZ7myJyI3j/iuwZo+KvO6PWT0mmz6T+Xa2cx8HVdodXLxOL3k5/2t4f5O3U7260eAcWvroVc5n
eTaV+Thqjh8RkGNsziP+xyyvLyQvIWxxw4HV6hyfS9mwZZmzBwyN+dW2HhLJcrvuYR8SInXriVN6
HP1annLFuw7HUHcmlsK8KLfqrnZXHM22fnE8g/EzzpxjKCUFDZxV0tSwdEaJ86an6Jlhf39SYbpx
sQgA40ziFzTC7+7CsjTzNj+TYF7cbMKzVrUTZZvAyZiQMc0jxrBm+Gdj0NVL1gU7WnqsRh1KMOO7
QfT2rdZ3U7C3aYfCf9DEwl0H07xYnBkb8kDtbbFcRYyC0a0PbPY6oW0aWWB5xVwzFxz658SozVuU
njp/j9mq+EMsfQWU0+yeOvVU90UBPts1aDxz6xNhIgZuSyIwZ83wQb+oxkvcuOEvR4C5pTJ39hbj
H6rDgO3SgrfskuF3pQXSRb9xT6XVfdERmGdbck2IMmdrYgcPRnLwevTkvCocTnmh0qdRO691SK3n
WikTkuUmZEEFcmO4Ca7fT9ggbhZgWx9GyAn4HSqiJeFYTYSk9S1+o84DFRonI+9abpKeftuYx/FQ
DMNeqZyIzcgTzzHCON9stwHn4rp01Hz2GWAcJj8ZGcmQbm1gC2wiJ3mXGWPXpOxiYozqCgdjywDa
zauvIqYQAdaR3cpqsPcd29F3dtvI9G5M9nw3fyRg01mVEE6B+r+Xw9I9QxeQ6mBgG7q4ifkGXa/8
Vzstl8CALMCBSZ/qTL5rHDpXtkK3fKQYCvt42k5QojY1ZOV6Vhn1Ey16nTfmxWTWD6R9eOkRKPN7
rbKPtGW804b4xchu27nW5NDRkjJJEapK1UBgLsjaQpXJHiriEBZe/CRL/3eYkBKY+urFNpJHmSK4
HXKiJ2KffPU85r8hq+HmTWF4Zk9fswkeBXOSIiaEG/AP8FR1I2fhdcR38OlLBp95nt0s3IYsSmx/
xWcSl0cM93/Y+Z3t/yWKMvfjbV4zm7rfCPIcrm7imhdoTJtkY7AP+izcVp79gje8lVfmZy8VGR9l
Gp6dEXnf0KXBvjBUeWkywhsbzxveUt7cDHvzd8RUYs/4kJZqToIj5EoLJmfUfE+siKbMMh9SAfqg
CSPvZP8f9s5suXEkzdKv0lb3qMG+jHXXBbiTokhqD93AJIUC++pwOICnnw+R2ZNdZdZj/QBjlimL
0BKiRAL+L+d8x4Jj3Ncu+k7Bqt4qrS8fqdCzYIRDNeC0K48oezQVanyYJrc+aX30PTIOekijjJSJ
CqFC8HteVaExrZrEYnfD+MrtREnSwi/P08ZxbVkoO4HKGCsId3LX9ovrIM2sZ2dWySo1B+soosF6
bsHb/vFXt+G8gxY3bbuCeBW9RhZeVGN5mIiNB5YSv0/SSp+L5iGA7fkymFH8oCyF5iLLboFKtAvg
g12TRE9MdSay+oIEeV5AAksVJS/G712EHJvjAGQ5wPf5lBTzXR84HuOUfHrKodZrmMxOXYEIgzbH
OikPS1QcdO3bHLHCwlzQHPFmDruuY+YQoGYDLCCDbS5poR1E2NUiL58dEhhFqXz8JUV170z4ICuL
Te6E1HwzABbcst1FUemIGlBl+YtRAwFtpo6CAZT1gYqcS4JiIxxLFvzRpC0UXZS8ej/OWxnQy1Jb
T2eXgp8gFzVQ32nGPjDs/jLMtLxNHpsvE7uHXvrygQf2a+q6YD0jD9nIPFH7Chla2PV5dIfsu9+w
1WTBGnXuJUdR7BO5NcjoNMQUvKWQv3g6GRDGgjSSVBJMQzQiR7FhXel07SttpcTy45xKzRk3/UiQ
gf06OWX+1MZa90T9Foe6ViQ7p6E+UhU9tpr7+d4ZGZT1k/cqLV0+I7GlxfXK6cZqx7ifo3pNYAP4
5rpx2EBO753bG+ffb7SBmJkJDyTzC97Hmmzfwdvf+el84rkqjqj1jAfCTklMziFjR9YpKkfuaQZt
jetZT7Px2Aea+Wp8FULe+2NAOJNmxheIIq+jG5BZ5ng1/jYCYmQn1KX05zscsFFwBHmT2dBj8ZFU
RBiw3zAINUwIgxBtJ34TDQgAmTmVLVjgTpOaV2kXH1mA9nLMGusVnVSCyO6xH+hIMteIt7U1dOdE
VBfPHrQLDQMioGRgxjNn3cmItaNoeOaBpry6syH3kMBBKHrDDzoL44BxzDoxsov342iU22DEM9MV
c7Uh72dgcJLb7kirmngbM47adY13DrdZ95IwFV+x7P4obDN5nuXV7ZOShBhHbWYhv4emf5gaw1+P
dq3OkCqOQ205wOPi5zhodXKDejt0Jm1ec074O2Xawx+Gy//1Nf7v+Lu+/uFUF//4d/7+VbOeSuOk
/5e//uOpLvnv35ev+b+f889f8Y8zZMJaIHn6f37W7ru+/yi/xb9+0j/9y3z3Px/d+qP/+Ke/bH6z
SG/yu5sevoUs+t+Pgp9j+cz/6Qf/7ft/QjS1gBZh8P3viaav36L/t5e0i1NwQX/78x89/PyPv/35
lX9yTT3v7wB/IJv+tq2yEsaQ/59kU/Pv8OuQJtnYWTHsLx/6k2xq60BPdUP3fC9wQdwtnlNRyz7h
n/f+bnBjgqTpBjqMP6Cn//lb+Kdn869n979SQU1OM+yrfzzty6OF1/Abimk72KkNQBf/6qiOJ5t7
YxYnB6U52dY36+9yaMXKVKzhvZ7ZPXGruJGoO1opP7iRcQxodzlw9ntiyhLm0eCV0FPFu1TOGfGC
ebR2bFxyQjFhcT1Q1dFFjjqZPwDYkeLBPsvbJtqBR57wGkbn1D010+yS+cuJiOYApbm2kiZ1eKTm
V/Xh2gRKMtL31hLEuGzYOsfNnnhGWPB13m51lzSw3gJg0x46f6wPNqqb9TBpfWhW6sOLk5LFl9oi
ropXRjRyQ+W8UfMUkmrImZ+0l3JAxWEEAO8MP0zyJFSASQ9BIpJdFVVnrTbatY3acGOYjyxz0A7k
yB3wX5KuYM1XjJEa/A2XpYwYgNL12bIsz5fhOFyU0aLrdoyk3GFORHUda/qmSDmGGF0/5tLxt066
7gZmxlPVpitTfnRTgY9uWbSgGsYUbHoxvqxwkqPasGk6d2qUoZcSSOC2JHMYGiGX7HlbAuxa/ODA
XVUqsy2D/mxtNvE2YWL9ZA3+A/xTIOXY90fsF4x/xdnHSGgsO+enZvGg6In2xJJgM/VYGBJ1c+gI
BuVuW4oGFz9rhWWwTl9nM4UaMG1aXTupJri4gM8HGTzrXvNhAyBnAs06h70ESbvdWuv9w/JRqyAD
tk+8MK7Eu2Lys3IqKve+RFGiG/Y9vRd9itsLArRqAnZHJmzIFtndEKWExVDFiFEnazjGmHdPvk6o
1qC/pYxymGmajLPBa20TeHLIMIbFXQFHq276MCAoEHfz3Kwtn+ThyCDwNrPFth4SxsWC7MCaF3jY
O6DG9dZzTkjWqDSsVddXp57QTF5wcb1uybNYN8asVi0bCHb68a4oEbX4jJ3KGBYU4z3DJoxKxfkZ
FSbmJ916aAyTOYRzM4vgUjOoYofzbscF6hiDUJ0m6S4dfuUxndWeiEm6SrDpDsP7jaSF3Ggi2KYd
uspRy5M74QxhWaQJHbWxy3VO6rhqj8iG5tBW+LUmOa3b3E02sUWinmTFi7r91SQe4RBHsFdl0q25
E3CZjQ3xt57AeBjdRZ12G0ynXXttd0ks+izR7QwxKDpo1uh1WW8Ah5BBkyaPkAAJKQclvOqFEbaN
d9/bZXv20mELTU09J0+22RB98+CXdNq1XSEmaOafWV+SMVCbPx2/vUeCsA0qnWvRFiUh4ugAvKGh
Kps7dh5+n7wp58p4qt8H4xKWOwtr00ceotUVl81blj0gl05x/zXINtmvWIZz73Uo8jjcVt30Whnj
N5GjHkevc9+ybZcG6Dkcr7hNCAWZc9QCyThcpynB1UsqyGrwzZ6GQVujvt4bRQDjIYpvXZ9sAz26
ieESmQxsOkxFvPDuvQqbvZW71spszIZxMknLw+yMmJU4zQNyO2Be6XtdfBAg5iB//RhHyehZB68Y
6x/6vDxB8Zzgtre3HjhJj90BYWki3mt+NWA77r6kyb6xLG17xw7n0CI/vysUSmYdgRCkgeg5KYtj
WzyWLDo2fUqMkkzsdU28xhGqMT9MnXwzq0IMp6xLqtDzFJZ3segV8TipFy+wymNiv0Ru1pLMjcye
JTZqAP82MA6n8V8GRBAWfMbkayI4F5HaQg5o+rvSd77d7BcrvhcmrgDspqBfO6zcFbY4hGSwU10y
QzRHf/JKeMpKfAEWVfeWg4q8Lug0ieTcWkBdkTijHHcJ6JoYWQSk8zBqXVmZT2pPw52pRYY5gs1H
OGrHN3dneCRp9doE+CHF0Zx0abmLnGnt9qiNBy3QQnuRX3k04znD0obYVda3qy6xn8uGRHArafA7
Z0yviaSLoDz7NTmmLGMJOMW+VdKcbdmd8zv2JNmf8XOr74XfXtSgWKA0/oqcunhNY7FlUWbeymCp
60iBbglpOQpHG9aGs3EcZy20AFeROW5ixZLNyUcWzSRPAR1z1/5UPXYFYXtFEGc7FMTvbuAxZ/kF
hf8Ntw05eUV7ExO2Y2M/zlFFnO10KchPK9D8s5Uk666Ra1JIWKD2pLaTnVbAE0Rg4jblKgpagLtF
THxMpF8LImQyx+K1k75wFrSrKGcZ6GmxcT8kTLU7jjVVtldc1v4VfA+Z71Xo2l71Npp2wiKAHJPZ
S1n74tEtOpZiqducxZ4cee2CgTTMaN3RcEtOyEE/2XrwmAoN38Kg5VdN6ryh2TtombtPGrF3Mm+D
cPRx9tpnoFtPbCUhP+SvCcVrOPrqNTB4WULS2KpGTofaa8dViwazjKlwlRUA6W7Y6ooD91X0t5o4
poQUw+IaboRJo8NYWa3XwXucTGhgBH36Hp/XwX6YhuA2W9p0i2TbsUObf8oJekU6sqzgUnuHyv4g
+0k7iGUdFGDCLBtemNQc2JBIIlxhJUAtAtZAkvxU1hdHOeuaYchaVkGyrhXRCnbzXTu2xAJSf7do
I1ZuSxiOgSa2G+xui9TC2JIDd2QhsLhtkh8lg6dO+jkbHPshpgCBkjDAYA/kJmGbEMjaX+mlfiC3
9050JaETHEdpp03rgRAMDoXh7A1ITtN9NMN5LgH5ucA+EGGWFwxRhCOZ8XvreWKbGlq+J9d9gaQl
z0NN/vdUmu9JhN52DjjgYeEFYnx1uxw/Zls+Gbn36siRnd24co+10iNUc0ayaQES7N2gl1usb2Jf
szZHC/fhMO4i+Sr+qhOj2nV+vrNM6+S2iigLXLwbXbOQPpgY+yu59lLfvTMhlW6DWIHO9wKOMcd8
KQvqLhdZd9aTG1X0JRbrWLJHr13W/cMD2I6XQmLHrdsEJTBp7R6RflMc9HcxjEVeqMNzy/gMIw13
LqG0HMQDUynPm5tzPQKjRrtgNp961Fr3VqUhM3d7vBFjdpyn/lCmyS01GueUN85HM6TdBmnoLdWa
MEWb487x29QE3BHbdxc8Sp71hJgBUQ/t2KzJH9PEfvKSs7CRrjPOuBWpI0M2K84t8o1f5cK8tVFr
Uz4gwKJ8wgbiZYyHQOD72Fnq6BWHcbDtzGzr8TwfqFaKO99gLVtxr0tVxLZfECXcC6Kp/RhYMaEf
07adRl5f3TlmLAIJ+BPwtgpHVTQ7VWAUMwnCwxYymCgGmGx9ith8t02kgYK0dmL10pNRBsQyzU0b
apdK5xZdYZAjPAMrSttecLnVoSOzh2y+b+vkFtlYIghVpaQs4Awy10c7htkwbOghFxEtzIXbVHXm
WpcdkYm6te2E/lCPQ3WPMwdAESV64HOOKeB5jrnc3DNwQvPSNcgHR1f4suvuRjTPnQ+zIcqxk9fD
KPeFRuuuIpx3NnJ7TtnZAmg9aHvuSJJmee5+lHb7SslLbSeY1yF0NVZVI66ymsg6NODi2TUxoKy/
nvK+x4MxIKE1CpQHwtJ8rm5+394yguVryEEhaBEg8egZDNKrDse3P0bbGZEC2YpZurbxi+SjFR/6
eVTrKEPrV2gERWoMeVtZvjvDwWsNsovkS6eLrcZ64G62zfsh9gEj8jNjHEYGYjQdnhtrWI8Bghrh
dBHoZrTIRkBtps0E3ky+Ffaal18yKAAU1rJ9x5zrYGhvkGGyVAdwEicbt2xZR0bqxU693exVwGoy
pvx9qd6iJvsa0INFWT5eRDJ8S4tdXGa7WO1L56rTbNw5kjtKik+1jEkjiIBZxcuHeP1hthcHV0Fe
sIaT7vMazbkA1sg+0RjcaaXDt8KjsU1Uy7Rp+jbb/AEnQ7NUrBWLUPNOnG2N2VFbnYkY4DEJYa+d
jPxFQRSapyefjJLnkErkvUSC7ZN8Ps5Xsr2OQjYfdFE3d5helNZtdQ3Pmmme8GW995rqd2S54YSf
g4dyiHdOZJOi1IeJjmR1jgsiLR7cJnhwxviDUFt+w92mA3AJqwYAePyBWxd/AjNqsLcx7Y1nK3SA
BZ5xQ66DoT7WcE7ZQB1w2sMIIJTQsZO1K9y9GyWfgfE8zvNmpnsbSM1tBENtN3i2PTRmCNLG4Cma
gi+qzx/ewD0EWDjE7R/mAskguMwFy87R4usFvUF1nXtuf150nSFMVEnzkuIMa7SFvCKudsByqS+8
B/JM19CKkewbFbs11FqMslY+Dl6M1Mfln8qK8tbYuM9c62iU+YSmwCzRY4wXxyWDWXXXbDbfIFru
M6WW7d6xirhDa9BGHGLoqvgeOzaC4BG2DfeFkd8mL0e3JReI/Y9uvFgt6ba2UXBoO5/YqqK6Ps8E
3YMfzZ8Cm1TzprtMnnYFDYWk94ds6o2W1wuREV6VtmaCtpmbJr1769LFOmbpT8zs9jLjrmwcgJS4
3Lzty9jZ723dPOnCPMdtdC/zjQnf0QeIE4/5uxM41Hut8ynL4I76lz1pgr7esIksat0t+dronZJV
YxTrvAVQIigEXGJkKe3crLoHm7mBNPSFIPbGFoiJQEbbZ+I4JJnKaoanNEWbWzI0WJ6aih0VDqNt
2e2DhOYd1Idmto9ZHS8hImh7R4jnJkiJRiuPY20ee5iTCctTZLGvPmrdFeP+V8WJtPzONeU/dbWN
QS55iprzoJoPT9+laKvDaICGXjsefqrgKk31Eg8NwVfDJlhiKCY2ZbbzTFnxwvSioIyieyaW95qj
g45xnIT2YDuPD6js8Ytohtzg4GpCWeZXNCCsSBX1FBOXswYsDvis2On1TOzMwE2jSagAZvqomkAY
n6epQN4TD0GYwdCkUdbaleWDZlmMrLHVn4ERXkbJBICDa1EOlGdXaY9pbW61JO32WmRfiahh3WPy
wq+LHlvyFJ2qeLybczyqICg2OFnZafMAognlP9fQPHrFRbTeK/ncAyo8FSYue9xRiiVCMpCI1ub7
IoP7hPDPlA3tq558dJR1KcrDqKghaxik7yEgZ3JFGRdb99A15da7d/1z11IWZIlJM5+cqR0/kVl+
auogOsq4THFauMg6V7x67hGJICWiRSNhFothU38Svu4fSrsBzBEQGmOUapsE4trEUCl6rX513QzV
KLa1SOifnUZ4op5eWj/CBxfB5It658mOffgS7XWwMi0EBrnzJu3JZcwsLfViCkYwtWBapTcBojLz
4qEZC1Gkvht5i/bRInWw9yeuNrnndcnqWie9kEw/vAP5OYVVeJ/GaH0jXDg+meTdnCZHLWfzFuUN
MUSKcROvO2fxSiSN+W7VNUV08wUPPiK13cXjVzgHS/c2mcmsukbkV0dII1SP5sm7ywMTN2GcIkxI
80MUZHj8uv5UMPFcO3pyjOedrrA2pYM7Y6KxCly+mFeshmTBKNgRD03fbqifZSYacl00wLlsCkTD
bYMoCH9T5kh9FDqh0TNPpkPLUY+PWQIcJSijVVn174DVsxCYHVM5/PuAkw7AJtBBOv1pShiw9TJ6
i203bLtFdZLr2yoQAnyRZWDvUfcEhqf0owwnU2BrdBS/yoELVHpkHzTO8Ob2Of2CegSCToZo10Gx
q9nriYCuRMFKOgW4i7dmo90kvqw1n01EtEnjVzrebrT6HCtMRHc3O3vOVC/E5shAAPjdhVI8DDIO
W4X37JA7zn4a3WOXFPCPSm9j2xHYP8F4A8nL8DDKn7WFpU6R98bJTSqHb51bafsHI9ZhTNggdkxc
lQ1LFFBmIM0bQf5zd/XGGt14YodqHMZNq21zo/1yIkaBmZv9nEfXQwhm2kiOjS92C9+lZ1RbVURa
KH0vOw2N/tgFYq9rKC1sGV97Pb5BMSLdEpVDFHjlyibEggVXQy04ypVBnk6Yx9m1KeyvVBB574P4
YZN2no1om5vdcola5brzlpTLBolinGuHynyK2Iigl+UfRjFIvv091A0vrLL+VtTWk0QfgN9fe680
E6a4px/7AVIV4m6ifnWN2GoqE61BAOi2KxcjrtDRdzklWCFv10X9Sy1i5rGxu2mCDAoL2zHbtMSq
KpmMkol+lGKTqC74qenmszszkXKzGG2YM8w7Bqr7aCj3EdSLEJ3OFHpYAY9xTwx6nGHvQsKIdZHi
d5T+KhmC1Wwe2uiuMETYd+1Xp9nE8vJSXlqmW8Dq+Ogtb2KEVcckK5yta4grtlpjD0iUuGEwE1h0
vKNKxJ9/IpNy3ihVLfcNTTtyodAR0uusHZ/Z5+83vxlrk226sJpQqoW/39kHKSQxi0tdcM88yjiV
W4uB1SGzzPYICv2egYyDCrsUx6bSkzWjGWTV6WK8Xt5YccyGsx/i+jghXF7gMJhvmMLQbGTGHlHs
tGOc3B5R/uxVWZL/W1XN0Rps3ix/Uj1FjT8dioYDjJDRg6xvJckdJC3m3SlSAa3I7++eGAHBgHa0
dqs6KJDH0rH//r6/H8zvPzESr3naeSx/vY8qFBNgYwJw4EkcSFsMVUBiD7nD/ookdi1kDG0eK1LP
/niTVLStbFZeLaOsjqPjMOsq62Ba/f4jMVvQDdqFCuGnUXlMe84fMLp3LXEFFKW2cyKNMdtx5TVH
iGHAABe1upEiAsYuL46/30iumo0y9Y+/3mU6/pEqt2GDLBmp/fUBYi3//Krf78um0iDsm1v7Xx9Q
SIHWVksxx5buwARQ7Ggl6+Nfb4IOMRiPjnemab9pcbSD2eAqwNyKNtGUkH8gmVQi7kk+gGvpl+2j
VxC6UMfUwwPY+FExwG5L1EhepR98G5SIDt3XQNO71gcSDroeQL8sfezh+JUzygcpCJuhWckCTePG
g36DkwD1CQc/mgr9oYg6YjupkTLO0nA0saxS56R3HoDOEDUZnbOZk9M8uN8zwuB9Uw0HegLnTk7p
rutB8kNVj7Tx0YzbHqczvm90rrA0fTQdoCEMDP7hlJbPUybUzkbX7vGiPGW29ZUu207cWMM2h/Np
REVzpzU5A3ovwWdjHqd4XA6BmERPU5mbOpJXuwjESccabNSoVNBPkJHTwggcrWyPFZlT1YuPMxmA
K25z9WoepMkYBoMwlot9pU+gOqLhR6uVz/pIDDeJR7VbH6Ui9cczrFXiNN4BHQLtEu5RbpIW+6Ad
pE/e1BRxZvxJ71tcG83AgBwVAUsbkDK2WndV8xOJ50Xo97Ft7luLVsWadhDPbm7pvKCJBlLRWd+l
5j52NNUFMl2SgAuQZNBxNDta2UV2tizzOW+hqaIBR3R7cG3swdRkKMKH8UlMbLrzp8HE/hVb6hJJ
+yHomoMKsns9ndZNW78wjKffB79JK1k9TzZ33LkGoQJyCiHfdfm2jW+wKinFEveBlS/NfmIgCwcm
+Czipreo1TdlhO4ICNmjY3uvNgnifFiRtKK/VVDkmEF1P1VnvfX8hE7GYKQnW8mSpviRTMywa/Ox
6+9qCamBQaUX2pN4XX46ZNKBf85dd94Fc//hDfE10CjOIYcso92jop7oh/ss9unc8KTrzlODZaae
uTwKmD+7qNGf237coXCgS0zlT6F6yiv6XCbgnJXmodGJsUXLb2ZjBL+h7Lmf+Qe0xrvURCGdsKhx
SX8MVVp+5zbQLa8dSNEG85pCsEuwg0d0FfiUOgKojempMYMvN3bmk2iYQaHVxQMyif6iTS7EQNVS
9+GW6bWkY+KwcyRjel/zsGqhmN6TouBeK6aYtTOXoc4uo6grohs6/Jxg48jyYbO3/OpYFFkfLT6M
wdLe78uaLpWQqiD0pPOmuWAGevfRkKiS3No+m6zgsqEHzW4y844MBr4Rkcwu+rbl+eiIl9wCEAlC
rRZnY/Jfh07/4F5prava+jHUALZsNCFV26G4HqYvILdNqBV4QLoYT1Wh+HD3hBSNAQLcgNKwLjE2
nK1SbbdlXpOHaebcGQzr9oAb9WPRZ59TRWy5KW6pK355OYPQGRvHVNaIzKAMrtJgRl/KIkLnWcT7
hlU/sd7nxufpwf7R2sHdHLQPkbR+YujvQhExc60RkDU9qDObPywfSgGVhXkufpqImWvffnFTLtIo
Hbgc65fOM9DdD2rr5IPadFDMivaFJoucLnb3q7iwkekDbjkEUbwSOS1lWTpPbNRtXqQMfwPl0blZ
iIq9dmNliF9TMVA6p+m6/aFL8HxOCZspS3lK/O6EruVV15x7Oy2LNWOELJlfSWI5mLa69IhR0t7l
O5u+vcpTSU66Y+wHN3nKEqfd+m63lKks73zN3gFOpjbWcOmk2VK7023hb58EeK90gQH5e6bZb1pi
ofv1OcxPuWfcdZ373lKCCYccEehQ66jxH9rA/QR8j8Hbeass+W3W861pr55ZbyabMeCI4p+pk/zO
HBAnVRu9LS/4Lpk3Mg02mh0fLFs7jqJmOCHtW57jcpmyDzHESClruHbo7KXLLC5Q+nWKmMRQLJhr
Zxqf4Yt0qyzXHsq8uGuGT0CNKB6H/jA7oF6Asq3cLrYQaLI8dPyNJXA0OzLemI2PEdYL1hEcrtyd
7plT3UAgXK0FjChBhcCRrQvr8vv7TuCykMHmCd1egdu0fkiEjikNVQIC/S609ZRXp+tFIQUSFVGO
8tUunr1kJIG+iPFBVdM3JqwdTNOEk2fpEfHhc7y0m0w+CPCF4G8gH/pddQ4qsIxk1FuT6nal/REw
x0W97Xw13LcUmEnRtc9Zm+0EmmWn0u6tAHp0wl1xDK4+0ySrXxgpfcIdzLY+BGwGbfLee9//5Ref
ek2GDbuzpwrtg8iytV4B181rtu6dvufmqhgKM2Ed9f2sunfGuDSLfkYb2WPkFj+0qv3I4vIBMcWl
C5xV0dgzQvSoWA+lN2+oQe4SnXTOwH5Cs//a4Cp0S34AastDOqHAC3gssH3akEB6vHAA0FjDhIuC
lZp8w/b1mDnuwpX40CUjY1k0z9kwHof0QXf6Lz2mxsFc2JNcVHCdcNDuin646BwGRsLKxp4OTc2Y
2JiZS/qNgc3XYNve4QnLJnZiQGp3nQ6wc6rNs5+mm0nHBTzry/YqQs/eryvUCdKbCrpEdim6s/La
5kcmyTTIex0kSXqxkq5Z4M03eGk/fZ8JUm4DtCvajejFZzvZ72VbAbKjLJDpc+sOP2wPEu1QjTdq
DUy9HooUr00JK1X5R9Jb24DtRMi4NJRV9+nwfEIjMrkYPDC4xsYngWrvT49xpvW3rNbvmnFt6m27
YtdnXYrIgJTSplgI2mFeOVxKNQhHj2e0keO4qVTKK8HpQA+mzRsD/TXCJKiBbc9e0sg/+hZFQMRB
wVrM2iIZPusl+2KbXwxyAqCuYEuoV4GMaO5Wn9pT1VP54FCzQyQkJyavV0fDDuUlh2y0P2Db2Pyq
n/zJ+GBoVqwMNey0AE0D4LCv5fqO6rhdid7FelE2q9KEPTTaLrmB3gHdHHcfly2cskDI4HoPoR6W
oWt6MCUgP8QeTgIhcxpQU/uqkaSuHO2FhMZQB0oZujhxQgc3O9KAvV25aIxd2FQJI+Pf5b7X/zRd
5lN9DDEo0IzlaL5UQ0Sh0nLLBGZn5P2XZvMoBN5dULmrWcPoHGBByqqNi5AH9DIUJC82Djlft9eO
LbDP3KwknJncobG66nmWniSbEgvQag2mdQBujdctegpS901P2AvE0Xie8uil14eTK/x8Y7SAoWQi
+C7N99RW3DLM+VZl8w6HG9zQMj/VtENMFViF9IByPFI01tL7sAQA+dxz1h7MNgZJ0LhzoixLaBRs
+FdGHbvQtH30pr6lcNA6r+2cQgESJVM6g/2kl762JuR1ishd5ENjD8wcGjgsIXPy3hDe4KHvghXl
VreK9ImfyGLHLUmAJG8aM+b9xHB1kO3ILcN9h2VSbOaa+wpPrr2ttOShbeN2Y0RIl1W2dev4Uifi
zZwzY4N+fl5rCJNEQAiY78U7w4Jew/YE13qPH4GJgcfGlWXQqRF0FbVw7o2Fv2H5cKvRmHGYXE1H
qQOyn5vmZc9KB1qNfCeGcsZB1kb9JhsXd6I1tWuKNRK2K35yblGHCu0Qwtx0JUTBpcK1AvIDhDwG
HwRTbiC38DrafRMf8BHAlKAhxAzKel6xLjV6WzEncK8BHq5t7aTngrnVjp2zvhuM/MFprE+sI9md
7hyC/L6jyb6BoDqNSWwdWJn1OgbluMfVO3JgldkSgBb784HMbxU2uhOCdEcrxTSvkSV1ZAIxJhif
e8ZCyqwe+lrdtQNJhOzwX3pRL5zft6D5cntPrDWRRtB50ocynR8qizFdx84Sl4MCEnfz6/g0MxPB
w6QoEOuTKwu1LWbtF6wEVkqpcrktjwvAZ8DqLH+ZQemui2ja2Zn+bGvvRFt964AUVIXxy6pQzlhD
ejdj2iaX0MQvr1tLpsi9ORcvtsPLugqWzFD0BLNYlz4ITc0lE0428V6J/n4wRuhrE46jpO+3UWKk
G+bRPpyJdjHW69wTp2qdWJwhPGvUNtkBafiyD0yQVMOLqIOdO9r+nvyEnT++MJ5hRugSb+r3w2dl
spYpm+hRjd6bYY4vjCOeZQUwGi1Mt9NKmHUwCEIx/TQ6JrKFpKTp2NrEhbuYtnGQB6BKGl3ucl9i
/lWxs+YM5WVaiGvmghBJ6g5TdD5se+J32oBZfexnH3NB1ybLNwXCzIjkOzyAbdV37OWbqKWgUmcW
4ucJEyeEvNi9sZv1rArG3uCv8oith5QjsCraz3gu92L2Ln4KcLOcB2M1cWTv3dnEKGFTaDHqdKxt
AgVmUGYeNqPxidq+J8zLWJdxtufsi3e18SwDu8S4TLGXFyVkWy0J/aK8Zg6As8oabkFlPg7eTwGq
YTE6EVPLCLuXb3ChoqYrz4WD8ajn/xnJUhh4RbGLovkO7TdtrgnJrDJtoh2AJafupg/ABMcCz5tv
EJIIKYpGrBvJCiif05Tk5ZIc9waZ/DrQ53G9YA1k9aut8noTSFgUfup+4u1qwrzM3MUS9wB2sD+M
CtOzmNw3+enXZrLPW7ZJjBgl8BP0zAj8s56Wq2q2SURLm6tn32nPiQnt0feBAc3VtHba5zQS7S4o
50fX1PJjyvVLwVdkm95s7LUcE4F/AYMjKpmd2fds1qq9YfVqxX7rcY4jk4v14nRM1o0o/XB9Mz0M
EAIF8NhVN0rMf2OZ4doap/VsO7uADOUHzQGK4ep3mWapTcJ4BTlltZJ1BzlztJErFnuWOfjRJjVg
0dubzSBvecwjM7OFqD6ww42bjaWPf4Qf/n+h9tPUfP/H3z5+lpQ+qei79Kv/r3LrJZGGFKL/XqiN
6JwZzz9JtP/8mj8l2v7/Ye88lhzX0u38LhoLJ2A3gIEm9J5MbyaIdAXv9oZ/en3Io+7b6oHuvXPF
6WAzmVlVTBIEfrPWt/S/PFtHhu3qpmF7toXu+x8SbecvQY2L4QM8jXAhjvxTom0Rqv4PSbb+FxGz
tvAdx3MJVDX/W4ps15yDpP5VkU3QkOA/h6LGtgm8/rf4dtYtBbhYL9sBNvgpE6YEU7vQp/qP74jD
oCFVbP30Kc7rkw6pfJyR5R5UhkM2GefxFzeUdevQo+TPB1Dn2Qw9pyTgRK0lVGqBuw4kAjVjhqSr
3rjzWu1CfM7saWf9U0FUl6OOVhbG+gRrXReaf0y4OmyyCGBZmdgwPEGzqxnSbsy49mEGt8uohpcM
yj2boe79jHefZtC7BfE9N197+O/NDIKnW4EDWzq03WDZCUNAMGGps4YIcCNnlDx/Eg1kkhBBSsoq
oUsaimzzG+t3uEpQfah0F+kxDP/UvBSl/W5IoPUIkA2+y/Y30T/sLEI/CilQzaR7iPfjjL5PZwg+
XQW+SYV4hqUIa5A1edg9NivHAKEEiSOJogcMa3d1UHJe9WlwJMR9suVXpgOCX59h/A0a2Hn/TJWe
QOqfkf1O9dTO8umJAm9G+tuw/XPFyXSacf90V/kaoIe99MO2X0H6vNNADNqkBCSkBcSOtU3zcMNg
juweg4IFVnY0BwxYDD/5n0nuQCpAlqB3qnNjWvFa3djfPntzVAFs3INo6YVI4OvWcg40YM7Lnmsu
kyToT5cL9YL03iW5R9R3JCIArLlIEhLMLlg1NBo6OEHyExxyFHzyFMi9filCj+NBEKXqfKVuyOq6
qa6c1FbBxMKJZIaAhIbKL5ZxE+DmmcMbCOKSdAN03HF7N2mcxpPcu+8b+w0p4NKW5dayT2bTflfw
VwHOEIaanAh0gcVOcoRQFmQcsiRyZZ/sOVwCmQulHZd38LoN6ROey4orIo/CJJeCkIetjYW3YyO6
sEiuKMv80BToS4YBdt5omuGxpwckl9lfNXP0hYdwsJvDMASpGM6cXqCPX5bzM7bAzodI99fkyS0M
rICwQHnVsxRgv2s0Z1XZ1X4k5mIR9Nm58kqoR21gbPIC+oJyhI+QdLxPoiTfxCqIzq2e7O10bB8y
jMtNWu84seR3JGM25tAcGyLGB3b4Oy0ZlxZr3yVu+mDv+MHr1EBf9EbHBCjCiJdm2Es0++iZw7nr
LCjO2BocZMKkuUJQtEKoxbCfNGK0TChSLRtn3syazMWtalF+6u3cnwfqEQ1etI+ielwVbf9O5RGE
xTptam+ZUPC7kSjPKtVZu4X+HoTRUzJYxiJ2xUZaIAv6aeJyF5/KkmN3gL+yNbrpjRVYzlhfnorG
HjcKHYVg9b1sSOkqU2i1pBCkC3/eqgWxtg44S9Ewq7vOQxltfGto6fYN18UV1Zwgc4BdZRkBKRtT
QWc6/9LVcPOKpCfMqetowOtdCERkpwmPNOzI3/aGoa30Vs0boD5c2lhKlljhpkeoERxG0Wc8y8Sq
oX4YRi+9Cl2Hz+BnB+k6Fda2jln/AAI+AcIEsUhboNKoN8J9TTXfuDgobDPgVniknZN0wi/VpGT9
lOYz3EixK3te2KhlgYNA0V7wqaCgtUE/edBkNzlMJoaX8M+7uqdH9crVYFZvWes6G1uz22MGlEii
WpmGL3vK40dnSFeTQUCr6Lscxh1+ZXsQ9Zro7pmd7Z56TVqslzV+nzlJR0uPmnvskB1v8gnIm5Tr
2hAohjr/nLAy5U+zL/+FKvU6E8QOX6dMxXNjWy6a8nDTzUAmZaaboYnkfUkTHEIQXTNeVQznRAYU
2z2qmq4fvGF9FdLYqbB4gjkYbDA9by0xlMdyVHs7it+5gLJrnYL7uEdrZLjDnQ7NJGKLAnxgkKfe
VoQATPM0fyry56aA+aMPZ4YM/dXwuKB4fvCVJxr/vmRpVcgIT/knUmsFuR0ponCks/QM48lUyXNO
nshGFTTmHPxrFVMt+3qfrXO9QgccLhkLFMQwEnJqMTJ14m5cRV1hrpXj+RtzbIlCCOG4B0Gz0Wo0
anH0pnmmeRtZx0aMSjYkirUL6uZ8G6rhLXLbkgjx8Lkbm0PvxzhXJHyeKqGudgwvXjWmdu9MKgFv
pYP5rO8jNqVLX6j+1cYycLGle9/hMDgMDU/ViAJksG4frQxvjpOh6X8qNf3mETlxJLSIed9Q59vK
R+OaTBEsgm54jSrjzAVN4a614sNY3YpyytZAZ4ydVgeKxo9XZAZIphNUMwgF6hqVezMoUs6kKTno
pHFlifPRmm1MFgV2aKuRbw6z7Nk7qjOg5P0rxv7Uhiq6gqy9mGE1rRsHQIRyyk+uNeJlcu2n0Xxk
RjccQeQU68L0HzrKfBp++ZJO2VdnYcsEvOyuOJZ2kzdt2Dz4gBcjiCUOwzpaElosRLDiFSWOj/Ix
ufRkIhwA0TRTt40sFlejraWnUNmoBsbpiLDT6lH+otQEK4R/xmMTu7L8Idn6BugXj4txlrfpBTzE
GU6Qf+BUbVKJjBd9Rk6AZNQedT7QeC2bt8R10w0OAQTKzKJXujdavLAEIBEfhIeYPCuatAj8Lb4l
Al1YXjhV4a9yISFoJAx10mY/JsACB9lvMXxtA44qtLxcAzstiy+CnPe6k/t6mgl3XE6YhYjjENNl
EiY2g8nSsnrTfYYt5nwz6vWHh40bycRQkZbamYivHUhoFW4s1F4yYkilGUudcRCMmQpAYpnzyvjm
sJyqPNtmRvKearjgJlHO1yWy6AavFcvKd9O1lUYSY6tYEwXH2VLX9S2/Q/QSyuc2+qOad2wb5Ur3
FR5qt34MXZMkRgJoIlaPgyRrryznZKTICNcyndSSqDu2tyJMr3a+HYUL87AIKeQGi5xIShFdhwfR
ESGZj4N2gJp6Jg14WsrZQpiW7kcUQrIxovk9TrPqWJP7JbNjEAKJR88w7M2QQ9PVK2MtquyHcsiH
ClbDtUk9RF+SF4NZExfNyXyRZtHR1DnNytK0dtM0fFRs0j9lYy6bymFyHB+YanV/TLtYGe6uU0X0
aueDsRV5bC8ItKXGKgV0wKAjpsNBM0NdGeximzrbDPoKS0AlV2mhvhLPCndW5VQIWpwNSMZd3LsY
7Jz+nPUXzxDjEVaqdzcfMiAOnLuhu+/ZD6/rKcX3JgCSC9II1lieDqS6c51irXnwTca4Y5fdt5Zo
UFOlHLNheB4QJM3biG1fCfbCBpGcY8puNfLcTTUWxU0WySr11B3YInXLTVleG4YJuJGdHRDNR89q
H1O02QtWchC4DEbLduQOGJpmIqqfTCxcGn9tuNJCuIYHTgjo4qoVqGfc6hMUX3ocBCzjPubHsI3o
aztK11VhmldfvOdR47IoMrOdy2B8GanhFWPQCSPBmzNTtZs+QgbQpWyqQXF7eshgeuQi3bWTsfSC
wl6jrGYUrmPx8IZrmRfAEVkjdFg+DaQF22lKrmHDCsIANubI1lr6xX6gdNHyZF2Ap0mL7kOUao/u
kRi1MThrVfGj5/aurp9rw/90JZiiot22IH3S3vsM+vInaogqi998r70iZNlNHe3GMysPooc+utjZ
a/CEBqZ5seOfqU2vmm7vg0Cw/26uw9DvZKSvQnd2B6ba2aKIaJl4ePi85Kiwv/bbJmYFqbHhn3A7
as22EdOzMyj2pwkqeNiZoKf9lTFNO9ty7i3FLAqZ+afTTisvbE6Dqsj5WxER0EWbyqzuvFw8cqVt
QPH/dBTeZCiol4CZvmyjhviz4DhHRJgNOYrNHIBYtMa5WlVO/Tz/kAk+wnP83TAio0n6+9oOENLj
Ly1s46E05FFh7FnEhg+kseZKa/nHbCSYdfQOHNl/WsfHmhZD6IdUNoMPAPctO73FkBkv6sneeLJ6
aMrwpZd3oQ9xB69IE94csGwa06Fpwnhk2T/CvinLIlWQf7C21M7o6Dt85qZ83+mgOxFY9VzbxIHy
79JQL1KDFG6Xa7w2Yu2wH+SoVctuVqlpkbkmjdGdHQN4OaxgoXnYGnvyGXB5zh8Q6Fb5jLJciTE+
unG8L0ufhjgsWKzEOwJUV7Qee3w9DTohPAGTzaq9QWlsxufcVs0XmZWx56GoT/3nDg55Uxhvg1Kv
vVSQxDeDUX9AGn7Ck6zSezcwzEuFCm10hi/NH/eT92677ksQRVA98seije+h7L0re7hoVNdxPkFJ
q7b2EO0qVX5ao37rTBNGBwULaw5PsFNhL/JQDN4jXHxrq4XmKxlTZzFau8Ro93n3kDcssyhxKOjX
3qx3YK+CvtldO0X26HTZLrpWkovrFMBNzK2RbBE231qxpyNjA6YxCk9KMoiInuDTkDCglTfNzG8q
4EipWGZKvaJ5cB2mcoN/zQ8ONaVbAkuh0zvaoeEvgcQ5vbbQ7pEL84E0b3VrHgTjOuJS122Zkkg5
rZFcL5iD3sPc4MVohofcY4U05SdXxQeRtpukMTdO61z6opn5HVedGEZpIjDMSm3HQuRSs6Q3aMME
i3OhOSdGAy+d45IMwyKtd9Au2NYhV/Fbm+p3SbFwxxnqJxrWjfa90NpXlYIBJ5gB/eWPbtlH5Cdn
nyFwMg0XftOTzVV6cGZkdP4+utZFG72LY9c/6fAojfxWg35TCt3e9NToaishpFDfsSfziF8BvGsZ
N1+ET5qr9rGbrPzcP5QtR1pnLKjdNknOrkvnmprl+U0O3i4EzRYWqbcM7PGti5LfU2ZBPonKFKs4
/V540QeqLBHku8Rpv4Dks+yyHnJymsa+/NRhyY5au5KdevTMbZRmVx+Qqc6SGsYT1ul81nHdlUU6
N4wgXdQfUnDvRBu86wy9veHdbepn1ND7KRXrshGPMhPfDTN4jn/vqcvtJ91Q336jfYbNeChcsFmB
vip9/5RgkxU93NN8qycNDQMHC8z6N5RMH41H8RbZcKExWOXRKzm5hSJqxNLlFrfbfqjDs10iFup6
bTn0ZN1NDh/7MVeAlD2WvOMfs+cj59b6SzEwn0qduQImJsI1XjHnPOWps1aafxkoJorKee2tesU5
bRlWHXYAa11lb62WfBS8J4GfPrRltMYqfxptRCOBX2xbbWCFQY/utA+cMMJFqBkrrUIcURUHTQw3
kcJ3zaOtsuqd3oxbBrobi90bmMSHJGEJimU8NMdz63BoA+9w2tsAnAUDSuUic0YYqUxtPi3u3K5e
ExnMDEFTR81+dy8MGq84is0lwzGyRmI242P8HNdoxKuMMOK0jb4lkOa6IxaQ3BHadhwx2eAsIGAe
66zbGez2F3ab3tecXXHRwjDxzeWoDd95ljxjGk+2oeez8U/AQgOMxqHE2S3VHlEvW4sgr86jNA+z
/ao03GcWH+yFK6DCsb6RY4S2T1wa/w5H6F3qQKBRVfEGRXTjJpKmbbpNyFpI6kXip9/3PkMnbJSx
kC/+UN6hTasZfBV0pjbhyhlLdCSiyULr+12o7ZjITXTEnDiYTugJI8KhwqkDE/TdKMWdQdwy+fRF
nF3zJt8LTd8aTc/yFuSKky+JolobKa3RgGAmfbL78qkQ1XF0u1NrJasRykuiild81Y9JbjzYFVv7
ejxXE6ryHj75wiKPgkUcLVHpwK8i+nsu9Opg2pa0gbbYNZxMRBKsTLhTjHOIoEBn457qvHmNrO0w
wOAc7HvH6m8SG2yUX7W4QG7IFZfuTycObuzhkQN0aK1XI2spk22wpymlAZAEJziwYH3Vu+SRPZdE
ncM5ohvcM6PHC4lgfOxL9dxQnstYvXsiPFMAU2n1KVKcVdGJOwxgDdsBsUFteGKNvixGMSybWLsz
BZLo8ps483Vi/R74+O12FE68K7Ms3rF/dDraMGj/KNNFB2qt0qlcm/74khr9HX5frPY7/JnHAeCB
p9c/YSrUYjQNdMTTi8SexSJ3nU0BJU53E8LlddMqPKVYaFDpLd1hOM3vV92Wb53onn2zwbCVXcD9
bwkN27Yl0QnVvVmBUgPqaHI9ludi/Ma8/SdOUpal2UfgIsWfJMoW32rZY9IK2xNuukCZ/VwjAgaz
VlHBT8MYWKNfpKK3gmuouQ9FH9yx6T54SeISuspaUSvLh0Y+TAGYsdFYZChUTRcGozmoXWoX2Q6V
pWKSjT8KBrfT9tOmqBhPSujmPBASu7ZhoDLD0dtzYGCT8Av8IDToD4n9DtTtSudKwZSVVGzjXTbt
Xb94gDbB6aqbXmVnoQsvKxSx4doRxVXXxBtEtHQxNN1qtPLvVI2Hof0JSTjnBP6cdaQoW5lmcshm
W/zMfDYM5qZ1S7q4lsC7CpgrtB4JNJKuHnWCv4Icc2mJNUHZCM1HdeeSY/mQOTTo6QAfDG/KwQY/
p+WxfmbqTFVXjuu+Fjt3YrqNRXlXJtRHFrqhrEGpGDXoqP2pW7daoJ8mzp/CoDJyCrWxrci/NaQO
MwDhVKcmZHQ1LfwmrcJg4TsszFjihpzVxj0dwMJbdY3v0jljpjSUesD9JNdgtqO1A8qgxSUHMjh8
pCP4nCI73dQqkfu2Y2QeAs93JX5qy4MUa0ZjujBq+zER/i0wanPb29ZN9PZVyZLwDkt7rv2MSPUw
fJw0KJNB8Rw4LnzKJlXoAeE2RE1t75KKvX9G5iMWP4O6ufDRxM1JjXCRhcHSNu0VeLmM0K7RfSGh
nnS4gkx3rlvSFq+OZlH+0OqR/xEtAhlqa7u+RxTTgitPmpXZoi0M2fXnoZ4tpaKf8kxirfJKQrb1
/G1dK16heNwwZm8ui6BCmIZnbC9nulqZfbFk+MCOYrck+9ruk6xa9pWxtytc3kISGnRMbkuAwHTI
pEU44uS77A3FvMOB9sTPAjNgaAAhIAIZGJbJR1Shwx3zFj8MkobGrWyQhoazTPJ6b2W1RyqKDjqj
HE/JiApJRW258BUwyCAJ3p2e8jREvL3UlCSv1KXnHDiUrBTWZilmZ1iHHh775Gx+zI/wGx6yNvsB
pLKrEFJvfMHTA/3FRU3cIjn8yT2Py90LPFY6AGTDmfWkJfZzGZElETvag5qPZClZizRezDXRIHkq
Q0xHkEmzGELBcKNgPyrdDZxSEz587ywCLk95i8UeefWQz/BiojKsR0gvzxHkcfsmp+roVsW1Krx1
OrvtnY4wRRX0b2Cuvyd7K7x8J7LZu6cFI9U/gWzZT6sz4cU7285G29EJS8y8xXPVk6/LinffmjZZ
tPUnl7izTgzu0tDpcG3Zq0WogOwbs7TpywATZ98ADXyyOF+1nlavGCxzWEB2SAN1T38NT72BaQir
h7Uv8YWES4Ndtb7nEAxeHyQKFdnwSNRjYtCIKC9ydwWDZ2sjd5zNeTkf4Nw39wNLB5twXwQQjxBC
3wKFjSouEZike1s4e+DWT0EsmMdpBopumOQcMZfeaw3sis3OxFgQ9MM3bRWrq5botBSefokgps8M
xMVp8Wb43d6b+lWvG/d9En/rPSrTsUauZn2acjwnRBOuSIn80gdnl3r9sxXPCjt3zXToSe+5+vjy
CzscvpBoH3DlVY1QS5tPMiNpbdEwsNtwNEbEMPPLLgwSGKlYkoPDVTEJLIH+Wvt0Q/2gkurekcWS
Icgi6oYLS64XwbRwMYnhB+vZXczUr/fu2aGsaj3AFSxJDpzkAxSARzNvrwaufD2J7so2OzpNUJ36
Rt8zYe7oEgmAY15dgGFrcGyKA9lGrEKE3DOc/hZNsEuHEHjmAKUAhKTfIzEW5rnuso+Q+h4xhXPX
p+BAOkjYes9fZuwHQTKmSN+coHnVdefaaBKAQ549gAZK8V+NxU+YMNAoqBvthnE6gCE3N86aL9Ym
imH4jOFiGNuLNHyfX2TcQV7+ACWGH3x0EbXH7arSk2wpOu9BxSg6gCwBPubMqGOHZlzPPmaYD84z
vJFxCTbo6OOZ2eZV9QOj/jCyU5STecH+fhc37pvf+U8B9PDJyZCilDGpoD3FCLQhiP43RMVImWTz
HNasFBN8n0/ApK+Ji6TFlxGKFRSfLYyLrKj3xlDcILqvYwMXXIT/2m0wRDFVtNhSxDHTXhWtAt1F
Cjnf+DLt/773+6U2f/lvj/3bl//2x37/xN9/X6y26WixesrnBADxECelQXYoL6GsO4Tds/WHIMLi
ULArYMWMiCoJgLxmXnEw55vfe/9x8194DLAGFpyAsYjbY4X8tSmNEeQyZAGz3wcvlAcw8e+b3y99
12327vQk9bZrCJ82ywPJTPwF3gDSy4lyk6ylKptAC1v0JfPTtQcwh+vfuxWe8JQyh0enxrgGtgeR
49e95OdDfvi9IevnH/cUThYREA2SoVHWq3oP7Irn+/s0/76bzv/K79fV2MwDO/JuKokOt3bkYSBh
79CS+vD3ze9jv1/+fsP1wo73/Z/fVvM9NyPej+tFj0bZK3VmljxYFc/2gHbb8WMMYvNNYxN0bus9
CoMUOxXrVHxp873/uPl9LNdqbe+jCaq6W6D131lGiJSQ0JoCLz15IeM4iMWfE+ubC4D8kQIAaGbc
gwq2d6mPtDxn+PaLGPIUsyqz/0kbr6dL5Ybg232mSjLGjXFc+T6pnROnScuBX5wPRC+nqRHsQ6+4
dnE1HqQ9Yh7VObmO3SWVIHxcxx2WEJbfBqcC5s5FkG4Z75DzondjduhoApLJKS+wM8FUq25EQQl3
PSQfMkv/6G59sAbPPvhtP8K6nO69pE8Pph00x6hEaj3WnzKJ6l1XBGQ8sk1XqO9UXbUQtmqfM6o4
smVAhi/ddflLl+hw7yqDf8YEgA4ejLc/Jw0WzVtCTepyqfI0dSlHMntygLA24AOsBPqd1Rvq0jny
bJSoRiZoIJUJo5k6fPGEKyk76xAHwqKxLp1pWRdC3/j0W8Mh0MR1sqo/bp7Ga/5IeyHvY5UX9lnG
sZgjx25xM3h7rFDBKYVPFFSkhGjDOxAq1nyV+aPMJj8XJfU7PJ1zG1Gy8P8JZA2mBSOvaootsIsk
Z2pfffSDxGVmlcVVU1NxneI/ZYuzqZMThGymiwkYHGAkvCsEeVPi6g1hWGleXCLXzS+69sh2aTg7
UyhXUZWxUmHcVkzGsOlwBS/oz90zDlr3zIx0D+bxHguayyirHk9i53v6H4sRwcSKDc8PytbCnEI4
71WzGmd6A0PHCbwArQRzAAJIK9rNKB8vJHZh1vfHE4Lf4sLuSWM7R3lj6DCdA9drseGAzi5bAhX8
KpdcifzsknbmK9c7fceY7pECZK3PbyIbJZQmLFRydnL8VFRwZKWoU2EN8tjf3/79DshbQsvakhfm
OMW7osKFTZDJi+V7362YTmUOQhof6wMBp4zQ5IWI7EOiBU/DQEj48CFq60dvk8cxD89pjjyYXKp+
MB7jJswXjW08E38FIcav3l0TyosxMZWtp/se4T40Dmtla/rJaagUDdGfcPzGO81d1nV2qKz4pArq
vKTetFHG6NmSBH+RbxDjaFqWbvdil+auSxsFdsBEkB9Az4ggGQvUlXMa130dZlBI4sheFl7HBsXo
Hn2uVdrg3fVxyD6pH2+1gSNnwmlLM2sNZDl5jfPcB/3ZG9O3XrMpU2k8daFuRo50xpCHbMdqm7Jk
8NeBAxipTxRCeau65u65YY3aWavOhxgh0/iBgOQVkW9U+W5N6kiRNguG31898uuFm+vvbUXigpv7
6x6I7Eozjp4H+iSYrD8Ovd2iNux844TDfRBz5h8H8BtE+S4FtYMhbgF4X3A28UYzy+HYp3hah7x7
bYV1b0/305zAGMnw1mrwaRIfzUZGIqo5K0Q7gNBxPFBBXrCqDZwIoYdNNWEInfaCoydifVew203L
nXSmj4CcYBpX0HyGve6Te8e5cMZ/9BtoIsRiPI0kZmijdaprA8OGI+48A1xOk3zZxq3vYHUSk8hi
2mveCxQfaSnGzYiInVrgp6hKfw/GWLtpQ+SuqpaVmg6oBRyjJWB1IrZMVw59HhqQ5DpNOsihnpch
G0Flmyc9oaJU5r5lETYURgtA0yd0vKiWxuDxhtLkWLHBQVlCK670CU1mj6v16FLFoRnUyUzOU8Dq
A5EJVl7/EHT46WJ0X7TsKvXWYiaZ+A8ELwy7yIGIIgvHONbhRxcZ5kvrMHBx1CF33XAft4O1Ijfj
xdAu+KHY46JAsWX9ndUGp+nuUFbRH8PgvO/qJQVidvMpzlCN0hmHaMW0GI4MLABZ0kBrUbrMJFfg
SE2HuZRUln4cHVZ2phsTfiZBcsuBSUQ8qo/Ea5jUY0ldBMhyQ58NefjtKVEcyTdFqkbzswiFVV4H
xgkLc/R2riDmnG63uJeqQtJNXKad/CTtt2WTcdahQl3NMl7Ou/Yt58UiJBIHk4lcj46ffcDwREDu
uMqw8jA7Q7X9oTv4H2rGy42wyfypQYw0zXA1oqFd14LlYx2gC0xT4EzOR6RZ08aho+TtvlZwsN8C
x/ipo+kq4twkEQ8CWTLgvmdDj0vM19dTr/PZbpgVCuCqA0OPaKxCNpoYtfImsJGHVz4yILvl+agB
KhVHlwjrO+g06VozySgiFsJcS3dc+5r6MrtiG2rZ9KhNCTmUJigKA8p3iWc/1I2HCKHz0sSqPBNY
uqVLJlzU2NRvWfEDm6hfqATzrM+ZjZGuOCcOEp0yOOmeDQ++QvnmY0JwlLTZnaH9ciJv7ZryvR11
pOqVvGMs6+8sz7jGLKWkE91nKQ4/i03F2tfDe3bWOyZD3iWEt8cRXen7JALUiTAs3/mkGa49h2hv
YKwQaob+YFntH1FPz3lfdPzdOP6FeWqDMQF6do1s9R0O3WON9oBCjbxykGxrGejbNgluTFnI2Q1r
ps8EdnC2sbcdtfEiCI1PqQ39IjfmbqEWPyUTYDTfJIUOZrMZdP9bxxSHvxebZZrqX0Sg8Su4Fa4b
G6JHM6c7ZYwnAlrqWNT6pi72Kb/ZUjbQlEbPCI5a+FMoF3mdl1orFmPmMea6uwF6mBJZpHnnyNO9
85hp4HJsd6mTbb0u8xgenYPZMG1w7umuIozEg+3VFHp/cEkQBvHI8FQBZGLkmoTdhelLhkN2xib0
MljXdfpJvIJ2sFUgcMUj5ZqJacUmFwm41oZnn2pxgvQgJFmhfBkQdR//fmR+eJJzFxA9Wha/YaG3
7ZIQxOwoZM2lKqzUsGll/fL3l2hOttI2+h3JjPaGJpvl4lz8jSEbizQ6/t4TDJF3oCHXoxMFhzjz
kXD+3p0kA2fcg3g7CuO5mNyGzSE/8ntD/mq5SYr2la+aHRQVNBp6dlQh0ohovhd7tC5Nbu1H5ql8
BIs9NNUCG40qVzFRA8ROTLT2jcAlY2LIXpstOcmuw17YHab3MSd3OSrr4sjJ/RgVbrLmDTpV/PZH
Od/UWgDNxtFefh+C/xkAlsmKZd04OHh7lcf7WnOw9pj+zgvVxnRNdfy96XqIVkPlkDDktzvySrSV
K0G0BUWiH/rMdsCghAkSepNR1cyHHp1tyDuOHlBDhlXwA6RJ9itSErCydy0OlpASo+UUyHGdfxqh
1Lh0pbs29i4tUURrsCdoRTCDroBYqiNyR33VSqQCeczh4+go8eJwiI9WWMY8x+SLtpXjARXpsac9
Ic+TxUWCfzkzBgYmwmU9ZY/VkdlCdWz0FkVHZeJdskpKCT+tZy4Kqdjzq0y0SH00h97blk14ahKq
o3bOtSwcQl4M8FucXUIWIb8Pukmx4pBiCB77BZ27K9deAbPCHaNj6uEstn//wZiJW+0cYA+Ux25+
EcKBhUGr4nMd+u1exjpER557wvjp+HsPFgVmsYQiSo3ySqBWfCdx3aeG/DJDfdr77HwzM5bbsnP3
TakPG73uyfCyfRCl1DPa1F6bnCcQE3FhsoKHaCxPVaG8xaR3Yr5sv9eCCZiqnRRFCuXcaIoPXujN
1LfZmbV2tfK8TYlOKNQclFIe0yQxhPgnQrVwetg1IXv4WOrxxr6z74OeWm+EphtH4t3q1HOSI4TW
wOHlFZLLjrjshakYmIOq+/Or8f//doj/zA5h0139v+wQ+++PqPy/DBR//4n/Y4YwDOMv3bb4z7BZ
Mwnb+KcZgrLmL/o9w7GhznsuroR/0Or9v5CP+brr4VzgUmj4/7RG2MZfvu/4QjctByybq1v/HW+E
a5iA7//VG8E1Qbd0npfvWYZtWJ7O978+7uMiVP/rfxj/kxa9bjGUiosxJt0uha/VR3HIvBaX3aKK
M/qeLGJL9HtTxU23EWGEMMBVh8yIYXb83v29gcvESDxBQdzO44/fm0mLFBYLbn6/LIekzxZFFm2y
HsyqJTWa+PmmpXI+xDNf518eIyZ7i3H9WKQhawtimWuSL7j5vWeqgQdt6ZHj6gZYOgdZHaoE+xUe
Cu4GNUzxvnMJLC5fplrIRaRJdGTzpcB1kMeXeBpsVLp+U18Gv0f4CpFj4XlcU5XL/o3oUEYtAqYq
Lu/8HKk5wXhgseIzE7CalpNlIfQF4sC9GtNPvxB0XKjkDhFrNraaUXfQOsPY1Ka6aXBsD8DP24MN
jgLcX13dE/nZbTSX5xQmHiA6f++C64uR1Owtc2IVrVAZOY5XHQaMttg45rtKKu6azHEOFhSflGvW
7vd5ahXglN97JLC4+/9N13ktta5tafiJVKVkSb5Vdk444BsVBpasZOXkp+9PdFftq67u4rBhAbY0
NecY40/wccs0fC//Pkjv8umJ5A8MeGj5UTX6IZO7ZYJp1jSdLacM9wnDxG+ocyWNrKKvOEpWT5hn
YlPri8nstIDGtwjD3uT6DAvyfU5ZFpVkyyISIOUbKyjsf6ReUYne63G8nAaC/30IZ7js/PefI3mH
S/vVx4fBkFqXUJd8+fdBnEZ+f5/p09zv7zPZkDVMEgHMpgnk3yv/+4CDFAPJ6YPw1qD5ZRiWxR2a
1b/X08QxPn6JJwt+enqj6TXhsOjAEmFslQdlLdVwhs3yLM9OemINP0TLg6/DnMsboGIXe5hOcCUA
OTN1A+9pCRgYIyX4aogOFE6ljI6kPfLZvPXmipVdOshCsl1Pbok7hCtmX7uBtqr1VSJtSpb8Lfkn
2UAx13zzjJyYhDSYggnKbjunyarfO2UAff/JZ64BHA6lrEpa8pHNAm5zs3x2Jib5q6G38NrgJOSQ
9Mdu8X6I5yen5Bu6vokTABt/ZyLjfTHk0FcIXMBigb7n0OEq+52sdZXEVfiDSxXR9m+8Z7YLew5z
yhLKBNpPLFBOrxO+4dpFa4F9p8sG/DKjC1bBsuxIXaa9F2P09YZmOffBu1KGnfAacIPUyZnYFvNH
8ZM5sBS6HcaPB+0izM05xlfr5oTsgCsBnxkVT+uppUVydYLYc+LymNEqP5CSWR/5evGJiML5Shax
WawIKxxAPcziEzwcgDhlbIFHE1J/XGJIDgIuQQJvqssaT//OG6M9XM0XYNhvq5l99R1nOFcBMmGi
t8hL6/0tgls2QOUmV7chhBUpz9wSv/DLx9emxGZzSygQyTQ4DYS4T+KLf1SG1Wsvn5VrxgR/xh6C
W6gZh3Z9UOBrhVZxCpbo2SuHUA6FQjl0NZ7NY2H48BwBWiI4TBlAkJOeNGJwzeb6eujn12XupLuY
MOLe0VtM8T6xCdN9SDkCdxFHjsBj8EIwn8GO1H3rsoVKzfDQVI8Whh+lnU2uDLbxoayFG5ZuvBmW
rfql/g4fk0XRSluSCwkGZXVkuMnwoe30J69djKTiwIu/M9AWYoZjO9vICjuFr17QbjCVwivxkOSn
bl1ehr18B+6r8Bc1+7nFYuvWRsEYzqS5SqGcWbTu89phQc1SVwaInfxDVs3kEGqF92rlRAsRntQH
pJGIO2Hhqw1Ky0BEcpoDxjrvfwRjIkwwZdeoHXz1ltq/+TeNxKr+VX/Iev2KfuYH9p2xdrRTCOXV
RM6Tvc8BtLPOlHtkx6tiX0M1aSzpylyptOZLBn6gbQiJ1N3LDxbdbnxR7lpouMe3SVjpFxEMeeob
rIfMLUgk/ylrt4dybP90G5gC3QZmk3ZV10gBgdm6zdwGW8psBFWJrdPy3tCSxw6hmYUFlRIlkl19
lJvmTa/GngG5yDf+vd7ueBHJpWQe0txq5ZO9IxgRF5uD9qOCuenHGSnD2PoxsFnIX+PbwoqMR4oj
l183kM/+dqpPKIHwFn+a0NNIozXhHxwl3P1rp/6CtONKj/wXC2FgVoPoO5eSsWOLwv3lNp5n63By
yTZ7L3TURc+gApa0NTtHn+/S6t3cY7fs713svhfFPm6glZpV4HEvn7UdBFtRXBQfwVIKvFfjp3vh
GwI097cXHG49z97rY3ja/EHMt/k7w7q9BO8FhB9xmiHac8E1eB+5KeIgBHlyWM1aS078Fwcd+460
TD/g6XbwgwQHQ+EENZGJ88QzJ9MdgpyPy5l24PE+ZJv4QVDl/Ds8NsFyRp4UG4jya6C3QVf/hLk3
3PIO75dNAoB8AjQeBJdfg1cVFHmydXThXo+kOg5uXq+rb0KybsFmzmBp3GO804V2eOlFL8svM40p
YOVjXZOobp55jXQZJ2PUQz3sdPEfioMWghOabHbbzAlUlG9Olv5msS8io4DrdhhuBdpQ+J+0J6f3
Kejucv07UZR5epGLybqr8AgVZlrjMzEZ2GR7focazk0RV1dowbR/OGZDpmmI8jFjWqU5dwajgfuT
yS4iSPSJqNT+pQv+D76LGwwOb4z9H4cFV1s+v0MmFuYHXItDmN4SDKq2L14ujvubfmEFt2qJvi/i
6FuJpYvCgTzEIfzuNMyOrSRbvBgAti7sRznz36KLV5H03OcVg1EH5V7Xe7w8sOR6tKNsIeUb7Cbf
kMxNeLVY4dFummdGGgNdONuYrdYHPRmQpqySz/lSWcZHbTX66lbZvXfB2ViyoknLWQk3fTLgY3GD
6KOYvfESGAUTPCZE9nNKfd8WdWqjRJcCH6klinwZKs8M50ArOKZO/5G78IxcqPYpOdpuBO4PP7DZ
JgNyqQ1D/nEFKu1eaO25g7Mf6fmtPt1A9ocJLjZzsqYrXIYov+DZhqL5jlbaEV+RCJ8G0Sqh8sPH
e6HeooiE7YrwxCcAu8SDBi5H6fXxxzt329lG6vxOtY10owUW/14unDA9IBzCdj8R0IyZxZGN6Dz9
KoZIuyd0Zapbc75Al0xq/VnY490ukb3H0YuLBWahmRn/RslBxmwAgsJA2+81SAgwdkVCgqSttRPN
g+3IuLbENUlZzZOLTnKgDPWDMD0z+lavxWb+meETfOCryD+D1XM1oFCm0rCMa1nYvKSjTM9sjuvB
Mx7qFR3LOj2Otc00s7Saf4JuV1u0jAgYvaa1O0+2kd47r3tzELzu8HbCvSAt20W961fKZ+kfNGj0
v9V92IIgGTscCfnf50r1X+h87GeLpeEms5ObCDXoo8otET3DimvEIHaEIo1N54lsyhpSIeXqnF5h
ARelSy7KHrgA8xk8CF6J3TMv9sTH/FO8tpCacRk7o6Jm1uemiKlP44paiVdBYDUWCF6rebjxpEva
bgLSD+oqPYzX/lqduf78sahdFYiIzWrLwcG03coX9Uf/wQCGFVvYZPs1qITS7WupX6Tz+/c5OErk
Z68NWPSSNoDsnIZnEF+K73ZffKkuESp/g1nWkC1CyA/IzvSfx3YRnoQP/YeFQybQWWyukJBmF4n0
VeidjUUToYn4XJ/IHie5t/uagPALOkJYBWXjV8hh0BXnHp525UpXXJjkSeIizV5XFouUmKYRwu7r
Hh8ajIgCt26d1G9FN28dMTniQNF2noaQO0N8w1jaVb4wU8kVU/py6nKX/3BOz8FUMle5kBn99PIf
sHOv2bYNmd2WHJzpqspdcxYfGf4/NwPzWDd5uVC+gA3regPtnaTurKe63XfH6ljJGymyuqOSe/Nk
kXxGvQlMaazK/ShbBEyWp+SbN18qTr/jDyASw8JxHi3LvUwkEpJEBFf8vL6VRVuIlq1h1jv44/zT
HDRB8l9HtVmkOlNxKJgwgcz4PtZWsE12wZVX1MKcfUfWK9x1ude9bKj6tE3zfzPK80lVZRUYq/Ve
FZ304jFkfvtTvty8v6XA14rdInR3qSakXb/gmmcwc4k5YzQKljvBEIgrzUp5qzZtGbqLaZiKLziA
fLuAPGEs/z7oz9d8OSkGDKO6B0raLbvnHJi4bf/vs7+v/X0IVb47F1UqDNxiieyAtF4gQFOaILYr
KJ3mAGxItU+7jDZwMpydPuslPF7/PssEgdcVT99J1RrSVNqtBhLPEB5N/3CYkYTh/78/reL2Y8+0
njpy5usxMpxEuJVV2Dnyi0qRUM/CFv4MOqc/KBu0x4zqt5jy1R6Gy8tXh6RNfY92Hbyq5fxVcuz/
faoUtPgjEfSWvNfYbjFUza/hb/4byQyULXFDi1azPVoR4WWVN8PgLbTAXiF5tTV8Z1vgSSYXCEPm
X3Ryq8pX1EWnLyf/vIcmmcaajiduTHA7OgnVFD9nnBQWNGQ81GvclLH0WSabDp/CgdAhiHYev1TV
tu2mM3VLPmknZTOSJhOvBMLjJk0V018n+31dx73gNNSi88zkb1B/XoEBgzUGypv2U/6kQcKM0su2
MdNAE/NpXzPnh/Fpt676iSHUna4z7B2mzs+3jRteZsCZNnEa7q4lwqlPeAp76a6dmgcpNOFvg2c5
tnyfuaf3Lpaz3HtcXNKZAzwp/3Y/8Z4mtUiPswdW4Qfoe1AHk+cRJ0u6t8fLfS0oPPA9K9bNGjI5
iWv1PwHK7y3xx9+nK92JLOo/9QNDcC4dxMht/ENRTKfXa1bwWf/m9zKEvmjFKKN0T1px8ZBy0O/w
YyGzDwazuPNfqhNGBwBoz8Jm2jhbw2jj/DsglwVwph7eQCwcqWKfLrebwLgRQbD58meHZhlueiiR
21FiVIQBtAkdERat+NPDHYzNeULJ3sT+sOKvgeShfJ5jl4huiTZJMd9HAqdugVsExPwiFkayhYlb
asWj2bvhmlVZkJj4wJ2Nnqq7PrmceKVeBed7sAb2sWgdfOgWNLKFtniTXLwJoO875PksFR+bcmy2
Wq95yNyCH35rqRBTZL18VJwEpDygEQun5ulk/LzPF47CsQSS2agFCA/n+5H+WVkxR5EIgaEnRHyn
mvgSzQB5eyfG5xNNgKkfRbwfUDxAnfop/PRaBXT41FTYPZjgtdjllWcUVJKtLsOV6oQH+DTI43uv
PEKjLSKXZWQQ4gLnurcUD6Ekm+18Iy7QqA9+e453s9zWr+US2Bz67i6/kzKHLWtujz+6pRyCztFj
KzzjVY8LBfdl7nQPcEUc/Z/Xsae11CJH/sH4oaCjEiw6fN4HkTQZJfVJXlT+cOVuYBTkFruAgdCn
rJrJGaFptqF7aaci0I/uakHWG3gUe3DuCspCOlKcH4rMwW6B217kNn6ZJSnb+CIx20Is5qsS8y6T
tMIBkrx6bBk/cXBmFgMzQTpMmNJpkqV86Rvagcz4hz+QImxmcA3p3b8p/mhPNa9YTMMyctInlNSZ
0aFA+mdiwIwAuu9F/IcWvVvTR+Kl3N/f66D7gukDGyLinKh5ER5u6PBMaYZQJLZfs0eGQBOVhflm
OkmaEL7k4WnSiV1d8TIsCiQnHhJikXgxbK9E0gotXEAHnnHmYNfXJ969WPrjoIW9L9LV4SFBzFkB
K03zltqq79Mquhu/TBFw7jixMHBF5DFkAMQNbw9MBYQbzffswSJ5YmpBEoxV3jGJmz3q8ZDBY4ld
nDjjGwG3ovn8JJVNS7DppFZbdft6C0GeZMvuWsh+jH/xltfFcGKhHXrNZsoV7/s7km5GGSR0Mcca
Z1fUioKOi5wj/qaVU99HJLxctH6DQuzN8Y0LNR45/2rmX6mLriG7AyNCpMw8gbFPGC37zZxmWrfr
R2C4iGXUDSkQ2QXDUi/e6Y0ZE0Bxze7z4zjbZonTt7YkWWl6SBNiPMzXNcwtwP6u8sJ+Uw/TmGUC
7uLtEHD2MhwK14HgyidsKAE5jzmbHo0DQwfmBDglluv3tdvny84PTqPdcDsh9h4Ya1lD43B3q5/k
wEMSKicSgAlbeyvgzi5G7NlzOQdq0Uxccc64HBygi2Z+CaP5nB0gTJSbor8w9eIkCmZ7vMt4sDly
qofuENxIX7VSrjy7jWiiodlp+3Gfz01sTcnCeBE5Bo3B1JboomxW0/TrDug7uI9lvxjP006BhcCJ
O88jJ1zBz4zDxLdnhzV4GB+cGjW6qpjtBgF+y867ys/Jpt/rd9y55hYuLeLvoPr4jrU4WjzamZ0o
rvj0x+eSJE2DSWjkDjrJDGhH9wFVDF7QJKF0i1z4/bve3BjVEQ8dm4DxaYui9Ww8nH9npEiYgVfs
6sKdESEKewgpnI5WY/nM/SzHPc3BNVxTa7scId55jLCMX45aUlzwuhfSG4kenFDsoiwsqCa6RKtp
Nh/9Uf5tuM0nHjdNs7LeYSTO7C4WSCVyg5kt9w5/UFVRnZukmmF2TLIEm/1zC72O3h+kuuWxNl9f
TyKzQAJuNYvxNt77DU8aGzbs9xjTA2Qc0iaNz+JshVIiXVQLoPURTJfllC/oULlWApoC2e115+3z
1OLnHHsq6sxpo1fob3ntXG/1VBMyXuLXtk7h6a+UO9Hg+gvXBKcgVhJLAsMrB9fIdi2r8SdyaI+x
QHZR/ePaqkkf2ujolT/Ck6wdPM6IoWAHOU3vmZ2ldJh1shxNltiT//BnD7xNGH5yw4Nu8yww+twn
mFY0LAW6So7tZCqMhMCKcgvWKPGLwOnTQsHYZ+426QFrJkybzLbfcGxUpRPRJweW9nLnW7ZfE5fJ
S8euRQ0lk0CCWafV/0r1aU5QVkd3uRXPHIoMBVu6pJ/8UIeL3IvJ3ttzU5Sreg4P4Vn9mVH+b7tV
Bwf2CssaYa+JSTEGHsx+bek73oerGgv0fIEqnWcUG3QWHnqx0oRsIJ4JpCN5Ca/V5tr/UnthBNMA
DlkNU5+jGlrVTnqMncNg8v0gw5ZDJz80HzNkRBeo0hiRhnZwqNlIpnF0QreYL+LCdvtjfdaW2Vdy
FB3tXqK+fEIyN6u/gX7bL6QrFgT/5pUfvi3JfVrAOq+FMHwXuV97EH2+2H5VliVe+SZSbfHEhQ3a
6dmtf6nFOwy46OJwACs2whdHerKEn780NsVNQr36D0MsTPHfxrlpejNWUPB7TGwS7qEVLAHiX3xJ
nQarpM/MW2Y6MBCt6K7rIG5UezIap8IuSb899054yXgCKPB6Dj6MknxEKdnqRezEvyc78NxETo49
JjNSKjU8XGE0LYe1/I9dV4Rp8raEXYhfn9mcXj+qQ6Dwq7IHVoKJ38ChwcDsF+UEO7hGRBJzIBL8
AD/6X7hby3hfHkOf1frNi8TTp27WDEsLxNO1WS6DhUrp5sHVlWnb78al3KrOsIq81H3BO8O2XWZ5
MtRp/3Esz1MLScGZ0otYQJqSZbqWdrM3ybHQYvhHik1xfmSPqhRfltwUgAyzn9lUZgTSKjTWz4K+
x20w8cjXtHbdY/7g4USs2F1ZLPKP3NhcPxPx+yVYwjxm9Z+H60gOm/m0uXw/9/Tjva5O9ZlNMWZ+
wvzmI6JMcOSF+vl+zK/v2hvPCRmqd86lmbrDWOQ5fnPQUP4Ha+VO2vxTWxnfVCfC03phfhIvnkd8
RKKP2aFgoHNKUK7C1mC5reUPBD/ptfPb35S+Z5nukg1+PrcZXt2LlECH9Wul6g4ERNo9nCmIY24q
8BYT63xnvgn30Bye/uDgAfWiAp858UV2EeuaBIc6io935n6+Gvzh2N8kz1ijWS1olmAYT5UDfgtU
8ZiHu9wNnPRlCimH6uKJuuyB8rs7sUfW075hpg8J6+cObhu6XtonZs4GRFy6MXY+qsnCqUoMGUwV
e7L1zIOvBRxALJNNMy02DkN9xbCxqDGY8LYWtMsR6zkHs5zMICXLNU5ta75WBqZLL9TzZoJaDTfI
uS3v3pbht/pyVM4FG2vCLIppAwkQpCv6qeRQIOJ99y0tq2Vz7z+62p31tnzDHMvmplMxt+jfaQ53
dH0UpkdUTdIdfs0iP9PxrQAEFjQW+rlkJ9qkW6T2qWgx53vzjBBN8ikyaWXTD32c3lg7wlfg97fh
n8jby01hU96Exm2/mwvqqXnvpwcyNdoXNCxzdjFW4oPB1axz1KuwrCTveRwufeXMGpfRRf4TUyHx
qpjmYz5SiH6j4ALqInKTIwAAhpvccIeEl5bwYiSVwHjYcA+WvMZOG8aePtxnT4toMU7o04ifqIOP
66m8hbIZAUFRjMPaI8MUs7zmqCb3jncULfpb1J9m2C6NOHkzL7TlNZP0b78WmHk1xz/prmlhcAB+
MZnZk5vCiJxtxEe7Jfzge/xPuQB6BKGTkQAIxEa+zl55k+to1ywLK2yt0jgTfFXULizBJ20wXtYx
AjZeDwe0DR3HR34r4vf2gvlpMVH8LkzJCm+IY3DPejOZlqfrH+EIA/v+KGEpFVBp4IdP20mLRzrv
tiH5hgdmb3z3lc8/pi+YIoRSJ9mwa8OoB80If0YXLqELtrgvtxAycQV2ZLdYZjw8lMocJOFm5hRu
/tVeZo9mHRP2ndnhF0nQuAKx/Sb/8tHM/jWfBsatIfZQtA/1sl5hOQc59J/ygS/SR73srY6Gf7yr
/8giBOx4RxM2+rTap0/SDU9at0iOgbDHNgdvczDOd7CsxP37TQA7tmbL4RZMImETQJKoDzbruPWE
YGkkSzR9MxUhgQlIR2AEEYvSG1stM5rOrLP0gJr7Mnxp7gFaYk2JGVQPp9jw3vUNOln5BnSzgIkq
c2i9V+jJUx0BJgrjubXQEpZHlaIcbRgY3Y2Yd1BT3Mrywa4FCPFYU9jGF8VxsNVGcxLWL/olBQF4
IY2f3fEAfL8+M2Zrgs1u+ZofZjMvSi8zvzpJRAAbFDBm/I0hy3Rk2ejqvog3DAmEFO0ENDjdAXD0
GBwroJ8+jQu2PTyL29iF2SVuwrvMPkZ178jQkX3uHhVwcogm77bpFbwNMzsgMWf+iVVF5nKcOe3m
uYtnm5osUFir1KCYvFihx5a95e1SGcc3quWsWL8wjHnnPjXa/Es/Z4r1uiQ/BFmx1IkhtOaO8ckk
QMfcndaLMROBM+twC3zafGC5ZCDCnXvdBz08gOL8s0LXx8AkvpbJlke6z3kHjvDbfxufHHLyzJ4O
pI5UhmV2R+7N8c0Jhz00m2t3QqD6mx1KSpyF/p0TquYkT3eUMcVZw8rWvNkNZTLEQ05YnqTEBesf
RoS0TlPZr9Fl0U57NTefsvfDJvQDNBm8DAqzZDbfHKBEj/6M59xw8LaiTMs3WWKLFxipO4HtSAaZ
Iho9LnuEv05MoIZi5/RhPGmsa8F8nhF1nxID5Z0DC9B4+c97itnlvjgTa6cLPuACiIMUM7PDzW0h
xfuxvxBaN4WWkMYXUmzwUtz2kTDn8TTGOzawIGtdderNuHkt8L72GR2xFqjssOU6M5cdI3ui7p70
PdYhs5285HhUL3jyuPUV34RC8HPs6s4yhO6Yue06YmicMJbCp4pa7BRe3idJMVvlHhkuwcENMARQ
lm8wJ88cvbHiydwxn5AqnejFp/tGSA0h5XnXtppTLxOuVGxVtwiyQXwup9cafQ2pFVgB/6/4I4Tf
cQ9gDmDUt66m24wsKTew8HfUNeAplkRW4ABj3VpgyrO0FxbZrvxIjxzqmHMgLbKxAP0BMCIPPsJG
YQHggGmKn5xEdRcv+53WYJdlpb/BVbyO9L4U3ovy8+XFS9l+O0x1lC+G3c2d+X+xJPENbru8qu4v
J3CERXOOTrwd1Q4kB5RDWTwJVbUZufG+n5twN2xeHrx88JR4QujQOLJoqO3Sj+qDR3P4YJGx4cml
OzspN3IhBAIoTWkxbzBvWHf5p8gI46IxjGm8fnCgfaYDmKylNzZwd/H7UlZV4hjMhMDKOKK59pQ7
GHKPPkqTFAeoxMW0ecb20mMCTlbJMkbHRGQPkh990RZwNZ1W9d4DWAZ6HhKOXC1h9ZswvsEfBtkz
Wit9OfPkmhK70WDPKGylDQdLNS6Bvrh6+h8eF89srFcSkpjokj6r3+iUPYaX9foFED7w61kx001Y
EsOqo6qjUbrWq+q3ElkiHOmmvo7PhWoaR4PQu8ZWuj9kidFWaQIBwrPFiEb44O7wHjEAflOGXeVV
a+sbbQdNyBJXxhHscMDe5we2Mm6u4N2WDlCI+iVeaavui0wfiWfQjP+BcyyabTWYzRQ16/VkkrZb
SXEUirTEeR3CGwkLOZNdfaN7cMNP5Hbz+OGV/W5tpbUpNzIwu4Zu1hwf0ZWmIsi8CqUSiA7gidMu
cf/ll8sP4ttD63kozmlmIoVZsDuI+LFg1bee59BPSUMyJYfHoLRLUgY+1H34Kx1H8OZvI7VIDnP5
0V+B6W3OWMKWr/y9zuW9M7Pa1FfRV85AioKdn4RP7Th8YqguLeSZ11jyN6r96Ac5+IXB3ewshAuU
WR7Y4lkfPbaM+lQtn+hrr+GJTUETJyLaDDOzdmpStsam98EZCs2a4+MkWRil7CWv/072DeCbsG9F
kxVfnJVPFZAnOqWqXZyNB/LLGcOfVfsBePLGTRRLEM+IzPGD39EcqoP4UFfJbkpUqLAYt6nw4KMM
l/e98hRiEcCVGDQwFz0BMpNXETiw3+SbbGen551lF55Ehs2WsQPyKUY7W3990VYnTBj8wUuowX71
3mzOJUMhC1oywWOAmCob3ik+v09wAzBoatnBc/zFFiin0VaWjzk/M1//S7mg83XqhVbIxgl3AWz0
lJHHF38A3MKbctLf8aS5z0O9mirkgYMXIoAJheTMwHLVbLOdthVsbml8J3aiXUVudSwO88Vsn9jl
nuTtB263U4aNFa9kf7Y3yPi8RVce3ecSK7NDuu1t0EWI0WLkwHthLE/ZebClxcuLOosgWigdug8P
jzELg/mjwuZRTG+ivTb3bqvxboFvf6aRLQ7aa1DKt/1cCRjwcJ1p17HSP6t+etRCZz37V0LyZ3zt
ow2IygX3+YdZzDN0cH1rZyb0DohuLF+IN0wdABH15fugyAttR4mZlB/zpbjK2D45eso167JYpuc8
svUv7cHXWixBf9kiWCjSZwydhsr+Wm1kW6Jii6iI7FLe9wRggNSM6Bfh06HDNnmHaugpdLYl4cUm
RiosEfGjOsD7FIDc6Kix04m/qN4L5YNEmSnoT/bwpp3PTPG7XPObIMsaijX5W1z6E94B/J4p/Ytg
qZW6Cgie/Go/sg/UEgxeXmbekpZA77pMTs1GWCYf7QIWlfaH8tM1HuX1c7T7BZV6wdbHS+TEpEF8
+sYVCBvbitdG+mSu+ztQVa3Dy2s9UcRCG4+qYFzMd+XXc8Gj9WaeeoMTAm6DBVxrkjHOcQ99jlTP
XQAjFj7cpbphfoV6AA47+/ZwK0F3mU4twwuMDmGtHZgKEJMW3DnpPpJkaRwglh2guR6az/Iq2hV1
dOoWX+zYmMYggFFYPsqOE4STRlvCGlKJcCU/AgdLTM5LYqit8UCVre8lYiRxQac8rg7jR32a7ftV
5aXJIlItncr2UnlsMLtWdYXV/CMNF9pWhEDCycz44/0toGuxIcWsYmx9IK+5cB4Zs1D1jkRwGN7o
zW12glul28MFrLu6xJc57iGQepn4m/MzViwG5ZcT2u3ylgab19PWqWuZGPPVOTIlQi/M8V80t+a3
+IOGoeFGkp1E0+SU+2obU3PQ1pC6OMXJUik72U/zRacadV68nd+DU0WpjS69WjSZ/RR9nEeoJ4N+
9Sq2sehr39p3gns8l4qLuNZ1jJqIVzGjGz1Ve0MaOIyOBnAl7nSK3cxK9j0qIz8/xf5rq/BgEgfz
Jew56TJll4WfJRwWhcVFiGHc+9geNb0/fx2j9NArfvDENgZ6ktX9luB/V2oInEMoM3LGWHbJbOUc
fg/kgweMOSweH3Zqsjqy3CeKo5SsIfFaDGox7qLVU/GLMCsJtizBzgy3mS6DuzK8AmtCugohapOv
Gs9K7/wu3PdGvs7W0jmattQ/CeMpvP4RvRYYS0PIXs3I5EF73DnKCyhh2pDf+EjPeM9OxmGNTAPb
sdPoN7+DhyqKJ6ibsIXZR31NoKiG/jNfI7jBx/RJ7KHiY+KKOgsaFTsfhvo5JD6dps2Svscl8e3M
Mt5TCUt3w9wytGpsxzirSogyMUPz/jI0O31hAJt2PrJtQoI5p4Gl3ZANB/P/8Ri+bWVYlpAgCJAl
Gvs1veAsvUkBlFFS/PAij4nnzG2JQwUwgtpani5/KTvJDjv6TFh1w6HJj1Gyk7NNVviYyksDDgD2
W7gI/aLv9q8RhyYrA4PMASaWQ7dR0seoLVUDsthlNBjXvHzKEuoyaiGKBJXbyzCEkp2yW3aMyGWv
5Ha8yU0Z1nNsdiHVEXCLcqizNc2GdpfeSK7cQ09qcfVvSBHDFNEXyCcFjypcKf8K1UU9rGcDHI4L
G3OkLbqz9uj2f8B+O6H9/+H8f/+JDyaqxAy30v++8TTCaTpSwYfjB1Bt48OTVUHvIWRd/H1tDDTV
1Rt9TyrAfGEYJF+2DMbimiehEBjKae+gWUZh3zJK4TO9gFHfjxIBM9Uanw16xb8v/X1Txh3brhtG
239fk94vvo1bXfu/PzavMDQoy7mHtI2RQSzXjjhEP1I/ce3/vlZN3ygTqPZ/H8Ya6cHfZ/994+/f
/e+PGGo7WURGXWMjGwV7/Pu1qaGw402f/v1TLGFpTGI5WeKpU+3CbjEQWlarI0SVNvAVXqykRYZX
EVntBmHjjXCA5Lhp8PzTRlt7OYRqteOmCsfDENQNIj/uWp4ps532inZp+vyaK9mR3MAvWewaV01V
MhKAN6JkXERC7FQ8r22wG16D4j1JpGXaewsELHswwB/cFD5dQrSp927q0M3inCaPCcIck75ZCi12
VGLR1gWJlsbQaZNbeKKpEm+FKLllXd4vuoj6FMUJR5/Guam1EcBV3Q5+poFsR/1XLubySg00eNeh
Pxqqw11ZxC+u0Uzs3Foy0Bg3jEb7fdbI0mo+A31AMfFjiGDxhuIWqLdHTKqMaryjCqnNlEhcr8VO
CZdCTxFCCqM0ArKM4HfOYFsQAhk6Ywutse45CJOaYXMvDos0f966WCaqgSMGIUkAPNDOiwIVJRY1
EUH3XJApDBXbU2lWQrycY2Q+iyB5vdUYMl3XbUINBwYROrOGDB27Rvf9Bi8vnj15eG/9J85mX1hM
JXYazQLcPlFs6zATBgPuC45tixg2haoD7XUKecGS4LDhCWKBRFfoCdKtdhgE8ziX3kic3vCKnZ6Y
jSE6kuLQ1LDFKuJ/AMNCe1DfPfE9049PosvoeYmq7nUMcjyJsAY/YJWA66YyG9f6M395r4w0ULFO
s2U9ewyjP3sJS9Il2CRIabe55E6N3aQpRenbibL2FojPYlFk/8QY5gOad5qmgVjSdzJbzsECOkQP
kcTMoUKJvI2JKWmbaa9JX19RidpC2sYFZgk9EaHEvjV05Il+x1Gi8eRAe8yf780opwylDAnmsYg7
ZwS9NuEdhSqzTRmvSGwxMDFN88BHM0zRy6O20JXWybth8JvxDZsbFyghA1NUtPxChGzvSL3EHBJD
HVmGHJmwmcVG+g/70YrA3RHJPDMRIxrZoF88H0H/FOFpqIA8KbWrfmcLLP6pWfgToyr3XqT4Igtk
REWCqNNM0SKlQMqiMS71t8JTElMNqDExkKj5ooIJWtkAEFWqJiAg1dgM5PRrhim9I1fxTY9kCrkA
rrNenP6HvfNoch25svBfUfR6oIBLmIU2RQO6Ynn3Nogyr+B9wv76+ZIt6bVaM6GY/UR0M+iqHosE
EzfvPec7esaWYNDIpeoHpqo6fcMo5dSWWv5Db4N8tupMkFRWrNO6EKCYUPKPtyEH0jocaEaA+V43
NZBTA+zwtvwetaw/GRkrt03mu983VORJkQQO7LNDT0mThtEUhEuVrRpEt5VpozME4T7JXA+WVSg4
oVZDXmGqdY4Ob8DQ0D0scOPjB6YLHkEp3XkmEv+lTU99QqFSdFR9ZZ3djdF70k0Hw0b3pSMyYImN
drbwVrPNGCLJRmCbAyPSJHqNK0bKlZsbV5WZBbPVEfcEFj0we7vcdqBl6IEx/B9Kmv/tYidsgLMX
ktie7ex2qhlNSWaIUzYjfu45gmPlQtVoYlUMPhNfWxfZrN+5diFvKpMtTDZ96q7+Nk181pUgxUSb
sw2y7I+uYm9/CGPAFOZs3Xg2LUfNfi4dg3P1RQI0M3BJdcS2RYkGV7T3U6HZbxntRtNiVunSC47i
YZvb2mGkiDCBAVy5nScP2ZD8AHKRbjDRHQFQu6giF6bWAwPSKcKWEKISSebmzjfklYcN9VhZjIlJ
EEFDZViwvJuqJSpwvjGhFZsOfCPQ7Wx7Wkth40rE7/QM3alyKRmSZUtiDfYbl+BGIzLPutm/tmb/
RJDWpurhVspJZxvv0p+IySU4FzUbUMHQfhGYgPWMZju7OXckWdgUrG+EBd6TF8icoiEKDC0iDuZj
LKgvUp8huX8KWSIr71XPaFOGBYhKB4eCkc5yh/l+ozn5kz8pu4LT/5BeHO51l3J4dD5yp/g5S8cP
xDQOMDvowZN74rjmmrRNSkeziNfY3wzYzEjNfaMiw8Jmv0TWc2CakRMsUX+X1F0M1cR/tiuFDszp
U/A1QynXTQhFvGUdcZSj9FuRteYoVchYps4+97ZDhN6w1DsIF8n4rPf3MwjDrrpXL/EQujEHVexo
gTUTYZtaguMkf058K97GIC4OZsKMpiXbgTEOGg+g32gLJV/FvJolaaUU0yWDjwFuMhJofQVMSFst
cRRuh0HcQDNA3CxsotwIq+iNmCyOLgdNUMy7kjHP6HWBa5sLvLoFYcMygpwpgE4kRU6P0Z3Ftsg6
DCL8kokdTp+ujQLbMukOnL07CJmqTU3CB4IIPlNflwW2BLQrWm1cOS3N5XoBOabN9L7MUGcIIcVL
rtM0KLzTIrUFOiPqiWrsJMolDPn1kOKmxkkponxTYc8neAJrXxrR5a9F2F8NIWiLkF0YHICECRpb
GIQnI5KFyKNraM1ttnXbO8uotU0sdIaEAOBXqU3Xo3PY+w2cYa9cBk+x6884EHNmmBpabJQjzTwM
V43T1UEEweDKdcR5nugZVwdCpZnF9sz3E9cGR1Hx2bQYZTLytXFLi3SXMGg3pnybhAjkgWK+GB7d
ZY3jeyNpqFXpnLBJ1J78vPPWoVcw5IRS2ki7eDDL9FlroMBOLMhR34304dmM6KW57iNML2VHPqfk
ZFK07kuXCfO5sM+zRaAKDLmd1tPAnHVymj0JWLZl6Fp7sPY8Mb7OvfcZ5sUDmIjlXPRDdxzJd56Y
B5hOMh6FihF3fDb1Q0EXqvW9k18W7yIMFS6eKX6V3k7kFhyspX+aOQI5WClrqO7qsQtwttJ6ZdKY
gnJbFdRe6LgWvDfMnwrHfoViFfgaIraU6NitTOhhWXpOUHZjfFmZeK7axlhPtb6ZRjhLxGOsB/Yv
azEQHlAbdlBmSBfi7n5x3T3UirWRIGowjSbwGrB/BUb7tRXhSO9GSMZSbvJkoomlleca9IrTLhjG
GB7UhbklXFa76Xn9aymiFpYW5CQtfiPwMd4R4c6LnvG039lE9kQz3aTC9JegcYfN0KL/0Tsm27ae
gxXu0n2YLNAqxtsmr5KgtOIgTuheGTEqfkLesCElPWZFtQXS2nwDN9TogBvYiX+ORmPeuz3dlzat
1kR++Fu9ZkifxylskmuHfISVEzFeFQ5GRt34FqP89HTJ06JbZNDzkfqON6x+CovF2zcnf5L2w2I6
+G6Nq7rAkrZQnATLc5wm9hYH+LLzjUOdMMyxQ45aYxGnMRYMU0AmGS5aIUgoRCbQpZ86s2Gfc1tH
BYZbEtRBqAIGgKjt1QWhHYuL7mq8nnzOEiOzn65xjBVxq9/T2D9blpXu87y4RYgwmWC/GgT1jcFH
DUjM2sBe2JS4fRV3yd3PbnO0Jzu6r1OCcoDWdy1SRc+yna3dyB+uX4+nwvePs892xRd1MEw/SnFt
1hCosApvNJckpnJO2Ee7L7EhHiT5jque18rblKImLMKMAjJ7nCPvg1QQsbNmy992pbyHvhudCpul
rIQnJTINrhxvqKBPSpLEPhb1G9DBkJquey3MhLmGXp2TsBGIgCeCgwgCI0YGurfkXYCEyqYkx9Jk
PegEy9XJcBPV9PaMoIk8fetVw8qXVE5NuZxGEX+5Y0HqQfQRZnR2wmwWG4oxYkjrGQqecS5i+FYa
VHFrC1kCyXFNU61n18vi7zd3us9ERSZVF9RK2Zs2/d53G20FEh6SM27ZZaCJEVF7djhEGjFD7ysw
K3oJlKu0Mza+aI6NXmyqznurTM7DY64FmUHvCOo8SqGO5ts8a7ct1oJHnaHZmHRvxZR2q9ga0U2O
mRsIhPnZ0RlMttDmcHQszh8yBhHnlgXXSINnLGIBbknQpwkiaJIEqUabALQaPnWCQYifK/lL72SD
B3rEUhYbc7RxBObQcUiQKc5Rug2BByMizx6gmyUQu5jV8mkQMiiyzZADHzIKJkbsounnE7aUsO3Y
w+u5NdyGfle3zfT5oKGbmCDY0pYcKM9L2qdEOGw4acEZGPd8k/37rj61+Taee9VxQyvIlweNU03g
akxmXwWmP2wZK8+xvKOn8KQRxEcCoLazQj5A4qrpgUz9j6wvM2J+vA3VvLbqpH4KZ6a1uihQQdJu
nBFLC+fOYTd0MMTdqDMQS+fnNOp3fkZ+qxsb+baICM4SfNlNaEvjizA0e0XKFLJaX/llu2fM3dPR
VPEdN3ZZ+lB8l12T2z2KWBGrJK+7YTDYebcUM6GV0gptvLPl0HuNtOiaSCmKZYODk7oUQU53zXFe
rL3IZ77rf3ht39KNSo+GNtxCt7zmD4e91rFh08YOD/vQAMMnpcjKsgC0crHu4Y2CYkcl6JLjN6Ee
HyyJtGTm/dXV5x6iJ7XACpmhn7/oDhCvWIOcKZVPsYB4mM9QmYpGIy9eMOvTmbtMQKMAwextQtpW
Imvz60n1+Tq4aG38AdP40M4yO/pex9Hh2Yx12giXD5JWj21FNFsMrRfctqPl7uP0vsqRMUSx/CQk
4dtqaQ40kk2Pz1x9ssmNcvH2lyPvbk1zZhv1CHYI6ooCrWJzASMJL/c8tTvOAhigWwudLnpEp3HG
67giyMcXo2pl4PE2EcUlZthvCFFCsLqY5b5v0df19lKy27ZXo4WaHD6oF/RoXFqEj6ICYd8O7ffM
0iv8eD4VPfTQdG4dRIyoj0ZfhGs7DMdzl8W7YViuF93MjqWH7m9a6qPfy25dtyHawTDZiDS8y1rE
18QqHS013hEAUa/sont2cpcRnL52xpclgsoLEOR5sC3EXEMHCD9ECcTnGe9sbUEVMzFyL0VBkHSP
UUqinZ5njutC21oCX8P8bOVwaoHUAOOqUVZ1nA4ijvpxqXSQb3G4Zhf8gjSj1lvzc2keYjMxNmrV
h2VEWUJlnJxNKJOYB0i7QNhRmygM67nZdRkcG0MLH/QWh8jCXJg/LDfyl9yxtoNKWcNboVnJkbLw
jo7JgthiDErd/Gah/IqXBop6ye6OaESS160CFr2tXbXSYrxm5itRetXGSXw2tJ7/CMWIL6HDgeoy
LBzZw9+YLDaYs9zPJUnQhCB87yHSbU1nfMNBJfkQ2/YE30kjMQmCRV1OW61JmXNoMr6bnQ8vusfi
UNOTgvrW+xt3NH/okmHKqKZH86s7snPJne4HQbgEABK1aL+GFd5SLFgHXaLzyPv4Xeo0hVKYAWmV
rhNzpKwiEWXTNc0rXzkaTCFYPUu331qrH68MC+Gp7hBdbfX6h+WMD0vLTEM6kE4rpAAdJGof4lU+
Zl8xJOTbBam+WTEqq9Q+VrCFM6jh6jE6aRgnvJEWyJQbp3BJvAfRMhAZGV7NNL8iKzHObmWsySin
pzUg1czqqXwgEvzDq434g73NlyAirTCcx9IXdDWt7ovz21vh0HsRMqLKuqmavt3RzhRTNG2jJnmz
dRtd1r4fOaEmNmberqetxtJwKlC4zCW+fXJ/EmCAgYgoYlxYDa01bjl1MZqwq4NLojd5kcNHaJKJ
a6IUr0KqkzlsQ1zXAyzj3NiSpqY0LcZ7HvpP5ZLiX8kvixXDp3A6J1P+5hndGCzwVU/NBHOMAE9j
7SR6hSCneR9GGxYT3/IK/uJmBqp39H3CLFPqlmppy+1ghNcsdCkRn759FRE3hxjKeKz9hr1hMWlI
PTHFif6Vk1dyl00S5K3nP3gkA2zCJUT133RPXlmunZmotKlqsKVW1oMtWf9Kw27XeURGk6ZrARpV
s8b+FJIVznmOHs/E2ldOegt1ZHC2RWsf2qp0di7KAyt3+yDUKEI9nJxWWLIKFTp+BKokPanwybPV
G2JWFE/aeyItQchH9SorU39nUVscosr+TArNv0nS+nbRMXWOpjVtQaaC1vJwvBQlhbztbJxUbEOw
cuQrMrP0S7i+HyPCk4KFf8WOsEHbC2LW7Zg6hC9WSV7vYiHSH5hnxOl7W1furUc7ml3DfOUM7rOP
+K7A6ofnxZ43ota+S7sPRsdz2LlpN27ffkU03jZVi1ZirK0l8FFiQFGPVk1I2a269pVeVNvIhTA7
xpG7G0PF653A6bnMSAWJtJg2KA5cDUVxqKFBmE1WDIP+VbS0JlLWCTRW379FkfacVq4gSpRdclyX
r+a8FDtTZMcw7PTVPGI/tHolspSSTF98/NrIQlpBFNtZ3W2reaAYooI+RxSLbfejh5zWdjPTpGXE
1OG08Aq6vuNkpYG/M/Dy6OXSrUVSMttfaEdMnOFWqeHnu9TU3U1j8q5qk/7p9CqJrBBvPvD51Evr
H6kzEUOknc3WOXGuvR35ZJ/rUBwm3cpXMYS/Q9rxHSwUrb18ndgV78IWjoyGmqE8EeTxGaVI34uR
xV9iy+JEQtSUM3B+dprPPCI3IjE85MWVIu/8z1fjub0bpTJUCVEcJl9U6c3l6VHjejODarWJGMZ5
zcafSM3Lk9TFr5tF48BEuNz+/erlx//Hx3/9+DK0vK5ft12PCeMYGNr4zT8Z45GAmn0BdF+uXS4u
UO52wKT66+bl2uW+y6O/nvyn+/508/K8ENpMPXwaoA2JNHM2F7Z3mNX8NbP6E3+/ern3cnuxJh7S
Cmgfpk8MinollwuOLhy3v25rS/iP26Sz0Dvs1smrWywQVxdt5QNjM1c2rcwDcccLf6Um93ZYXOU1
hNFwIijwwrItBlB1sR6LwwKLe+17lDSXm7JZ/v5App7iOpBdOah2v37g8rTLTY2mUOCM8fFyVyJs
+0AYNU62Xs+IqbXg9lyed3nkclEVLaNbNp33aWJh3IZByk31Mi4PS1OIfWV+zrYpEAz7A+5WB61A
AkXsSOEAZUvRityGYX6Ycy5uaqa/diofZMqAZmjnduVUhIddLsxJIoiIq3ZB37igEIE641bya9LQ
WpSeoPuZGkAkOYHbLROzuOsYFxLZkQEb2yWKKpUqUFR5OcDVzct9RTEi3e5dcKAtuNrKGLA3XB4Z
otJYNiEZhvlIV/7Xz+UE7fK5984hBI5GNrj6DZffXUeaIo9oAymsYE5//Xu//yuXX/v7cy4PTZJJ
ijGWuEL/+aKyf76yy7MvD/zhd/+vD//6DbWXdoHfd/tfz/3Dv1mRaJJk7TE3KIBhZrH8eQUgBQIo
13HkP4w2wkXTwGfnzvKU0XoGJwU9Y/BIySm0hNblO+G2pGY3IVOBKt5Dei/3xOS1J60fmSplzPFJ
kRjiYZPKnARHdCtNBcoLxAppYNr70Orfjh0Xh6FhEN/mlPotlQs7TsEuG1KB5jj0xJhZmiE7T7+0
JggwMIgGvwtCZh+aQyugky2NN/+RAqw6ZyNLmt/oSGd1cmJlFq7raGgwKzGsH8oW4afHXsSegBp0
MDzK4ucQEXzd1migqAXWfTbf9rTo1tjlURc51aN0GCA0ROGi9AHrQpdsTdHNvFviVyQrKto3k/Fg
uuUN5W23mnIdIUKS7nJOwbuBQBtoqTB4DPZlOhnbwBzxc1X9bW5UnMySsD9PBoOlngmmYTGm65Ua
PCdXdaimeU2ax4RxDS2xWGoifjBIElYlruF+zAglvVprbytmi2F6E4dLvioWHwmNIb9ElBH0mDbu
2vSNYxWPPfJTYuSJPj9EHgYQ3fVfMmSVkjkI8VqQXqMeRQ8BQ0RYv/cE8GzbsvvQ3W2W55JBo2Ci
n2W3BE6jiRY1GuoYv254wRwn4dEWP1xhvZtZj3m2o5lmz8ZOOGjH4wphQHUzZMgN3bx5wWVQkHkH
56SVUXTVePRJjYw0y9ToFoAcrA+aXU37xmXvEDGDJeG9PbqjdmZO0A7ysdGpiw12prKEYQIwesUw
+Dxmxmm0PIF+rE830quuNUkg2ijCG820P8pG9W15ORqHMM0Rk5TEtAcZWGKMycLy282TYx6OGMej
RruOS3ponM5gChFRvnVy8xxBGbH0AapuRzugQQIDF9lclZnxqkvrp5MRqxZhruBHr2kH8IWJl9tC
cx4Gp51u6T2aYJA3mUAB5gjX37nwaBqaIQfN1mdcU1m2Nzx2QaWvHd3wIbMHcSdz81uYuPiT/InE
ABRkTolu134bOh1cilxe4p0WEdemL2a6szOl63XkJ8NAtfEbtY1HqtWtrDDxWX2+qVNWNaswFoYr
1KxWyUgbCWxXuvqaMZa5qTL3Mxra+LmivRWGfr0mKnvbjIDbQvq627AID3qWkAhXPJmKyN/wDmm+
pdHqrMSTUclTXvho4AhNXdvFiK3OFrvBir2drMPrLiboxLZL1pGKPIwJgzkmrKkb3pq8/aHXvIKi
RgRbhHd1Zdx28cTWj/d70DaDoBS0+vnLyByNKAN8AmZHC0+LDdQ06LAykvvWqQhf4wRR9VLqMHVA
/a+gKq9kHF5Xi0Ovl+8H9Ajtk+0aigp9X0JBvor6o43CbsTY07UglVjOt9YIja/WighNbdF8FA5t
gw5C4tpygO/Z6NsMWnuIX7Ju6y72+FDIFpVhilCG9xYBs4y1MzU9AD8D0e1cHqWbRLduzzk5Yixk
20m0nSzjh0ciImqYEv2lmT3NdtIHXabiYmJXnIc4/JS00HriIs+ENYzHqed1NX16m8gafCBJD1um
Jny7p2FAFjNf+QOdKTj27gb471YsoLhrV46PfTUythwfm67T0ZbGP02L7N6GZsFWCjS/k2Ea1PD8
UqbEaFyIiUaz4/urVgHSu0LCO0nNjTbc8BLNtdkRgdf2tD7sqWuCEkYlY3yUsOQ/HstolKDzUJMi
5AgWDTjxmGKqgAZUZCiNnU4Ue9MCLCS0+KbKqURjkPLgvMZhGwJZ30uS2psFXRjDqieS1zA1DXdj
1y0r06P3MdfEqoZ6ZB8IT/pMIaXSaCu/phQk4diScFwP+rOmNx3vOjx9TUDKbOR81IWHsa13t0Pa
08KvLBo8lqswoCVmi2Z6mKSJHtxO6BZr68Wsl6NEXJOLqLhWIjOOXLcaklNWL8WmLYoTfVLCiC8C
9ARidgrheW7cNugl+v9xWrLD3PJB+0sHrjwBTlMPIW2E6c3N0IDk03ST0bc/jDWDFRJlgGYQradZ
gPr1iUwEBK/w8t9yh2G67qTX/aKhj56xWjgmFia9tVaRQAo/D/Opb9P80Gznsbgjt4o1tfTfwQbT
zJdYfJ32OfP0BM1M/eAw1CqXBIqow5m50NwvR31VHZMRTlac2pEvED07qr1l+gj15jzqcw00h78+
xfFu6FiyvQILchM/kswlDKS65E+iyykahAhQQPl1AL0d4HaMmbFBqfsuDyzkzG4b136sOhmRYy5e
kxyyYUr0zqFXBJtRXRhjhpkiKp9iLY4PcdH6h9meXmMNUEVXWvPBoNpDXsJFq4loIwrkBCk6KFKX
S2Pf+CQuqe4hgYXBpIJ5dJfNQcM+0usqIyBVlrvUhfnPa5ebv79E9QNdkjCY21zuGKRJOTepV+6N
xqOW5UB+3FFfe3jL0UW+FJNUfPEyoHxcaDjNmTx4psdVBumEzziltTZ8DQBJ6wclTMSifbMitP+G
j87zUtJfLmyPQ8FUF5ebYNnpoLNhW9uy7Q9Z+COyexDblxdldd1IvODc3cXqCM9szgcyzZYrR+UU
CrWJaEzQJZW6uFz7031k4XHedDAYtWZKc/ISbaTVlLSR1aO+zAie6Hs2dKX6LH9ddKpG7RMRrXQm
ziu7Ydi5MxSZ9YJIjbKIPUupB1MnYSWoi9QVSJkutxMFZV0aujF+bu0cbcjQ1btDjeIFMmvR3g/S
M/aOC7HIUxdLjpBXk02+GsnxglQFLPbQ17jO2kpcx27FAuGY5mHuK+twudbqmnmoR6eimUErNlKM
2AZaOLWYYMvBrctruFxz2OquHRsJV5ycyOY2DrLzjAM69iF2wr1ooJmYGaLfiJBtk3alPe9j656x
SHUoDa8J4tQDyta9LSN1Hnu9YsXYoOEjrPR1GGlYdtzOOtSmYR06C+J9zzkUDDzqA9dkqVToZFiX
vguuX/HE8hCaQo2gtGZaN3c2ORkDexnmmLd1GCaBQbQoLW62vBuyRr9HtY+5XPTqmjGGiOkXi8bQ
PzC5LsGFBGnSELlw5MvBwL6kcUKD6lX7CHHTBIUzF/RX95VcjGBiPnpY1MXl/b/ctGgp5gXNHN7u
CICe+gyo3P5+4U8wVDy0AqvFJ6rNzdkQmbGFqHQMqh7FS0PB6yuQ8K8D8HJzTvGUV/MSrvvOe7Cs
8a2u8dQNi9JKpkvabWN9+rCwx7Puu/txqo//VdhDF9tSm84mMMLF39PcAb4ZcealZw18MgsIocg2
Lu4w/cfyFbOBSGkTbpBXw3Pc+I/Nh/ZYHRlN6YhUUWqrWhDmckpBvMLR5J7ip+UNvNjXdMPEInyK
Hwu0HoE7QzhdFd9AFNWXcgpoezJBrPElMQogYdcmoIbCnWE5PdatfC0VcAwEyZZFfXmAJ92OgF63
vR5AdYyHnX6/3MjPipszskECzzYELjXMAN9Mvr4GsaJr+co/5TCLQ/7VXun3mNEYEha4wRHeOKfk
w2AXgz3V54cW5Az4jbUj3imZbqic2ynAEWLaBAd8IoYBVlMDGn003u4AWG2SW0ImnStsxggtHjU6
pdoW23mqQFPeaf6Mbs0T6jTABRv8sRAJckavXzWnMxLuHpwvcTYftB/WIXygH0+t12HHsmDvkrt2
omZgWTHf0pf5Jvya8Ia/jDCwZRCdjGRvY+DvVyOLtsNGcms3BD6vwPWPJ+CzS82m+6p65TjAAb8w
nWBqdMqP6QeOy5pgkY1hbwnWsOEo5egtMPYCeOi1K2IUXRQodNSISbmlEmPdQBLv351QWwTTR9Rc
ifufvtzKGan8acbn7TWcDHd2s/PdBy0P/oBrv6UiiaryL2Vf3FZJKYGamx48d+pCdf/+62+/ITzR
hU45IVwPaaohhMPjf2Cg1800prllYNTUD7WGZGWTfWvHapd99IfoHsppjm5hq4e3ibuei4C2onvy
rpdPjhDqWjR6uWK7zM6aWMCQsol8MsVJTaMg9vZheQuzc6xhqK4tLdB8Amo96obARPL3CtEEZeDz
8g3db1tsizcoHNd4QHf183CX3heP9bOk47Ay1+3PlIwl7zV/tzG4BMM5P3DuR4epc8BirN9ZwcxE
InDvWMzQGpB+wXmWJeAK376FsWkOiAS213w7VmDeUJYuNu4o+exeg2Ge6GafnGHj99uf7fDlPBYn
cLzxN8YEDA3uNw4ogj2cI7u0NcC0t/QDMaROoBzS4qvxgcHCY8OHjtUGVjGP8K2G16Ah60dKtscw
G57EHYesZPx4j9iseUFi4Z2r7RmjBF5desM5798BSdSbm1Bk7/IPtPpb7c56hoK59TfRz+WDYLWN
FSSPueI0mq8eQZ+nfq/v4sA+4wslY7heYZ/aYL2Xd2AAETwXLxVkEVwvKJs2yJ0xR/I9dXEDfKSb
VbIvBbjWK75h841CADxa+uonYLLE3VAdrOUqWe+AWQL7ZIIdYyA89sp4ccSnAE59Y5DsCciHSudE
ixy6uKI3cNgi4zvPa6qMtdbsIDLs+ROjrXVrfJEv3+ymd7bgvFRO4IE4NG/z0X9jXxlQuW2pzXca
jqG1Ai2c38QPlIQoRDeHNPA2/+HIV3D/fzvwHVM3bMd1fN+0//XAB2Tfoegyx7PpDWc8S4RHs8Zw
eD25/qupFKYkgKzLH9hmUDZhNHrCkdQp4rfSKv+HF0MQwr+9GMO2UTzrNtkHf/4WilROTusP4zkx
6RXyPyGjcbmZeYtAtOGw4fyxxmdHljX7quimljcRA1xslk/4R5Kby8v5/7yL/5B3YRqkTvzhk1u/
y/e//CxlIufze/Hzb79dV6V8L9//mHjx95/5R+KFbv9VNy3HtXWDGQ3tt9/+Mv7s5N9+0wzD+asu
DINl1vbZpOr8S3/KvNBN5HDCdjzvt790VS/jv/1m23+1HFv4rmXqLM6ObfxfMi9My+AF/MuRJhzd
MSz+swS1ve396bCvET/Tp5zjG4eanNEofIIMDHLJLvaq0PT9QqIi8n/rWCj5bo6O11OCXqpGAxgX
Unr8i71ekpWwkMjTl98etUZeS/FGMOG9XbcYpQe6CygVza3BycCVfrnrG/e5E9VdMYobXwmOKXA9
/TGb5ceyqJoixVCY0LlE4/AWo1guUS47SsKcKzFzjKq5RDWTKZlzHuINF85CNW9Pm0GJoUdU0VZ2
26CR1kTxYs0Y46rvaKS6RkndKkm1ocTVsZJZN/nUr6IQyyk/xgKGTy9FlZ0reXbizl+TEmzz7q08
JeFGNgq5A1H37M+HaHifFh0qt6w2vc/ppVNCcBdFuDYgDe+VSDxXcvFlVPZOP/lqeiDHSlLuK3H5
sDZM2hq6VwXVRP2R+P2msFlUeMYUmHV4RViOA02OdnzsK6C9Ya+Fx19uU76eyNSsI+FsHbI74aYU
3rofcauJKl6n5nwLDKnMAQY1COZNpZyXSkOfIKZHogq7Dnk9we/grJTiflHaezbZzPJb4AmCPb2N
eatF5tTQtDaUct9K4miboDEBLoiuP0TgbyH095XinwqeKUOvH5gYjae6wSmGPSBVPoFCOQYS5R2I
eAdU4QmPwcXMP9w7CzYDMy2w2NsROPiBQmBWdoQKX0KjDAoJToVUWRZIrmVHyU5G+jZ5D/yOJWuf
sTMVVwXxiGu2Ou84iqYdopDNlMbDPs/icq0rq0SuPBOxM501i35Pip9iUsYKS1ksSmW2SFxCFB39
mkY04VAgSRx8GaUyaFQxVToTZCrZc6wsHKNVvxfShnEq4fPoXXpujDZj87M4NMZOlukcmFfjZVbm
EC9vcGCa376yjcT4R3RlJGmVpYSZz2ZSJhOrxUcunegonV1XfWYaMSJpCeTUUQYVW1lVdGRalPnm
na9sLHGLoSWOny+pYuiUaRQmkICQfKy1tDCuemWIUQ14/DFThxQjTjeN/SlodykTjd7euMpUExn0
7YF1gBNJcxfcpLLfZPhwYmXImXHmYJ8CsqliWJVpp/UvNkf3HZ/alyS0h+4tFp8WU0BCz4DRMZHM
s/jpltO1pSOXkSlEtqIBdzQlI4f6kJWEG2CrQvvZIwRFWo1kZqfhNpoRmERlh3/SImYzfW1oeIFI
sJbblm3upCxLrTIv2biYWmVnChml4Zcq+nVPX4K9F7ggNwr0RhmMPf1HkjANU/4ofFKswMTi4JtS
BqpcWamy8VbirGqVxWqQLmQtBOoz7isydDct83FlyiqVPSvDp0UDe1sp45ZQFq7FUWYuZevqlcEr
V1av1Ixfaz8+65VHHKyygw0Vh1yS1To1P2YxDzGvr+xjOT6yWRnKdLucgtrHT92TkuYr21mVv0bK
hjYqQ1qDMw2hRUzZ1jOW309UIsrAZigrG5KAdw9vG8PBd4HXrVSmN+JzEBUoI1yDIy7FGQfOBLUS
vQg8l8o2h3/Ox0fXKEOdrqx1Jh47qcx2BBKvRtx3Wr/vlRkvVrY86cBkKXsS3a9KVBEkMSwkMCcV
eUa5T4rRKNo88CP9+OuuyzMQLuhmc/j9Z35/TP3gH26bcYy0b8G8lSJyP2RLNcLE4BqhObeL5qDf
IJQjtozAVOk+xkSGkRAYBy83Lxcoy4qNiOxvOSwjHiO3m4K5A7OHJPpKZhVkhEnwXfDG6IYR4N4x
YRgMIQqqJoZawkINAQ+POPYd7RzHwHGJKcMEDeLhkqODxIfu2eXq5aKrQTIvvA2rRY3MLxeX7tKl
sfTrPkNOxrqMycLQpsW9MziNjm7UrWO1EqZLSxsGMG8R4pw1l8eKoY6VVd55Ecsu7pKccVd/o2uW
cbhc1ILYFTuKaRgUTsAkMDs04shxlR1i4dw6UfQiw4JIBvaykTGxB42uPen5e8vVsUy0CKd3Lapv
qbKzE2E0W4ZXD5NTlfrqch+yPj7NdsZeK5+KnAQkr1x7GeySqEh2tFbp9k/eu0QReEmmy0cBJwqV
sOaRIZy6HcQ6WmCXLlmmumS6eya3aNnbllZWO1NlGLnmpz844c6dUb44+ISRPNKcMvyWTE0u0AmQ
kFV0vODLVUOyPLZRRQyCBWhBCdYbCVXBncAfj5mS5tn0opzLuLpXfb1LCw8ZaHaw71wxwZoohkMB
kZP8ZqIl4zxAtXqKMmfY8+X8oRt6hRHY2ScjEgc9N2DXD+aqQFW6LmxktEOYEWdwOQIsHYSotIdk
9atZ+Huokhp1/+k+M0LT1Y0mEsVRFvrm0rP7b/bOazlubcuyX4RqeNPR0Q+J9ElPUeThC0KkKHjv
8fU9FnjupUp9KjrqvR+UQiItkTB7rzXnmHmLG38h7JVAbcqKTVxVYJPrj3XbfN2s9cSvu59LCbUX
x6KGYjb9eb1ZqJ1uZ8TF7EwlBRAT18EmaVDam6M9ERUMx2UtX34WDdesqQBImqPpL0U6ZevusCaR
haaBix2poj7rMDjCPlCL4DC6cxy9Eab8TtouZdQveYsr1fCvu3k6FDn5DyKmcaZm2f0mjPkUvTiI
Tf5+xvpYo5h7KYSht5xNQLL/ktkMBapfGw3Xp0zGkOL2+r5/amfWlb99zHq/z/snFCPsp+tX+ffN
+ja/SXb+eHh9mzKwduasuOEhT5zXr2d8fbd13R93/2nd51f9/Lj18c8V6zb77c/4bXF9VkDqMSOQ
iWyOrFHKz8359XG/Pf0f/5J/fvwfn/pPX9rJqWqRGo41moF5jS/vMplJdClnbQr3taodUFw3x/WB
YNYqQBvynJy2O+0BWVzvW/kTBwmHfER+GMZwSo4TnYTMpa74z4ttxRAPoSptaA0XHxqyET+UKGQc
UcyQRk1VbH3pen+90aJiODYB3hyNiHUYe263rVoUuWZ9KWin7U0TAWDVko2gchndmcPgIXS0870t
he+5mKjmYw4mYyeubp0cnb4Ev5XSJnBll1vvTrGKXOvr/rpSkT1/XfrjJeUI5H/okDhL8+VLtrUu
6Wkybc2EccCqrFrfpMxLaITr4hBEAQID+fh8Xbsu/rZ2dI2XwmJAYrfEKMwexDK3rP+ytYWTcURh
qU+U7NQN1doG8ZTdlOpP8RD9CHWbeZAcXutNJ0sJg2HkhaDK9Dl7K2b97CUG575luqRmhQOdnNVI
ThbapKP18vzKJYw+KkPsIGwbo/uZI0g+rW/IxBT1i7wreq+ODLwTrq2fy+jd1XmA7VT+pCC1H4N6
TPdFLaK5dd26GTj3ksiHovDf30+XK+Yw0yL42opV7jA+X8VruZtb28BCqNhIT4iR0sugqUjFqdv/
/ZRVe9YY2Us1adZObTL6rbOca1VlwjHuYu8JjIcJehpDggk1CRxbHO3HSfoPeo8VBvkgBavMoZe8
fksvBU1lYHpZv8L6vQI7nk4dkE6jwNNjGvefT8yn/Lz+nuvdope2LpwfGmiIrEo6W/76Kb1cLQb5
PGXVX63302Xmr9RyktHSGVteSyqaloMFna2uGK973ABH3K312ZWxzxj39Zl94VcV5YQdyPZbf4l2
fet/310fQFD4kQ1QfGav2VpR6nGUOLDx1JKDwB2E28q1tGKTrb/MuluH6mCgSAdAiZpp/WvWx9ab
VRb4dXd99HOHlh/7n+6uT/7aMF+v/eOtumKYGHtcr4fcuq+tX2a9m5eZCNLkMP06Ij9XLkAcwCs5
2efvFSq9fVQXCqry5PVjmWtyJK+L03qofS6ux/f6bRj5/esATNcP+vrKiKXBRjJOVLz+G6YFjh85
NiIlwBm6HiaUTeBVhrP5WjZFdfCigSyyllhlGI08/XMxkAMFTIDVM6ZYVZPrnvqln/xjHQJecz9r
KB+Iifn6i9e/ab3p6ITNYGz5G711dLIufn77aplureR6KrsMZ8J0izNvIXoPWTQ9h7Y82eabu34R
s6HTp6undWN7cuJal762/dc6p+yZmYeWAnGYs8D6wPqRX3e/Xrsuff2MXw98vd8fr42Lpz5VWs5h
CExX4WrvRA0ZE/+WvrLF0+6y3v/88ktFyzxW6GKv77X+pl/7lrf8CBWlOK37GGVTB/Kr/AbR2hFe
d9N/Xlzf4vNUNZVzC/sXLKoMZ/Edce2Qc8l6d11a133dXddBWflvPm992Ri804MtTuvnr99vWHfQ
dXFdGbiyG3/uzOtaTy/6Zff1gt+etS7+ef+3d/18r//6pb89jpGMvoH9TVsgHa6nmfUysi6t7/hP
676esj6qr9LndfHrZv09vu6uS+vr/st3rVZl99dL1if+8VH/tO6Pd/3jk0I54U8qWiAiuNZjtqOS
YAz1cliP9a8bUCvV4uMEZ2+Qs8DXzde6Jc85xNf79RqH9Pmk9XS7vvnXU397ZF0MTDwkmqFzSpbj
2l4K9LhfB8pv9z8X1+Pqt7Xr/fX5vx+e0GCnmM5bumiU9Bgc1+9YFGl/mHfZktpMnrq9VVQQf2qK
b974lE4wgDFTqE+cTpC+TJVzT10YRO/S109V2p7M2kAfptnzX4VZHO3aUECSBh5kUOLa9GB4TBN0
LmUzeTs1SYFwxlQcbOuhmBKIXgbm7RKr7NWCSZY2cZecyOu+WhwANQp1Ej+aQWy7A6aa0aFaN0z2
XlnPcX/+wZ+nk4WgnF4mVUsOuXcVMa+X1/XC+nXjfV1tf7vkrov/9PQ/1q2X7nXd5yf80+s+P2FM
vSu7PagY9FYR0Xrjrsfu1/1VTzRROqcstl43ZVw5ygnqc+U/Pv7Hy22rm7eO7UDU6kTmsr48d50i
uV2fOaQA6fWpvl8fmNdD8J8X4zALoaCX71qMwU8rY1gcKNoyMVkoMXaLBN+FU1z1uDB0rfw+ii0j
JrxXbBpxS1KAGDdGsXAwjzoPLqaOFneHhsvDnbwboxh+xGL/cPGB6GIIsXCGBDhEKrGKyOl5F4t9
ZBQjSSuWElPMJYvYTCBCqFslxHpSiwmltvIMymNHXVMsKp14VV4J37b2ulhYajGz6O1dmKnhMRCb
SyaGl1isL2NULmCC26MnthgNf4wmRhku8S+pWGdiMdEoSkDKL66aCHtNmOX61jIg11Nno8o3UAWj
EI7kVyrwYtHxxKyDws2gUjCjdsTIo9i0bQsx9+CkJiGaosUsxh+rRzATjsshbFu6sm2Q7Qqz/Klo
3q2pEK6yDN3BxkmUK5DtckVHMUgSYpxZ3zOxHTkU5hB2QgHDkRSJNQnIjk9xAFh98Nzb9b2bw91I
gPdmYmsa8Dfpb4aYnXqxPaEq31v4oJwmsHcZzqgZh5SlDNCmo2naM0nu8YQUd3WperfM+94dL1LO
aum4yGZKf9GpX2tjZpKviSVLAsVbKGi1SXltsRMk7ti3QjFyeYiEmbZROcfjVYvZK8P1pSRi/xIj
2IgjLBFrmCcmMa3CLjaSqjO42L1DyhZiKDPEWqYUxuMoZjNrxnbm4D9r8KF5YkhzxJpm4lFLxKyW
qtjWEvxrkfjYxNBWirVtweOmlJjd0CqRHCUGuB4nXCGWOLgVFLQNkp7AI1wKMc4hLrL8Hi+di6du
zknCqRZCCyox3M1ivXM0ZF+2UvzVuzfFjDlPF5seLQkK5ZrzlOPgY/bJrFJMfQXuvklsfmOJvSUo
KDP1CjRBvIC2mAI9E3GZ2ARr/IKGGAfl7B+JlRBTFHsc4ko8hp2YDRtch5HYDzsxIhonuosK/F78
iWJUTCmwinExvzXFxpiJodHD2bjgcMzF6pjheTTxPi54IB0xQ864IhOxRzZilCzEMmnjnWSX0246
sVPSb8GtM148MVqOOC4dsV4GeDBLvJgTuvrjiDtzEptmvxo2+49QDJwpTk4XR2cs1s5ETJ4Fbs8Z
1ydG1Ue9V98WsYNypgC0JBZRLkN/pYi0EFpw+m/wkWZiKI29xvGVJmZymJwsYXikuE8XsaF6+FG9
EmNqg0MVa0UJ/yvFt2qjiN4n80sohtYFZyuJfa+Ki9W1FNOrN+zU9mGu3ovaiu4TFRUSxmpsnmhU
JrHNDmKgdcRKq+Gp1R3CYHpqxLPYbaGEvENwtPeDWHFtPLnxas4ttYqAKAeUA3nFWkssbBlgO1EI
cfTE3qur7LOJikNdeolZhdGwwg2cU2rLUZdVAQkGWVTcO1ALKMciVXJOKX5iZPAEYHI1JKCrAOI0
K43y6IZ8BrEspU7ds8CbbBrpPWJiVB/xDZc/WyzMNl7mUEzNc/0IxE1/B6BS4XkexfxsupGKNzXw
24wNqWjZBVHzRMIgMQbh/F3HQ+2JmTrDVQ2RhR8F7X2O33oU47UhFmxTzNiuSRCBVnPU9qiv+dLW
98Eq1XMdPMN6A4rn7Ay83SbjnY0udm9M5xe3IQbBxAmuY5wuxRruikl8xC3eZFIkVxU2Qqldu318
NJtqujEnBcyPCegjFuN5HuIwowEAMpmyR4073RSbeo1IssO3voiBfRAre4ynvRNzeyc293zsi1Nt
MiO0dbOnoclRHooxPtPn8dDxo871OF4HVVdvXDHSVzRtYq9qjnE/RfCAUNBz5ucI7FG1ZBR29w14
C1SfGPRx43Zb1/urEuu+Lib+EDe/Enbv4QIMtzPuB7H7G+WAzLzR95MJkjNCUVZYZEQYi/5kqTB/
wX2kl14xzsb8oxagQAYLDcI3SdqK0kP9TIYTTTkgXRgdMUUeMsgEFArgBAmsYBhyQlIaMPWQfjY9
9f5nzo8X2yMvMhTcQQH3oBcAgq4paIVwnlCN33YCSVDZYgRieZgp0ug10cqbxC01qPJ07LoGcAe1
fEJshrsF/oInIIYePh0z5kMriAYvvqYpDrIhISyBth6N0CC81gXs0EN4CFRiSg2BPvSCf6AcdW/F
ACEqQUOYMCLw2nqXsybgiInD8aIqTxn4l00ocAkP8KVvxM9qO7q77EcQ0NVXlj7bTwlj7BhCRTx/
HwRYMSj3dUYElA7JYoJoQWMujUKgCE5gkOE0X3kCv6gRxrbgl3zs+690tzlABZVRCjQjgJ6BCvsp
FZxGKGANHcKGC2mjz9hCBSeXxptAUKg1hpEAx9XVKJCOUHAdkEVLwXfoAvJwMO2OgvYIYHwksD5S
OsoZPKgktO5mOx44jYMy5Qp11gUUMgoyZIAdUghEpOrg4QWxxqlviR97fUaPn9uMpmuFHmYh/Bal
DXe6YjNIg1ISaHcOAbzpiNvBeTW8JQUpO1Da0uudES3TTrXhEFmRZdGLSoiJj4F41RMy2p5wX0tQ
KVV6MZWXWQAqoaBU9Exp/AG6yiLRBIJbmeCuxC0AlmJFsQiUhWvXoVgxLa7114xSY8qrywiDZJdN
CLUMgbvEw/jdbaOj5hQQ3pOGfBoHgXdknALs23T2IyAxADwtL2TAHEcOEX53ETwZiHGcJ8MtjKzl
ITH2VIYzwc8soXrjKHjiYVjtPUHU6AlzpGb+QaUt2AxQbCpoNpPhACqPubiDBdhHp9KB31LCv1mE
g2M8opJwN22MQWISVE4GMydMGwaY1YLUuqcT3NccgshjA0g7A+qLbQh7x4XB4/WOBu8Eb6oX/cqh
9KA0wa1OXeKqgeADLc9DrwrUZ4LuE0H5sQT3gyAG4ZYggFqBAYVQgSLnORdIUCC4oEbAQRoEody6
JpYdH3Z9iHvKwbNyUcZlvBqlVzUr9r4tGbeEHUMxzqaAcaKHGGiWUy4gLAJMgWnU7eKZk3Kt10Cr
MZlk2Uh+Cknb8I90ASGNEJFcyEhNDSKpym1iMuHrD9F8PSADSJuavCsBK4HvGiNkuV7aV1BS7zzd
RtRtcy12oTLpgmeKEpSr4WSf9NYD3WRhNBlzkjmC88RPdczcEjz1SzHqDNRLr7zoMc10wo+4GpqP
MWcHxz1xRn8CF7W1BSClNnfppJJtnY/vS2/+CgoR2yEBihPkQ7l53QmMaoFKlQieqoZTZQuwSuiF
pzEIblSBWYX1yZFeYUy/cxHcVbGCryIQWKHAsHKoWJXgsQw4Wf00nT3GQYyqMhJkQGmxIdnvvZFB
OIQvZQK4ZeB+Q3Vu3ucwX/GWCJjLg9BVQOpqBdmFRxIpSdQot1mI3rUq9nZUVTewnzaaqxY3Kewv
EwaYLjCwZHZf81ynQWjAFa5shPgq7LAIhtjMCGAKqocED3MJY8wcgI31gh2LBECW2eNVVpAsTlty
m9j69xlWmbOEAMksYB+xgMwqy8j9DLYZ04aXWmBnPZqDTAV/pqQQO9yRy6e2IBsumsMksDTPIcsC
eJoORW0UnFqR3PUqeDXPJTjNhbhW5M6VE1MAwpxKTsyMygJH13ChDo8GOzxlvaDbBOLmCc0NqhvC
4vGlhPNWC/CtNbKfcaLY20BgcAx3j5Pg4TLzphFcXNbAjRN+XCsgOUHKLbDlIoHMKR24OVXAcyB7
jhokukqQdK3A6fKMrIIFsVMCt64QgF0LyS4QpJ0qcDt8z8921JDXiVY5gn+n2IDwkhWJ1wDHCyb8
kzbjAWy71dYVhF5J7U6LtoNi3IzGiD/UyKpDJdi9YvIdwfCNAuQLBc1nw+jrBdbXCLYvFoCfLii/
UKB+eFrw/IXYO8H9KQ7gvwECIHwgmWZsVMqbiFUwki860UOCDYwFIDjVrbsJ24EhR+QQAEo1NOPq
f27GmfioClSWEIpmwRJm7lWqgimMBViYM11KYAL6Jao03xKsYYCEbRkAHbqCPDQEftjQFpsEh2gL
GDEXRCLjYIKFt7agEyPOZBksRUugipHgFTMBLTaCXFwEvmibzJIHl2BnuFoZxrbj3Cb3ue2Uu8ib
ThzUiIkF55h0zm2B1XLvTobi2yItrhqU28RzWYGkPjsmnZMGdZoqsEhm5xxw7IF7TWhioUAlI8FL
BnP2XRXgpM5FaxQEJSRPuiOCpWzKhwlKpRs/RGb3PemIgusFY5mCsxSsJb9GI5jLAKiXB/bSEQBm
CgmzEySm0Tn4TAST6cLLjCrAmfS97zVBaaIoQ6NsIrjXoIL0jYlGUNCbmkA4E8Fxao2uE2i7m53o
V8a29Gv4HIcqTj/i0X6jf3+Qr3hKoHxaVLmIc8yeGvifqoBAgc0c0Bij3wf4vR37Fz1A3ww7NCZo
UlCiqUBFf9VCGA2ENcol4kFnCrIxML3sTRwscDwJHhdGaQWslHnFJhR6KWxQQGvTAK5P2KYFkNNa
758WvX/JhX5asvVuIdTegPSWjoAwUoWWmgo31QOgmghJVROmqgZcNQey2gtttdXgrsb1BClaWKyO
UFnxaG/+v7Z4VQj/P7TFmumqyHr/x//+X+/T/yTe/f/SFoMmjIsybn8XF//9or/Fxa7zH6ZnGwYi
ZdXWrX8riz3tPywKqzarXdtD8ISH41/KYl0eYr3J78k3ED3y38piw/4Pz3Ycl5fY+vqO/x1lseVq
fzhJcP3pjoGMVfVMLPTYwf6zoD62YzPJtDYiVPipLT2PJqwEKrfw9l5mswHLmZs6PCMMqlhP0d1x
rcL4rbp7M41/omX5tdSdcoRnXDO3pk4QBqo/xt7d3A40BLPWw66KhlDBZQkB78rlKrvJ456U7vBS
aYn1XYUhpL0zunUep9q6WpSJrp7lLA9juzCtyjGPoMsO7qx+BvSmR4e8zrq9XZMz3CCJOmZLN+yN
FjBz9jKWVY2ZC+/UoF9NWapyoGUHbUyeuS7C63XDeZtlFRY5y6x3oQrnoUH/oAH2OyiVZV21ScYA
LFwuqnGiqsWsEMxQp5P7Dl7wZUQ12uP8mYuiudNzaQEbHvkXyykPsLZAlCK2zKDEGE7jecx6SUZs
jbuucAOCHAmDD7hIWfNQHEIiZlIvaZ7VSSYoE2ULeKDqwagoJ/aWgUcYOdDiJDsX6PPNetPZ+gly
4bxLVebOBJB6mT7u5x7rSYovnolWYuzyBMsOhQmigWLlweQUfmPxeW1TLQdLGy9VQ85gPOMt1ZZg
59lWuXOqsN2Y8LCRcPZwyEiYnItFO6bm/MHF7aR6xrjLWmxGblYe7HK6NaWyxzzYB+E33TXZ4GyS
UfGnoQSwwvXZb5kHLymMYxzH3nnBOx6HWNAJDq2q9ltOdSJVJoJECyBGMdbifWQTXGKMZXBevFts
knpTGISugo2ikxzvTMs+JiXD17pjOJplDEesJH9G6XzrZtGwLcPqMinOi0rmajq25r0yWiSPm53A
AALjzqbzsSkc9zWwonFfcOHT+6y6xJ4T7+oSW1uO2PVseCPTIJuuoj4r7XVagvUzbJ0ztrHtJsbH
Tt+RfzrZ2ecNf5o1R9njEGeYtjHbtg2FybC6DfXiL/hO23IKyILXa3KgXQrSY1Ad89qNj25Msd2I
8FUVel/elQMmI6dlZGKR6NkiX53SlMAZVXtw7Aag/NLduiSs03+Kr1P0Dm1oaGDa0WJ1CqZ7Zw5v
8jo/KWlKJcso3bcUKS6knKu8simstbAEgEGGeIS2Rq2fAKQnH7YbXReB9mZGJTTRALufQkLAbd2Q
l1NTggEaMG8XlRS7TsXO2dtxsFUnQLS2dy7y+B5CVbKbqG2jzdXe3ZwKmELpXk0tcAgo2BQPUQOA
LFxCHrlVC3LO8ILQuTRLzR+DbADQn5R+PCzMwTpoAWbS7NPZtq5cLe2Qo0cuDQWo7mEKfQo2ozec
xyHeMSp7t5r0G04MZe+pBa9uVCbilfucMP7h5wwo45juyU0i4l/rBTuVVpADi7Nvrso7dSSwtzBq
WGmx55cpRunSROjI6P4AwBYe0a5mvqDF+T6YYuicOb97qtxGNg2Pah6fhrIAvNAQL6S0/Il23CBP
HUUaR3y8Nr7pRvldxySPqJoBRQ01A9pcv7GVScJi6vYG7+6NQXxjnZ0jCMamZRLRlsIShmCT+5H7
1kR/OaY97T/sXNcZ1P4sKG1C/9mYCKKL22yqRj9t65fZXTB7uKge6RYi3jcJJwvoGGyGtsCaCanE
KsCEqEX2qw7HR6ABNcS1bV6j4qmxxrrBdI6NHnFRjSGyN6K3jJoZGy99a7L6FFZUS/Ru/AXZJN5i
OHnvsIz4oCMZrjYTlnqsVjhWmGXUUFqXuDj0ngNSLic9m2LrJok0kHbBI13XX8NAXxIBMz5pjWny
UjZ3xbIclLG+y7xvkYsLNLKWZ89UEElmAWhw/Vizv81tf2NX7VOc1a/FFN+1WQDn2lZCDN6UF6ql
xRbq9q855NRzleCNs/QZazP1twGD9M7VCdBzoOlMheOb0aJui+HcLaA7cG32TfWz+IjG8C6Lsums
z+qN3VkcyJNxSXL3Wncm/ABwhk3qVklk6Vs3o1qoVyR4OGqEa9U1nvUge82yIPadcP5ZxeqpGue/
5gp2Rj0YL2GKbqur4+dJ1VAw99ZBe6lUDCB1E+pbclQiP4+ZGdWxQ8S03T7HZXIJUJvjYmUOU6vM
KYx2eVyK4Rfj75qZpm8Ewb2lqSB/dZCS+q9yiUofnIZ7rLqkvPXa0NnZ2YJOm7INxHs9s5MrCi1s
Yibj+ykiqBZO7a3q3bgdoVK2Tv1FmYvdUDU/waNOfpEkza7jszZdv4sRZVNzcn/EcXw9aIA3tIC6
FeeWJ6VpH/WRK2uQdB+m1VBJTkDpOMp+8sLb0DoHNUwB3B8IYXEnXCJlOY5FQxSb7gaEZasXGJg8
xvFRpflwSme+ZPwrbq0fZo9BOYrNp1rvdD8t213uDfqpzYHkeC+Jaj7MYW1eMxdjdDEzNVTiR049
bsu7t3adEucR75jjXwpveZqdkrI/vbt2tm+90f1Bc+27rZKDYZgfLlegvZ4xpYM7AFeGpudMJJWh
bKt0bmi9aKfMFu8EQBWGEeWpT56dGKdq3XBVK2onpTSg/4VavLrh65EUa8xbmo86o4z0yjHIbgF2
B7dOzuFjPz+h3iQPoiaLPf/JobqclGjkWmwS28lPPOc6Q5naOXjNWBwnkv8YLV1gZzErGYqP0chO
Xk1XhsI3yFhbfWkD6wFuDoHclfleT/dBbdhbejk4XXPMhjGjqLC1MIA5gAQW27mq+iXcWI2vRbfz
YlL9ClUiYA1OXYn20VMrnCp8Y70HhTfaVWLwMnvHj+r8Tfey284yrgGtvumd9Rq236cBUm+sHQpH
30ENZ9rtfgvSI+Lxp4GADxxXiV/YDmbi1GdH36eMP5Y0v3Ya9Fpj82OZ0TXW052XmQ9aTX3aLX/q
tX1q6/msdwAT5sTvrepZwyQC7bm5qEzo6CUf2Rv3lbpEh0E1hgMUl4KALfet6H91EWnPZYvnMh8b
5l90z6fgPKfvkBYPUUpRTwudl7aAGRRaPwlyoKUXOB8xadvjoFx3C3P8MqETkFneX4lrBFtDZYuB
qqmayqK9poQQsoq7OevohAXOa1xUl8KAY8QA4TqsLOgvqef6bKXSdzz9NiJSqWXoxw7r68Pb4mV7
gEH3ThO+hUP3ZCfK2ZVxpVobZ9LuDZDtGrt13IIziXDtkgrJ3wSnEyD+kuj4S1rlVHIGLxWiapVo
H+cvSpWS39xDPyVwxT2WA36SelcEBCRM43IBm/UI3KvcaKH61GnCTck5tUy5+q2fm1Pt2qd0RALf
Tc9LTkoyg9Pg6JL8Q1SyDuwIr/9iW5ofd94BssgCc3AsiPTz+FWZCRC6aTO+dendF8XoB5H2jFQa
RPRAIrpnks82HDpTf0WyeZ2EypsTuQ8WhS7qQLYPJZh6wAImzjBPQyU1qdI9LumjniojBG7rG+qr
yh+TDn9ve61TiTp0GT8/8KsjMpdTk3KiQ5ZACDFNbpvSNInKybhrVXoXSRse2GWY6RdykVETbAyK
jbC4Hom5WxctWpFbYZ5DFuRhN1Tqvx9Z78d1HW3dnqrV+uz1Zn1AZ9ur/tfKr0e+1jk6tRJtjmk3
/OuT1wd/+/jP+/LwH89J0+Ri6H1xACHUabv1eVxhIbKvi5z3sTiui+tNbWlH1xgjBuvB2Sr7x9JJ
K0AXvPF6o3lYOL7urkt22f6+rm+M6FyTLISqCGu9+yNfP2N9lvmfn/q5zjyrjFOZJqOnbE2EV73c
LHlPgkcsAZK0mWAfysr1OeuN1SDTmuwm91v7Wxktof/H67/uDimwhb7DWVdnot76ekQr7fRQs4VW
wOeqnI9qSCeacEnWdc4wpbRw4DinOAn3Ld7ZyRA2ZiRa8ygXrfm62CvhXUHUYd5ju4qulOvWvOFq
tVjXzCeS5Amwuk3M3CbYcaU+E243/TXeG4+Y3G9LvyaU+sLIBV/pU34oAr96Xp4ZkerJpnyHVUl+
gc9I+hx/02q0Jfmje0WxLIFmwizIJ2z0I7n1bsgZX577axF0Zd/cO2NaNu8wEHSCu+cr6jmUjbe0
3QZyZsd9/8Hxy1yF7Gwd3cIrjfH4QrVXQfqDzgFU707NDzZ6jTOhkyx274Xlo8UFWQbxpxxeSa4H
shBxadkab+11gLTHbw/GM6eSTTHuMzgaPiFT36tv6YUCK2XXMUeSTf9pqzzWdF65pF1nB7om2jcg
nhFwFzTbqOCx5dPZvMtu3TtC0eN6kx66fq9qtA2ZzEa3aPkfULWVD5J1TbAnVcerggYtdtKTrr8s
BXI/OO8z7aZrbjVn4xJj/IGfd7HhnfA2KJGlUHiOD/kBcEirHEGCMGUlp4Wk3yY9cx7taJYA29fJ
CGJY16ublKu6b34LyC/7Nj0k6pPy4w5/XRdsl6PV+sYle8xfOUFnd/FGO5Z+9lg81vfYHzbQicmG
crdoejY6g9wNlJQf3v7F8W6JASVaMCCRXQnOgPj7rWefO9WPcfmnOhTLzSAFfEJgQIf/IJnw2Ozm
F/O22r0zMQ2vvOtu3M4vqJiVV1QUV6G+se6fJ1+/pYN6hZl1gi6B98w0tkwPsVD7d2SiN0d3e4f5
mNW0/OUW3rfim3fBT/eEKGELUpioePdkhZuDfRdf2yf7Z/HG/yP7WvNMqtBb/EQUSvBT6ffdMyZZ
dtXgLtwBk9kw/GIDGEevZb9CGhKcNYKSth/qXfGMo/KOq2I5buwTRoZNyWR0G78Gf717T+6dewed
UgCuu8k8BSFCkC0sDt26o4jkEPOwR0yUbQ4mZhZCMXflU/2RvnaKv1fTrbF9LW9uw4cXC2AxLTf/
QitPu3VQ+yNbtI725JfgMIINtAeXXFx/8ql7H7SHmZSuJ0gdNx/GA+22k+J/dNWueaMc75Tb5Bah
Bp9OaPTTN3zvcMsuy0bSuTnw7qfokAFD3+YcS4VPNacdfcAiA5Mj5SO8L27nXXdVQR7fLMf0iYbD
gKfvUB+WCyI8mpbX2Xa6QCs9lU8dxaRXyIf/WktBYx+escEOZNQVDz1OToBoRrIleXUTnhfcdU+8
b3JbH+oPcgTYl/3uCKayoFPlV99bBJgAb76bB+os1Hr85Z2d7f06uZr2zXbYA6uPb/pr+gOPncEp
ZL51ryeTffx7fARu6Uf7D/PU4AnaZB5BKltn97mnfKT+wfMz5qgbZ942z+/poTnCPPlGzYfrdwG/
MOGr5D62nZkUumvlBmkKtu4NOw/qjXrDj8lediGoKjzLxmw/ThoPI03dpfB0ituquA7Ck0ON4xzm
F/VsvYPDmfz0tNxTCw+OPWo6+zjVp/gmugs3VCT98nrahK8USdCJPuOR30DfeY13uCipDp2Z55T3
DJjYcuWBLuiQ3+/HeuO8JYxSdur1coqiy76094C385vXsrrT7/tfBViA+bZR9j1Bt0daZRhRG4+t
VuIt/dHexA+gnYhIIbO6edV/plBptO+MdCll1cMuPlCfXLZapfkcyJV9mJYrhdAa88fw04Jv113X
BGZMW2/zSvjV4ru/YvU2MTZv8IpsuEhb5caq9+lTsJ2e637rxqxBC2MVJ8JwqER1m+g2orjpc0zk
H+WhUXzGVoDPPwrrtOg7fPOcwuJdvKmv2VnKA1tlF54xY89P0Ut/Px4G55ats1xqn7YK4alvtLWW
DXMjvfANdw9VlfdnTycfwhz+Kq81fqLWT17SYVsQzk4QwCY/cxTCOicud0FA58c7tXgwjiRaP2lb
fCume9XBZHxIqNfQqoclThQVfO8D/YuJn378oD20SeSK8Wi8cbHkElj70wXBEicHwqLKV/RREA3C
HdugPoT3MRf6/fQ2M1KFCVptKf9wgvblt6dUU/7AsbuZjsRgqj8NIhDZUa6j/XA0Zd+raJH23/PD
QD+OkB6GeIn+QOEy+/aKdobA1/vskcT62we+ovrRPPIHyx99zalnCk5xdOR4OyWQeU7tfoT1cIMn
bPP5D5XI8gYw5hLu9u3TRD/F2RDrtEtvYMr6wX1xVz6VTyHp9Ca61Q1booDsVfok8k32IXtXMc+7
H4t5azHYPSR7vgHECmCgDMDb0kdmQn4RwkrloLf8DPkHVwZOI8/0ujTSN8kkQFNxy37O5S041xt1
B18Yo4yf/HR/2e3eAm7ccI3aswu1HCv1gQvUnispfyD8j3vtjQRCOBs77U3/gIXI6Tzz3h0asDqd
WULL4Co9EgW1WLfx+WRyIdoD3t1Y7Znbs10ftjnuVJ+gPdu5ScJdp4ab4H45xR9WT6JyW4H6uKkc
HLfq9+ibh4aRfeAm/cbE+617Rot+rj+gGnBWPxuX+jXZ1j4nT84ZEMKRH705l1G0Spt9eOl/2Ofq
xGHwEv4IXpULCUSXcK9sKQC4/rDnEosr507E0Qz17mBFXIA1TVRAEGPs1hPTlpPTdnL26Baz73fk
EAL73xDeA4gH6QljMEARbEJ/3smPaHDJMDfJ9pvspvVhoGq0qS6ugLzxLW+EM4+O85T9AL28cK4L
2TbtwU22HPmA8S5QUH0mDYpGsYLh0FK+QnNjwCNMt/w453fmkF1Mrl9KCgR8awdXQ+frxh67mNM/
Ou6hGh9h2m9i5MKqegr5aW1Uk+YlARn1QPKs/3FwbV85XrbqAWMUSeeet5mbPVS1ztsQ0MpPbkAl
2/SvGP73iXdXHZ3dIdhTzdoGe3CnPnv5g7GN4d3txvvpNhhvw/otI/7jvVa+NcjHp58Gs0nd8K4V
UJLqGYSpErfI+++0voKYmO9IKVjKG9tnX86P7g9CnzZT9n/YO48m17HlCP8XrYUX8GahDeEImmaz
2X6DaHfhvcev14cejZ5CCym0V8TEnTZsEjg4piorKxONt31vfNDCucV7FMglNAPWR7XOXTFA5Znj
CphqNm5AnFp4QpdKdTP0wsov+bFd6EvZIeMpI+VhotMwhedwb43vkIVtFlB0YNuR9mifXOCMqHvl
k72N84RAWjKgis87lv/AkyuuaFS00En8sHnCQqiZAcYCAlUW3oWdJ6b2fBh+Grt5or4KaaZm46B+
bhNQ1yObx0OHGMtDg+cH+7Z2WBQiSPdrPY4h5RisF3dd5kiaP8JUBUqWn1CfILLOXJ015vTlVcZm
225va72nvvuj/gj1vrP1n8lXTMKIt/rCOjdeMrcPxG43BiAmMvahXM+6A13ZFQ8SxptI0MIvmTCc
xffAz1oQaPgEzhxh28FeQc8FXP0dBZUU32808FA9JN6RcdmjFgESRO2+DGRWqzwfZvUCpLLm6BR7
wkOY3kWzTbHi3XgNVYwn7+bRY/jGb2xI/hoP9j4EJofMVblmnzOhrgJGO78IJB5HSLz1jdAF+FGc
IGPuKP/Vo43mYCa4LP8he84Oaeqxnhe0CriXZveoTnstOmlQSG39vBxEdxxo9TxV2f18xG4i3p5Y
3xyKHKH/H0FFA8ctSuc9EW1Bgv/hjrIbYn63g4zP+fyaYsJ2194vT9jgTrInVg9j4zb4tqMfgBTK
U5fshR71crjeBGmBop+V7rYIz+H8ZiZ2hTARMUO6K97hKhARvvQgzITgMU4TtowWIponlmdAXWpc
AozFj4YLAep6RBmPOa9dABqNw8ApIBJipE5BUncOt9FjKlVP+U3IHinqHOD7mVOgfdICE0/3ubdg
/Jgxf3Yyes+1I+3Het8WVz0+zPiih495ikUbKZxdQhnfwheF3UxuEG0H4Pjc9IzF/GiQbSn3g3Qh
nOF87OsDm930Y/5M2GwDybZOuniW4Teql0FlyavHGN5wLMAlwq/EFmtXZWguFGkj7EoN9jZ7qnYK
7nDZIWv3RnFsIpoynHn4Q54AhdC8gYXAjwVqRLKMGp0CmUwD/IZI6Yi1n2deaLmLcIJ9MOMfZDhl
5F+26be3LlB/SsunHAPvUvuq44c0KI29BFPnUKenZaH91yk4RzSHSs9yjRovj0/A0aVF3nrKYDfR
34Ev2kOR4VBHQiJgHSiONjEi/6U5Ji/E2jyA9ZNoMNkh+gn9lgAiuy9w3R2cPKaWTLnkGLMPqh+m
cd+KNMEfOLIlGY+1z+ldBdv6rHG2IJf54VSSNftHxqocTZdhL95rrk7x64RKFLtXxKOi69xdfths
RCTgU29SPI5pSsdwztRkvxAvC0+a1xdebO11eBYvreQW8XeIMOQPRxLaoFWQzI9cNHsO7EWlPkRg
IRxFBEzsdWt+nQVnfOR44Hza9RfWjXlQKGF7F4lfBzGdWVSaRae/FXvwK7vZNXfRR/bRn97roNq9
19/Kfn75WsnE8Gux++9aZQffSSSlyUfCxrSceQgvBjENU/QZWACRnnty2X1yLq4pfHIwdpBZ0rsP
4ZZGznyDomp9KM54mXU3/SLsMmyFY8w4PdZeLThbD8CTGbSf4wt7aek014S5JzGJ59bvRlIjqklU
kYlS+be8FOfswA3t+ptGM/Su89uJVn9CNNv6TAWP7YZMLzuUl7LeTw/z99DahDSJPELK3uPphZIV
QVHcuEX3DtUJJnSI+haSS+RQM4ryzMxuG1BQCb5DiVMNEkhW1HPvY6eZzttBMt9YW3wSmbvfPLGN
VdfBZ8HB3r1gKWeyZ53KG4uXFZl71MrBC9jTZ/YgZLSACPax3VIED6QTWmLMsuWHPp9vOOboChqu
ETooa2RbIms3f8Qn6cpy51MKkob7HneHb/QWip/kWlyNY+UbLuGdfv69nmi8pF+iu54sXMNJHAny
63qfX8LhUqZvq3HoZI+bQnqGt8NbL72rgBAIi7eC6fCkEFBZL+krObnhSXA49/IPAJPwmblh8WXU
znCVXSIdNsjSw9WQ51DO90yt/kKmKr0QXup2/wZRCEkyxbuIAU/c8NsLWAkyCiBPCQoArkhEy+Bg
vQSF9QvgKOk6YlHAair6eUjigi+U6W0uGsgdvutvXe2xaiL2P8RjzwRNmvX4g04TFOineYLEROMG
NrwOppG+5KBzWwWkGSLtCtml1S9J8QfzzBc+vEdbiRnNcUyDVITVn7vp2Eau+Ch4FQQ1jmrt1N9H
NDU8THd57MlB2MY7ollVuUc5THzTwT70e2yTux8mUBBCg7NlHONstqwBb/tgdLKP9tTKu/oRjrvw
FWLiptgFxIXRjTz6IyniqHYI8tI40YkGk5fmS/Nh9z7Gx/ClfZo4MEk68WXGbMncxVcbH9kb3EjU
mKXK/pgPcDyBE3eF51SLQ+tG5tAmlDkc9g3K5x/hn/FWWSe8J6R6D8yVJTdo/A1NnswI/TGxHKMH
tT/V4+v0wXnGx7wXvkYs1L+91H+KnuIHeBM5myr8qTuKqnb2nt8eK1uJTt2VaGR41zmuK1uWj4iM
8ZdI+8C4AGbsiWNBB7qfpdvFaGHuIGiu2Kz/KEffeiA2PxYuGSZ1UWcAw5TfkEv1eJBidhfdoTo0
yN6CyhYV3fUEVUT2SCY4nssbsUDxLi/+o0E1jJna2CAgABggPezTuwT02dvAjp+09XMvd7rzkvn8
VJSPAnNoDgQKGt1ZXMGa3fTUZR2TuzCe6tCd1Hs6HOoXMN8aU0Y2HuJQszsWz2Z/mdsHnvpZpAA8
HLORW71YtEJX+WfFQdCAwaXRJjNyhBsrLq8gdCUCfcYpLDEt+OQ/EBkLCs72vzslPKLMtZvqJ8u4
zt1R3+JQPbmHWozmw/4REyEz/s4LmKdHPoNme6zR/pQXZv0X2Iil+vO+2zSLaHty2NBol92gDJwg
x32IpB4ba4gP9L57MMIjHiIK2RVWYm/gdITwJZgHES/ZEoBlfRBCO2Cge9rznsIe+NzuX/oX/rch
bnvtxXpoyocKxJk2Qv1tEPYkXnfMeyTiMn9E197tX0a2n5Uer5jVlV7INMzyQ5ywJp4hDHMDzpyf
2VH5GOBrsjYWc8yuTvibeO0+9VKcqvHEmZ55s0+SS+RTofAMl4h8HUBXPmrwvck2d/OLcMcxVDls
qjqMEwo/BFG1K0f7AtTGl7O7JEMTzpv324C8c0XdxEZKIQzu55ZFcyLCDqO3AkeZ3x2wOLPd3sjV
61tBVqOnd/MnozW+EGuxraFEjPn2NvvY9IhLw7fhKf4idSEuBstlg4RoXHvGXk6PJBbHH4i94Vui
3ggxU0A/akId9cdPdrcZ4qU/8hraHdcjcuHducbz4waowdK6I2rPgy460281THuJU/pFwq/jU6KI
baPJRD1J8jI/ILVHOQ+uiC+qzvgiolhMFnbMDGuXPuITkmSukFw600XArPUTGOZghUh3UMM5T0+q
uxyaZkdc7bHIlM/+BpfsBODRgNYQgJpvRPcIN/Il6D+pECGFBGZFjEDXVfYckSvC6nAJRiRlL6UX
KKUgO7vuT255RFSZbgO542QxubiCNj5hCcwITJ1HUKWfSXuhKQamVXRIg1fhBibKluFn8QFIicvi
Aan+OP1EwDl/NoHNBknmykNTg7BqQlkMtBd1F1Kk7ECSFL4t01l5KS909l54MtNeTF9C4izybxOE
JsMBzxHEz3lnviXvWRSwNWxWrk/zJ+/EtoI7MbgUJ/w0XHLYU490f1S2WWGIfFI+Vfkos8G9xzcU
d+dtBmbPYUqS4IbnNLsYms+b5d2NXUtmZMgtbsp+vBXPVJKRZ2zs6TlmEvL6OjrR1Nl/0vlr3eYj
CxmwGibYnXlmgoM0mRw+VQ2iiPjjnr2rIMTKXBL1LR2BuzG5lrlLLUpKvpg9ay39Ij6lNoqh5K/Z
I68F2GkILjahTwRMfZ7GqFFccmcgIdLqBi7WPc3TfMHfTYNDgL5HXZ5MYmKYWp+3ssogAhzVXqjO
mJjJvFXCnx52DHxrEKbkANY+6++l5enRvlYDIudOORbaC2KqaI35NOjRRLBEtPj6s7hskyfZMg+2
bFJryC9QJJiVNOBh5uTkqi32l3UkbXNjATdYh6M9vxGY0GOu/Opbc/VcK+/MF4rEfAZP5+k2AKTN
Njbcb6888YHsZIxHzZYyP/LborU7OpzQt8OBp7VJuaoncbZV6THVclvFaTOD24+G53c9fzOow/TG
n/M5W7qC0dwOm1/iLOXIsHJH3BcGUcrIE3GwmeOSJOr1lMD49Qq9ZqvnGOM9ZyEjznipWCdZXoqj
BnLg5Fe4kzsGDrcDYA95cc1TBKJ8Z3bynjTBce5hlVCJr9w1qrWsrmdgf77h8kHW+y0c0fiVDG7N
TsnJR0ot4T1PNVNzSFGqbZbwzLhXskFajIgceaic84wq/mQCgAY6kax4Kt5QW2qPp95j/ie7zC08
gqzQ4eq5Rh4RuwJTKdTY4a5Cd6PhxG/eEaTkjr5iD37CWO1F4Y8KbH82acIAQxs9cBKgysF0t0lr
urr0ylzhWyBXWdve+69P5hNw9OISVNJqmG477ow5SXpSKztaM9iruVDudYER1JMM+3MdMPx8PAd/
eVtWCtbbLVAZ3x5oZPNH3DtyqTxGbodJr7hcFYvot9MDNcPd5M8xpeHttrlbGePxzQHIYegYAq4R
Dzbuf8UeOqKRyuZ9uV4mwfaQsGkdHASBNz20HQ4yJI3xVr4Rl+4UHkg2ItrbwbtqgBbbHJzlPL3z
weONKoFAxoTImM3t8N/a3XhDHZhHu+PxgAtnZM2qejO0C6tCUwOWfKEcey0YqApo4g5bLm4W/hsP
kTfbFkaCCKvfaM7QUKx7NI60JfSI7SZ4Wrl8Bi/ksXOH3OZmMOqMut9cI3mPYWCzumtBX+SeF4kr
NFCiX4euKZ2btvZFTcusN1PVtRzpUc+PgCcCKl39jTnPh4ewngWonO5i3Ke9nYsO2gPcz8RUIh5E
feDEY+C1eNVscxFiCvAzNogkp1BfQdwJd5ir0Dqfph+txWB2xyhzFbyOxyCZyFBiLuUQcbfGOYYx
qTzxB7F4mqwT9TrmB49yRvm98BvJ55Ooucc5Afchpa8clUbXOtLBK2GR+jvBuez1RGGDZZHVdk93
I8v6fkAy0Y5ae1uLGEI9YsoC6lH3btwQtsDS8SmxoR1N80XpKPEHRkVcHetYi10ix3nwEL4XkUEr
JATyg4fVcthOrOE69m8pNLEOATw8iNQzlDZR9nCA7eQznV7x6mGoU4kBpXEE22CMoSQZaZ6ovfCM
ucwxfGTtGd2Nb7ndjcFV026+Jy4Ppb0x7loBpVzmLWWubWBxG4KiI7skTzAc1zr4Hf5d4YLglMqO
OWk2T+oc/DXCELaFfg+nkvFBKZhcOGvRk3XN5027DCzEXgS83La1yPhoOC0WuDdSdbLbe/UZDI/R
wM2uyvaS7DAL4RQYmGYJLgNG+z9SwTw6BoqqtYK1wOrlED4ZWHYgvm81d0ukSrfmulNo4rj2HhhT
OrNZyn8tyI4G/J0HJvfN/fFcmZYhdTt1wyen/Gh9NteQeyJxYjImBwaWNI9L4v43QpABuciOdTcE
zN9F1Zabwo9M8Bcuntb1yMdvk2AEyqQ/2jZnmt9gnPgoUZdkZTROU8VyZwvLIyA12pOX3WQ1ts/u
idIleD9coIdEf2UxWsf4C5Zq8bDNV0RBSFLNYNExqH0ne2CSkeCSA6tkbdX0mFkYip3EOXQb4UWE
4/m77EzV08dtpPGPZCcD5cPkqvUJLZQOKpxTM8fKINHoqoZR4W4DruM/Z9eWrT0jtAiChkvgSIUR
9pSD9my4HEflCqW/QduBcIZevaMklFCjQIiuRh76LINt/ai0PcMvdJAQz+/RDq2GEz/gUTfNscXX
fHQsCudwWO7CZ0ZUlM8wu1KQe5RPYrdiD5F3VrfXNfof9i1Nrcxr5cqzBGgVKYhS9kQZBN1p9htb
oP2wd4fOg3AJkssOVAKTQucqrG3clsU8sA/LssXuT4rf3Bnw+/EBtGxEPYpxr6l+0TtZ5LI9V+qB
achd0HtPAi0QqLNAWzclKXkn3W3SwIrv+ggCuBeJLB63R9Yv2rPSYGSaKVJaH8IXjBW2MfWnOQjW
fjYfisrtGFPCG+vVaK81AjOWvc0kzL1FG8dsjSDljKp8x/CsRyW6o7IXNccxPi6lo42v+DduVS+g
hNiNE2IEO28P7FUykFO/HTSsxUy01Q9gBIsyjV83eyYmj4IpC+MfSKpM/OWOFaiB9RFkGTuWSBk9
cRghf8Nsp4g3mUd+xda+xRxx0F2FT74344C3iuJHnVuoA54aJ3mJPI55ELKHnJrZst0Fr6xq5EPw
q3bqgd0Vue9jDNmaBmsLF0d7W/f00rVvICJ8vNE5rDzemYoT53bOcWpXMrORov+ybSDbmZ2DpAXs
JBCU14RGcI9pM2hXliXk9LB7btjoO68eDzJvhbFXgrPpFxOeGkioXFm6fcJm5zCh4hQxcronEEWn
Pbhz1sbRRV9C7ZN1uY48MDgww1HR9tG0Fxa6PzERc2pMTyjE4AE5HtV1D5DDcAvlNSTiYmP53YxY
rPV9/sacYUlxZexE67g9bF7EZGYzYufgEUUo7ecBD42dp4C0otucj7yM7bL7gBDCBsV5J2gBLx/8
ibyZeBlzUjhrhV3RCYiZcHJuTXjGxOYOkuGEDXwYn8rZB1jGt4whwRmrRZzJUe+p4GgWsP1WZOCx
8ldFRGMOnPGzJXHY0ZKTzpjQq8+4flLP3OI93ooQJPPZQvK1o78DgnCagQ6PzP5owqk6YM2Ap+XK
xwOcAEoyRGLcvfHFJn8PNkqyTr66Hd8wT4A/YRbltrbRDPoO1l8A0wIwmcO5BWEKichbuxckk77N
TS2ww+lyZ+FHBuiWgAo1eGApTT8zmNv3QltSLRo1PeXt2WCbZu0OQ9vIsIRTIiR9ulvNHIOWsjcO
Gs4PkZLSdprB5FwmMfFrXb0m9awcMI9VDlaDnh9yYRMGAEVAw9p72tNGUfQolGZ0bmPjlwXiFFPo
FmhqwUUArYk2mw50kY8HNIvpi5xkmZU0KaI9Yp3IZAc4a3VpwsMwu9SJLuBNwRPpJvVpQoUHr4fO
oLFi3qyrVcUd48dGNUmkNqk/c9PxM1btuy2ijynkkKkRGdjHa+EPhpsS10SRie8ZpOnd1FsYoxrS
bTaVCv9Z/vL3z0NdX1CBMi+/P2ozdFYtRbz9/q4osmU/g9yUW1tQKSOUW3RI3k5NwpAN4ymR4VRm
//mPHK0QMX+/72OjOQxyjYVnw8Jt1bo5RFn89z9K52taxVEyLQ3hhvjwzxekevplLvrgortBEWj7
px03eZ1/fv/71Yh0EzqPRfCrTZj8+t/9fpn/CtkJVZ3imLkehQZmp5C1izOrc0v3k8EaSeD7O32o
/sfVmpuod9tkPcIB25e/t/DXH25/DbOT3/zzh3UWBmNLDtZ3YD0tVgR/Kbj+fvyv4GL2ezn/1GPU
6ubFEqkkzgrdSlEhYoOsctJt5gJ//TNt3/63n/3+9vdn8hDvlVRHDsCYToWxiTeNUQPVpandCWNp
I44EdoDmuRVl9J6a2MCokPaCqJsccUT0AKOHlJh1SE3dRfym8juE0iaQmRWymGZu8HYKMlDOfzBg
bcn8wk9s/XIiguZQhVbvTo1GYWSF05YCoaUGRmn1WEaXUoAoo6grqd/WSBd3YJ7YYhOSd3Q2baYG
WAnvsmXYPDWn+7rnQB5FVKzKHJ0ofSElyu/aeesmNNXM6UZz3Vuz+Vl0t1YDENRaqXwUKYXgX7AT
k2LysFZOfU2uKYQAkqitfl1k6R6v4MpXVIivzRTu+pnwZIFz6Gst6mf45+mkBOBz1eIpMcpMtMIT
kY3DQwevsga1MrM8PNfFEKCgISaSQhGubRza76kamuRaljbuu3wCh6pV16K5zy1mRjpasJBCuK3F
3NRpjVMWSS0ZefM9DwIHdEQYhN4wficU01Mho1rPIUTvoWFTVYixOiArFKjKrHndeRh+Mqij6Uwj
+KglIvQzwQgpJDIMhHCeK7EP4NMn+kSBNiV/rgwjCaQVDlIFymwCEOoTftxhOryPFYPWNhPqd/qz
YpE7lDPRpohxMM2KzljQ0Ta/0x+IcaAxwvhXED2JX5sFk7p4iCPbGCpEfCpc4UCANClDL0QROLxy
gse4pAAzAFbpIfWoFWxHTNYJTlsa0dI0lOeikW/ylnXRChGYQIhQveigNWAeWXj+YSHejoLhi/H0
Vg1csSBkkAIF8zT0s3YncnYZQ3woZ/T31QSyZx1nb0ZPNCpqn1aKkEc0cMAVGo2mdRK9SDqZITzm
IRDk5TjEiMs0YlkeLWWkUUJsobOhlZZLW3gvVaEbTWV+ph1sqqYRB7hROaMTc12nAYYUhV5aUNaj
ZGivjYwbhjoKfj1ghJBOJp6sPvpK0XUqL52iWy/JBiFqrjUp5rGYyyBNqj4Yag2767o6akJ7Ngxt
2tMvjwKgJnnT1MBVYfHSj29cBynh3EuWxMkjM9kmEXlOYoygOcY3xgTTDruI1E1V9bsRCOcibId7
nXhEGMvS3gQbXbXoSlxhxWNsSBraxJOTrohLVMZE8146vGWJQBVo7TMvlTh/F/XbiIxpP7U09tH2
caeMmXxQsvUQVTnR/xJ+aDhEbTIcZzQeIn95LBrDG1XJOrV1c6Kfpj/St4KNt/RHQQUTC2yAM44A
ag0QkpAF0NAk8NHSk1mubl9IzUFcH3qd5tmua+VDCTmCNr/AHA1YbPJCklSnud3menegQ2rAwl37
Rpqw8ItKxwoh5yRou6epLd8nPaelbZD8VcnvtplOp64lupqQyycjXj7NrE4cOYldM6blbaJFpZE6
fyb+Vq09NhX7KcFsWNRptSktuB7IRuDNyTmCW1HirCHN3hNZ8UZahAZiNHTANpoRCAPxliZXIvqN
xqGoRw4W1Jgd9N4QS4u6QBKFNZiUcrmqcbxPa+3IFCk+81A+myXk9b6an6SCPG6gzU2fqKxNHbBh
3L6p3bxXzV44IhGNbfrWIFmjS+MpZve0iPkcKKJyang0QI6wv6MYtbdB+dEm8hs6rpDSs4iKJGm5
m6nvTlFKIpRo60VTlZfWkjqQjzUJ2kQhJqwAotqlJyekCUtH7tET2nEOKkmHNxhTRcadMpQUp1Jo
0xEb/YZwC93qkTr5SWjF9iKX5WElkNHz6jQktXIdmvQxlKzGYzPOAjl90qNKvOvD+mRFq3KUqWfp
WSI/9stIUQcqVtdiLjhhXrBY3yjqJftiSv4scbGDoh4/VU5Ey2lQme9Cso4nq67OYbPkfkrTMd0D
It42UCTEkHqWWbcnsUaNKJPi51IfyfOoZCy5dJaElW3THCdPyIzYlYr6mVlq141Q43nek56P6DEL
lob2TidQBYy0myq0br5qaE7O9U86h6e0kxXotEVurzVhZzUleK6T7eYZZZdGpQxkZpJ+HMLxsU/l
Lojo0KHwsEEk9A5HbZqck6zxVKP40xkS/QHSV0iTOk2g0xR0SpK5mi6/9EU0ubGqzf401ihPGmPQ
aAtHrSrrnjaRHhmt6hVi/iyNyEBG3XIVjIiimDKuLkrzjlWhKBLLVn+SZ2zGG7aWQR1lbxLl4YTw
1f00rW9obF/aogMjyGYFO+vxhK535PdJPIJBT9iPLN0lNWwGr/IFGZm2oo8MVFu1EqhzgeIioG4S
ymEgzyPqqZLQHnqNhqROB1Roejl/pP3nMi3zCavhOyHVLdfYdG5VAvqmxvRWo1lyJ2HtGKdC+V1i
KoSAokv8rn6EIr3PTPaHUpWAytFaSojQ90UErUOPhxOaJQ8SbchR2VqUTMwSAjf+BV26r0d0NnWJ
rV0AVZR0kq01Mr+SlWizMgeoMjo4VStHgS4CaWaloSFq5i6Wl80kh9II1aSPYZpWPdic2bBmRGnw
VaOCZZ6OZ7oe56z8Q+P+bmAsPur1tWkRrokSZCrLkfvX6XhZVys540dnagXchuENB23IrOipCfJx
WdNj37TzqRVmEd7wd6TpBOZR2z/HwsOkwUfPrK7Bi338ThY1vFlUlsQqQXUO4YtzFI1fUWeEvhAo
Wr1vakq3cj8DA6xV0BSE9JlUHOMWxSct676kfvRbmXCjMQHBW3N9xTQMCj9dwvWysIzfja5z1Wjt
XU0aKTdLIUfQmt1J8xkNsvg01JRQTZTMJglvt8kgySENx5mdhDeL8a6vKvxMY+MNS6sA15g3DpwH
3cT6C6m1zKz9iXXq4qGsnWorP87S2tNtvmFMYnWbraQKUnhwSz5zkzINvhoAvWKplAc7hf5nvXHb
5qQl8nox8A44I0wArL8QsIAQmPHYudJcXxSp10+ZRel1phEni7GUnNI1ZG/KPs0qTE9tOMAOSjNf
1zUg11lD4WESq/1kODF6OGGlHXEe6jxjkV4UPbusw6Sfpbx9pm2dc9KEvZnSkC7LbDnzAriHnt19
hozSEaEIWE0yojbosXqhONWOLl1BzPq8wMWyR3puFctzqXYpCHgPVqfXmptH3SEdx+a5g7bo1dTX
UXd40PUW+EKteWQ5Ad0oUqVvJGTh1hajvySvbn06kA7jV+jQ0RUkgywHqmXddw328gPmn1vwDXJm
dOMjqWntd7RhQwfm28LMezfPtHcUsFInVltEr0wWhyq9t2pzKSrFggG19va2ePRscUkeGVxNVzdO
LiGpUHilPi+e2mPx2ySEEQI7U46s4lSBg4QpNgLEvq5SiD9Fi6PdLE4FlJA2PibN3rBYpLUcsY0p
TPBNIzGfBikIx8K0lQr1aJ1tspzotFBMemXD7hFVM/PcjCC7lVztq2RrQ4DwWUqadJzD9U4UR2kv
Iw6xJ59WpnWLCqCuZ5GIWOUKnRFCGAn1Qcra7Dok6ETGA8X1bGuLrCoDA2N9UU5imPlSMeqgZklo
WxpiUBPtR6YxkPShhkBf3hhzXuH7hh7eTpVWhfDEN5V8ofV7iZ7R1oNvmpX0jlXSK56LBi34KUG9
oxtrduos4JRmQvkM4fLwbjGyrV+A8kmo5U+iCC6iq5J0X5s0w6qENggtI8c4dyad8gpaEKqBXSE2
M0iuruU+7qsjfYw/zWIkB2utEpCT7n3Q62AVyg7IIZ+8tZIOYQtz2zK68tACo5URNyua0aVXeLjd
yv4sriSGGpbCEyJbkLTgZggpToJV2b0KAvqBijxaxCxpG6A39hqRRQA5JbD++7U/rPS/dP2dII/R
2RTTi6xOwiPprsLZ+bW2XWOr3XHUEW/XTGqNg/BQlTimlCQKBt5sHNYc33lPFb007kiGnDJTvqYs
1uE1byJcalFSdkDmrOhfx3B+BnbQSJ9Mdjmt21dG29BAYdWncFAmChJ5kJHcH1DqYm9p4kNHpV9o
xdDPGnRo85zHSUuzL6wFAo2TtmWh4ogjAlqDGQJ0w0DoXOYwQyWF7hNpKgKj6JV7dRqDEXhkjMLk
HC8C1HakL++Yn2ynqbI6qYb+JXEa4bYufMt0FiAulbzOCceqGLMamS0saEJY2ofm0mulChnF1Osk
ttFFRyCrjlSTF7RvlTIpbr+07yKOdBQVE5ZoXQP9ra9SIj7FKaXCdaQsb1pTCP2fUn+4IAQnlM17
nDSSq8wRRUq45h0mgl7cUP2I45G0q8ju5kS5IeQ2+qK1GNQ91p35OUXQrxeU/txE0AuCB1QH2/ia
r8vzui60kFkAwENV3JVd97TG5V7Io+iWay/dOH7NqQWJNiaVrIE5HC633slgtxiBHrq5oDsEBolU
zfAVzMNoZue4PSmS+N6uSDIUinU0UBvYWZpuwr0dHzqrGK+ZOP0oE20kpkZXyIhF564zsuymJfmr
Pj3XVaV9r+qtTLJrMbdNgDQgZaB03orOVII6C7g1U88zB5ILGvVnbKxx31vU8tCtGTnpV8tHQQnb
YwlGI/otH8JKZQHJZHdc6D0T4PC5UvbChjV6Q4qcGDBReqzH5Cup8u/aiBpQ3ea+lcLhVMKlHDlV
jdX8tjpRcvVNGiTp1+ePwZTmO3EQXKtgkNCtqPxGCeEBuG2eyPdSO+6NrCCnmXqvZAe3B2k+jWOk
BHKkEPDH57XAudoaDUoX9bqfUdfAf2eh7WBAOCLRg0LeMJetMXFqATGWHu+WdsB7YVoJpuT6Qo8v
pYuGtRs36mtpWT9KIVReOnSfpc4Tl5Ow9pdVvyi5BCKdGl4nEBUZ5Ha1SSuNKtANOJQNLfoQxmcU
eFuLvi2eOstHjZ1uNuB6ZBpQwRjLbNi0CgjZEt7hhfmdUKbs++KPFiIzN+j0oLYQmNlpQkv8EAro
RFKEu/ySU0dOKMZtAvJW136WEl1QoektXYOrpVqxvaqkcuEYvwxd9zqP63rJtXuroNM4QznTR/Oj
hLuIqJIgEDF3YOkW7yHk3bXP2tiLp274f6G3v6yg/3ehN1P+H4Xeyu/kv5lIo/O2/c3fOm/qPwxL
VTQE6y0Q8F876P8wkTbNf4gWNlCqKJl/O0X/LfUm/cPQLANrWEOTVF01cXb+W+rN+IfBLyzE4yzT
ktGQ/r9IvRFBbibR/8U7Hak3RTJ5OwtXBOJTGWG7+uvjISmj7t/+RfrXQe7iZI1nAYk3d1UHNEiV
jaiYFBecpTGytUQ7J4C461JiQD0FM1YXChCLRDlUTWW839A8zelQjUV01zHW1emZyP0C9IsE96Pv
CnSRMvkT24vFUUvp2qLqfRiz5KMx4hgEKIY9yWFyrCrAxbwY4JMWMJkmHV4B69NdK4qkDdtx0M+v
/YB4ikgfXT0o43GZokOCtq2TFU24A17F57ioTlZesgyW8TQuVkbfCCy+3BTPGuJ51FUhLjZN+rnI
Pdp0KlTqbg53KGIAXvTDg9CGtKmo3c5ICI7CAordsLD+FcW0Q3lYoO4jQ6QZ75Uwx95SwLav2/wI
HrXjJfTgRZMvRP9O2XktuY5l2/VXOvodLXijuOoHkCDobfoXRFp47/H1GmBV9KkqXbVaERWnksyk
BbDNWnOOiYwRfDZOvNqpqhwThJp9abr2GsE/peBeOPFU/MBux/9LmyXZtTnVIq57aykHlM+i1HCZ
dyHEC7RNPV/lKx5o2wIipVQFsJkCm+NpeJLzIt2I3XvQWt8xQuxSNvZpguQzk06in8huyegwqX35
pJXZsijidZs0AfyCoTmqUUtOwRyUHQbntFIRyeTqh68GzSlQgd8bsV6uc1+8Cbc0kFiN1RCplLRA
VJW1WzOAWC9n1tEiFeRStj9Rc7Jk2X/uoYMs0x6PjGLIn61qkDOitwu6UAybVjgdVXgK6WRcx5Du
3piq+qlMLjGMJqOT4JrGCWPahAuthqOySRvhKiiZtCjz+Esv6Z53E8oIC6otBeTen9Ofr3mH2SeQ
JGJYQzaoETikpWQol9pEQgrliGmySD693Eq2kVG4MHBEW+p7QEuGUK9DU3gMwaMA11UuQYBPoe1S
mCGjn7GW402Tp+7UTzng3I2MR4V6AwnlhBjAxKakJOvFHiKyY9UeNX2lJDEZzY2sjf1uFHv/SGnN
clpvbDFQ6rc+zotnpscRf5mZ+O0SqrHK9gkaRuerE4KqpFlOxHVMLMQpto4IZtt+3QjhU1zkt3oq
MqrwWFPlul4JiYGTSYSCp1sEGEhxVq6YAUVNRfqsCC0wCxVLQzAdde3N6NXhoUUTZ3nMnpMvj5sI
DrPZCuJylAW3ZpIHq1eeDEq8iyHDU92mtL5lw9hLebwCFaOBkCDtsRfTYB+K9Xs46cxRI/atHpS5
1b7JEdv+EV2HGWIsiZviKpi+tk/Ki9FH5jGO0GhFxBnaWidGy874jv0QvHXaLb2JzYWkGlgmG/9D
QMxPjm3gWlP6Cb/uGCjC6GZDtZY53sghA0YaeD+Kxp5MpAWQoTeNCzAHEi1YRYp0dqsq9fZ+pOrc
6ucxE7H6qjmg8LzRV3246IF720AqX6Kx3EUtdGiC1uzWnD6zBN5t2OoH2K2IJYcCJabfXFqt/Y5F
31oIcoMiJCTJRxMGDKjssBvaJwnQzmt5UPi61AYmQZe1cJUAwNrUo+T66EtAxvzx2JSdz7qfHkEK
QMDwUEjlwO6MYt49aL7pUJYnlzI6CAqIMUUvALd07VYScQIXUo5gLRWNRdvvyWgnWjob1ojasUT5
OrXuDDpFZoyLjqAWMiYpCINlUhOG9tBSBLthQ9tJylUsjFcIxh6tN6IihOdEbkNAFfGzoFI9YnlC
pmw/okGPYSZaJPo2CpzLGO8m2VK4P5qMMULHcyZaL0E/aE4m4XSb5M50WaK++6V87MKABWacw80s
DDQroNuDGNRFH35Led5fLCsDoDaZD2kneCtVaMxbjvTep6XlKrl/9qb2OkDoxzkPkEuqmn5rMY5L
LM+QqEeszSioWOaPL4XoiWDmFs1c+gm/zWYglSelSdJrpRMJg+ZGavsypcifJ/2F6voBiPCVItS1
Ecsv1Wy5HLu0WRm9ufcSprxwbJvtOJwksV6ZEhnWfjGwxheKDtnkgDu/df1JpINAO6QQj31NJmlL
nEwWSBNZiDVhJgViDaV8zUSVirok7JXYElakDr4PZVS4kxR8K1M+7CPjh50S6A1rkwljiQBC2YyF
5GSR1F4MJcFxOJ0UL5quqscYKsee0w4tiVxtNK4r0sbssg7BAPTaKbJGzYYDjewRfjwkQqCHNeUV
n9iGATeuD7JTFkTxpAOtVgaNclHSUjxsBaDw4lTua3N699Qs2hJQ/aQTQX20Cg3aHxVQrRiKazqw
VI5N3G8EOK/odNFw8bVDVWaXXg6QndesdVuq1HZWkSdUi8V3YWXivoplRv9Q9tgp4fOu9Go74hQw
Uzk60AuHMWLKrau11B0SmDgRfLmVrinjgviffKeI/cek0AOLSuFJ0SunVa2PjrKv05Sm5hqRTDcu
VXEN5NlZ0PSt5DPfhtb0FXftRzS2KuJ2fMsluPcdgxKhgGT7gIXeZaZ2GyNrWAqeiKyUjtainSTI
K035IMYscVizQy5RANVJ6GoGOvhLOZseymJ2wDbJuUiZC4WxnlupIh5x6SEoLPQqI8NZUwzRoZoZ
drqgb4YqRY0SBSPBDbVKPRWo0CD9yESju2ahHwxY9T5lVej/tB0nxMhEIjVHeO+TNK5jxaf4WOis
vkiucaOWidQPYozujUm/mQBUaXypK0ibDeFkUejHB41easr6aceG/+xTz8RE3KnHBvTaxujkd6+k
U6UbrXHwOzEg2UqQXM1AByeqzZfka8O+pBVBLEyKuopPEj3kpVWQM1Z9DTRCV7mUP+pq+dYUCs25
mmnEVxUda/p2zJvkFjYVnkH1Sq6QiQoofWanrqJAhoE3Jph/ukylSkZvOi4GgWCM6SOsYRVKUXas
cg1dr4ZvRQrVJ7mRZLopmNjJxbSqp+IseoKbmykSJtBnS0gc6orM9Nm7kDitD6tAzKfPoKfxI7PS
wxfbIufDVFoYpOAkRbbti7h0ixGPEDD3V4FAGxZxFQNb7KNuSjBVjNR5rXBccKGUCw8J9yThasyF
Ao9MJ8LZxL2aY6xiimg3nUZoBQFJjLQi8B6BNUg+RU+mUkL+SA+BYN3CuKFmHTYdBdLRUcseRk29
SyNz2jZjiNVkQmIzsKm0KEEw0A/g2NDB9CtSmFedJGG0FCJ5jrARcDywCjTApDSIdjaNdwjytDjG
qkgxZA5KZpVvawTqwXMCzrzzAq10B0HcxkZ2kw2ULkNm4rZVKkhbxojoxZJFYKPkKuHqxb2aClJO
Q6tCjtV6D6EaPIQeRQSi6Dp6sjGCHVOtcqfJMbCaXthu9fkfbQ5+XqEU+f32/U7W2NImrq5Kb0FQ
q1SzwCbJYMpjI6SmfF4hD2mtaeqAfK0foITMv87ChtSzVjyVrVpsmUXK7f2n/+7mf3ff0MkGvR00
cvfHJlVSzZEZxeL/+iz3v/NKCZ+9PrTg5VviwX79tRanMBN/3W5Ywy8DM0F+9us3f/jx15vydWUi
eK6ibTp/lvs/AnBO0O+5TDmKxdRvz/uffkrJh96iFdh8uATeRtJAnF+v9tsnuD9VXOD1TRXB+u2F
7/cRdYsiy4hNNGJQ1yzaWWWTK+s7dM2oFAx191/k8xlw/4k08HSJ3mr8wy+QakwLYz7LEhWIsdQ0
c+H8HmptxRGHeY55vv/jRRnssRjMdsJRnYe6P/xzv89ShoBOVizbaRZN7hzhKc+8uHbORI4TLE2E
RAE+NuSEBmxWBmSMJI/yfECDlDO0mWOTrTnDWZxjGO8//eU+VTUxG3WtOxqsW3ZyqWUuSOutOhK1
12sFOIo5rvYeMi5rMwNOrNj9Bhnm8ADndheGmIBzv0Nvyuv8+ueehJpTz/7DfblO7R35GeV48nbv
udNESglYeOM9mc6/R/Xe7++6wVqNuYyj2Eu3rVGw46a6tbj/0gr0ayARP2dpKixb3y+pv99/oxhw
2eSuWt/fcDF/1/ef/nJTHsd2Nak7zuj9XfY3v4OkbsAXzfKtX8KtX+KuADK6bQao6/U5sLya5Wp3
Ddr95m/3cd7hGbDdeHMeV9P2DIriHFWcaMhA1dWzaNkuWTJ2HVwrp1/Fe6KuDs/DlnSIzbgql/US
vw6oVWPdtwtSDc/T9rlfuTRnbJ1etVMk1Nz2ludgqvNubhdv0z2pe653qxztAtBwtQcpvICpsKCb
5E7beomQznmdX2zP4Ax65BxXy+fIXOxnsNRzZiyfTWGln8ZP7miXvCCcgZtGmSP/kqCbxDcubDfd
P3u3JqF8ADGrhY+0AMq3YRV84b1hBeTFXZ6bc/uHajk+YGlLouwSAU+/pB+VV8vCuqUTdGm+C0qW
fLr+JSwPanbia0F7WE/nXPvk6xmhB0zTxtJeEtbRdP1PmdXjrkT0L2/LGrKugx5LFFZ1C1/fscZT
OZ11+geAk6YNXUIWOUde2zskje8krNT7c7/ikEj4Yml4R/skXiM07X5gx1GzMGADBgsRj3UPvdON
961JJdwGtVaNdAdsvNhMCgjY+FgT/RFl0Vq26Tv8wE1LXRXTBuDYEFAhsJvUUU8B4tl+RxuSWBAO
AksC3SL9zW4/6eTJCCZ6tsNr6a3zHO7VikXR4wVbVvGtb6AXQPOut2GyMrIji//5xYYjQXYchfxl
UleMH3G74NWh+hI8E250H+OUrSRL8TQxrx1oY1shRkiWG+0iGx3Sd3zq1fTrzJt5KjemeUq8MzOW
w//U59yRXcY7+TJTjejUJcupceOncQSIppwwJxULsIx0N67ZQZYW3SEgfTy0IVzZ+LshP6EAND9E
QE6o3GkYucGHeE7A3vTL7pvMpeyNbycdn7wro6JtyVjQ31tnWgUP3TIk1OtjXT+IK2dgZN3DgqgO
zVwc/y5yTBmbdKEA+kk+svQQ9agd4ieUchVyhrg8iFeCfJbAtW3rxwMKuNQ4XtPiWBwCTNzH7DEp
9sLmR+XCKfvXbjMAyJDXBnSgjcaIUXgAhAbO6C5A+OU1pCcpiGptLdkqP8OPwju38330zinQasJK
NDb0a5aR096gNMKqXlRPUrQxGzdVFgU+V3rST3pxsWYxa/Egpa5fXurslYc3xHCRktYv1RPAbVDq
HHWycjh5B8R0RByNJ85HDlm7eJ624qfLL9sXaiVvUrSGHs3mPYFZ7nAiJdM6+7Ew9iB/vkoF4L0T
rw3d3KQo+MPhL/Ckct0UC0qIanHg5PIDYmnml6Q7Opm3bDoET3w4npILIuDAGvWVUJQSWgmsTwX7
DNRMkJI0pTt7tvdqbFWQFpOlhjrmNso/Ap7xpn3nTK6rjSwtLWFP6B8nZQIin66UuuJOwLi8mZ1Z
b5P7tzQTVczHsniwis9W+UIEhTMHkPcmrzYinjQKW9WKpwyjvVB9wGBVeQLNvAFjSeV9x+K+A0+b
Sa7Uj2upfVe8c0csIZd8Wl7iEcjD8FZmr6KINi4/y8XBvE3StkTkL3BE+iQHP/MsEakcRZuOvTjU
TZ4iyL+ekYLnT8gc/IqF2JJrj1qgZldck/HKtDnurbIAfflpSvYIgXnTTmfrzTxxhGVwki2j7TtZ
9qfGPobBVXPHT65gENAMT1wmDAt9taaHaqxT69SrzrtywTqBiQRRJNjKKWX05CcOh+F2286Zx27G
2FdOJV7DlbbtJ+PqwKZo7oow6mY/Gjcc3so+e6LONNLvWyCn55P61nsBdvImfFcU6t64VGoUsp/i
qnBwblZrNWZNfqRJf9NPONPuQ1PYugoFg9RRtpyEvJNhO76AXjnyHVB3o4rhTupLK5Gn7XincdUT
Q/bAyBnuOXBAOvm2jPaRt6Dyx5qx6Bz0RC/msBpXyciLM/owlBJTxOeKTaZFby1tJXeeOVR/CS1w
Adw7dbInBktaPPOJSpUvotnLZzBcM9zr5Dcwk3LWC49q42Y/wlvO5C6sui0HizKOfNIlHI9OuoGH
yOPT6O1VvQmHb3Qk4idfXbucE8ikJVcSl+P89NEzlRSGXS3cIEDmCua3DNX3l1dSVzAW+d4oFu/G
G5kItvBoXHA3vGD5fDMuTH8cR8PlCwre+09+cNEaVfMsggMAwQa9QeZhJnaRAz3PhCpeHFvaCo8d
qWM254aSnQuZMxIJFcCL1XSZOKKcWrxXWEeLdM/GntOhAtA2bPERuCwl4838kRfi5ztnHtOFsUCx
vC33zF/miaNkXbjqJ2biejUtQKdfUp6P+cB9Nt7Yhu0LnjjogfItGRQUVzwJB+FR2nKQ+O85ehoW
n3wJ+m32opISwkTCN86PfH4+Fic/U2i3na9TbVc40H8zW7owvWj6Usufkif5xmHM90zP3s04QCFB
dskY5VoRQxbflXFg9tMuXGV49H2YrkG2kzl+C9l3hHHNK04uUxn+WSyjbm9xznCysCflkQyV1FlX
jKL1yysPZo2Sckpb6Y6h0t9k0zrcc+AZfJInhkFpy5VHv2TPJ2MMeGFy1w6IWm3ljU+D3IE5lG8W
ep1DMgsvZby9VvU+ZEJ94x8qniM2l6X/wGmfbkbfQXQrcEITMTofIIV8iPdM29XMk5vGUbGJzicr
PR/egOHyDafVUoHfND9qmE9S8ig4zZIf3haTPy/BVnxak21ceOf6k8vaM1yOCjR7puwRBRZeM8bV
A+6wcMMqStjzyBHyp3mbz1LVIapN5kTfKyJoN/TRx4HFgroCrPVDLd5ktedfDRiQ9HGHG/WDgMJr
+zjLABlTy7dKAPaj9We+gnwfnqMRMpjboheHgYtJLSNEYTPX9DnrG2yhMkfSLuBWGHR824NwRdoK
K5WvWANdZdV7ih8dtZKgrvm7ql2pnb5LgnBNVPMu3TTGiqYWYOyiPlcYcfSHgvZBImMKJpv08G7e
2KTbyJ8ZGoZ5kJNB2yz64egbj+exfMlgFUMof5vJkyLVgIUPeCsWAGrAZW4aAiKJxuTLl7L7Em0V
9rfnJKWyuGLZVDhMqyaJfjdZ2uvpiSHKoCzRfw5b4NhWOBcBCqDW0SvTac/T9CG+zmh2qe5JHHG8
VW4divxJO5DdAloloSEiuZ63yrKjNThqN58GZn4ooFDwSo9+TTydCa5iNY5nVuZiD/XhEHC6siJW
wR2KYH0Y/Fm5cnyu/oEQIQVJXvptstd/Ymo1HiN2lJzAvqNwnYK5O5WsaeYTbE9GKy9+++ScncVO
pDli+FwP1rI/o/qsX7txAaa50WxJdBNtRcxJuxE32KEZzNt1pKJ9WjEHonIPzGPDzctgHiVxEfd2
Zy11xXFdl0Guqa7CYwV8R3XyF8YrzoABjxg17WHVWgeilHlbYXFQwyXQXzdH08gowLCCDJICGCk5
OrbwebUyLERssK4iOoL40Hc73jA7Ds4tN8BZwX6H6XUGOsuFbT4ge6buyCKdGaNu19IRmj1rAwL7
AhbCPRPUQjkMI06/ZbqvP4f6B/CwLlzo7iHBQy+ubeUH6a1cclEargfFjvSbaociwGRpzICM8xLT
iUeVPRGHc0lFGjvP2viwiHyq1eC1lAF6vfvgodnKhNYticDGPsUuD/TZohIVcJ2qHV+FuUnfIAEO
xlbVlsR9BK0dNAsgvwk691N4ERzWlo7GybVmYVs5nIBNlbB52ossSJRD/dpwuUM8J9RwtJurvqZl
keBRxLRvF0cc+59ccnnkcBFHiN1FnnsmU3A90mZgIWfhVNxQ+RrA1FBvGqnHg5qgOvTZ/DBNGTsr
c7AfCQQx2RzcQHWb+JBHS19YEwicHvoDxUeanfVFDBdTCtPcLrd0WuieBCuRAiJLl1RYkNwAmFrV
HZTclaPTEusp1+oboEBtD21xqGjUHk3lLL6WwnwKDVzK5Ea1X6YV2OdSgKWwSiG2c0dwBi2UtU89
nW4Nq/sLljh8eYNyEEpw8duRnfdT3tvaccxW2GZVRn6Qz8PLoGGtbhb1UmzxuH6jg7TH11ZbSIUb
YUjjN3SPCLrIViJU7/bSBCfEJDTU+Si4n4ps7bN61pfEOeriCpHUw9Va1KvgeF+YyOzawIVBkUew
c7U0N/32H8czE56FEircqSIU+4ccSU/srzvqAsy6KUrjNttHCssQF9bZl0+R/toCfd5lTINg7qCD
WxCbH7w1m2689m2g5MucAFAxMqCPNT3Nnot2rSkMq8sIb3TDlQQarC7fDMaf8o1oJ441OyeiGUfW
sLZVLbSrd0GNpXyhRkufvDdVYMgg/gGcyg2pXWZrV6v17eIDrX6XbYrS7WlGAqi0FWK+rIP05u2t
a1NKi5w8FU5L4mYxpStvHGa124SuKe+9hvFl2DL+cCoAkGepKpBvsi6NvdYcKxrt1W7sLqF29vuH
KXlROycPRjcIXhXeABVdGwpMqpbYtBAd7CXQNqfkc1KW7SV77d/KhK38TD5mlNzhP12G+3EJlMXa
1ntmZQDMXWNXH/w/OCUn+bE504jB2AyugmK03p0g1SJ78NQlTK6B8SJyhEMqw+l2SiptCA/eGTGI
yYsIGIIERIm2RpPsAATaQxZwx+2s5EPz7r1Nq2Gv7QNGN1DlvsRIiNKQ5cG76R789fQAIgfLlBVk
xPLdhm6Dx8fX31Av4DCHQLNF/8hamf3eYgresSGdRQqEy2KjLvI3ayWtGDOZzJ3yyTeX5kF/pMji
yJSGxYOqscPYQhoGTwUwBV8enXYKd/RRrRUa14L91TpYSaxRoJkIdpXgDJjB3jufBb11Ena7Md3Q
xtAv/g429KPcrkuYVC5+KI3C3InRVH2ND8MO9oayBvajrLGhX4mwgJIbMJzh8rHJxTlJSyrejApk
166HfZ7R63yH70tWQraoXrINnJIIBhQ5vnP8gjtr57aFq+7bDVrC8nzzjoAt9saJeGDM9qfcyXfi
aA839MaCE7AKlffpz8D2DuD2cngIHcyBmBKmF/3Vf2sfkeaJwRbmMR7xNaPPgYMFJg2YHgzucqb9
Fc/SFRZ/DvvsmMu73HQq8G1kuIAkhJcGmAphfbiitdUL6wohsM9iy80PMFbmMRHbOWP+sYDguzGc
+iV6ZhSFeEfUoou/oFE2YcT4vcvBEBszvLwt34rwQQ+XXMXStVTPYzHnKEzqxpR+WHWZ1Zo1gljh
2cKgzuaf/DuqoaL9ytaJ6Y8VgtDNm5g0R/RRQWegJTz/PwdmKLAoWkZ708ES4/ggbzZQbmLGzF0w
EASOT3wZ+RuSq9nOoz9eNIt2378YSBBY05rP6R7UvWZi0SbE+hmNQg7PLkEITiJAIexoZrGroqVD
q81EGEQQpd1eVHM5HmRMvTRmkJzqtggdotlk7VoeZgd9L3G1Ro8sN9mhjy8xLvjRYalfOIZFCsWF
Ur+4yeY9O0oSJ+RFADUKK6oZwmFcvXMWyBAnmQVc2jZj9AYkKVnghzoG6/6L1h+7Jnh9Bn0T239M
OvaeBpQ1sh6QWNjhU2uAJ1mrhxym2zx6+4+A/BivVsNL/BM+t6Tx2Tnl96X0qVE9WVprkjg8sAoj
yOB9PL4B6wK3oaCYYBwH0szHgYp68WF/24xxqAtYceylElQ9pBhbrveUA2TKKIFT2smGNhP6IMoH
KIBYITDKo+iA4Rm9FDfQSrULfVtbmxsW+bepBNQFLWP2pay84j2/wFHEFK/HuxkxNi2tY3ACPyZl
6+TZZK7qUatilLS9ryiTnHiTmu2+VjRlwdeYQZLbhq8oEqkUKfPuJXjqJLfFkw7J+IrJCHLHaJWv
xRMl1c8murDSEtxUPbfN0lePVr6VSAEeoEPk05qhIybt2/ZAxXWb/ig9m/DtbAIX2N5D8eML7W7N
s/4aMIrSEgezjpsWiNKw9qNz3KJeA2zPzv2bb4Bd4E96lPNvDY5bo+6V68B64tEAMN4d4neZfS95
F5wiqHghg6cLr3JoEuS0l5+Lj+Ij/7QO2rZiZ09d44RcALWAUt4SLugWrKU9OCxVviMMIwCRwzMQ
wR1nR7hG+m262mkoLj71hW2zFaUfb98QuFE8F868Kjt5D5my9hsg3TMGUBqQ0XvfZQ0hSJ8HA6ak
BByn/GiGjf3d2ITATGsfBG5qOLLhCA6BH2zR58PCltHtPhrY+VAH4cysA5puu2HdrAe0CIv5eyQ5
A+4+y9uDdQToBtw1P8bGCwgjcwWvDoWpjXjjdrWO/hv9qoAMAfFVvFFje3qnAaTPo+1T8MwSCv0w
OLkFqRolYR/YasHxQYFj2O8Az+IypS5+UhjJY9ui+EkugMw+HiqV9jx8yRR+35Rr/uhtwIoZz+F2
eOBM/C6jc4cKt4yeVH9rXB9Ugc/2WS7IJ7GNGecOIUE4xltMg8zInAreGSg3QEm3g904EzKRLNqn
OFhDlJbFF2B+CzJacY+Cr5YvTe+t437TWA9GLuwbwT/7c/PUvyf/3H/s73lA1cgaUgQQ7fe5AgcN
WH8/d5rGVjAQeHW0Pno6QPf7rDLcFeh43HhuYQXjlNEanVVdckVJMpp6gN7/+k06//Trpurjf43E
h0bMYMXM3bn74+//3P+0UbFVMOprAWrLknHgz4+P5Ura+P2WtHe8aHOI1f0ff755v88r5kyrwNTe
LTRDjs52ePYT//rTvzzy/gttznX69Sd5BXqXrPGbppmI/6rAoVG7xpBYkubHP/49N+v+o0bDXnLu
P5r3WCoD8zHUN5Cp//rz7l9v89d9lj8HbP26ff+bNKnAfI/+6i/3/7r5209BGsCQmJ/1129iNVBQ
yDA1/fqFqTS8yP123rMuk4rCWt4f8oeXv39sFKEA5OaIsJisMFPmmk4Lq3NQRlH8mmu4c7RYV2Ah
r4hZjbpyrWlGsKKzL7qyQlJrSs8rjKhdTcqDdA8t6281IK92DjOLFXUj4OJZoum2KyiuTcPUrpOA
FvoC3t2GuCmS0YzGHTN0lI1IGU0Ay9NCuVeqfqHQsrAEaOHBHLQ2CmRtouXNcIiBdgoj0+1SSaJi
3KmrDsOQWCEriD3DWisaMtkgfk7mYDe9xgdI0ltP4ltx1/rEHfAWdXhULGn2MkQ3XJO71GN5JhIc
R35cJIHRtICAs7YEwB2lL77POoUqR8/mTTOtjVAD28lhawZ9AtS+IgeOvDqMIStVAoynkGQ3vZNz
vTVaQAdaJGzVtHosQuFdJP8u00CN+x99R2CwkrFvZsAhLW+6x+bF+MOEnCg9nUw9o0X3rk8UdUjb
G+bYvYH8PaRmmE+qAhhNjDqSHQDdV2YRqHi+j1ivUCno4HQXDkFy7En4G5sBy14hf6EkOYi+QTon
ElaZVMAh/pSkrd8nn9kcGYibiUXAHCOYtj9BZn7QRs52rUjQYD5HDgZz9qCwnsiVowjFdrqRkek2
2bNBWqHUSDA1xi1ikk2a0meZvD3pwVf89ucRC3ZI6iGEFAIJ6QhVUK9JRUxJJKp6nbUYw71XoWpU
5cfWcjvzQZ9DFXMcY61G4pFu7nxqnmQv8jV91Ij+JDIZJTn6UFltJYM12BM58LK66AuqHinfmUKq
YxG1YOuJeRwmldUeczwgxjkGciQPspmDIYWKiMhgIiClIbV1nOMjrTlIshgu5RwsOc0JkyRNAn15
SYuKOqjVUk0ljdIglVLy8cMFrbDryasc1DzD+W+4wxxlqQGaN8m2nFQWltjGRjwb0VeeLlTZEJd+
2j8WJrPr2GgzPaceNl1MzBF6IJiAIPCFijA/MSmOYS2+TgX8xFI2hWWnsJ9M5aehlfJNnU5veBUZ
UmQJrUxN0q8Bch1t4Ct7fbpPUPXI9zRC8O4WiZ+cSY4kNU8eSaANiaAeXelpjgidxOFxGLpdR3Zo
pQOZNbvUJ3ftMBr+zQiybSopkI4tyh9KL1+Hp2qOI03mYNKIXmYhNzDVQvVRmcNLS01+Lz9Fxfop
45Rs05yvayg7JtlxJ2uSt+pLntwaRyYvQjQbDaaCUJKXGmhbCTP+JHorFL7eEfHrziJgVbonrbJ5
SAr9ETV5hRAT9e1Y+oep0971DPnCkLOOpiM2pVYJgweKkTHmXxFkhNFT2hM2MpPAiSPi55NUxqw/
KpzBqu/9eEof7fv2RZMY5kje3WqJrjuSQnc7GCVwSpUFzzr9qXAYNlbPLG6al2qOo4XNKZJOq5JS
i9qZfCt/zhPzQLRGZNnqWF7Dlt1FKvcAnFH00rGm2ZGYYGuLp0RKoXRq07EQhKdgDsstaZuHugXW
U6AiQ54uoe30KkE3tm30NvbScxcg/5KrxndFgR1zGGiYE0jobWIwA94cEFEDXjclIM5AYRRSfdOA
eN+QnN/8u6uKL6+hz6PRgEy3yhwJXKohqSQG7A/SglsdhoI8Bwgbc5RwHtFxmcOFLVKG8zluWJuD
hwXGHgguOCGRS54D0om1on4ss/7Id36cKnldsqAd2oiuqSA++yZFr9h68PBXpXPucVGcQxVolpAx
MVTGJNpeGv6ow03JB5jqio45Ig/OsqrESIMTKvIiCEdrZhagMF0IWoeiSycyWI2x4nXJp5CbYOqn
5kfVKW+Vc34zOc7x7NpqlODDrKZogzR42BmkPo+M38kcA13EuPsZk0ajudVt+NPg+DxLAMKqyUet
rlrYvedZENlDvkpNoqbDhFzpqC5f4jmGuiaPWjkrVELIH7X99FtLZXnxpau0C8rgNWk+dKhMC1UE
ApCPIgw8vJ8I9bdyehG8iuySsj6irp5VpRTUpRwynexVRDMQNuA16ZMQtB8aHmWYd3Ora67VqSSg
pUlCzAVB3IATHsM5mlugN4nsUyYSFzYKfU+yupc9+VUJNKzBgLkyx3xn8Ar6Ofi7aCiCmGh7BzLB
lTkcHCkuuGOvh/xljXaokn4wR4lng1yjqdaexUpkxT4Hjhdz9LhexQ/iJH/mmGfzut0CihjmqPJC
Y/U0h5cbEj6uaA40V0g2Hxt2n8Ecdp7PsefdHICeqXMUOumDylZoCQr2aDeJtBl8j1zxggx14DPe
wafkSHh7ujSU8dNKqE6JNSWjlAx2oaOgH5vHtM29ZdC1Fu+WPkk2R7ejEqPQXhA+VxOn1KlQ1PSa
EoApb0UP06YUDsMy9DDJVhJJG+gEnbotPqVYX999Uv/jc/if/jfh9Mno45n9539x+zMvxop0w+Yv
N//5kKf891/zY/71N39+xD8P4WeV1/lP82//yv3Oj+/pd/3XP/rTM/Pqv7+75Xvz/qcbTtaEzXhp
v6vx+l1jgbm/Cz7H/Jf/6S//9h9ZymRRNY1/Zyk7vFcjwVJfWMju72rz9b/+/vuDfveUGdo/RGwz
oq6LqshEIep//9vvnjLD+odqiZpiaZpomJKs/f1vv1vKFOsfhqxIkmHKpqJbkir90VJmmoYiwW0w
VEM0ROX/x1Im8Wn+ZCizRFE3ReSLFi41Wb8bzv5gKMvENqrSIJ7WBTSBZduB7WnpFCJFJmsUhmIO
mwXxuQd+kkF90Q09MZkxbgyzBKU+6l9WQB81awBokg36h6/y95Pub1mbIj7Lmtm/xqf865szFMMU
NVYRiokf789utyaxgkbAAL8WuDhlzHkUkAFwak1/GmF32CxEn0ZaLGraUUYzArvQaVf8+zcxH4W/
vgnT4mioKhgBSZbFv7wJrRa7UguGNVrz0BW7UbTLgnrNWPClGN5Dgc0p9ZUjK77vjyjPCkfrFMqa
z2LMW0zYAKuWRIwv2VARXhTRDMGOiuTNNxTOUf9YNe9ZQKO6+H+9ce3/fOuSLsqWqaimzJlm4XT8
k1uwHc2w+9+EnVdX40ra7z+R1lIOt+AEGDCxG99oNXSjUJKqlErh059fec+cPWfmvPNe7N5gbFmh
whP+gW3hEHjRJk3GHzqqINZ6HoUa6n7lTCIT18VdlMO6ykg6NiyPOlw/CpurHKzqNM0T7BJzr1dB
gY8klbreQIHE9Q8ikIjTTvWbduzX2c3JXxPKV5oKGlzlQ1kPd1HD1wAMfRoSPSF7QiFnbsU+s00p
YGRndtsYgxtkBfDndFCMwd9gRELbo9ewSNhhqhLrLlbP7KH44PkOXIYVw4UcY+glgqifZBX07RXP
Ch9fBAq3RbdN7XpCdNUCWaRROIvRLOyWVG8yrBv9Ub1kmXWy5kwZrmJFOESFzgVRjewEC37hIrzC
xVdpTNm7UueI8hK6XujV6XpfEsVeDWsgNkEy3YZoKG28wNxJ8+6OnkhYnlRSR7xnLPalldHzI86+
7v0UioTI7lTkIStvJ5u8D+OtV/3MmgjRw7wlLkt90IBu9p1k8kKzghMU43PipuM5m/yfMl4JrMwA
T92YgVVQtiGjBO1aqvNUYOlSi7soVF+VjRadV2Iis1hZcpUHj3ycjoQfgJR2W7AXWAijI0PP0lMm
+3z3x6zFMNE6pAl7ty+9I1QNDIhWdWrDPDHQJbr5ZbhvEhOgw8q57s+w6bw8fvSp97QtIvrDpGhT
4FwcKIryYqAd2Cv3Txih9TZYGPBCbr1eUnoZl1lqafvbQgKlj/kSpkMWB6hDWqBRoulHH5bnoMkf
VBMjdyTOHdpJXuuBNamT19HDxK7Ng2sVwfyEhH21YEB0kepbuuxu0iHsx3K+mr3yxxwIoNc8tNrh
MelpogXtIw7FM09GHMuQrrvuBWrRgsqnzoG6ZKFFhXbq33wb/cGl9N+tDLeAMIXU0Jg2WSMRUGqu
h5Z7BxaYU1nz7wg7grkE8OwDrLGCHNqRBCobJxTN6MiLOEHnl0A2Gh6riYSTCDy47goaZ+hKPqQO
A7GZgAM4IIQGn+5z1dg3XtnMRDqA2LRCg8BcQVZgvCub5cVHLuA6SxipZUd3xdbFSZjnDnPke8K0
xO8mYpbpdVoRgrIcI0XBo5MiBLHX7B3FstRZvXieUCZI6YlYeXTTTBNC4yG2Y95o00NTp76d3W2E
eEJCEKMLjoDQYbPxRbsdpRkYkHu2yYr/UpTV+lp0ElgPuk2lxsrZtWmfzbl+XAuj/T7zfrj2y9ru
3ShAWqSNZzB7gA7X6r0MHDpRk/fpOjRC22URu6yW9P7hlxjzirEDO1ZZHvjX6b1Zgv5aWRS78xXS
lC3xSUkjrs5j9BYJ0JamqN+GGgXSouKDdQP/yqJd3fYJjzSmpHRZxqUNlKCvXVjHPnHbMEFGDmN6
vZoBw2NGmHIip2XxaxNkFKzUfcysd9+Ov8YA9c0Kc9Wu1bT2US4fjOLP+E6NA/eu0gP0ap6NGhkf
MFnPC4ngxor30iv3bU9fTI1MEjAeyRVqqJT7QgWEVTn3tuN/djVbhKgWdxszd8ZFdSzVTOfyUUcT
si2GDOkLpvbliYwDCzPE7O06W3+CGUD3zBqxYBZO+ZBksqK0UxxiRwGMzLi6BrHexqW9OVccPZ8E
BQsiz4ZnJN3yW6rLMA0ZxwM3RUm6OVG3meXbOuW/fbpZ6yTOjod45+WLiFK4TlLN0cNbgcGOoXfx
3sftI5qfFPfNMGFvcNEtzJ5XFzunZmVqaOhuTvKrxPlRttnPyxBZJ6P2bGffPQluXeW4CyEnFzsa
cGjxnE+cYaSac1J1AqEn8e2SCG9Uz+YxljMmWa5gijvVYxAgU6OLYNtnAp0h8wC9sOZ8N0Imj6lA
r9wHjk9JYpOYvcKqlw21iq/Ms218tHLcSRn7XlqzEPjQ+pDPpYlj42m2DsANJv9HXzlgmIxytRmY
6cLmDZPr20oRMrLo1C7eLLBY6T8HRCwAG3ebVo8vl1HkJSwrSFn98nIctLoYZwl2CdvlcbZmgPeC
/oO/1keEQQFhtpRVQgmwdiS9hBaC/2TJOmCF8uxWSWXylV2nw4+GR5e4LCq1WaJlt27qmtqRvTS3
TRsAxTB/U7W6FVn71eQRDsoldotOAcQVKnFcsxSv8CzshHtqDeZAuqWYU7yH5psXSWo4isfaa86K
bfVKp0BYkdjXNk8lqOElSuhl7A0syXbAbqjMxpHodjdUaHzCi4DwSnPYsVbknRt1TZ732095j1b4
5HBv09gjMxyF2rYBvw5udpRsfWGuNp0PINiee7RvkwjVAVZvx2exG5P8T5n3ux4W1aaSIKYCRCb9
NHjTXP1Gw7u5xAHWzLifbbZJngllFZf1vnkgJxpBvMF68+YfoBFQRBUeE74X33ByPpQfneoAU2c5
HBepr0uH1WUtxXczv7pS4pLc4n47M7iWCAgnisIa1jkCeMz7hCpgBpZlVCxk7gouyF6wTKVbae6Z
Z2e/dNEdLheCTZ6gBIlBIbvQahNIt138BV6gSLDVNCsnjRDWJNdFSp/Kk+q5uX+FIA7deA3tp0lY
x1TPsBhiymbKiNiVj8pL96HrId7GNIcu/qIRfqHhOTOhBZ07TzTbQiFy69sRgewcEN0n7cEPkU7p
URjuOgbSmFrAxBAgDwRInYeltX6TlNCSqJgqYzqIPbJid8pHRGb0Z4y+OmakWVadnIdEKYhquVTn
JGO1az0+6D6EPYablGxYz7gX/Yiilqph40snLa8RAKICQXzlBZxCOd/mc4QYv5myLtK4WRm014Ng
LlsZB/MjIC8xQIvQN6ovpCLXBGIU5wPrT+KD1RDjfBArevw6NaHuNfVlahNORevPNyCf6juK2VqD
hPEjC6sm2Pgm39gFKsk3HVvw0rg/h+4QLch02VH2RD3ZyJt3y341cfzsX+SsXpVVrTtv4SIbmR3y
EZl4l1XZCqCJUq7bDYt/QPGbsChnAdUL2hulyB5laNPrrRkwTV9/9eP47LYIqrcF09yLuK8lTkCE
G9pbH9zxozcLe1k6d0UssQ6ex2U/Tu9i9Cj26e+0YuqsPm0QbzbeHKxJuTs8DgR6VzClv2Pz/bUW
CW3wK3QFJ2o49WnsqnNZggO2Pqu5aK/dNHmU5WUflachy+1DROPcD/GpGyt8DST7kNUBPSpzhPSl
jR3Q6N8t1N5sH6XAzGGs9h5ohF4SIgp5vgy/RPvA7Cya9nobru2vegVsO8f3kVlUL/GcnOvTJQwq
3I9qQt/vshiXTvx6iUEui3jZs7k6pf2UekCURoE8my1wfs+g4vAoxxFVRdQiQeczRbwmfqVFcpqb
/lyCQwrdvY7mhzl/8xQyICthRpKxO9c2VIW0F1+X2DcKcQBJgaXGnnVXa20aEC12pmoEGFhU3/Av
md0E3FUvPhLSmytHE0KGdnpbUHorHHHO0471MsQZJqWAX2Ja4QPx7E7oD+3kuLD/xWTaZdljUykG
uLWEqKtZ/lchDlkbYuxcm2gj7q7myPlINUtAhx5T3gdnUbOR+kv4UiXiqSm517qoEEek2x8CSkTu
0e9xZ5ziV6TkXufGY40cwrthCc6X3XG1SFxhdj9AGL5tCcFJKGDtlcHJ9yswx0Q1Mlp/E6BsIhPF
V3X66mZcsrn2ecrRRtUnbeKGpEZ3IuuZVLL8JkokDWHfo5KZXy1ckGO2gETII5UPgoD22PX0Q0zw
nxXBL7f5MxYsEqsM75rKPYm9sgQtf8Z+FE4Fkq0FOn/mHVWx8U21Wo9EMc0I5qbt7qPG7C9iJWgp
fpp4AerdaxWTdOuCeBhpRAS7uDfxtN4jZj/DitafcjiLlg3z8pjX/EmMCzziMlt3NE1OGdVxy6+O
U87a047N2e05184t94Wnon1fJHKn+i+aL85S0Kizym+TIm2oqbCgvUwrq91lHJt9uPX9g71wWvVI
2C7qk0asYHKeFhsT47gkRFrc8Q+h5tkPQ/xvtLdDDfobqRJYQLDuls7kuROU6SLTOaps8LCs+XnK
hX8zDUdl46mAOsydpXgQvox36MZYB8tqP7wieBvs+FeeJA8R/JMqZH5JBxxaFVa/G2Qr9yUjd0cP
gSWm1a+IgsBfz1Fdo79pkj/bZCmFdG3jC77CEAsG+GwJnPQIHniS0t1LgAqZoNLUAJyedF0GIMx8
J/sr6ZTZLqxzypgrAaGjkEIJ0p8okx5HTwFJsggt3DB9C9kgAYgiytELNskVZVKJTjgeyVDKWvwo
VeGg65lg1pb6aOU4+IvkmffYVMm3TqMFOGm1KQXtx+TTlS1wQSN1Bqt8N2uwpDO4SDbrYxYTifVr
hW4Z7jxJtzLZA1TVC+qr3JnlFzzomJAifY2MhK0G5WqHKrmK6+GFyShvL5zMIVIQA+aKEq2USOzR
+6e3NtNvAl8Muj+J0BMT1Ihvp1NT5RIz7Tp2cNYJH/7mfP5N/LSbGeLC5K44wWWywNUMcjfyM2gr
RgEikggi+a2mqftPV4gUDUfE5g2H9PLimGLRICOnwHwLrm6li8dWZ+HOXkbIOwRiECTwZMw8OKhi
XaCkXni6l39sx90WFRIqf7/011tiqOhAIAxc4fInq8/5oO0WZMApsNN2/tfDXN7y95v/Ppg2cIrZ
/HN57fLr5ae/X0suR/77xb/f8z++9m9HLeqGShWVmn9cXn25SE13WkBS+ud3X06vjzAHGwaBvsr/
PbPUrm7zEtF9p7Y6RCDNH8SQ+PW/3pTkt0ywN/Wk6QMj0Zx7oSV6VHX8EokTD2hNZ/jInp7S/k4Y
zvDl9ywKn0YVo41rmMVJ2rv7qZr3aFqMt3Z+Hodo2HEvMdYYAcPNfYoZSl6hwxXRcqVkMIS3nHdw
e3nx8k/bAopAm8a6CjKP9juFJLI4gc4RGne3WVXGt5efWE6j20LZiOANziFw+tOgUn8nl8zFTES5
txgcuLcpsFl3SfTOQkt823ftlyD0VSkJx02mQSTPI9kXwj2hU7dbpwJoh+Apln0BF2iTitQWxOE0
bA4S7cI09+DLNALHKF/Rbkv8t8oKk9+joQN6t12HUEpWxpiTgGt2XPgGQViHW78s7rUklYdgu4Jj
NwKnLU7SS4qMg5ta+DCCwhvyh6BPKaY0MC24kbfMVY9JXxBA9GSdOngthX5SWkZXTt88WHEFyrYD
Q40KTVS8ZXZ2O1W4VnvpWLKgITvdOys24jCNFyu/F+EE26YQmyoKv/pUnJQHMtGJnRGq+UpKA/LD
FVmD1x5N9TXNHme7ePJGEBGWol0lx8M6ui9jjL/5VIF8H1vsFlAW++Mu/lfcRMjet5C49FQjwDhq
YNXDV4ty/KxnXCQrnwhR7WUxnIJyfOgVSFvUaY9ZDmRyDll422DCYYg2Fm2C+wZ9fN1LklJvmrFV
/F05i36G6+JtPT+1yO6ibZtzyiEDIq6ig0SAHu4VRIYBeGpXefJxriOEixwiwCWDCtgVztWgHHGo
y2Q/hNiqBoCAqO1Ezcbt8ue5DkOCFuHf2QHw7qWCEohGDYiUHpuvKX4JBoDoSb38dHN0mRsN86gl
Ai3iHiBNAu5tynwD4V8eNGoVh6hc+g3C9rt2RC/NHyK+L/toW51s/V7fJcmAh6T2lhtddZteTchF
mT60p8+O36VUYPRmSl7cgjL0RHzsThp5NTEd1eDF20HF4Jeb9qC8uL6qQ5JMlQ6/OQPyFfRp9sJT
dwHyIo0OyUYKGtCUNGJUYfY+8F+R4LWW5d3AadCaK8TNmhXDa5m4wO3W6KiHTZMCJWyE/EU9DssA
7AS1PeBi1EI41QNt5159kRoeMuWefbbGvSASa9BwRlIM/4oUUp4uO76qLbaUU5G9y7CiteP4QVO7
ZgDhCkOHkltY7FxbH4Jw3UQTkmNBP2D2GTjnOKiAOWX+o43AatNjduT0FwDx9B4O+YkywluYxvvR
Y7EI8/aEzMF97USvaUpJpItT4lWMbK1pebV6+5PElZJKWN6Nlvzh4JwBSnQ8qX6mluVM1xUiz9ey
wI2tSdpPEEgH0As5rDRgrpRQH6IhKaHsIEo3dDgLZjO+CN4npSFMzGBiOd6dVYUMhuYhfMB5doQx
TZ/EmQo2Y7R0+vRoVZJ1BnO3Zrae+lr8ckb0ZPs+Y9gifBQ6D9ho6KshpFyFZBYmi8gWxcTlh66N
fixzBDY/iHemOtfQQL5pZfunhs+rTc67ustRNFQR6nXepgl8gHKdwVuk4anzVHdoRw9L7Px1UPV9
UiLtvYym9pg4j5PW90s5jbcrCzeK91iKJSsTFXB5UMY3cQ/uNAXmMKJlukV7HOc4hIKoLdzkOP2l
wraPTVXm9y4yTuUMd26oxWkaBD14yxm3yMJ0d0+e9oMXKOxw8ELQ93l6soeEYlNWVWjshu+BH7zN
GGWkZC+y11trxG/PnWDEJyciuU2iQ4R1ggAaVbxfi/5Xut4HdfnaYn3CUvdaTHCVV2p/Mv0R0dy7
BgoBzp96bxschhBHKC1va3fGlcICEEFAImSG2RYQWWUEuUynfDkMBZgBWgVlSo5Y0+vLC1gwSr/6
cQh0JYKiQ4oj2MTiYH6q+vzLg4pRpPB7kSOKx4VO9xWQ2/q6hQUnHLSgUaWaWmIVf/wq85naRAtq
Z6iT49gGn76pZVhUGCmt0ymxNugW0yV7WHsX+pt6HULn3NTu42jC934w0tyfCR3CwAxpJyt3Rx1b
+RGxlK3V49mapezS9XFQtMb7DyettnNknQrVPca+d48C8etisWzgRnCPeRYGBJ+5Sxjstt2hsZ33
KXOforDdZdA/Ai9bKGsFLYrJhOUocT7MuNiJMqMPMB58PQBPmXAlk4didX8i+X5yquzoFtOjG1I/
CEBtbFbp3kp/2BRV/RTZ1bHLiNXQIUaTLytFe7U6mMSJnDKVX2LYXUXPHjnXlWZeVitUx3zell33
buF8WFOPaHz/3Twac6gCa5SWlc1YEbndfRn/9AVMJxlDue30RxqHX3MbvfYYioysyXP0VvE4xll9
LMyhaV23sfMWpPln0IcHBMHRYECNrcbUzKmim2yFcmEhoQKKzxEoL4X+dE8NHsNVZxdTAh+B81tG
KEPLjUfpFHDQVmAs58/ZL+opz8vzklXkjHbpb6h4+qmPdy/eg/maPFs4rVyxLA37ChSO494hFI7z
Kjd+qVjZigh1yBowM/b28hRT1Kmg/Adle7bKEZR+bv3qWcmGksqSH9dgoh2IJXTu7z0r2CPlMLvH
yQLC35U2PIpWPM/B8oea2A9ClU2r1FdX4GjIMGzYrtAswH9SOsafBkQ4vMYK+mDS361rm+5CR2gy
2/hpocARTaB8R1hUY4e/WSOwoaqc6OQvDQbzpJIURetjGrUl1ZHgLqS85iTdrcVknvy7ocRuvqke
iKuRzgj7FWxMem7n9o+CfxIO0I06bG82CDe3tRXczYsN16dhNWgG02VSmyGeP3vRfoY9u37jMwht
QYs1oKisjjgvYTtAPy1fEC2MjnM/fedaQfZz3Os+QOItbRRpVJB9TBZjbVodGquEB1gcbScL3cM6
xszbHofueozy/orHcWNF5Zu3kB+1tbuvZ0xfRd4gTDeTUtVd9e5PXnQXOlSOS+uZCvdTaHkwNio2
+nCmRuuCp/GX6dYpneeFIMlUXsQG/AMFZdLBHML7goImcKu7chb+ntUPUGf6HmCqsR+U/hgbD4eZ
2oY0MoPlooGazzzS4iTl+mHPzXQ1NOzpCj1Zf6r3gcWOjSCrJeUP7TJGprL+MSYUToWH5WZTTHh1
UG5jc713F48xP2GEgdLtiIHNVSQRDlkBPmAiZ71lFZTvumrfLL3ch0X+VtsDkKZovlrWrrsaJqNe
BmU8xDp3cR9FSt0kMu4IgJUgp5FD+6v+ThLqKrg8Tt4VaK/XNkhOUx2/oUkZegIAKPE1sV4YUZVC
bhUpDDBC6IfvJxiivqs+NKA/fDBj57Nd6bzy3wIugngdZipG1N2EHp9+sem+Q5qbdqBMr+jxUhVD
lPeqDlCz9/wrexJb87GYvdv9x9+KGRNpwvuuooxe0ndCyL5ngNh8RcjhzdEKSSau0NnJf3Xa2vzz
o26uWI0Ai5i3JPSu5vrydTJIDuYQY0OfM8XpIhq3C4cjkje/uh6GowVusidzXPxzjJfP5c0p3zHm
MZQVR7ASclaz17yvaHsUAhv6TQeHSFE7Sxqxc9iQVA7IlZ89q9xefjZ/4z+VwLth5HgKmoh5D0Gq
047brqRgYX9OULUsEM755f+K9i5ZBXCcPa4nfA5qEJ83b1FOtDM/m+mI4hPSncl9p/sDGm14CLj+
I+sQjsv07wf725xYMyyCFiVl3mJ6UhhMehiTD3zCKYGBuigGJZRwcISe9wpIm3mH+T4F+yPHy9Oc
a9AbkmKdnr0iOZgvh9G+vVwAjWtPzDf0kmeos+Zw5rzM11rmckDxXq6dY7TBPiPbMp/OY/uxo5Pt
1FRMeGs3Iafzj8szt/Cfl5pwVu5MNEfdrEVZKITNW9BYA9K4Zf3etSWjjdd6OmBLVG/Mz+Y9kn6/
HX7apC2+pJrBW3vx19sL4weKb0XK4QS2pjEsWoc6FhWKNo925iWcaRASig/mLQon03UkQ4G44jvV
lzmUDey+BuEcUnRfuu4T3ODJHNK8J5EP1fpo3mHOqZF/8od/nlTGi+aEMxncmK/iK+4nXbJSr+Af
ncvXmcOF03jgMB6iUKQoz8l6mHIokqAkw0Ye6+4nQoWwcJvmNLsUFnF9uB08unoN0F2UY9sNjjy0
fL3iOyLY9phV5QQFbLVCtc8z22K7X06XBr4aym+221drZrjWQbtb8/o1K93kzq7tw0jH3EXaJEcG
mbFELdpuGIpxPtyXKUZ/wBG+FW7B82zI19KGZIT6fIh2Ktw0B3hIieHWr5KCHpuN+0S28FnrGYWY
KHq8wCD8loGqoUqb8u1omiJ+++rLfqYNgXts1y/IGfi4sqFlkSO8eeNlzYvUzWu6xqB1EHfBVGWi
3FDd9lI/mf8AKbtbZWBiBgqGvOTJLft1p3dOhPbMyiZyPeX5t51quSuiLytBybsLlh9D2hmJAErU
dkHleyViCzzgBl4XvXlr+eE1UXwdomlckTBM8GO1Oi/B8CIwF4K5TZE9dOk2eQt7hq9J4+ybaG6C
G/RgoTOWjllRqFKGitgzzuzXS7k79qmmI2UYbaxNV9dHy/QrHdOBoWCHkZtPP6bwDhA0ikPSYRpE
jZXhTVF4qZfTMCJOVVbyPqsIbEPTMrPhgVz3jfjyO/Q0ZEb26E6cf/NHxpJmrVd9gJ/Y2tZAxERz
/wZF8INd00ByC9DANhZDg/rRKKc5Tj682RR14A5lD4iWgv0dgpQ/2i+qoqZNM+2cSpRX17YB4k+T
QuL5cWg9cp1Lc5LY+YCeMA2QnEK3C67vaki9/ZoOdGLhG5cJRRUIMXsvlM3OBSNvq8q/UZ191yUU
I5apgJRsmpkYxh0vJXyc1yWneUFeSaBiV7aawP/pXTH3VEpTatmOaUNPDrg3rH8Q9Zz/wtrEEXpW
YxNuOycJtv6cjnBtYHFHusDg3Njo1ApfEtN3Hs2QV1aEO/kUlLugPYZLgLauxVMdsa2aBHGjFceH
Bp3u+4hoibZK8GhHt4m03td0/iri1QHgi52tAcm0M/iLUKBGP7tIl2k/a25s4usAmhpwBkAksycf
fpMKmrwyAsfIZAXmZuBgTXNfrvgG9RmeiAXjYrLD92qO0aWcKJyOqFnohLhlLR5TKZd9sfDJCM/s
wCaiAhH26hlkxsQaXRa7YcYK2CAZ9k3QvtYNpeZ8iqwrd0mRgHCrDeYt1cizLX4EqYwRCEtewrlb
d42Dets0fxFxSuisi7sH03A34DGczi5CMjQnoOscyQOD62VexW6cmpOXQ3lMwRSBvEkwZ1O3Y9qe
xj4/OmH5HVf3SUJo1Fadj7oWVWczF1Ik+gFAzG9gXcZrFbIGAB+GYUkS4djDMXFunIw64ZyD3qqR
t4ChAMri0k41DcULSqqWnA9BHh7IxTmcvHuHeD+qgIgME+HRUBIN9gwlyjZ5ktvoYRAa+eFEq0sT
6FXF7Ygvj2kXXZoGHUrpJvw4CwIm9H/pGJjfbF+eghX2CghCmj00bpjAo3IfgGW/ByUJXGNhFy3P
QsujxpOL7QAaO76LBHWwlCI6Avh7Xg1yJ9LTbI8UcOHaryu4uMYjKjNfMtGJxknwR6XkGQ31F4E+
CKkoKB7Td8dLD1m6huoQExiCNB2yuNqlmEmZ/tkFmLNq1mG+9C7wwE1QK77PlpQ+LTman0NGKY7k
HlSRTJ47Z9TfPB3ftaU4u0598hRjoUnyD2vKIS/R1HZHjE+qCVtpd97mw2hvgpQNf1gTOLwDGag9
/8iz/iM3ZaBAg+SBSoFgk8HIAEJ5dVZqRA1X2M0KXcUcKkKZZ2zZGcDKJCt+AxCDQWJw80DWMUOA
b0gEHm/CbkL7EWFyv62SY23FOxW4R1/o55XWN6VDBkiouYjCPCQf2yTW0W4rWzg0sfReVJ+0tzTZ
NoUcZ8SmQHpAw6huktB/9GRwLkP3S439p13SQ/ZWYgB47Ndoe5+nBGM1bGUdmL6XNmNb57d56qIk
OiLjCKYHXzjRZVc6Njgt02YaO7IHf4x3ET2pmuZcl/XvYk72ZcCd6yJ62tHw3ZTx61/gqan/1ahv
a3rC2a3xxztRGVysaflVRXi/ug4qpQzz3iA9BbJ1Q4G8ILKbAGr6DtBI1pxNxw4DERA4NG+2y1J8
m6ZgGKv33p1ehJNQrCHfwJQ0uKYQDOlChU+Mm2cEt69sCIC7S+9sBCWiZPKzm9af08wCJEt6n22C
RFbgKJTJMPj+77hgD8D5vwGandAJSUxQt489cOf/Lyq4c5loYGCHQ6rAUCzjpSlK5zeOy2bDDvqy
Ag491D1lRB9nwnJN4C4w1cuRm9RYdN0NPMoeWPhmNnaDVWpxw0BcU54sg2SMMsKiNMF81PwWpEjP
NGDguCftbZ6FezcfQnz7yHBsdVsibE4TnXZkYhp47djekoA+rxn37b9fePCfcPK/LtvDp4VrT8yN
+ResOzAu9JfLdjiQph0qFo55de6TCPCoxdaMqua9UN9ymeON6wTYx8UOhnmOwVwYw4+QTA5UAOGK
BH+3GJhPDhJgS2cJM9noV9ubAGxNPuMWF2Qdw2rn7l12UQpsSBpaUNLY1ty8ftFdykQAgpxaxbcJ
m3IzToUBNs0ez+MvrL0BOGDvBOC3XU5EWR/wt1ACZIWrQ5eUKNf4uLfFQeR36k9brI9Iufv/y03z
kv/PaOFCXS+MsVxJ/v2mxVEsIm15/cEqPABwKn1d6VFGJiS69HLn7mVwaYtdwJQXeARdlxvpU44z
WwsJyzGS0NGaAN25xnrAbmB3AcdcYE0retr0/BdJGlfdiaHnzoUMmtzOnyiTfvyFZvO9N+3Sx11J
kQy4IZvQ9BLd06BnNtUcks8uyylKmxn438dM9J9jxtgB+bAwYpCM/0FByMZWuEmR9Qfb7l3cDRGg
xyovytkmaiujvwWd6gKmt92SmiBCPReQnuXxKIvagMANmjxd0sdArUevjbYsfoc1ZKmDT9grwxcy
AcPcLk8zSANpNpXMRzA65s7givXaVDVf6FBuAQPB+mPdpfVEjwhZoAt0KChzIHOkFZWyM0jumAdH
8nbOYpBU5QzCo5oPcLoP5bpccEjl5Le3QY8KTdyCLTR7m587yT4o/BtpgFhxphHPgms5epSPClJw
nLtAf4qznYI9ypY3ATRhjZB9uOyutKsUAblAvMKMCujGG3DcFMD8mxYk1ua/PxHXjv5zAYs8F9KK
Z8eJh7nBv9FCgtHyVLWgZ1lKyJeaYHU/xOW8cX0wO7D3wjX0roYhYittETkPW3fT6fybPVmNAJvd
AWElg6lTBmfVtIiQJfV9HGQhZGU+ZBXND7xXKS7Qv/prUeqdGz9Ez0e36Pw47i97Wn9HRXYGe7ab
+uLVTarvWLBw1NYLdRY21M6lhwKqTHShfd3L6B5bi/Na42u2tCnPI/xoDY7TT6kNWTovtvlSIQ9h
vaVDjoSEGqfHJMI3YR3urBaRdaHdTdyh9ofzHzbVwF2F8OpDR5sk59BHXc+3aaI7XmkwrEQdrqjb
x55a3cGbK0Hg1TspQQwahCPY2Y2aKDdWNlKJbIqzK88Ggx+1aPtVLHgGGXaBs3kDCPTA+21W/K4i
RjJBWthV31WS7YaYtQmTdF41SKrL311jsNhZT7bOvpsa5a/SQ++k/30JKLNanUKLDmbXoA914VkY
4FYXBa8Qpo8mL8Yd5WeEJ1wi0zdWyrNJTcmiUcY0taG8Gn5OcEtTTCBEMALp1SnUkaTbU4Y8tisR
V2IRI6xYymer/DDAICL+axSqCNMC8e1rqNDYqLh2HpIkgqEvUCyGCv97abL3rKsOF6TqkP+S2fiJ
dSTHyskhEv86aqBEBHWNho5vYZbCSFlzOnb2KFGnJhMt2ubYhdGrsEDwGlSXiTj7qncNGMTo41TH
uMqhwqIwaP+FbxtN3tFoJp1dj+SRXXsowJDGFBGinFKHAdD5OW0nYVM9bDhdF540oi8u2HtfIQwJ
nr/tNVgcToBIdtsDjESS2nuKU/kzNasQ7n9o5wzte9G6Py8TPO+wyw2a+QnDRhAAuIDT73BPCvfo
W9mR4/cUHjI6ekXc/Yiz6RR4FosNec9VMJX7gJw8tjpCuZrwz0lIi5zIfp5b+awKeVoMb2KglTyQ
Hic9mz9GmqhN+umrRfF8kyJ00HlGQdCk3YNF4UQ7lAJWwnvHQMCkxQfL+SYvpuOY/aLSb1mXYZvn
d44Rk3XpGVV41qsQhH85eMVdx032VwVIoml+TtBT2xgim5hoXNMZfxuFdO5G4GkBao3TJJCadKeb
ZYmng3TROYkjPCqmVcPVxq1nxVvnWTaa/cRGh81f81NAbnljiRAdx9SmARhPx2lZPwOxuC9ipZYs
9NHK4YKtkFiG6C3O0ZkiAbchBlBxKsB72nkNRxgFKDU0FGSHAgXEvHevJ9fTyA4k8UZArBjHah8O
Fg4m4VijlTabKulApurTuDMGHreANJtD1P8f9s5sOW4kzdJPhDIsDjhwy9gXUtwp8gYmiST21bE/
fX+OzK6sGWtrs7mfGzbFrKZCEYDjX875jrtb1UkQcgXMi5RPYkcqRXhGVXZ2srrZZwZ0pyXxtu1k
OjeTsdzaTM0P8QAhxgHaBwPAPi8BGOZSgBhb7Hujt0iXEfWywSkMbRdTtQN/aG4aHt5NtB9d9T3Z
/NQlRwWvgOWckaQ5ZynV39+xNrQyGPmGbT4slmfvka8da9Oxt7HnPHtBBT63ex0b4iHLBSnKODdw
sNZvsVbnPdD7Ks4m9IqNcbFle0HyMB2bcDEuiUzluV2+1z8o/ZP1Oxx1LEFbDNBk26Y7nuNkIDs+
XvqmPgohAxCiS3rwS+ctaYLsOkV4a52F+HE866ymZhOWWXXb0/8cq3EB9SnTY57CJkxyaEQJqQqX
3CiNTTUkMKwr173Eg32PiA7Hu36V66twJDGqpaO+qxANS1iVLeKHhJWKT0ZpSBu6qUYHop8/HOxo
jk8ezmeva+D8h+CHyA5Fs1kll9I0u2OdM6e3WB7uHAsdr0IhePGL14a4Pcd2o1MmW+9S6yIktCr0
dJOaDpjNoBh33XF0/YO0GKlk1J0sWqbXIDX3C/FXk21/QgfIdmlvtxfRdO1liq0/DeL0fTFV/SWu
px5sehHtK48A3WmwTlKULHOYEpLCLOQmjVgbchY/hZH/miUD0M3QRM4SYjoqPLiH9JCOk17G+cHt
ZiJZuV3iwLqHSeT7TEzQDxqEn09PUQka10/OCy8AfkXJYCi0DoichoOy8nPUz93BLDy65IZA9bNr
SMUkwyFMjiXKJp2t+xKF0xmBfQqyIUR7jHOBGSFm7TNtYYbJ5OxzUvPgAWy8/o4IKe9xxJaxsWUH
mjyJ7xIU4hQrjEBpxpKbktKsVNZ5VQBnCidKRWhnHhNn2KqIsbqMj6uFq+o6nnXZ8B156HUQrEH1
0qWa9mYgr/7MY+9FFAuElPUHM/l6hC6ONuu8qFM/hwi1o8+6DyV3/uHPHFPL1G1N7WdwKwbtqeiY
8uxWaXQ+TcmBxFQ2tNV+bLPfcxRdVnl2aYPplBTSrOtabkZMa6MHYsl39uurXAXTekS0hMU90R2I
GgFSWHcW0cPcpGqz9AHrL/W81kntzONjjIoDERdEFeFd3xg93RljGouBN0iy5UE/PlcNOeYXVP0t
Zz//ipQpxeMSMv0tVPYxammwieycMr19XpriQ+thtfrcc1CgY2xilQgQBEtAggkyrBZAh0zNyfnd
8tSnlPb4TfWINKfKrypkdtNhQgTwBA+g2WSkm6fMFW8IQ2bdi/Q5I1r+xugbWit+sppklqg2bz5W
bf8Q07nLZC9zZgRFNh6sHlhkl2DbLzKwfE582+ZjtdfRYdqztQqEpxYbQWvSiw7o7HeywVmGkPLb
qSM0JYo5Z+HQ3wL5AGftFWerw/maki7OPW8fJ6OBHhE8R+7CrtK+p7vFG+KNzy7K3SJPvhfyE0XE
Cqo3nrOJiYPn4R1o54/BR6HSge2x5+a+keJYzh5GE/e4NtBSq417JUGOVT/GQgFSU6i4Otme8nWa
pv2AgXFqw/bezJnfFBGhEjpjqichJiAXKXeeyMFDNafdNUbKPMZsgssYkyvpOVfXRjdFpz8onC/8
32RkVjlLSIwsQuFdNdm+CZmi2YDAQydjIYMlIwq/hnikLtZXxBI7zCIpI29Su76jiAZ+qZ1qU0h/
Iof8TQbdIU3an1jTAGDxJs9dNm7NdMRJxItWBA8gVxET1VMZURd5GAYc0t6x6BYfygDznxtv618Q
EQuy6ridcoLP4KpnbdoRnA+cts2brj3X+UEoqEQaN9rq+lw17VPG6hqTDLVvwdAmTWnrYwP0dAs6
0B/lYz47d43R3SYSFXTYonRWbfBsRgmiWva3XsBbF5g1xpn0ziWgFYE8c8nefR7dPN5E05tpoYe2
JW9HN/LxRG5io0Pgf0hOF7SnWX4y3ELPP2oTGGxGPiHvyx+CakcQeXDttBWVoGz+ctPhpQn2dGuL
aPArAhnf+kP0aUS3FZ5zptUvphN+18YCeQf9ZIV9ZzvJipp8XO7HktcazmnE9kh2GzFUP3L2rZw+
WF0IcUqM6Dc5BNh5qVJ5YO+8WX4sY/NxrObg3SyKb8vGLKDv286KHzy/IOew/srC7GTpAUjB5Jfq
zTxlc/s5MDl19GucqH9r2QOQDJaOlwhvJi3pPoqlCs9LW58Kh4C5zhMmjcZxNLh1ghB2sWEQSTs4
mBv7RhzcGLWuM6Xf60TER+kQGaHaSAaBW8HSff2xEUNgHKwnP/N/+RNovETsdL0EQ2NnDj4RMXpU
tVqHquijdAUOyT4bGOpdMu1+/+ssi/igxyr9CKbslx/FX2UMlKz3a5zUPeGdMiz3k7WfYzp5ROIc
hwrfBESZyRkpqolQqHoaHO25UzoCdmjkXptWdD+uWxJ3pjGiJuMvIQOuQT8zVzOtgvbXp86vJJsx
DGqHx9of1TFP7SgmJIFgNhJWg+fVOLU6MCx9UTWz8VIS91Bip14HcOvc2l6NEwpTSjfivgGogK4U
NOFI4VfoObMYidF1uFEzBpHHfoIpNWXxXwuA1Z9j4nMkuZaRvxyQ0uquQwDvTNR+NE+tB+NbV/aD
ZQi8zw9ecEee46GoyGyz0J6cEgXTRnk+W5wkPydzXPJoeemFx4fhXlIRnSxBYJKjJAGnnkc/hvAf
k65xNyzeY1eX4cbVrjKjg0OknD+zPmUzetCxI+DXaBGe06/hJ/NqbiI4ndO+jpG0moknYSluQTbx
j9RjFDOZeRKVwQ477ZSDZ7VKGv1ipNtbX4JIOXHHsHkXsYk/nZvbmMQPRez9qI/9tKBZbASufcmA
1lQUBxkYwiYEqDNbCDBwXfRLUJ6c2pTAcDASYdY4rwbRMToKl7Rbv9ti9TRKmN50NWuTaw/49hx5
7Y2MPTvT97ao3h0ANFG13KmRG3V13YaSfaXbgGl2fvfB9ByAZtt2AoNaMpXilJqgcDLvs8IGse8K
ea1LBLSzZJBfz6ZzqsLfooqZPZg2Tt/wuGI6wB/CXRWveeQC7x4HjCV64uNGwH+l8ssrs+mzDPAe
TByh7Tx+V5mB/lNm3HRVusnz+zRBJeRTNVXaYrh6llfnSbw0J06050A07+vKbZ551vnd/L4E1jU1
l4ehWKAI+1QcKsi0SqHcNkH6vo6tcIryXIUMBDb/x4Rue6zkc9dMr8RTgxv3nsdwuCVg8ODr/rVn
VIFqDM+W5jqEkVHtCu3y0utmr8Esy4tf+0nDhNcwGgS5xlXGyCepEJw3ZLfzvFuffGnd3que7THb
zL12IK53V+bMe9Goi1/aSJcyOMD8U6q0OQU9Grqwu8l1edd0HM/rLVfojcy61NCLon74LT0LsDbi
3UM+v+aC3r3j4nLS+8Q1P8ue+9Iw4v3gcXKSsPcR6cmxL9G6mgGyD/1I9jOidMEKrSvMv1bSVgsy
XW487YnqF+MaGu7TuuldP0OkFuzqoSU1Lcv8tiYSRrKbUPKZRRNPFl0jQbrTey3scuivT9NUAChm
Zm+Yxtcghp9dOD4wDmPhkEXpNj4mHrcHkZnuejUYbVLv1vtinSEYLFhY+fALmU8eZlM+6poZ0Wa2
XTcX6wKrc3+Ffve0eokCrM3EnJDxsKRqO8EAY5C4vBJfjqQhjPcl9TCzR16rYGhIJoq7YdXIr88Y
QTVELXPXE9W5DjE7qoJ1qDot10hfkHVP76xr6d6Bp0APejLa8j7wtbeXg9fKOXwVNRN8RhQPqL0p
hKajo594PpJPrNz5va7HYHVtC9A12i8IG0LPvnSlZVF6ru9yGou3kbrTnxj4rBYv60UuJKFGmcle
Uhk8xaBmUe1YYX+ZRfStd31JjD5lae7qIT2sv8vVW92lZpOats0zjf93aWCJngx59vnkiRnFWFzQ
R+hTn7HdIVfJYZ0BTahO1nnzFFkITtlJ6K0L+jOP/LuQwPG+3qd4D5uxW/Z6hYnUjJ2Xz8dStPfY
m38qmtulCV6wPrC4YJaBot6+zfL453oPNZY17uXUYlgBTR9V887vcJhoRo22xHlTxeXvR/erkdbX
Bnzt5pXGZ86QAhdTcMBbQpmh70x/yD8YHAHVAkqr6QY9C21rnnYZhdKU2vrNeF1XHEsBlKD2nub4
pf9y5wqGsODZE8o7fDkfJS01qHluC8WStynzb0eWH0kx3icEmnlmZK37byH3jYP2ePVPGj4PVbvm
yVmo8jprmEAhs3JfTweBH6AS9A36Yp0TavtOT6d02cKOLNnOikRh7SrU9VyiUQgk09932oG4ykZc
p9jnOpm2blhqI5/CrWkcHVltPFxBuzIJGRunXLX6xmLtc3Yn8WBH7MtMYx73ArPzWIujE1Xfq2AA
iT0707Lbjk7UbT/a1rBQlBf3ydJToETeB16Yo37LOOl+msG81+1Mor21QhX3saQ61stvfeqldb9D
7V/SHEXOzTjln3oGOfbUkKuDm+fHawRLB5ID17WfYQ028froOr1m9NvjE11C9zR6frJZ/wnxAM8+
ICOtqUg/cuOndYOxXpuTHz6vXIsMmzXPSNS/XXSsYAJktdlvMtf+CGbapZz7KqmYp/vR8jgZLM4a
m7d7BQbRhtQ2ftVIGR5iYDwtArc5LURzE1nN45x7DR0vzV/PxxLU+GN7FwIsRmIui7VYwQl1X5JY
Ufrxt35H9d8WOy0dmXZ0KFsD9TikCmETTrFoSiARVUyQid7I9+uY36QxBTTeFp99ntxKKqclo0Sj
tt3naYKruOTaYa3yalqMYUI8ogUJ9OC635oeA65k0OHpQsK1hQW/Y7msZ4bSvvQ0RdCU4Z+8wcdy
Cdtpz1h8x8ul0WOZ/pctnspm6iWts88s14Kw1HqMSauJvB8NPcZSQbcLLU6TLxgTsd7RDoei7b5M
Fh7kQgYbwMxpW3wjHWW4G5JeYgXMU+jAhDbcuuTXoiVL8YBkC2qM4Y+XpoBIi4/1TMzShL+uT/fr
PsQzcf3nkpUSJdhaZpqxj5Tf/eNXWCD64poKgk98vwzP7DSJLTC8rZ6Br8gCP3H39FF3K6rA0qb4
eGbKW7mYpQpqyPX+iR2JgYMxLzTkwtFgwquuvYRkH1pHy900ZuFGJS0qPvkyN4rcAP9lHSascwxD
zRFKIPtphWO0+YzaNlOoPfEDDRnHKCkf9NCOPMd59eDEXDkLDxvP9qO9el4Ej27CsJkzQUPv6+9Z
AEDKDKynjes+xWzAb0qDjJiOa6AsebCbwWDtq+zYa8xLIatbo4fsz5rylz9+rS71EPClsgLe855Z
jU+TCkf5GuPU9f2BR8GCrysY7WajhQEdHRFjeFKhBg54gITXKeYccsKGxzWEcCjVsdWTkEdwENt3
UzJ9HCh3p7F+7TiS9WSlgDzK1Xhs6IxkgOgP8fD32kB3i3pynP51GOH42nw+WZaTNoJrGNt/99Ng
azv2znYayYBjYnmjRhoM6WVfGckxc25SAgItF1JLffWgHnXZ+5wUv+yYI4Lt3LAZF5OzDsmWLRFn
GJh0kmYnaoRcY+5dktCckdSJh0IrPvJxuGta0nlnO7kTPhqsdkEHV2jxVB1RvMP5LBnO7gYeLdHs
CbISmb41TEm3ZhBuV8lF5/l0nm509ShSNk3AeRwuX5LCFm0OrpdSlqRF6ybOXIqfRYMbw22hALWS
3zel7pY7FGFX5u1W8VDsoaWbI9pTFXIoiTwny4VwA3Zayhp+pZ3a9AkvWbYfjs1C1kWSu9FPcr0T
W8k7iccChDzajq2L8W0Ic7cOUPioG6qStxWukmTNLcGvT/q52aBBZ3DfXyBUYSPXLXzKdkha3OYq
yv9U/dt6hK7nWZl+JB5NgVOjpRRveZAcwoT5gAdp9mZq21vJ7nVPm/9hxO7OKuqHuPka/P5X3bBX
91M+s9ymZAOum20miQHTya5KaHESB82KCqEYr4lo2TB//dDdXRkFRz8hbAmhjlN6DHmiQ7Nc7SHW
eADFvAb98l7UwcUwwkNhZb9XKEdhcMIVejSNh+Cm1aKPKPSfg44KLHSowHyOcz39kkABVk3HuMTn
0U9+ojhkuDfdrGPOmlXPBj/hIRhkclzBUKvSC6I2ycYg6bVwQC//Mg8RrR9lX0ieqIzCPrwRTfa1
goVcjydKUDmEODlvfSq+UpW/aICRfmyaFclZAQHofqVuEVF+rus61H6HWdVvi08dBHWHjEimEknP
lFNrhoYOtaVisxvrmw+Y5jMWzdO6ALYkGzsGNDciCO5hAf4IkfvtMGVw1EZo3juSWXgWTxPlfQWQ
iZUkw7xBaoIV1WGhJX69KG69LABQXBpf63DY9rSdeBoYTxFl64E3q1w+d0uhhC9bsjdoDlAQkYFj
sp/DVNTvB8RvwMS5nliMDht38ICugv5mEf/Yx6hn9bvPxY2uhwVk0dVXxoRXrVXCvXBca7+1d6uM
u6QgW9dnp5l7CSRoxPZZRdqkQpjtAGhCopscJpEdutR7s2yOZNSmv8E+c8BbhIIqmxUpdYjT+o8+
Pe05Geq3zoLIynpnE3jdHVozhPAaJaa7tEkjkfD7CSLU3vXMF/4r6ACD4acer1fqmeQrIgc0ZafT
pLF1jdr39qcrynLbu5+5O+Eo1DgJ3dno6WjCE7BU8BiciWwU3X3m/Gep7bNaCiKQhqSD/2PuTaLX
F6QCDv2ZcJsztE6O0VL+0jdEWiBNs/HV6Cp6FcBlikpLLsl78yNtaSgK/Q+NdQXQ9T+Mo9cW5S6c
fCghlnpY+V3ZwuM68ffo5n06QPJ1OCPhniMNV5UTcy+HBO7OGKdtVlYb6LMM1r1nPR1fKvlZGu0v
TbTSPSOLjxc8LbCHm3vNFKkS97ow9GCITM04CbanwRPY0p+4CPFhcpJz3HGu3BeL+byyD3P98klD
nUzD3DUZHmKlaXSQREhsdJDpqgtDzF/rlMWaODlitdCIti8Vc36MpwRgRYmz1W/hvGQ1L3l49PU9
WVWhwwIFEQytlpOT+2muW/VVQqkbz/XOXTRdT/dg6+yJGcXZoXrJRfHH0fNT/S779XJb1P5ZwqFP
F+9PMTbYZJDomsX3rJlHUnzayfSgPx7H9bJ9zHqT455lgMd1yKdhMGRiZ9NI6kM+U9E8YuHjgc4a
T/9nmxJtwqVx0+jKSr/Na0Wsx+lrfz1JbvqVVqT/1zN0ONTilMxrB9iBV8B5nF1mfVDoJzieo6yD
vNdPKSIJ0Nz9bGjfJpNtx9i5Bf0wXcMHvuR3V3HwGq1HwQ2nhndi0aW2r8f3sC5/eBN+Na3yXHoU
123jP65PkgGVD7gjk1Ke/X5aU4lwib57AAsLCNcijGC2cUT1t1nZv+uzZn32u+Fy5yA82qETFfNe
o9h65Dg3dpR8h3AwblwzuVg1bMOkrH921dPsuM8rQUoXvZ6zfORlADGehrEcneRmiaK37s5U8Xtt
OJ/1g9hnooJtXfOB6qpifdgYPm7Qed4jifRDXarq6YV9p4Al3IhhOKXleMIm9QOJ/qsagdnjrn8u
x8e4YJOMJeK5sW2HRSJBjhQ2a31rlMLYFOFNotyXqm3Gv6ZxlsUwwHVxNtqR85cK8m9m8P3/Jxpj
yiXBs2uTP91/wokt1gv/K9H4VI2//of/h79pxoH5L8uV0hK4YyW42b9JxoH3L0/YqEpZbcDK9Vwk
W3+jjIXzL9dkEyqF46Pt9YX4N8pYmP9CvhW4volQVgA09v7fUMYBv+o/la1m4DiucDxYvYGJvNVx
/k+B51x0DJBl4p8bJ3uDgUHkNRWTYn3fN1irsSq/+vZMRquhripZFEtvl7pitn/R+aLDaub8ENbY
O9JluNb+RwyZ/ARwQmXJS4KDt6/z73nukyMe7M9Jkk9pWBdap00/D8ZRZokN223ZTbXvXGqzvSbA
gu/68SVsTVKX2IMg08+fbZRtD1jvr4x3zzy0ynMSJcnGK40RkkYIDRywAlNf5OmddFh2IBpo/WvU
Mh1ph+nk1hkWyB7knhuKbh+1WJ0rCVTYksmpzLDx5Ln3hjbV/FHZhU1qXr6rAR3dudLaph7kz7AW
zkNTel/SywF+xMNX4naYzVr3mgTddBI+GPwJ9qLMFXG2IUYSoLDGRYj52I/dOz4R6ocehvtoxxt3
DA9haU0vGWlFEDQYN/fFbyfwLpVKjoy4UTaGsNSsvjv5Tt6Af4fdFFKrHSAnsj8d4IZRK1FyyJPf
1DlPHr1pqX+MC6MVkdIBTAmKWpQbVDCXtpbL1h9t+waU+XJpM4f29TR30Za4HXWY3CM+UrVzkphs
0xqfQzz/RlNqX2n0zJ2k1WS3VN6JobcOE2O+qS0/RKte6FhoD0NxgHZLjFjofjZlQcR97qlzWKeY
XOwZRfpAxtg8Zt6pyu471drn3nPGnbU89piYcUXtUrgqWvebHvJEXpx4Z8OCIxd8xJbbEZdWC/Ht
OGR6hGN34cl/BREQXLHs773XrCujwxJMtzmTQWQN8W8xNsO2tc2zGDL73EXunXCrYl+6yXRMqi98
FUgvIiD4mC6xP6T9eylH5FYLcRED5bhVMt2xbesyNmZJeGCU71Kn1WDWHC8DT6t9wpZjGChCKpeg
TwHl34zCT8tLxqNDJbTJIiZkWTIn285KOlyN8sEtCUGi+aF3jVzs397wUZogsnPR3WYI78h4Acxa
jd2pMKqTK6PgstgeKvkbnxrirZp/IDqLHrz06BDWacVtdc64wA6NJbZu7f90DWe5aE3CYNjhqbDr
B4S2jibGDNfU+hbtlN/GRh/ugASbm9YIocshmwEI3F48ayRjhgQHAvXMS4Er+oTPsQQBlLz1HrAG
kbGBipF8EfD3x5hUSx9SvEdzN5KHkS/otpyYlfnGDqR7h6vnynaYbMKkCbnqZvIlC0q8Dj6G4Rqs
4oXk1sZsCwcyjU3C1UxYkOKpzEUJeqNgMMr8/lgGHpsX6jJ3ZhcnfMKILdgEQYantZsVW/6u2cOz
+F3S8x5g7UWs4POI2OrsZ0elEMqBoAWXJMePhEjYPZYz7NL+Y8tje2fNwBCoM25s9McQc/AFh1w1
afnBICI5jmlESlBB9CIuxZ1ZUbPay7cITcaBxSVKiBsM0K6yqfjyvejkIcCDwVOH23BujlNa/OF1
g0bJ5KmuGL2XjSJJtnQAGlQViakL6qZ52lYYjQ5d8j55DpM0ZexUoXXwi7+bTLzSHNo33tyx4Mor
cGSd9rkp4toe20pQFqAt2LrelN0Zj1Gjh7EllJA6/yHUOKCk9/4McYwSwEqJf/eaco/40yVkq7dP
iuC5TZcDxAK+DWZu2AWahCjG6FB24JR1VCHSGJ/Y4R9e0LJizohIH6oIhXKYpTtAQPugWUhEKX7W
S5vteVA1myIFzEFvRsO5XJXNBCnHAroz5k90wgDQaN+psqJ9IVjnzl774U1cP2LiX4kAkL3OIt+K
L5wM+SEr2+XUdgUkSPR1STVfg8RBFJKUf6opuDK9y+4y1nQ3ndUZW3MIY2b6pwSEybEaRiJR2ypA
sGITDGnDTe6NL4QmMK6nuGFmaJLxPX5lcgwwggWsfxMneuWZi/csuV/aINmyKG636Txf0zTmTCqL
38IzXgwzvFij2iJMIFUior/ujOGN5eMOPDnggRTOf2uhiQqIhcxV9BQUw2MzlO5+mZwW4pCb7Ya+
ISExZmzPduRpDrWOBjzaVioT/zvjrtfZ8RkaogPZKIzy23EGNwfnaD6EShR3puxKutkaf6AC7hpJ
MOyVWO7DrO12QY+yKlRcPi577CWV831mFRUXe8u9QTxnR6dNGy+Ds8++DTkxbIGpdlkHQwhGLID1
TuCaOCBHOiIOhavWn8gmK5gz+cTPKWDfZczCNlBpdwaOSpNGho3j1dh5PbJcWe0z3Bp5JvgTPCrk
Fr4G/RpD82KarH79SMUIWxjSqJkmvjdtrnAbz0e38L61i4VceKjyO+zrHL5htx+99jbpITN4kbg4
LRnkqA+unuI2cacq/QGqiuh5526pgcvbhtqCGCHJNynIgkqOQO8YihmdtZsC4HM82XHKjOVB1BNL
oLoyICWzUEpHjyfy0m28Kn5ITEBOCmJ3ZjTNRXbFkei78WZKcDb72KIQRNHs5UbCwJ/EqCatuxMk
mG2eFBBokaqwRxrRmNr+bV8L+9gCrCEzK3YcnJxJ9BxK6Lw84ZuDF8IKGuMJSl2PKhFqce561tUN
G8Kx0tS9ZV4o+Oj3TW1MeiCB1WpwTyhz3Z03toN+lcUPlVAGBBl6EEIIo9x48pM4OpkdwwnDACUE
izi/9mo+kJcUoV+fTcyeDXOTkWg/tGvF2c/ztH/qCHSWUW0fo0VaRBLk8BmiaHax1+JwDGMUdq2o
EXq0/qfdzURRwT6DxH5ef7p+J9TcnCViFYR45S5Xw9PEpvoM0QZffCUhI0L3O9c2tAc3TjMCku3u
jFD9I0UQc5OWw0Sf59y0HGJHszOPrtnP5/XLkvfWDmX6r0ybNSJ3+GMsYcMZpmlyCG/4tEFoMyYh
5rBwl/6og8K9yaq3Io5wVyUBeIU+K6FN+PUBywxdEpoFrV+TPAcyF0uKoROFImPeWV33u6MGZ11J
tPf6IoFktNyObI/RTooz+xVib4aMiF710hYecW7KJGe8fQmzLmO1mDeoKX3kgwHZyMDkDuufotq/
2stABKvDhTgn+LbW7+zW+Pu79Y/rl0JQctVgDHprbM/rF/Xv72bbMU6EzCPlT4iDB3FYBY9OaKZo
axEbDZwn+GYtNIhZuilTL4I3iXajo37dW6K+X1/uKB3/EJOM7WmUIiOZv784Y5cyB/33n70oluQo
e28rC1Bo1uFQR3l5DPVtT3rEcNPSy/BsbWlk27I9KKMpqb1afrZ+qwRvb6ZFcev1Zlpv1mA1xPIC
+yO6D23Q+m3uqgw3GOjh9WNd8YC+20eMAtav6w8sJO+LZ9J829N7pGmTXJ9kW+rv/vmyEh9X9qNA
BOHZaCaXhYhKWw419EFsvq7+sv6xnbMvs1YNGST//aOshmoA8oc6qyxhRer3AjEib8v6XinbRfyX
hHv7uWy75Yx7VJzDBVm1v+AHZDAeX9YvSn+n/G/oqIgrxgr0oimAh0b0KFXZoEwfgEBR7BxDlgbn
f74EbTbCg5DYboPlBVS4ca4ZfLMq0Ndcwv3ZGIxJjF6d1y/+INud6amv3FxGc4MmbTnESh7Ze7Xn
0DD//uL/8x0WTvRQiy12k9G9d0BszusXvQawdj4YIQpHzj5ilDjVMU5hAlzOXtIT2tJGTDlZckGi
aR8DOc779T8O+mZ3GnYmaFIAo0SLQkiRIzc0q4KCXJ8enj4iWv23rd9Zs18zN9V/HrroNfHHaL9+
KOtnsX5QQ8Yi2Svlk2LOw0Qu5chpvGAvE8s7rJ/M/3X9qpGpWE2aBcHA/31hw27HCBCc7L6BQble
yFCKuLIEm7NjS0Hgr28Iz/H/fL+CqR7YZqU9fjnWk//8K9fvBAuQ8z8/49guoTrFJ1DE23poEYeY
zmeV+0TfoUU6ys56sOiIJbilrWu31N4Oub/mIt5VFGFHGbxd16X7ea5ejLJHte2XFgvUBa6KzxqT
T8VXjNvycf7ZZpDIERiwhSvzhOd44Gxbxlu3/3xB40zGgpVclAtsVeQ9FGlYpZC2TMnUz07cxyEm
O60PbhsEuBCh71uP3s2IedCL/hylFtJ12zsJJR4r5mCN2PPEBAojFptFEcW75qKg7LqdBnzk5R/2
oK+oDAYGyQSCjWPyVpivaZzNSCHqn9FQ/rRl6G1Sh1vAKtK7Ni7zIxKDB7Nlq9Ck+3EiJztipVGY
NkuKgSWFovNsqd5Z4qt9r3XoJra5PTCJ4xjOlD5yeE5ru75EbXfbOaN/jPL4pbFmwnsoVIn3wCeQ
JfJkmTxf2Z2fel8S5uEgrZqn+6DA3gwaacMg4uL/Bi0J5Ad81dz746OLdmec/eGshLjN2z8TdJDl
EaptAnqOWWZTZJhQp980JCDjDOPO6EkBtuEzoPahW/cZ7LNZIfM0lBEzB7a/fvuURi5A3vvZzz6J
11vALsUcoDmmnZ5ixQB4vDH77Oq7k78B5H500/rRx9ylWz07JEnO99gEVd19JgvqhMlhEVnku3As
bvuq6an6hltzeg0l6+Mu8m5nioyubbklLFwvhCfG1Mz48+sXKLwEHWpebUpd5WfJaemqYjttOpH9
Uu7wjDzxY+BNWGKmkP0IQCrw3Kc2z85+YT42OYBF8gd3dbv8IbfJ2wxpwIR3VA8ilEx6vZh/V2Az
M05e+4l16mC/ACtFvh5gdSrcr7Z1WvRBzam3Y1R5qr8v6mEXV3vSUS6AEiGpoUFOuhI4D3B5PVEF
s3MlhWGnXKiXfSxAEyVyh2WdN9JUj0VtEJ5OfCtJb4SP/V7s7DENZmczZd5tPoseyRg7xXBVNZ27
Yr5kRHRmA9qdQUx/yt66i0lqXVqp7ejvAU4OoCCWBhW6J9PJSA5sSIHWRDCTbNWM/QY16aH1+p9V
VTzyKvFlBzOyjNQ/lGRth2xO94CYlu0MCJtJiY6Xp3OXWF0MPgacYlPOam/KdubRQo0N28CT+4TI
c0cM8waiodw4RXAPPOQnwN6zdIlFCpX62UZxeDOq7NSxfdwUvg84po2Qt0/ZcLETcrfKxXhvywzP
AOrjo3HqaXqQOss9WDua22b4Zdo9h5/R71ybmXO3cBx4WgUj8+6+B96wCY1tnLVkrUTUykaeXLzS
ekYCiXuugSUdp0zgsdGx0SIPlHeN5StjubYYxkuv1IyyMWKDpsWMops27cguyR/g3qXld964yWbw
6p8+iK5NDc60sqyvbg4U6LXhrqbEuiEBhrWUhqVAtZabaCALXsQIEZLHmViAS18MwFWHA2gnZkQQ
tIG5eRB1pXFOkVxcYXteYxOSVjSa6X3dZ/MmaJ2DcuVjELcsBEkgJV8QIF8+IUKevW8qi2jn9DjH
uEelHVlkP7yS7vlAX7xcLZFcq4CsKsPrv50+aDZBw0CidX5NTO4PS2u+l0la7ZZFXHppW2ywjZvJ
x/rbO58ib+Vugae5wx+IuAKQMeicBOeVWxdI/gtu5AUDmEjRXqb87hqQ0Q1q6pckme9VyTS2yEji
NTthnSlgX3lqwPwIGQTOmCZhkYCaG69Vbz6SkPzbM53yFglRsVkkTO0uh/4SQLrLDSKJk8JlWzsc
h2yITkXMWKADaRGG/jcOm/9i78y220bSLf0udY9sBIYAcFE3IglOoibLsp03WJJlY55nPH1/AbmS
We463ev09am1CgmAlEyRBCLi//f+9oT8UxDApcX9NnHibJPbYhfZ1deWivUttzW0tXyadtj8pOwx
+2AytqaVVgc9CD6BE+1PsE9/Rtm46ch2vMnz5kekWE/1+NNFqLbVilsoFB15EtljHA1ofwYQjHau
33ZNfw87450h5rblRubnTO+h7X8FafODIZ3W6UTWqWcTD5DrR+JQUhvn1Qiq81aiF50S5mQ9BDij
dVuqV36i8PwZQxoXEjR9LZ0oeGE6T0ugWd6AGx0rVul6D2JAO2Vr3GWY1cYEJAGG6ywXlcWivTk9
MW/V7BKoIoG/NfFTk9r5nSzG4QYyMxDbfiRcggExcx4+hKxuBeHPGs3tYGFbuZQI7oRl/dlMDpbK
oR/3ZW4f9OVH43LJ58LzvRInoAl6buPy0sqOvBiD+jk5mf0JVdm3UifvbOm2Xk3vcRiJH13aGYNR
IAn/iJedOYX6boknLGzmvdXDbB9QmmopbdVSF0B0DfnUJpVzM7ppcgBnapr1eIv/4C3y7IuyC2+l
lZNeYz1D+gLomKQOxVJuaGE/PARkVRPbcxhjAkeMfCIIZrAuJt/qeBn3C36UW8scbYYvo/eB9RJq
vp3a7Bxzl1DBOwtvDUEsSxl+IWMo71pMpuB+Qhhzli2eQr76mfDNzEFFPX7HG/pc9pe2cJGx0UnY
Zj1w/KE3WDPR9p/yhQqcRNjiduQeaPHDPOwnsegnymTFDfE61Ua3bW8bN/Ixjo2HKJ/7bWZ9Salv
Y0jnO7VuHJQAdVoEB0BMzxY3tnE7khp843TA1hKKQ1UfljtqwYpIEOzmOGXwD3/mU1Cdg9HS946y
LrY9mr0az6VmZheGuU0a9R5OOVveZFPxKRne4u4cGLUN2AdyoqMiEAPT/NwAlENAlGww3b96kL5u
6EU0hzkbvi1iemPetBNh9qeekp6UZu5jkMAIHZi3NPGjmfF6Wmd8nyI07uF0q+WuhRUeCUBgvdr2
XJ26opIslI8LaspN3GU/est5KusCMnDbbW0zeUNS+LZQ8YCCRyrgZLHU7PnWua52MWKAb10JV3zq
yxCjAddWlhY5BQJm71oP8DuLsCaGWIMJSVbarSezBtnZ1MDKUat1wjsGshx9I0vgtS2qlDTmL40w
yl1PH5VipnmUJn7DzEYBPBXyFAG5cURU73I3QduQe3LbxmV132W4ClLywlkNIFAaaPpOTVrfRtLD
4p1XGE6IMyIhoxiGYqvjrqy6gHhp4JpVZPi9hOlZ6d7riAUpwdpDcjJVp4XIWZQFriqY92K+deq7
caFoAcDsOc+chvXVjMAEksmpQ/CF8DOsOiRnHOt12FFqYun1krUS++RaR8jjpD+tx9dNXEXcLmzu
9FrhwPcXkO3ECMSSwv92Vr8BJi1BFeuazeX7FsUJbkz+oWIqHumJTD4THv4Fdeq6GQisJ4QJagDx
Tf0pwf3VHgargZWfQOLKv7mUMnZV5vUn1yFkYZpJOCi6gtTdwl3wiccYmp0yhT7YheF46uk6nEa1
4QXcEqNe7NfzABcSw5qPcS7Hk9mD33d71Y6ebYHxsWxOhBj3NNzojKyH2EA9cBDIDSiW1adYFTki
dKPVoWI6E9ZxcqTdBeOjICTDUeURW22o3Px9k3U6LENjETeaWthbKtBhCswn0WXM1OIMV6DR+DbB
KCiG2eBmnE7LAKMJxdkhUAvnJOlGSlts1r3ruVIfH7qR9MPGERTl1Qo8hO2PA5w0+Y/j68miiZBk
ZqDnFNY6W7pdg5nmoNksjpapihjdA6XdgkNPeFjXkT5AOQvOHFnMdZJQaktsMEt0t7SEn5PKklsp
c+66Z6nDdU89ozbc7mB6jrVtOyItu+jBJRv2ZHc97h6zB06vG4I/UcIhY8JmnKDZGKdK7Q1JHR4d
Op9D64pTgPcGqBWSQ99p0vv1HCZknqYeFZOFSqOXFDiL/ocwzWmHTZ3ZhBYJBBP4l9P6bT1YT1td
0R1TPrFOL/TTumn+2vvtkAlvu0srqJbr69Nwe/GVRZjFHwzuwfzYrKfnrguOU/nYI1wk/hO97b7K
Emy2EYeZerHrK06ZJMC5MQVqCV6jNeOAlmqzHq4biWdsWzdPacVInGd8TGRzrf/+316EepMkpJoc
WDmvY31k5osQB0yZyfKzd+jxrLq5R7ZWgfuqQtZcN2Wtf8lDRcpwahISo0beJBMLL8RD9DjM4IDW
zGwq647EebxhJSVtbaCa3QbdrTDsZDO5yWs6ZW/MgTaZOY83KJzkVpTxD7L2PpewDYN0LjZRiSZk
SVUgF5orAo14uya4dUzzWUtoNA+HuM13gkKFb84QkFnRdBCn9ikG8m2jRduf+nZivQmzEGKWQZon
Rd+GM0eSCj6XYvihZfwFckAfQx4G7wKMMDqlfHMHkjCU3dUZ9E+aBv65lviJV/bM/4hGnufqxz//
8fr+X4lGpDAAI/2vvwdt/wq8Vkne//zH+bVoX9t/k418/Mi/ZCPWHzYhyo6tu7ZleYaAMvVLOoJo
9w/dtgw0IJbLtNFGtPEv6Yj+h67+50jDMz0e4TW0NHWif/7DlH945DEIl+KJdIW0xH9LOqLr/6d0
xDN1cGhC2qZrSPlbyjPtGTdj8iHPIggIXs302xHw5q3TjdyQuSGFeA33xVztxdzXwzlWVXGrnZDV
rTf/3nEjLBxxiQ0yzo7ruVQ9Z90b1BByPUSVsRm6BoqWGjKK4M84sKojQJHiJFRFet0z1V7T9+Zx
gBr+1+nrY+u5bM29uT7clS03IDM9N46RLZuIyZwfW+HOhiWca/G3IS+FnxG6GNTacWFBdUp1WgUm
ksaN+5HK08ZERhpEixLvhmVWAtJoPD3DPag/F+E0HYSlbcdIi84ZEr2dlFIpZ2u4E0Nk3ZK/dnD7
BgR7buunddPiML6hc/aFZQ6QUXPiKtV5v1H+b9f3UZlstc7V9kKFGa1DKP8eDYd/P5xoriwtK4N2
me6dDIufHXUR+vH+sk5TBFGWlUQBso6i6yZDO8rMOmchYXXQNhz7hl6It0kMoprWjbYwFuNY55jm
THXI+JuhStEkGmLqmX+9jPW1EB/x61Wth7yOzm/18dFTg3ut0pmum/VcV9JUoK13KBKoTxSdb2zV
1UmoYsoyo2uwwVsb7SyNtrHpukx511F03ej0iAU6ZnwJLKK6vCJ0oss0fxmiTxNau1M52TA0dD8W
zcTCkrIzVYZ5jKi9BzHBNXUF62lB/APOj5qjPYDNpIWzzgBicjLpmZSHiUjbwTvRAMdxLZJhV/Sm
g3QDRYUO7opZ6XKKoS+IPHYgtXjoUCoiWcraK1hN0D4aBaKEqhZvBIfeJi4pSAG84I+N0cM01l0Y
nupUXBJV5vbRJaGOTP1StevWTRD/a6+c7eEosif6D1+cmb6c5KqKF8LRCQCT7tGUR2aCvhvBvS0Q
Yh68pN95AZZ3iJvzxzR0rAijTEtsweuENCJwbdcZ3k+vzkHgxnTQ8kUNvB/PruAkUKlUU1er/TG1
3wJCFlrdPAyJhWNd7x8tCl2wjB19Jwbju4Y3j69og95B4OpY52Q1kpNTTwTVtqoUZL1KKvgCyrup
3g5JCDstDrVSW98GOxWVr1fV029/e6F6mCELgD3GYXKwR9YinWo+0VArTuter65Nsk4pfa+7NAaZ
ARX2oXc2uWoJWLH23gx15Gs5feUlQLDMVHxsQYTUZMJt23piVTXrBW4zFfCijS0LcGQ8gGtpjvbV
s5ySma+YI09OM6gop9lPiVn1o6Lep2kMKH3yJyPID2036qdRdUlktm/1Wh4N1V5aVFNKagOgZCMk
UMGdW4yUdoZZc7I6MtrrUtHwSGnHS3kTJ5GKxrXHg0Nrq1E9QYznmkq/tpBDcFjlk6CKHb6SVPJr
3WA0XuZrU/gWznxBoR4su6yTNMhj95AOEI9aG+2GNihED/ktQjUkQZL9msSve+s5dxQDfurk+3r1
u6q7VNcpdwNW9minJFxgkJ8UUdA38p1g8lqbKN+BOA80z+vk5uMlpfD1asKB1nvQesrxTFIONFQX
Q4ZZhrXGuuCgy0BI3E1qIfHdFFVbHpza3tpLwce5fhc+di3Vz+7lcABRxICAW8MrYnOXmkFHRtHD
TJoXNeaFGhTqEmvb2Vg7jNSbmGgOdxEh2Si4aTWnodhSj3vwRGWwhFXvrEoetYzzSKoyNlCSgozH
Jdd2cUlXo6PguNWzhkrNX/c8tFXnyZLJx33ZjVhZB3Tub5wmLg6YkbR9Go6PGtoLOFCEhFbVJS7x
3Fdxb6HmjTG7O85MPbUEmrnE4ZaKUb21kwbehETrGMQ9i0aWeuueifR/44AlzXsP/1fJxyE8mn0R
Ff3TehgY/Xutl/0uikgJmtU/1cURtz3H/DGnptiVcZ5BNNHTc0VqFRecHTLwksvOnHHdXTeOOvmx
Z7QJciJumw1op83Emu8mmmO6eBYTXRwT5REwZn5e9Cw/z6LPz/0oK0wLBLXlnT1Ch4dbVczcPCYS
rY5BTlcBnQEOhiBKTjXNS8rdJ13nDov/XvpWmj8Vbb+tO5N1kus+0oo/kLML3BGs0MlM2vLo0Dnx
DDUWrOdQzBhbLyONJx+5z1O2nPdCt49OoRO6TXKWQDhQR/vAq2jFjM4xltllAAt8GMdpOfUaRtyZ
KuwQWAFK1hm2kGmHOzcVR9dAYkgMy77mWWc6TyRwwWWrcet6xhYEFWkn1MpxvqhPKm/0X5/Uehgx
EdqbzsSidpN3FM7asH+acF4k0roDsRMeIHlg6OgQJpyog5MBBDlcbQq3SnyzKl56Ky2hRTDtydT8
Zt0Uas+t8uRo4/HCdoN95uMBT3JbQKSV/Wim8T4HU35rEF+9ibpwkxqgKNpGPCUlKHE6TbjXaA/2
4P+rbPgShyVuByZvJgylzaj1JsHYOn1f2pCz8ymviHyglqFv25kAvQAs6zS+ZDbM+UASHJeOX+Y0
a3d2v2oBYTlECOAQdJ5AJexFZGqHxq6/5IN8JggpvYm0dtkr1amNAbilHj5yMVJqiC/kamcKf4sl
3zL2WRXTLIy9l1zEt924zAdpmn41mz9RZ9yVM20anAi7aSDxAunl8tJ4IT4Fa/Dh49M9aeoXOcQY
v7IXp5vyOzpnuTlrhHZnSI8SUBD54ty1qX6rxyXI9jD60ynpcy2JtzOZP+2GJfWoYOSHxFkGJCY6
Szi3PmS1sjs7XadAMduyLdU48FqBfwCHX9vHDicxbfGdOBBgazzUAK/yYj7xLztRXt0HMRU2u1Oj
j8fQsgwY9oKJkD8LDSSgmh68w9BuUalGeL7z59iAs1PF4+JPyyReWsYkd9B/UsFdbrxM+97ppvSH
rN7S+JMYAeWsoviIc5TvYuC/SJafBSVZiAfECYUVzZ9iQOm8MMnwpkXuclK6gHntw6HlohPheaqO
Ae5Z1uc0WGIdZ3prfp3nUTwOUQ5pimSvya0Qc2Uh9bw/a7uMzoZN33KOR+5pbYn00bk3WrM4WuPM
2+sFr25pn6yOcjwEOXJ/clCx5gM96OQpVekrhpkh3cudo+nOig6pk+6HB0kCfKmm5DJJGq2IjCsf
TxnaKhClRl1D2ZuXjHgBuhwQTo+Mqn5hDcamLKTpZ5O1jRaHuNyo+DbQ04rjhCEPN0jhNIKyENiW
HBPn1tKGP92+s3zY6y+jrfQP8mmkUXMgPPZbOue4U23rjtQA86a9SGMgHMWk4exM5XjpkVAWSLoo
74ob3XQ7Xyzet8wl/MnjlQ7PffiYSpQ7kuw+7nT0YqLGoJcafYbGt8mqVj8stC9v4hhHvUnhp0xp
KlojT58msqDsmBwl/j8iPsOJs7MrAF/I/T6jeKi21ZLcwn5gStoCraxQmJujuYBtHB7nMEJqONOl
bQyAibb33oYNN0ILyYQFyHWP6Urfa/qEW3k8TIG8H5LS4yru0Z/mlotICq2eQ3Ox6ieaTx45B8LG
vQVoFFEmqUnICMKxpAtMQkA+fKLN8a5p1b4S/OF661LjT3ahV34Jp+INlAkve6QMQ5cF7gEfzI3h
RG+lgzvGGfpvQreyN9HJ16EediPLZfR6/dfGo6QrHWosXYFcIrSdLeU7iLo5mCUm2l4+5VTaJGum
WS3XMOcnPobmhiWWXQWBvz7hulmfdD0s1p9c5XHryd8e/v88B8b84mlVrPpXncnsKFSrGlONuGJS
Urb1eN3E6pHr4Wim/3oY27n00VhfmqBoTunCDGXd66ReHUNQxlQoL1rOmmE9vW5y9azrU6/n1j0p
W2Zv/+XD11+TlPavf2z+lA5Mu6+/SIecdJwjTLvqVV2f+Ld/4Pp7hjRQ00XS0Vkd//UHlMyc91iv
jzT9vN1S1V8SNcbFahrfBy1a+gafFlF5qBXWk+vm+pzruXJW0b3X49+e4wxBjHO9+5bJBFCz+v3X
zfW5yAyZYV6P1+dE6iVdzxV9lSwAyNUz/+Mr6z0T2ZtbTL+etP5o5upk2Y7JY2U15kIIu/Mg6AeT
XkG1fADp8LeNVLOu9Vw9z7CpAgS3eAqYaw2VKqNcH/84/s+PQc779VvW56cN0KZugo1ItTlgTs6r
k/pNPOj0B9alcEbvb7xfdxfLYVEx1Rpwm465oRJUrXvXTazEcddDHRF9xs30cD217hVamG5kO414
I/7tB9af/0/nuGJiKq9/Pfv6HN3zHquqXCDqmeIU5QObpvihyXze9ZXm/o/v7QejRzf/P0qYhkWf
//9WwrxvfoRl8fcS5q8f+VXCFEL+YUnpMdlwpY1bgQriv0qYBuVN7OagyAWVQ/F395v8Q7nhbJxp
hgHNwruWMC1BCdOzHMd0Jd88qXv/rRImXrrf3G9Y33gJtmFTE8VTZ/xWwkzbfklHsu0eqCi6et2e
irVBky1ErI8zzdjQD8r+JTJrChuo8DZWk352p/g91COmXLFVbNYl53XjrpWcxLydJG2ybDKhWakp
u9o0FBm7usz2iaOyQz+uJkgXPo7iy9r4WDclMMCbJU+MbVfiGh+a+iiFKHddZMKHzKTc44iFJogu
1ycvbNxVbQ54wxzOgWl9T3CCPdR91vmd6b0U2E8BzW9qNGgPBDc24Tg/0MWLH1M3PwaddScmF1Vy
m1/sPm2OxBG/xTI6VQoXHFqjBOYzFn69CnzX4udaWln31nqKNKYXui/hti7lvTkU1d7O7Lt0YEGp
wZujK9W+B1PwXQf6c5oyd96VFZGTa0/RcsHqjZQfNg1RRyulvVKodm+geWRmr2MeNiiaQx3tKE3G
kL9Goym2Dpxqs3bx18N1D63uM7NrYmvUZ1CEtAM7Z0IHAQA2Xeh6Lz3UfTXPXetG69/gUYs9zAs3
uRTwDrYoBgSdfw07cpXthrGLd2GZPY9mcotTKTvPCBy2c0mPz2hSOFSqBtTj3IitZgvqz09VYRFF
M222kKyivI0g2Az6AJ94QEY/AmdgyG9OcSePcCBaQo4K9FWiK6ut3UsWYiMM52CB/+ykZA3koesb
eejs0QeLo+kBqFZTmvWt/+2TuH46ZZxaO61BomQVe72aUTh4TXIj8GTsmo5M9XUzTRZLstL+gR6U
5Xc/tqdQJs0e4FNzYqbRnta962bSopY6Xhnsrdn216LQuln/oN8O1+Zvw0p509DZYHlXScZKVd3/
2F0m42HMkInGwvi29njXQvG6dz38qCA7jXVwcxgj6jMvVcl43btuTPXAerjMU70VdgvJQlWC1ovR
WatFa11xPbl+O8bE/mrm1IhaVR9c37rr5nrOjBxonclHeyFU1/BH92DtNFxbCNkyYnSrRhZWarha
R6rrcLVe5x+jWZsSDWvDKNsBr6y4IShJs1D1v78dI3jA9fWI4hUzp6sKvZHVT8uuyV5DGoWnbiit
bay5002eosk2XbGcbLVZD9eN4dG1BcinIbP8loj8QCDoviIxm5ztzoSAXeIZWQsm0wwB2l2xV3Ux
F3vosGdyDr+45USmuaFvnbjXTq5pPpOukftjZ7BEXF+Uteti0JW6utjWE2ItvqmN+dfees5rSwHG
Tt8Lh+LurH7ACFoKOCTaM0BQ5yB/Ie3C8ixzwBwAwcKdZkI+jyw2uqbNFNvHWMlCv8Z54zFli6KT
tXzmnUXfi45sOAUmmyFC80CFk7t2ZH+t2i6kqWM9AyrO/fUl1urTjoC6sxI2EJKoa2l9YIiTvP7q
6F59nEeK00RuJ8/zDB4uFXq7TZdHSD1IqUar2vVDe4eM7w0rs7UxNTSg+oBuGb+MGuk2hhG8xySW
Hhe6CX6dd1sjaD4x78PYm/YvulWTFEzAvFF4rznrou0y5o+e33sNHFBEcCPrYJ8EdHNTxx1unHIh
fgIsXEs2b6XEy+40fZvg8Yop/RZaGN3AvprbNncXvFwLYBv1VZime6IZkQv3+rdgFgHqytxAztPf
xUYJsDxx05NRoOQBSt7uQ/46xCAVYrVZkvZuDPeKRpFVS84tYohvcRrRCefbFCqZMRl+RrWcY0w2
JM7GGImNi6inTygdxWa0Ef3puUOiWwLZd+4Z32yXgq89nlGK9afKLUkaniKQGun8Aju62MyJhgQ/
Kt5T0zJRTPbfNT20Tgv+7J3pZkByW3gb9fAYoE7YGd6At7yma5fMxIi63TGcsTzGE3p5lXKykVp0
D1bdPAP9z/F3uxCPTXTIwI6LnHBPG/Rva8OkQN/SnRDcnzUU9OhyavgwBFTv2x5Jt0kvf2fHvbEN
x/uSwEkcSDWNPwtkUEOQpjst0GspnKPu7CnAJ67gHl6aRCJSk4IvZQLMTX/MKNP2IOCe+2y+zxo5
PmcWbO3F1PyuNJ0drEDT1ykyzlIfgOyjyTWSQLm++KW0AhSOqCBvoZjORpFqd6wg+eHwPYL7dudm
Wratg6rfF0H+eao6CpFOInxRWn+WSUUCwaKdCnOpycfswoc5q85m58K3xxCoaQ30cxZiyGNdeE45
hYjBTqdPY9K0PjKXeRvm3sZxe3FxK5sGjWhDRhG9fssksNhF8Lpis898I0Iu6brml9ElcOxcgkqB
XW8cy2hAkRW/p6z0KQfAmosc7QKVDPF9PW8GxvNDN3EBDUX0De9rRc17dLYDvbGjVgC5NjNvZ6RS
u/Bi3h1rTm4GQ2io1jettbyLwnxw8uCxqBzQjLynUi//7Lz2Gy1cQv+8y1jCAXG4blOjpiqehHej
GbkHI3MOTC7FJkq5OqMI8bkdkA2XC/vz4gSaP5cU4shPPsqi+pzOyRGGG8Y3qMbS0pAS6olvJAli
5Gik72BFL6X0vmdGwnCCAWLr6rZ2h16oz8tkj7+Ma1LQv4hGPdvZkdL3z/2DtxhEoiiZoBjG76Gi
CadkGxyWzKZSeIyk+DK2OpZKzcIfTIfbQUovp88g3BcYmNbPlGrVY9E8N3N0W3nhtHPCLj1SASA/
ziqMU0H9UlpJcGhNMCWg6PNd5R4azZge6H184oU+ELKBWV8b60tiRpt4Do9tLn8ks/l1qUKDJFH9
1tQDd2fpyLtDsyIoz7rrBXPLAf0BDZBeg8ura5c8oH7pog/XzfpnVTJENIMe+WUmNfBEeCUIDGZK
a9S7pnHeJju4TzQP87ZeX+JgSXblAJpzSsVt1093JnprohHSR8NJnxo9Szft0D2Tm2220X3WxQ2F
s5xaHTrs0C6n40g9gvSGduGrQmkX+6WNjAo6WODWYldXVC2Hqf0ypku/re5V62YjJaJw8sjEQbYZ
8vFeI8zIRDn5pznHwblRFkw7GhmKuOqxzcUMtenDCMkDHFdIFC8z76J9Gwg39Z1Fe12K1o/64msU
xszEFyveZpHJs7wvFIdLwEb02ReaCVVEam5f6WdtSp0tZlFnh830nSZxd+SNQCub3Fd2d+NVWvOw
uJRbNWz3WEEBTmFnqhiONJrKAGLJGCqneUtN2qPARd3MJDnPYMSm6TLuuD31d4ylIRrWh8YFmieC
mPDpwuCNnRfM3YorSIn74MQJyxydrh4lgdVcFY0mXtnVgLUer3urv3M9HNtk0xL2enBVMWDdMDet
PvbWQ4ZE2NBt8TLhswWiW1A1VzGY+og5LlGTqHUzqorCb4fkHgK6nxBTMN8zGU229TKD6muA8SbE
FjQkR50dlCPbqoYWBjuuOFUDfAZvoJvWyr7ZR1b4eSqyz2apz77mtTM4J+oItahAiWTR91BpOGO1
WZ1z6yaZJmbALtOgQ8GnlNd5e3IsO9kSi2HcrA7QQvUSM7URShUQo5RsLAxtxTy8pso1ahr5MR6H
Yb+ebkSMNxsiaU6pzyzr+STDZT6xxpjRe9pKgYvee7Wbua7xPmcLEZCrBU3ElX0c9NPV97nudWpW
boS5o5Z1F6lmvOumUvPhvILtSRIdllXlg1zdj51lz/pH4o2XBbSkc+d+daHmKSsaLJXoaEzVt/yb
W1XJCwLfYmFxGtMu1pGTscu9C2KEzsQQ3Xo2wd+eW/2MkEF8ss3yJSDb9sAoQtrwpIcXTBqXxcqt
ZwtWQ0I3lXokX+5SaPeJE7+rOM19Dbj6jN+n9F1MDjdBl0x3rtpgM/6xZDLzM9uZT9qYoyBoWB8t
aKrBCeAV3UeBDm6W6ZOQ3wlWg1owk72G1AKunPqKQAuogY3k8l4M84GMTWr7kXztSwvn0IBDP4rD
u4LIbjKdTQNkWgaZVI6tD5fkdWLJhdi5fLplaKg+aTWeC635IrokfJauhrumiu0tq3ENcUhhfybU
NT1JI74R1vBzzoLygrnKgMyK8iRV60WCfKwdOhIuaUc091EfNvejtJl/0pTdN4l95puHoSLililj
UXBVlovcwhcJ6UFE08Xw5kdQ3xfkMnd8EN6hzOzkwRI/zLZJ76wadNQCwzaq5NYsEhJNGOIxLUgi
alrso61H4bCu4vk+WaLRF5gVhlT0ENam6THvTfgXU30Zxpz1P18YlKN0rKsaCmdPlJoOK/KshXlz
nNBJB4XV3NHPae/AQrd+FQ+M51OcXFoZub4+NjCJKRp4YbB36HUt3aVr6TtMs/XQEgtyNrMRWJ3G
SgaIFUgWMwQ2wC2YdsBJMr/HtKkvZ+4KR+z9+vPsoK9BBWFA12jfSd0BhG+k5UEbA5/4N2tX1opa
Gg9c5WJ+GD3nq+NaD/QUxHHGNKmNtv2YAH72iZl7pQ/4p0bb+aGb6+GusCoSRgvtAich2Hu99R53
S7YvLaW2Yo31aGLDi2cbzjWzlj3Th7tBFNmZVFjmc3B09Y4AU4dW2EhvBfo/d6qEK2qDQqO+x9gg
nfieEhxhBr11lxjaGU/fDIQ//96Z0I9nL8MQ7CbJneGCLSlwyT4CIy4OA4M0vtsdq2ZE6ZNx0plR
7IYC3ubSCHFssq+zm7A8KflcofthMu1hgfRjQGBUCzK8U+QHN2kdvlzVsI8i17vJa14NPcubgtvM
vl3ww+lpwF/aEKKRsmA1KDrQe06+lJKF7JJ2t/KmotVD6go+P6o0B35tsaupJDPKk7mlNc6+KMGU
87ntRDql9wZR3lEcBLduMJmoTyDki/Yx1afxtoGuc7vusUQxoMgm+lbKpsC9a6eEzycV656QzPLZ
O7Dqu2hY9rdz9jQg19+KAFf74FED0soEK8KA+amcB98CTXHxEpXMI50R79YuSMZhp9deB47TO1l5
LT9BiomeBCSXLyD99l5Xfid7WN+nao0D7/6+9+5BkOgXXQzwAwP9SS++9R3XV1lGfj3k+t0gy2DH
3TUlrOhN6Eu7sWTT+YWnOxFGmOU4tqAQaf8xJxtFdt9mYX7vVlF6l7Vvo45yaurM5hhBwiPpLDyh
xXWPdcOvyJLyfRS32eDCdC5A1sMqHvwsbMo73bL3yUDvMGrq7ozK4dXJhHnr9fQbPCUUTITNp5rR
dafW0R/sUnvvK2f28XhA4i1gIjUlzlEr+dR3XnMnIrs89pZ4Xm+0KLKf6JnpRy20xzuR5Czv53S/
oho6Yrgwa88nS8/4IvR4gTtXPFjxGF562/DNsoWlbep3jEbf2kA0KBOmR8f1BDIWvoFd0EP8Qhxi
d/m4my2qEFAAtJs5AwfiON5nbjTZUczGkSXw98pusssceiQ2SGfy6f84+yOG4nqXOCQ4oEs4GW7U
+5mLYyTXIVoY3CP5xnxNLRa7zUDqTGuI+zhFjJCkg7IwIc8uSTHxNZmSWBaNDRnwzf20jP2TqqbC
W+oT53uHlqbDEMY11ULwR+sylrH6Dpf7sIAfpetcDgMgLnTxk3hjijEeSEvDO23b+MGj4rhICE8F
7ni/IMVz0uJpj07r4GUOVFXd+IwkC84/q8hI0+RF2KeoyuvDXMyviQO0H5EEF88wTxurVZ3qygg+
pxfoj0dsDNndAOPjkek1fJCGrnI8dsGGrmyJS9z7iTMOBY3sOqa6UYxEHosoYS/wWUsm2L0onmtk
+PMyaxsXfTsrWgO0TS6x+seIP1qDCewimc3TSa9O9diga2yMu3Uqpnc4aQu7Q25Rti9d5sotpClx
8mzzMzw42vVEvNhlj4S8CscbItYA++hkh4dxeGuP0xnoFcUYJutdR93aDtBhyMUmH9oWFH00oFhL
vg/77PvUzN4Wq/wTdqsXYODd2dSsM+JEbDaZgXQHBSe6nuro2knw3Ov9tI3GVws67nnMau5PMxRK
rN35/UCKoQg96+LlM5N6A/5rjkZOF+lCTAcRcWVzES25AqXDxDcYfNsd5k+h6ezTNhkPlKIsZBfO
sCvbIN5EcRbdZTZzbwcGve+xfK3hmzciAolX5T8bPUFA4Xrjq91UT3Fa4Xiq04FcKyIv3ImsX3RV
lDW1RMnWIsKSHQoOnn7bx0uw0x0tOi5MfzZxTB83NT6xkvo5LPp065BNzuifkAtcGj+9zqBsYpjH
cSl2usqeD9PcYswoxc7sKHT0ho312oqnM2xX32tIcTOFW3xudH26783gXlqvXZL0X6w+YWRbMgSx
bvvdJcNAEJbd3WldRCWq+N/snVly5EiWZbdSG0AJZkB/bZ6NNM7+AyHpdMxQTIpp9XVgGV2RmV1S
0gvojzAhGU53GwDVp+/dey7xfEUzbizd7h6rWh9BdBU+K4wdbJ201lZ2WdP+bIwbtEvKy1ycSCh8
GzPA1T0W3kWv8eAFsjrm+uyuszUGrNmknzkcsR8OmVxHZhQupMq0E4qubpGIpgYp2u9Kw6bTNV+w
Vm2uUhs3ilsOZ1s0yOSAb+qVX59kn0RHj2ePZ0Eu1UwZ6mib7bIp+MxDbOxoRVdxh0U+csRw0yr8
iKUWPiVBsesbXIB5wfzDSAwOoI0vt45fzfIXtepzpIAZR9t1rofOsmWjWUdBPTCysEnE6ztr14ui
O0Z1ihzJ6rVV0JIBEc//SkPndlEYExuppJj3LdI1cpTAdesYzxaqIZRBTb/0GdZwfMARGyc36ZKx
U/CPItVpzF0UU6Gmlbz44WXIagcoH8E9bZVl+zbNHg0t7jei5wMgA8zBb6VxBFKCDYAjNhJRDdyV
CZMtjLIzjYltbwtt11Vmc7T6ot3YDeCKLhoSRkGesW9d+W06FEVGh2eSTJTg4hJQvswqIyQ0jW5V
H/KOTE2MdBijiG125d6RPuc1WROlKdE6eb1GvlahFdv7G21EUJUNY7xoVbBwgc8cPYyz8Ca8jp1o
KuLZyOzvWjc/ETdYP2JqWPZlyXKLT3R0ycnA4lz48lnPkmnnhBae7RCV/Wi2Z7ywH102GayykJyD
waajSNKZuaFWpkHapO82rMWtk0/WKchzsa3G/KvN03qhj8LbCXJj6UcWTE6s4kTgHMGPtFdX9lAn
R0l4nQFQBS0oE8t96pX63tEZOkGTYk8Oj34bZGc3JxlLS+WlZVxv8cq25RBzMHTCG7xg71zovFP9
e1wQuOqnLcKnwALw7rfuIfMEhzSp3Zwk8Y73B7/GTyk0IAy6ZefEWpeQwnt4Uf6spqpyv97Gvefh
u3SLMy/bV7F2tRP3w3GU2Afzd62XfCBerY8c6ucIS9aC3nLfiD8uLpXS5QVq0K0Mh/qYxC14Xrxo
aMawPppjfyvmB0hn66xQN9FxUi2GpL5W9mvpCXWEjohgCUnQSfPajHRc6dCLSqrjFBvJXgriz4qM
UMpIG570CVZuOk4JJvDJ2ho2VHNcIGIZNaW317CqLWMdUojDwLKbapRWPrWrYO0ipz5IsAYTXdRw
/4Ie/rIJmdmZfKiXIoQKnyP3E6Hyl4RrExKRqO8euPAjHJSVYEt+6gJgcJl+wXdqXDjzYm71ONS5
wAGJ2DkW2R7ybnMVhp9t6tIjCb5RVxqE1bGf82/a0E4BGFA2Eq6zzEahzj5Sas1iM+BoushK0q9T
NGtIKSEqZITazdiohI7Tg99yEVldnVJmnlRdVGeP1mGMF3GVlRZZduaxhEy81ZIw3od+ALSaCOqV
R4DqNR276+SFHfbkZNukAuadkPE+h4hdgztdYEiMFskMSzJGe8EAUyxGFk98zox4WjMBVigLC1O+
xGqQC+7rzv0TJ/UPBPNqKwos3Ggw+6bLL7JF09cn2DKhGYJ1qKdLbcloOQmrX0Y0pxdAObXtOAzt
FggrqjaOTZs+R6iiiqrcxEi1/ArmaWSG6jV3avK3XGtvecybJ/ir2xHdJRaPPjo6WXvTfVWCBWx5
rgNlOtDk5zIQ/okG7nNosJdkAczFODbE2lXe3puZ5RUp6qNj7Tlzc3EoTm+jo7a5Q2/XmKqafS3X
OD36j+1Ae6p30giOGSFqAB+pehQdJYilP1Y4yOOcpRTqjtzFSbG2dDaZRjVvhSs/9JEg0mDsP5Wi
svWHZH1/HcqvnK01eW99VHABY2zY9YZ6iXzy7yKJUX1sr1Pw6g52uOm0amIJdGkQCya3HoOng2zt
Z+LMDFsf3m2Hfaev7Rz5ofonZcy/zf3u4pf7z8JAPUczI4huLs3efO4lEWysGOZiig4YjUp4JpPf
4RyZO2WaUBkrQYIsfrYGGIWeLzNv1iDcv0+aBqRfHu5pHuqHUeB8t1ycz0YfUb7bNuL2VpBZaOPJ
8fXwMVSkZrVREq/uw+O7OYIaqt8Z+Fx1BTWv1fPP3PIVbVltJ2o47kgVQkbHB+S/2BIzAU03JA2y
mc0boVnkK5KEjH8YOu6ujggbZwA0FD4empxmRPVvD1zc+Z1vmtaclB3zkZulXnRu9epMPQZtOyZc
g7OMPJIhHC4Z+t9xg7QxXKMsjyN3iAdEaJ/hCKAJPcnl3XzgzSwrMbHzmhPyTPqgL0YC4DdMkI4K
i+0vmO0JwPDIIU9BDN5fyf1BzL9KTDED7/nV3R80mOCbFPTSv82hA4sqKeU0cjcb31/5/Ss5247/
/vb+1WznX9UWkySOh1TBsxf5/pX/31/dv71bk6VpkqtaXaLZY5OXmExY2LP1OCdS9/dYaqzIgIg1
Z9XN3u77g8PutZ9qyTiIcecEIRoV2Pzl3e19f7h/O5kUownSTdhAw6nz0/HYhJNOHcCbMT+3afYq
08+frd3pXaSQsjrTVWdozLSCghfiLec+P9o2pf5ujDDb7+73u+0nvfdL7w524TmvSiTR5u5Pv3s5
7l/djesAnpxN0ybX+48YJJJQ7r3icFaHu3X9/tDOhpG+ywgrnjvCd6UMwSOHXGKPBX1GbpRbfXUA
kTj0hNCl5hTuvx86S56UadTbbg7WtiD5ca6aO8IMB421sJJ0p0HWuttX4sF+sJHxb/6/x/X/RSCG
h9RHMfW/eFzRmanvdPxnidhfv/SXRMxH0eUx03QEx1TX/BuP7ov/dDzTAzSDQmu2uKIC+8vjaon/
JHhSGNhcLdc1DVRg//G3xxVYO85Xh8LjH7Ky/2PA/Re+ffgj//r+PwqVP8iYBhoOWfNf5WG2b6JO
M/1ZiiYw5/67PMwiyRVASxAe+mGdFLMlJr07BN1B28syOAcixEkzsZigMsjLDOW+X0Q7fXiMNWKX
tX7YF22NGKUGTKN73JOZQFcxtCxYLimBC9vKsSOVAMgyaMJEuD6lWuus+yHPiJ/GIBXouNpEHOz7
qv+pTYyLavr8p4/kf3iVpq3/368TAR5GYx30pk0h7v8rBH4AEeekpu/uAxCsJKq0myFO8919AQ1m
JF7sW9hSRMjMal47/7FsSp/FpGqIk5qyXWHor0VgIaXRUXvXOPknIrOOSY34xw3WjNfZ6ITx4rYe
CaNKPhWa/oXZhRtyfshygtPmrGBCiplA0J8bzH4fa7OpghTrtmCHz12suBviNfojoSj0eDVFwEte
0YgF56oHZn8UDZz3IbY/Uws2ZZ2OAjRv/YxoAHbA/EDuTnUgyupvosHdlDem0ttP2uPfPxYeiqkp
D4GGIJhphDntrJn3d3+IYgw0gSGAvcySpvvD3bBsBcEjZYtBxEeLoc7AorAhAORD7krP/OkkZyZC
kvA6zLyIcKzepR6LdTIvxpHiPSvIf1yFrq4fOMICYyY2lnklrp5B+c7BQou1DJ1s+jZspK6tfMxo
vR6mnvY7Nq6bmzHfKGUeHGzaO2smbUAt5m+nVid2678f7j/TSm/V2KO3K/Mi2sZW8zDMf6Dh8ptZ
UjtziLRVgrKfWHHmx6mJz8Az+MMLBqjhnunzfKiyD1XWOYf7V+PsEW3eGGh2mxYPHx5GCL5hgRsj
Iyk7JJT0L68t0WyHhtsBPRy4aD9GAWhbExmLbfVppqBe74yV+34zWsaj3vKjSTc3OfrIk3A9nLpR
V67vD6UL2ZRMu/jY0Yk40raCmlKq1/uP7g9hOPA/84kuiWM9TvrM7stomhzuD6X/x5jxlKR6AEiw
f5Vp1hH4cGJIgwNUHzy48NPcvps4QPbE96Whg/gP9Ysl1LqrrGMt61PG1kXakfnLdz90qIXrAe7Y
4r5D3nfMEsfxAlz7q9SQp5e9m+xbgvpI0zSpyYs5LR70S3e8e9VDcnRgk80A10a8CjfJN0GR6IcG
g1ubT+4e+nJ0LIjn2jDqew6TGtOIk0FGelDU54c6Ts+ZyuNtJcJVNHAKN4XTL7g3dl4CU0zLBiYx
uuCfhpkiVunQjlutzU6ZrtVLpVXWUquJcUAUq2xlbMjAHBfxPPb8W+rHqI9ovsoslhKUB/I+eSgF
o7RIczFnyDd+39vf5awT/lhyCtSwjip8n+2I4SaC4JUIbtG8oxulz/NRs8LonNgbWwx0R5sjrZF4
ZZbtax23n+6UaYdB7dC9GvvAH5iYeB3jyCjbRnH1FJZjd4RiDS8ZN1BfvFT5xIi41KfFnafiInW3
c39N8JQgU7D8sPrIojtQHLzKabZBGNX0aS25DHmLuIrF1rQMVjx6CK+A3/LNkGbTvgu/5eh6h2p+
yMSNycG4T/GSLgX5QMv7QsmGSTJg3q2Dyqm205A/NoyrVzkEI/z0KlznxXOdNfCvI7q2LZMMHAJl
jSB/YH5pwAa2ILhrs2Makam1F+FLVKKGHWAXu236R4RpvxwxRaSBxuim+0mkjsYnTDa+mZwgBONj
zsR75NnLwjCMDROIV8g+ch/1SHLGoFr5vmfhi6HK9GMS2szE/WRMhzu6tLpDVGkm0Lr0uQ/LhV9Z
JGdnh2mEMwCu4CJVNZMGgx8MgHZY/ApaFl+IBPfLfMywI8Z1s3X9nGQD3V1XxDwe6MuCt2QCBOsQ
RnJTu++aO/Es5zRGz265HhT6jIZxg4oYRaEwMk232YSN+Ypkod6xTtw867UxoMl0mdZASsMAwQVx
61IUDyjIyUkYqyVPhkGNHmFch2yr6cVe1GoHRktfCcC6q6lSDpMQfWnnBsM6usLMmFYDHw5nTGcX
g+ZZKketMyJzl6STA9oazV3l1e0e8VF3LKwb7rFhVbj6OY+sD5ucAQh1TVz+uGM05/aRbN0kMFkG
IpCNwjm7Do7bXFXLplXlKvVxXpf8hjW23sWwmEtbMXkSQUoSolnT+5M6CRwmTnfI8Jy0GDpuaWd9
DYnkXM4wbgoJr9JDHbqV011LLzxaZKRUiHlICEdZNOsxAHIXO9j7u3pEq1mOO+K5IYuJ4Joxp1/J
uHozjQimgqCJbY0CuCrlS9TVX14doW0LOU9pg0ZknZa065j0RZhN7i4JSwjmPTG3Ose5IlL0b4Lp
PNRQ0pAp1yuH0C6rA1VZNsMaMxfrEfPUoIXuEYqSHDsEnMyu7E035TyNUXvxoPojEtO0Rxe5TyYS
7Js5A59yWvpo2jT3OwiYA7KygCI0cW65/HmjRXfmdfGIDxwhZjpjxh2TmHvBukUSBUGbxUesU5nR
7+JmBhlBtzTyg4feNasnt8zOtqfWLUxJhifon2tUePNStrFaeR1MN38pUESZ6ZsraLSkLlyh2HTc
dVejx2HmupLpIZo6WktpeJ7IuEATlHOfq0ddr7OtpjjGqu6X0zqvcQaalZYT4rKYy9KwU5IKWiNb
lmLayrAmdkD1a9ny8Zcx0jEk4WpDCuLC1oFxVgTVnioqtrdMXp3oxrG6v/ah/1EVMFybKVdrmOkp
iDXShd4zgRHQJhgF3pRlb020uuj2vPfEFDBIVc8oMXeNB9SE5kMe9VtbBu9RTChHWfbPVQ+tyurs
Pxk9KMl8/wR6aZMIKjIgLLPc3Y2IkXDGVeMV7j6B/7Bq/mhpC+SyCOmPBdvWd4x9qCxSW+HdTrEt
P2VDvmzfEscau4nYDVjPF04aAKnPGtDvGiWwCpBAh2F78kTFFvJsm7m5c8v8ZKBJ8CEf0+CoxHJq
9n5v7Azan0um4f2vUT/bvT+++jLf+4NCiKy0Ve02XKfORBBB6dGLxlcnst8NM/m8mQraNR1mUTr5
ro1II4PcX2gNTAeECQc/tca18FCJeMSLkfQ5kdBr2qiQ4C3DmhuWigSK0kM1SvlHJDKeitzhQUNb
dvYI22nVu6zzL1/4hL5SuyfNbz70J2l1j6kTRXhy8wfkHNiy82LTmIm+7IQ9xw+9NPc6L0x2WWas
hrFouRXGrwmbMaqCCHuAtalgjBJ/8OhN5nUqPGOXF2gX0xSbdzqIa8igQ07WulOoAbLAD5Ze0flL
OBo/6P2NKnQfp4E5nirMs4YH1XcJVZIt1NY2EhszUL+wZVBLpe+zdETzkk+3ZXYR2da+03CR8JRX
xL8AgsybB0MGxcLsQ2eV+XhC9VJXjBP2hQqqhYxNKPo1CncvI5rErOVbO/4eC1pYYeFexkpwSC8I
HUlU9WLiGxkG770ogydpZiaI3+6rheKCni6vdwJXSeFtvcH2d9YYoLfSQFKqaAm5c+nV+1ZxB8cW
CYSmkSMMxIxqYZOkl4o7mEKf7jz4T2c0k3VvDBCymvYCtX4X8ilvCjQMGxwhq7ASdN7QgjgOc5Mp
eyWq+uJZ9joIscfqRjitQdcjfg7B/RdmQecPGafwf6T67Bvzhf1mawk4XK6j/pRmt6+mges1xjbT
TFO9p+b846ms34Q52UUMnADHirNgyKClj3B5+htBW5SFtbsq4ulmmPENjzXjFJ2I68j5noqPUpGC
EgeUQZ1JahGFaeiUN5w1VHH6Sx6g3sX+v9fxXfNpJG+V7iykS56uG/rTvkg6TLAknkdtjvwN3vsC
gt8YhXy2BlobKyVxL70Yzr4K0+QEBfSrNxBdupa+zTOLk5wTn0mcGjdO6j6Yrd2v+56oTaNCOhVR
P6HXhZEa7oekqHaTC2im95h8Is4etgiYB6IVSOENjCRZYl6n/0hETVrR4GbytAx8q1pZuiFJnO/W
bocG3QwT3mqdQjL0kxcC7R8tp+/3tfHQp9TjNa/ZIbR4axfeRdQkDLvSOWql+XtCuk0+Kacqp1OH
oQSZQt771mvoxqGNHeBkr0AAGOsyat49SdIyGt4AnW8FoXtdR7xoZiobUlCTVatP9I8y8cu2SvOM
hZ/sAGSAUPCJCbsWQ/Vq5shLO4c45Dp0WMlpDbBj/ihtN1qzM59Isq3qukVRtgYTO2LUC6HdkK7V
m6EaGROIOt9MTLeXmJKf02p+S1kL0RQsm4BUYTHAhi4aCJfpjGQv3KvU6NEzTJ3bt/XFV8S1DKpG
9xmbnyHJGWvLMK8FlgMI18ax0pyXzLXOeu1/BwBHPMivSzdjlbAz8ozS9DsxPBqLsfPh2BpXTgTK
XchxGRrICWlRpzDZY+AqO0XQQ4hSqyr1ZJHZrtxwNoP8aXcXFscppHIMDX/lx+0lKyxKQRh62vBH
jTGRZ7BLQ9N4ZTjdgfc+qAjNR8tIXxt3wrJj4p6dYJEW4XLdJjEJWP1clBg2Q5A++yYb6SRy8S0D
oNiKI6LMZLiSaq9mwL/QsPoLlj/TQOYPSMSQf/qsGZ81jZoDWiJJf3uS4qm4cxdCdya/nQD8CPLo
Bw02Mh0AgoEbUhQix6ow6N9ddc7CZ30flRmvcMD14DBiEicDuNhxEgM2iZNlpBNTEgiSamhakd7A
dId0NkS+lpPG63Qi/bWN2m03QAQkO+mRDJaXwooJgERs1aQwZIvyx3LVj8lZxM7JRtc3tjf+QqJM
6ivalKnof2XKf4oBEnRaeiFKlOeQzQRUKZCBuL/wRyKmhX9VDB4paYH2njXTDtTxVcu8Ao9i9cRf
TNlEgt268dN3vcEkmJLPhaFqWOnzuLqVabRpW+htsv2Is77YQ3U6GKOGM8EVSLxmdSpp0qlHnlEw
zmFE4UVxllsmfamY8EvEzEBxksRdjjrqcVm15ISxumuoCTlkMc/Rwr5A7O6tHFF2aHf8BDqGIjJz
Kp/1EO8+w3y6ygnxtBF5BxnJnPN/+Z48Z3AAQwoXpGBU2jofdBC5XId42Y5luVAUJKOa9pEevROH
y/6qyWPmV/6CwLusxHIHZi6lYuB2oCxQizaDZV3mHrf//Eampfk2T6km3gzPhWIPJcVBB4KepEw4
dCNIovW40IT5Cw0IkwSCPFEIlQfGkBV/hfiTRelTGW/KKPvR6AVUA8hIJrDBKrKdB0cHp1V0rb9w
ncldmKCqqe1fE+mRAxO8CAtm9SD854IicmnV81RTBo9axUY2BOh1OBYtucOv1eT/Bm8MEoehrYCa
Dt9zlJQbfeEu9QQCZZE2JIBqZFrYmY0gf6ebHYHMNB7ZHL9jI4ZubQInwwShOP+bnOXZJ8JhGEhv
4X0LegSPqQT03gQBLF97pO9WcSIvByKPKpfkKmXNk3yClhlKhGRQiXVJYAJJAOWXwOq00qL4Fsx3
JKiQfO66HyM4VdsxiGifmGxIyWsZ2q8MhJjEiepU9tp33zfsse2vGH1ZXHo7cNfn2iE2bzyzhnRK
e3LgGC30OH8ew2s5K5fyFthHJ/hjKHZUcKmHgIZdvwlIhfmVkgzfbaZ07P9QWkRaxexdkSLnDIBy
K1QasFQWVepD89IYhIpjDTlltHgDqfJfBqMg4gEOt89Gya5nw/rgs6tDK0OYZp0ncPsLpN2LDCX5
0pfkWPXBH+oqdKRivFVtEO6yNEgPObiwSiOtp252jZAnkzTlRcbUAy7V9EIyyhMog2vr2/oqcqOf
0ra3SFtTNLvOzcmqVzti2N0sLUe9Sse+NkjHFYjkgZrCG7Kj7aVPrcXd0lH1R7l5y+tVGhB2X+QB
kP/QOwpiV+ppieKejSELPgJON5qKaVUNR4dIzxh5tVH3nFp0AmmsfK+k2gmtverzvWbJn6ou3qTH
WWIClIJq+XuSOFYTAyA2p/KHVpFz3sGOqQvzJTCeNBeljC21P007nn0yD7kW4Vhx9QyrLIcoH9bD
dwr82WP+vewMppi19jloOiDnRhu4M6wvCrZlH0P8UU34XrmYyVTscYgGhtp28QPkJzdx/5hdegFZ
TK/MCD8jSzwEnDhnPDSz1D+alj/J+TVrffviymSVKxZyDHdYK5EnNHxSSy9h5op5dQb0IqpeGANy
6M5ufxv2sIdyKC+lfh7C2IRkWe5TylQUn36wqQthbMizApikuRvwQ/1mqGmc0d/nBJINMz8QcUyD
DnmFA2w6jFSSUM8XjjGuTaQYdPVbbR9q4inmrGBVOrt08qoFxrQDiZcvYkjHdRV0S+gFCp01k/aS
zC/iKfVrWDBe93IIPrZcOS08bj8el4MZLr2MktmHJbYY8pr/r9pmg2DmQ446yLIyhTxXFgfp5dEu
NlO66XpzDNypWFBi08Kc+u+cQAMURelsAS7oSHI2dxGi0CKAGNTonOkuvV29phsD5BIHb8Pc6LH9
6jtUNFqnY9cps0uVCtLotOkrKwdtTXYJ0/6usBckktPG6Epm/8TGiCl9axIU5Fpzq4IMmWYeZU8D
iVnD4JIThhZn7j7tKil/yTZ/AcItN9Eof9vUukvtMXOjs1HCCRqLOkZk2g0nP6p/txGyExsbwlaO
QwRpLvXOAUU+tdb0OeRigFiU2Rd74kKo/JGwb3s6ih7pb24mZzQ4i7Zm1myO7CGsoHnrX6Mo5YgB
TnXhgT7dytKN15kV9stgMsZdvcvyob3EE3qfybAWkfJcIi7gNfYkuCJ32xrZHysiQ0W0hY3ChEYl
cboprxsKY0PGPfKFhHqadrOYbPRQkmRbhdDWzgjmIidukXfJw6iJgBPI8NxHsN+kQdQ83fF1wPxj
zRrnL6qC3yv7fhUWBMJMLr65IUFFm/vOkzDz6BiHFlFbySwvGI9UySxf6NC3jVd/xfnwu6QtAynZ
OXhl9pAVgH+7qSs3ZaA7Ww9dBhoX7ws8F4h5P8B0b128UH0N9H6OFdG0oE+tZjP02gIhH5uj2SmW
ewRxft0kZzDfS6AArIKy+STYLcCyN+A/ol90avwcd5lDWo1FV8r0ORHYge+AyMoeG82wz9hIKF9i
klkTA+oXV287ZOWtr7m5Ccncx13VX3QtesXXEcM8G5A4VhUKc9BTPmJAJF5OvvJastM0Xb9G/bgf
h7lZaaslBhWrNZu1jltxkdVUcVaC43EcrWtcYaslLFxw13rDTnnV7PoRa7snzC5J7PE2yiueA6QH
eqke40Jf67W5Z5uAzafvo8J29kX9pw41IhVE8LuvknKbyIlhBiButKAnT+9QxvnvFjMRNECU+B76
krNqnJfetORVlJcCzz8xTdTh+VbHX7DMwxTqkWTUhK8WCHpXc4deKz9rDwFOQQpO90Rrttmg2QCi
q1e/PTXewjG5kSl0bif3nWQ8RKjqPdUGB9MNn6jHGZS4YkIT45+qze3H0kT/Qp1wIPujmxhQwpda
OGVM6hdH+oH4AXLtFGaHGLSYNqmbLcMHWkf9lqVw4cCgfSo6Ldg4k/8ciAJRvJT9Y9PHP3Fa7FrO
SLD42eL7VL72cUTDi1uSWLzPIiV+bp4WrmJUXutYF++xK58NmOPXYCDrB0DlQllj+B4GnDj01H6c
ehQBnOo6hmCgtoM4fiuZEmzC8S2c0K+ENFGn0vtQhkXWRYRwx9Ko7cZg3SvHOlNBKJ/aMCwgLMZF
9ZiQAcAZKJ/3iW5n+va473r4xfQxMdloy9LvUdwGeMHSNMKSAbqJhILzABnEcUJ/7ZdNtYzllK4z
L/BX2HN2MnU2ZVvBbcz6S29O3JPVxTkgdowXSYC8iT4j3lLPO5XnlLHErbHJR/ZogbvzaTJKh9WE
DXsJr9wnerD5sTWeZwTkTHZJsHJ1+0yIgr3q/Ok7B6qWKj/aWQFaKFG9273lQwmiv5K7G6mlDmti
E+1s5T44PSZn6juieo3EZZBnaMskpSqPEGj51nIC5gikckRmH/wJpJGvPWZ2hrJH+nXpJZjybw5X
0RYY7MZzxedQktBlltKklUhKTAjb36t/sr5LVlocAys28WEg6PYuDrliuWWfyC+5pSkHvHS0uD2T
7uoL9SscsFA3o74cNf+tyrtPGfXRKWXavcLcQaauTJFfeqcur2rmHngctVbv6JfLa8qxeV01AdhA
V19ZUKU6qx33pQPboCMzmg9vePacX2k0XeIcpTHjN4V7Dz4+W4mZFtXGE6NJEITj7jDWUXiRMQYk
td+3U1mg65NPSotfS9XvhI0yj8ZitupKFoGc9kyi5r79DMwD/gT4I2Bc7w5FuvqQtKrfos7mtxu1
rnWIVrHKw0uul/2xbbFv1IVaRL3LTt9X6yCVJ9TQzQoUdrMnastYmXF/A4Do7tNn4i+m9WxzcXuo
mgEXyabVcVM7hmY+jlAJ3VG8pJnd7EhiNFeVDodLG+XWNHUmN3r8TdkwmzhiuTQ9C5NR0CB8ww0f
G1QgaOI5wnn5LdXI/g0cJLmE6cxJsDBLYZD+Du2C1IhWu7WYM3hfvPDBS7N+TYoTzcYEcl0GENV2
r1Ncmsti8m5Ozm4g4glvGtvoQGBOB9AHG7b5XfQU6sOAJSAwzfAtba8wSgJq88fJLMSl0cgun1Vx
E6IHXFjFUpmKy+0RHtyT1RGs3Aa05frQaq5KN77ycUTflmrXRoHfo+I/aQbbc5e10bkq0x2Zxyvd
7qvXGvYIWSrmti8MgJ/ptjY9jDcR7W3xk0afvZfuc527qbQrax2WJJ5LexfOQe3K6O3taOLLY6Wl
+E9yD3qls45scrVaKAor2ybnxteNjXpLpvJPUStKZFS0WW19CEcWvy03B0C8VmMtzwlmXnS7autN
RrWFHwEut86OU26syHiNNpPjcSgKKL0xv/NO+dwAwQKWAjXXpLurTiLOrmNtkfX9TQYsP+2Asg1m
AaQAdBIEGX95I9GqbWdgHU+mc6o1sylQpBuMGSeHMM9NQsweukiy0Dg4MN4Y6tWI1z0rVXfEM7FV
yklPanivi6bZ69RGy1aLQS9G+inNsRTnOX09kn7DVYng+dh3WsSRlIg7b9R+0TIGcJ1Pj26fjquu
n76oNnCJ15+ZciH2Ee4ctIV7AA6PYSEjJNoc7C1OCTa/0cgfrbm+cVv0HE0d44VLvItLuxz+MQfs
zsquQwCHQuvabWXPaIAds7XvpMaO59VGQiSHRkuM44cREAEnfPPgNfaesB6mDW6CabHIbnEzPUwk
X10JkEZd6fFxJtX0xbjyDP8x+ZnwRnHGYzML1yPKwxUFTnMbsdnrZbMqHcf7ShpEAMpP9xAHwguo
BPY+1PUcGY11koJzoFV0ZtdYMGtrr5jd+PgMbum0Otcx/6bJWtHo/oomAX4ibNuIq2mdeLFmrXGI
zcnF5Y6pO0Njk652QToYfZ5mpRnFh0iKqyNz4tuRUSZtcsoGI33yIMfHQ3a6P2hakp8cD20mXeNV
VHItNDMDYDJgVTopeEtBh4CoMnWoJYf5ODdjJkd4NMEfLMEjdBuvdH/FpCsu6miyHoQORCFhrohq
gElEU+nHdnDew7Y4Ql4kNj0Kr4WT5G+ophdEovLKXHSnYeugI5knnQbzKhOrywu0GWu81owID8Kn
4BqFn7IyNwN/syyOCsOEiKtnS40eHFihrejUQTc+aA1NL98xt5XjWsse0TFh79oS9QmcS4TuD6lJ
ps/QEpknh6vrZxJ3D+R3hM/rijKQIu5nKCbmlvQxe6W6NTAlukNlCLjAdeS6NLDnRCMFSk2HyDb6
I7qUCXk1diWzSy6h5t9SPadrPXUaZbKgcdfaNL+AeO7KoSM0YJ4cSjIWyxQOnYvHrQmqy/1B9zBx
kXzVOVa8t0t7pOkf6XgKWGbpydnowpL6LaKicscOZhNxUMsqshaq8IOL0hvrYciUeYpmfq5Fy9Ui
2n1ZED+DEHQilOC/2Duz5baRLYv+Sn9AowLz0I+cKVKjJVnyC0K2XJjHxPz1vTLla7l0q13d7x3h
QICkSJMYM8/Ze20rOFsFU4GybG8wYMvB8kXlMnaa0I9v5+jglyV+IvQEc7ScCLJ9jBrHOZt4oWG/
mAT86fmLD95kW0gVPMmiM0n2EI3NEVMojc05z/RtM5hnlJ+rqaqbo/aYItPHJloMO+rO4yER3NxN
K+QkW4Z4nxsTnbcaHOjEyDsaB2KigmG5s/LOX+OcOUd95pGQvnzzV0FvYkWwGNbWGv7FmrAUty/O
aedf9C77x8qCPTYOYB6JdwMDCaiU36DtLDANNLl2cKb6TytLXr1G93eN7opt7bU27JbZo4Jicwos
Vb1fOJoq0/maFwFCG1JdVyXKM13zzqJFilJG3tHPXBL8EqpLXXAJnh4bEY3HlOQrhsVcGfMHxOfj
FeIvk5g/ECHXdEKY0ZX+kbk/dxku/LRhSTKP4JXVslhYzbvKM+HJFemhNtnpgtkCQd401JKWt/SS
8DW5u26JbsAXyPLdjP9JNMgDSwi33MWu2hGAb9yLU4QHJqRYuOp1RLMthoxV3WEIpdydk9Gx12YP
Gks/8U2JJjeL+UgbkGY1wwONzu6ure4iOBO7IEnsg471aqPN5bPr31sGrSF9yM7Yy+nXlFQ3qKsH
6dGxyuJLkZvMtqkBBd18x5Q/PGLWpygQIHBoQ3Ndkwl85/k6cyVxpNqCbTcd2WamczFWAaV42hHM
kYnbyfT5eolJ00jz20qUzJSmGCQYZ2tgW1S4cTHQBWXS66L3w/6wuLit81SfN1BHnt0MYAyCf7D7
WGIAChFmL11NwPKo3frutrLr+H5wSePz6+XWnvAzWVaICrMatFXvCIZuS3Aq+iQ8yJL3VKd4EDr7
NZiZ2+cB/usRVBU+d7TV+XyRlsZjZqSg86UgJ5ALtWZLWnznxpBFFh222xTSMDUmOFE/8V9KjYE0
YcBkpU80oWM0Rq2VwvtSqC9mHDR8kooBa8x8CnVYifcLMydxafIl9bpaiAmeVaf5D3x1Wr4qLyIg
kHwXGuJGYc3UUxHlaNDm4yGV0rYECkYs86NtyTJsuWZQiM+6HaPO7VIFAGRguS1ygaZQonEcnXmY
xYxPhoW9q8kfCWoDWyHVZ6WW3nttT6ji4BLqLp8KAhIR/l9L/b/RUtPWMpDd/s9a6k8yxec/Ni9Z
1SHwfQN4Hl8RLb+98YeeOoC4SSYQzt3Achzb9fnMfyE3dfsPHcW2ZTsgNE3k1j8V1bbzR2DbGKgZ
EBHLQYf7p6LaNv+wua26BG0F/3dFtWF5EqlZ5TOgUPltaX0A+zR1HTaoEZg69ZS/ao0DXZRdSJTO
KdXoTtQxJvbS93vG+sTYTiI7ChlsqwnxRK9kXutk3qYy+7bQbpjJe6jT8BWlBMrZMijXlJG5xmHO
trOM0YWke4ORMZfxuvT1sWD4JCKTvDvLCF5NhvFWjOroOfk0I+BdkNPBULa4o0n0RKLmPqKhTdev
vIqnct80/o0hQ391Gf9rkQOMbZs0LyN41lvuXUH1kC4LZdLpm1+jhMnJEu7JFLYhu4NBOARkDRNd
QuRvjNVXxhDrZkaWdvLVkgHFy6GsiStudHGXyQBjU0YZ1zLUuCPduCXlOJdxxwRq1yJJNn4hwy21
kmTVfE9L+ZRUu7KmJEhuMjZbzPG5OA4TJdyQVmjMH5ObXa86237ocbqOffaoeZG1Ki1+sxN6NFnF
LbkdsojQuOsgMr8thr2dOwK4s8Yk35mcZ/KeuxFcnkVRg7pCsPFb7UtHNnTdlC/dZhhQJ4iZ7mtK
hDQ3fyQp1bLVpvbBkPp16ivdgmPM6QeqgpDg+whAtUc0tTE96ulwOcjIajgvlw4k/jxjKwgNiItR
DjfEclRrfPEl8qj4kOlHlyTsrpwAD5mMIPrsvKQODdgRc6hmJi/NHA9MfZNlxaSc3PUbhLrXZFZ8
Qna5I9Q1JpWlBpWRJO1mBGxoWgDgogE1dkp2d6hCvJ3pa0uqt6bivWXQd7Dc5cld7X7TJ/dyrPPx
omMjzHU13ZFaeUjnIdsGX8nORoTQ6tCWwnuaTjcx+9oMk2o/JgPuUiYC/tR4RzRgTOQw9LcyoDwm
qZxMZv8Qt90lLcn6VJNmjqoekgb55oRqZrtBRp471CWEDEEfZBz6nBoMs8nTpgrbIJPIzm5FeLrR
rmt7uhUyVN0R8ZU1GDUjYwLX46F8Kvz6KWMusyr1R/pIn+usztfZgDbTJLUdhfm3ebjUyXI3EQL4
Mty9sRkRGK7Xr4ihrMl/r0b3bil8oG52sprrEekW6Q8u+gQL6LvriCuzvPK0KNlQsb5bZMg8QARH
hs47VtszWl5oMVGmA5Sxtjoru3xfkABmbyoZZV/IUHva5CUn9Dg/BT69N8Mgoq/73mcWehIf7/uS
N8l6boqHmptewLxiC+6LQaX93FgBCacx9+TSi8tNjZCkHKzbvBuY0OsEeyS69doMbboB3LQJ2viI
Ur/cqVhDJe1X8Txq7f05jY5oBYvrZ+KGSuFQD4XM45AX4y1KpSf1VG+n3KabvIhoa/yyri21Q2eK
McPba798XAE/wK71DlaFjXhl7IDiMIhSj3DNddbWSFJgX2YF3AQqP3unQCIKp4EGiCC9CsPwN09H
eV33eoNmNlp22GpjlGKULJMwOMRpRfctwM6ITLtCJUMO19vaaNUE5OCJen9K/QV24KtkSrzd+98n
8k3qz2buJRvSGwsQXCi/TZ+Qztpa9oRnmPs2MdHGqed0+YL6E7UooxC8FwED8k3v71R/lXgZ72JA
xPQHxot67u2TOvV56gkwnXdRQCHcbzm6naH6JHon3GVlYt+PhQaed1+PWfpCndDL0YUyuLaex+oh
XHpjFTSJv28qr7kh9gybbDfZpwJgV990KVWM6n6c5/ayZyZ+cI3yiiyF6qKnlrtq6zI5MsIsB7C/
cURzKR4gP2wwhWQJM6B6x0xk5UxNShpkaJ+nebgvEo3G7FDRmwMQt4Fe5F8QMNcciHh6EL42rukw
nbW6Ro2KOGebJyTuxiC2lqfJCOA9ziDjwuWJoRsDV+15sXzSIdEa7EmA6K6qTBwzU0d0v4iXRhjk
u5eWOBRz9dWemOp3ThMfYjH4DwmakcL1sgNlGHcLHb04an703Mz9d3S84s7VQ6oPUrrrD1tP6/r7
pewJSavKmz6cNJCDXfXZJZ++mOM70CfAl4TbIqNyU/pD+tPQxQCSosYnaYkbrgAuFb/S52qvzPi2
5ejCXozWE+2suDBKDJIIAhu61V2Gp3bFacxsb4jwsdoTkTyuGZ5seZ6lkhMXtwI5s3rsD8DEhuA4
jb5eHAbJcVWLJQmvhwECEKOJ4mJKdDSsHfpFyLl2b63qwQk5RQRnpOdBUM7TC3eS5ANkA3B/kRVh
7ETp20qMmlqE0sqQBvJgfH8817q5r/t5H08VdQZKZhB75YJsGdqcFxyhMJPFTHKSoFSraeWxlnQ4
hc1TQDi1pp57f+gt9aNW0jjV5Yjfkllgc8ndnT7nSEPERMFCY4GeukGVWr5q16g/EhPZUdEl1rJ2
0dTW5Zwcc2lDUgvHsND+qlWFePMt57PrDj4NHGIAHEYFpj2UR2Sh1FnlQqHw3h8aMRM3tAQDQn8X
E+0krb9vq7E0y6rH2oizl/bBNztahAzgozbH9uSIZDPg+Sb5MJ+9+TAuUmRKyl41j8zy04HwYblf
l0JeHGO5SqSKu2/cgIkKez1O4ShVZn0YZNbC+17Gk4JGQ6VByIV6IZ8zgGN6tQ1k3kc1kkmhFupA
eH+o1hD/4/mqJ5q7cr8rbqBaYGwrL9RzqIMYvYStG+0Kt3lQ+942luTHYWAwbshXkSaewlI4W88j
cUNPvoqophunhzZTv5KwWLVZ5SZTXMHOs7JtXyJgUw/VQm3vKBXG3pm6QyjtdO8LBQR8f6jW1HOL
+9xUaXf0u5GWq9qm6nBTa5mUAGQh1WJ1lL0v3o/B9wPRy+2jzom1HzSdyWiU+9dZSZbCO84xl5NY
R5nM1ZOoM2quT833EZPTj333do5iBiD3S+44DJZc2mTF9+eO86iYoUX4eaa+70OrJ05y9Hoywdlp
gzpn387ct3Unrb95Ka1atWPed5HaYx+e88pgoApYZtSEOIXV2ftGR1T7Tj1Wr5haHG6bWH80JPTw
7eRtBVtAPUZ4x3mXILY4Muwj4EmaPdUpo06l2CKdQ629P2dEBvJS095PEuguQotxNDIyT0x7fDjk
r0l2onrt7Q/kc1XUYXZxkMRRUcVSLyfg3s+1D89pLX1EjbH7ylY5lwkzh52XUzef4qU90WPZm+rC
gevpQq2VgUxUDdovahfCw/+B5VQPCxs5xErt0Top3YNItbdTUJ2SlYhjcJGRwZXSyXy8FcSRtQr7
/3advQroar+deZZLLXYkTwulGWejK6hlGYJQTrWLXZWIot5UY94rU5THake/Beuos1UtQp97vtS+
cPD2GTMQSfMMHJsBo9rTvzwWvguJKEfIMZcTx9zbHpYQTMW/1NWTxdDBDerSnf7z8uwEjD/UQ7Wm
FmrXq+dCep5h2QQwwbh8qssl+kPcRb+s8vnPZUBs0joTKFnkTaaQR62LZbQ4+OonTCqf9e01M2rh
G8q/mAzGRwe1ql5iHPbjvephZOq0oU1X+zrUdRx/DbuMSrP8SYPU4Kq198XfPYd3hqvo+99Ehdw0
f/cRE3MVIr3iP9XH5Op9xCqcHMrR+1/e9nfv/fAc3VR3swiLk0V+V/Wqnnsv3oi4Vj2qpo6gF/IM
jBZ1FS1pkhsNTh+VQ/MeRvP+3JjKk83UtR2iCm9P+Oup0Ppib7lyX6h3RLNMvXnPyPm7j1FBOb+8
J6CD4BDEUcofH7fWZyM2/a36q7ePe/vbQUXp+GwNw8LhqF5Xi7d0HfXqQECEXnCgaHbNZUKM3Plr
/OkLd7dmPAq3nrFfVGV7QOXY4TT2QMzGPsOCsty/l/MmdXOvVRGwqwycu58oWDYXWho3F40aL8Rk
3K6isHhqdZtgcnlGzFD14KSO0EtlHmptQmkokrA8zxp6RS4y5VvSKc7mH8GnvrryqsdpUBhcLqB+
KK7C20JdttVq3VkcQr5MG5C5RHQmXwuAX1uVS6rL64cnR8Hq4Q/sSPmAgZAUcSZ4G1teeQakvGy2
8EL9FvWU+kFqEaWGux+KfN8FFOkPQg4GYjlKSOSt0Q9qqd3lFviDwYFDfKt8lHoK9rmfyhnzVrIw
VpDA3lneWNWa6IqY1sBGVTCdXH92xsXeqlKmkPVMtQaod2Mn8BE7eelVFU+11gLBaOkPHt6SOOSl
PRtNDsE3RoR8PNo5RSUTMRLgS/gy8vrgSVpeYTo2V8nwqRuWcUG4xGBREUPe1nQnopoN6txaaATK
3+k3QEjUWsMP26VLf4muITa35iUmE06gnwQS8mT7TRlSfq/loAKTD79bGaGxERk6/SDsmn4fFriL
mMYRJ73DRuvul3wk4FnFX8xadEPyHihFdSmVKQxvAamBXA07kxuyHZ6xBcumEdkHOvWsea1WFRWm
NPV5j2HnoAIu3oOz2UfcF96fpPugbfqWQNf3irdaK/zU2y/C270/ryrhXYTKvxMhJRLbwQSB7U99
mkJ+qLX3RSTHhZ0hPiOa8Lfqg3J171Kr7lSw4W163FY7OIfOZjJ2Coeox6CIGkuOwdWiUYeaE2+s
FNexjisdTaZ8VasQ0/k4zd/xBn5Q4BlVjx0FYY47C9tFbb2Yg3kqUcYzGJAHn1ok1AgJLyujPyn2
NaQRILVYOWhKF0IHjypEO4jG6ULXbfxm74+LiC6ZRMkoMIwC5lTQfqTNGEEVQ0+0Vgk9x63vlN+A
v0CQkUb5KGShHv7bcyl95YDsx2I8D2ZZXTdDMV71If1EYW4Z11AoAocSZHa4WwoAu4g/P6EcSkFQ
h94uNl137dN13XsIAbZkPTS7mdDZbav7y41R3BF6DCg/AAhTN59qsfindKruFzuEKZ9AY+os9xlO
bXweSbtuq0W/6XujOufRoQ79S4bb6WWPN+A0Gc3KSD1OiCjGjjVjLDWQR/r0lanmPvqJnR2zAcmN
GLy7dGoWYPcdOBgdqhUC59WUDuGhDZfbLJyTQyO87lSPw3mw3PAwQmzWqtEhqlNHO+USL+Ax/ZhF
2hxcLyblYLRQq0/COiLUuCpD4gOggpd7e+aIdhu3x0uGCDpKoPbSE73CfH9OyTyhFDx/HoH5rEdv
nKEFj9CLNCDphEkB1DPHaypbzalNLThpcq3Pmu/CohvqNKI+W7Ea5ML2yRB2bCLqnOulJq636dth
XTqNQUIRzGotJCPHye3kSnoDVwaz8V2Rrhcp5wcWVx3SPAbR17ZXy+Bdczkb6Y0n/m4280IC5hET
lPqISGssAI3hTgPZTRmENHYn1Zt1C1d1tqAmmH6J6RCJx8ayzXRdV0m10Xz/0irbcuc1RoHQzTna
cNEoFd46tXafB1a39z3oYx2F1MLqvzl4dKzApKGOEqyHJbyyexZhF0vnAnLJcHitJJ91Ntb+MtYE
U1j3TllMlyEO1wN86YcJ9eW2ScvujWiBhcTf0rD6Utn0E/sSd2xLZX1O9a+uoIhbDq91hIyhXnQq
/MFhmcgFxzxzWQobpLYFP6rFBH1e8vSugWm/t5q424XCIufJQVckEHu1Y5lvFr00oY2Ca/W5U+BZ
BkzfRaDrApryFMHX2LKcvYP7xdZIePIc/O8A5K0dipflHM1RT2c+6XfWXIzHGsP5uphIwBiT1yFH
5YjWLZMFaS39jmswpulMjVM3Sg+ff70SXlFdWpaWUmriP64dZIn5bMRXGK1JtQddTjG68jddTzMj
8ZvvnSPHm1bcrTImmPT4q02foeNpTUJxJ5CEVCAKmB0d+TClIXVbwcaqcnMTJtBBG0F/jwN0XQr/
GlrhKQCGi5e4O+g5GZmIUL7WE82SyrC6zf937/433TtaWb71u+7duSLjIXkp/9K6+/Guf6GQ/D9o
3Jnk21lwuyQN6WfrLqBzB4yIf1CPjDdO0r9gSNYf8HpMPSBizyQCJKCf9gOGZPKBAeO2wDPNAFZS
YPyf0vI+UoLARXBpsGzD8aAreY4pw/S+vdwlZQQ7yfjPZG7HvqJTfYSCjogwFsHeb+f7BkouqnTy
KZjMwNpHqzFDUXW4T+/MHP81iZB6jNg5zgB4emhGAg5HHz85xOTLqeud25bsGtrsSK5GY1OBUsB9
2cEy73x/H9YNPaspPhYGTiwb3RemFZj77XNuN8VOtOawTmqtYThCK6L97F+LmGggryUETBQd3b0n
wjOWXUn5EGyIcUwH8ASTg3tZC73zEowA77gk+HVB/77p8TL2+t4vYacFLV+iKV4aGnsH1yZqpREd
Ii9+a6VTeh9sZOcAMElJZiLZYHAwSq3/3nmDfuwhJsioga1HFRJZy7xDOtght81f6oIPaOv5gmtO
scMWXa2JLZtOhk+ClMSo+ON1O4sDxlh9PaFh3iYDbX13ehX+c2y09SagzcIQyAXwjL1rl1V4DQt8
G+vRsKINfN5VAKZ8VxiUdUv8H9StfIa7cJj8yCNu3Le/zJljHX45ov8GJGV8wEhxgNg2ACmHo4Rj
Dvn5Xw+QdIZzWjGbPdZWcK93ks8sF+C7qYu4MLyjmZvikvfXes+XYj4PKsD7sTF//11AgP3aZVZf
JbC4Qdq663uG/oFoZWoGlp0sq4+jBnUwqctny8BZcKi0/iYyiwctKL8ndv5PW+BDnqT8bz0QHZ5v
+E5gmNaHLbD0rrGI2M2PQktQPNNv48CWSsQ4bbddZ7b7WWMulkJsWdVy+KyJsdyHY8dIHPwW7orH
328HE0zaxw3hESOjIwng+qHrENZ+PWlT3RRjUQrQqEyBV9B/7LUIiKiYx25PCpy10npAVy4GlK2b
ZifulQsEGSAXzFTWk+Waa5g534cJ7KPrLsS4wYRUH+WGQI4s08SwnH76/Ze25Jf6RSOgNqMDwM1H
E2G7nhQx/PqlI84A4gpSvnTQLrtEzIcuJTmyG0jgaFPX2MB9TTbW2Dy7BmrwJuI8TELscnZAPbg1
XxuXNpIF7GvVa9Wti8wVTNBDHlrbZjIR38UokDMgJU36leRFjM2myC4GJgAIY+avQS+uEECzIczk
ddImRhSAFwkEMu/QnZHrlAf3//CL5YHx4RdDSuSX0vUJbMP+8IunLMqxYOvJsezGo6Wh3mqbhHrQ
CJx0Mc9W4G+DEru7btrpBRQCnfQuI1zli0sDSmpva3qj7TAUqPMRi+stA+LegtFrjitzCu4HnHWI
Y5kc4Clxay4CQQ2UpszDl6BGoeD0TXaBVkHflU7/0lTTcmg1Ks2VjH1AdZFExJgwCv/9z1Zij7/+
bEenVejZuhew9D6cL7khPAg5FjCsNrivgp42jrlct2H+VevDft/8CXOfNDrG7BOqOEbRDsiWrSf7
m3iPsLW5pw5737pA1n/1++9mSSHKx+9moFUxqfb5tv0R/tc2QW51LaCuZj7oLWGfS149VXicNo1w
72uNGuiiOVt1OzAHsAsuQC9SRyFR5BLcP2w1NH2ruje/CC/+asOFp03t3nJYik0/NP666sgwN5b2
TwdtzqqEBxrMF0558n3npomM9qCZo76tQEJs8K3cCIzgxFaQkwKGDaJ48iWxQ/fy9z/b+PdLmIPn
2TBQ+7iBh6Hkr+ceDo0xidw6hb0dYjrMCZsRS7BGzdGs4ZLdlo21sctuP3boA0MeLDMYAqawd2lh
F4cyAffxD1/pw33FDhy+BloynaGMY+gyRvjXy4GdaKNBtGNyjEPmO7m+XOuxa+/bojyWkBePcecT
bDnoJzPwnU3ntVeJhzZYUPr6h28iT8Nfjgn1TRwDJ5DtexTgjA/Ha4ppktA8TtOO/D/HfhUxJEhJ
pdsl6TiuTa5DGXSNiwXrAPLPDTki9aGD7noxj7mL6sF7yH0TnTFO+p1jOtuKyNfff0frg8Dq7TuS
uBy43Pm4msit+cswrXdzIFvVxKVEOFdBZwQXrZah+K4eNdMXXyiSLBGTAi9pwkMdf/WGhU76aOpX
TlJcMaB8zVKRrPz6NXOC9NNkYDVvadGmfnFjannEHAP/aRXY5ZZA0OGUmtpD38fNuppNcZlPjPZ8
5BWaV//j1v9wW5C/zAjQr3FnQL/2b2nNJKJkSQNY8agzeV81HYyUZphPie9Hm04QWmZ1gDZMnECd
gUCkIuoDp+GM/UJU2AK88WIsD8gMtH84Z5wPow35xUzusq5r+ahsdf/DATogea2W0EuO5HTuvQ5X
gUhhfQPDuHdIPVtPKdS2JFvu/NAy5AaMmW0n5s6mEmYidF4ga65aHJkbMUHToU2xqWrLO9om8UhL
LsDpG2tibvJrHSPUzhvgYw6Jb6x82FwIg/p7S4qs+yXVXqoCcr81CDqw3euUkVdqL0a/JpLjPNom
FAOnuO0b8m3mCrk5GAhE9GY8030Z23Psd68hqMRTRlBoaWbYZQb2Y5cdGqfuXigdXU7mBZsablWc
k3aCxCWIgr2WAYTvKhzFoexyEOmn3f7+sPb+5iKAeJDpkccMKdDdj1HdjhWOi6dpB5vhx2Ec4EU0
BY3VhR+e9457Q+nlNgwIuPLDgcRqfJIUvWCau4R1VUZk7jGrQmbOSJjzbGvjxAVWW1/fzENVH9uq
/F5ZdrPD0f45zANx4Hymnxq0zM0ZZgJhHRO6rzbS7ywMEJnX1/XQ2s91eA+yE+iWea4c5IXtEjyl
Uexi8iIWzCrD8DiDKL5YhM2ww4TWoxE/GGIzjurpNKJlx1/250hNa+OMJP9FNqxCgs/11YhzGklf
+xILNNOIoSCWMV+wPJBqIogOXYZclyTcbh2FLSbApjsYfrWsalcbNiP0GgIszVuKMdd8427VtNVu
0aqU3NwJ56wTvAl3v03/9few3I/3ck4CX+f415m5MVZ1P+4gxGNdJXK2kpZ0PcRWcZ2FpY41osfl
Ycz71Om21UjRjUoEA5mpvHdzhHGeX93GqBbwUJq4lSpy/zIb+ZYQ3fb3h5C6Ov/16u3r3McZb5g+
y4+TgkQjMiXUBA4MORZuxuFTEUbRtqLOuIALoKWJtixJIOeFNMTzlvFP1FRf5oRhsjdbYlVBkLIX
D/PuwgTsH74d9YIP9xZf9zwEuL7jwDD2Pxzgsy8cYU9gZvyWpnKCIXYd9aBgSAbYhWZNlOM0zifN
7mYq0omF4e1QLCmKJHXTi+kV//4LWW8z+g8bzMLnrgcOUym+2odRad7Wmjk0ZniYLIpLjiWyu2Ji
2GX4BMWX2hMv7UA6lecogbVU1N+D3KxfrOoZ+b+OxcVqv/W4AjQtLqQWJD7Z1XeGM/0p9MYSqhVB
f3Fi3YTFMm3HuPF3YCk5rwfOCvBU1nrAp9LTfxribjtkU3TTeuQ4AGyqj+zKS3TBr6TJp5duWtFb
6pab0MSRKiIwuB5bchdHkb9egsHau23ytU3j+Dw5eLuzqh22Qcoo2AncCyv1bnpGGBdxwPcccMMJ
2/+mA5YfMALR6rMpbh6aMjr1OR8Fx0em43roYfXoLnAXKYnk5l9EkjARFslFnYbjmiSzaR8P4k92
t1g3eNeQ5PmvFmKybZ63/CjKvJ2EVJQABQ+6RdoiBv5TFSXGxovt9N70n9nYMSXakdARavjeCC8F
4VS2dplAc5PzDZBdAHvDPBofQ6wfvcDtFpTtJtm7kbnxzbo9cUP9onnjcmtNgAQ8ShLOMuf0DGLn
IpeVi2jGBWFU+bNHffuU5H28GpOC8WwRIpEa7OcCxwpjvWSTBd6mhoNxCVBuOhUwalZo6vxD0Lvc
sfp8WgVxGO+rNnSfFhNXH2LAeJiPXWH+CbfZvOvz9MVb5pE60KztffjDOJXkPcT19+5o2ZsnLoIE
l2rBJVigoyD36iqXHtuuxEiRTiN70h92xJubuJ6LGgsMGc21F4xAtadmbdMQvKFDClbMLg+haRt7
ZjfmvjM5q9G1acfFTuuNpYUgWCrvMUKljJq3vBLjhFHftYDr6JgpsQQ/+yQCrlNUPRdzEkAhGf1v
sQ3Wgk5AdqYGJPs2xBIVOGHumTYXOxdDE++cqeJrlb8LB5kmVVbd0W3H19GDkhBpLpVxp4YkDL13
Q5P8muLFpe2IaJN4gEMmqNvBPD7YC5g2BlXRxiW0dmiMjnAQZLADuFO6Me5JZiQRQCPAjQpvb9rt
JR3TGEs54gkzzXa9W2obwyCZI3Kw1Nl1MR3Q2N6a1tDtiJJmnNrj5FoqyInpBGEiD4voYiqam6WX
/4Xrnb280m/1xjjFA9PGzty+DbrbMoQNSd4dPQMQJC461IwaNFMc8p6pL9PdMraRBkqgbh3GiB4Z
4K1nTXvkVWCq7fxzSF18KwSko2wIkps8xwO5CG5flv9YYV67bQ3iGojWBaNd6cNlYMzGIwFDWKDM
B1OLpkdTWtZsAZHAZMAEgig2V9MQmbvKFfssjEJiS4gBqH2ILRb9QDKth3J2LxkD1WkRgrxxlj0p
H9dUxqNLvfg26CD7aGw5mykLsIHKL52I4Br9HYnWUjorPIMhGLPkXWYRIz7EUUO8HOjAGtCdFUdX
5vzNxcY749++zIaFgNC0KtatjRlPS0vnrEPdZjJoRPtkGe5tSJcxrLnzMIEb1DVu5YEO7ULgdoIw
e0aocRm6Y0cnPtZvtanfGPKHA5kc98bgt1s77adHv+5kIM3ykBnmmfGjdoDJ1177Jl8uw+j1Oe6W
R4zDAbQJIvoWnyYU/LIjfDNnTxvVeqw9eHsaOd2nwWKWy90wiTOaMMg8a+GUZ9ciKNxLMvtzaUZE
jFppeZrNyFpXmtCfm5AuTAoZUIAz2TN1Zzv51CcM/GZJhg3PMGhDGJP/rRqtAYedDXw67Wiru95d
S+v7k6tBe2vn1DwZTvoFgj5+RE5XhpJXM60nBhpM/ZvlyW659DR0r8BkUpoIvxcDVQNmja9m1Yhd
41j90RLacA3Olk1YBLdDRr6f7wGGYZrNDKeMDn0wGei+bYiw5cHx4vtinNprvao6dAIWJOsO4mE2
XnqEpxUGOYUjWNwAMHOlGzUaSyln0wbrijLJk9RJFU4n6MMn8WVBNigob3rxza0Tcw5WrYV1Fc0D
13oxYOYQ4iIf4aAk/d5qx5eysh8xVpSXWVoTaNZ6zQ7z+UWSpauayviV+tRJwBbVEz/cZtPYbuG2
xTvb+EKrjGvV6JTrmDBLuOyC/HS9vlwE8CIVKACcUYNlizgquKCRyCEOXW7lG+Qy1/FpSdP2Fgoh
KSICYL8RGtCdh09t4abkT1rNughadzcbKf3UygUm0hrXMeVwr8emQ5civxgXtPwJqcxHI6j0QxSh
t9f0cauNOcNvF8UxGb4nNDsQlSm6hpUNvaxsZgLZ2weA/oyhreEp719IVYLrV9TWqvWzqymGi5C2
7OCERISxcFxwonm743qBKSdPaWCX6XXVOufSddPzGBctwzV6gKGFERegHXc1boJNUVmfYgyhtnHS
AsiuSOKPKXLssSz8sxgOJbalg91IEMeSH/PYfFoCzzjHnl6ts/hC97pma9D3g67OPVrq35lG9h1h
edmp9u+DmNlDMCPR0ISxshNut7ruOqDwMBsxBfW2Q03EvYXW/6S7kljSatswNumMzrV1MEC+rsbM
MzCX+A8QXMG2xOVlYMdoKyly9WmNGwouQ0S7+7SMot1rxIfpGdSHIXVc5jH9unKj6Tq3ywCGIv3/
4U/R6elNtmh3ud3GW1HQQ5mBQW9y0s6xlWQXrXCA2kwkX3npcrQJoth79HBWdFNIyC0qvOr6WB/x
IdOQH7+M2uepcOlxJnDwEM82fuh8InYTOm6YHTkL/FUSMDJ02vChHtHTbLTS8w4C4/bajGzjbBZb
1HGfkp4yI6ec4KaboAIHuERbZ9lbY713s+6FDPKLiTvxNBfXxC0vK2Z+lJ2QDBKVupt9SHcTYPZZ
uI/RuFQS+EGa3xLeek1AmBj4LbfTNABviHfnKdr1XX1leT1tGsZOuxadQWo7nxhSA9Vwx3MPb5VW
P/3zYSHzqc+/Ehxb9l/riDwD/OlgKq3nyIMCOIX5wbez+5bSyErX+ieEmMTTcRs4jvijaR+Dl8Ad
S7rBjHNNo/W6MbNTq9fkxC1kSyaA4fUlbbi8lcFqIl9nS1fAOVimTmgnGQcT3d5BHzb15xFiF/fT
DOokQamrJDLvx+XJBP2K/KVPNrZVDeCAbWs9ETu2HZv5tR4tWOS5+2rY9SN2uJiGmwAbpaU7zWc4
ARFsh0RxS2DecwLsvslgQObIftPE4fqO05rQ6Aq5wHQGN62tl1F7sjsZCDC/MLfHsd34+1gw3c6n
o1+akGIywAFAhNv/ZuzMdhtXsi79Ln3PvzkPwN91IVHzYHnOzBvCznRyHiOC09P3R2WhTtVBd6OB
KuPYKcu2REbs2Hutb60iS7wmHOAoKwjgomzve60O46T5NFxgnG4pkM7OPQ2Y5NJXtOwyd5dZQA1F
m5SbLguOVeASm8Dgbo7nVTZqSJA3Aege1Brwvb0yXed4uVdYVh1i0KB3R8ANewnfQRZDmM+EOWZ0
/lfsXg9WTHbtKpq6nEQ/e6cS2B5LMyhozI9UNZd20oq1BLLSacVPEyBWEJ8n18YYNCE/NfSKSkHl
V+hBBKramLiS6BMD1JPrlc+N2+3Ba71K+g2rmbZG2AYc0m0s2Rio8GfrKEdY+ALaMquo4HZBJPsz
l2gNUNrPM2wlCRGAXqIRYo7jaKIFBzePjfCHqMvqsfSx5rAUhG4OJjdbuoF6b5Ih3yTPTTdBPIuc
7sIIkFuiHbVwmrsfFEds2b2Th24SvLopwkXHqHZ/yavv0lsfaOc6Xfw/90//pp2/f+0u1U49mqer
P/85RP1G+s7H32W8wR8l97+U3VOrp8sqdLo/zR+9L7zGYBuM+vnPp/en+OunDLkfzyjYUA4ZmLDA
GGe7pkWZ8LdnNmVjzmg0cXf882knYYY04nE+3oXk//od/nznnwf927PEgfkMXw+bp9kjFbn/GroD
QpPQVgiE//r2v/1+9yf/t6e5f35/zN9euPvX/vzUvx5zf9pYVa+BoBk1xRewdcxnyVM7YN3rH5gK
7/sMdcDgjR8B1j5qVbUbgeiCmErmI2naMHOI0F1DvgFgwYq2zcC5QuPth5vlU+Bn5fCtJAo5ydOP
Pq8uRUcbVDQOOjS57ezcCjuZvGFpcrnUlb/RZS5XKW6EjTH273FSBQQWFuCBhggQXVKxtdng3Uuw
HlXeYLGz+ps+5x2llVYeuig5Ciyt55rZu+s1Z9cvy5uF+8b1cxg9HME4gCQbP0Gb45r6b5EE8ROi
nW4AaGHmqY9iyQbBHNjj1j/MFfU5ue8fXVo85mOygQaxNnSi/FywRC3dvtDyWU0R6l0Abw2HwoD1
3w068UHWYzctc4iIhA1/PEtg6k1a6Pu6n711OxUcpXypdmTC7BLbBcNSQD0mVtlzADQIGxCFr93g
CLUhf3VYLblwQ+MxILf2saNpT/Gm48S2jms7Wrc4U5l28aKJSGO6iXgNruqt0J9TWt1hN3s/SQo0
19IKYEWhznGHg8tlsPLMXwU1m2nxaki4kobTLBnWJLtnERnVE/ksnqmlu7FS3YXGBHVPD5m11K7l
2AYPmn9oy+FCX+ODJPJdrSvCfoEflIJzUDJgU/bka2ZF/jkJym3a8epZwfS9MYIb5A9J0rtBJ7fU
tv1Ari2lYgfzn9hIghkfG+BgKy8mFXWMpptdsKDaRXwiamPbu911qJyCnJeBOZb1bvaQGN2eQqT1
8prflna6lYlzx4n6wQc6GrdXT48Aok+WszK4mUCB+O0uKkkbjAVsp3nK+N4Axjfd17QZo7U16a85
IAoEYVq6nwlwShaVJPMbdcyLCV1guouMwd9VXQPKcOqIPKTlkTDJnMAQexU0ylKxByK9XIIMsRrd
60VXcxe3ryHCAkRS6Mxxum+M9BeRENW2xOQZTVmyG6clOEC6/jWBgGD0/MboTICgIcYH89zc+NPE
pWSaUDFXvpJMT0PD+xIFAhctGriWU2XgWXLUXiXZBvBV1UBFiTQISFbbHgzilzFdVKHfxtmzN/6y
daEf+KZkJUeCLsqFnFe7P/q+HU4d3KD5GeZHsYfsSwPfEpfJXzd92m1mUDqwfuYPFL3OilTZh6KK
XvLY/sUUye48hH3eEjajHaNE8ksS/r7vPV8D048tqYnBQgWRY0HgCpoNm923UZHq5C/caWhLZErJ
9sHKoBnSOQLcnufniIDWpGMioDuYvdIuYOVqu5Np1yiX508iI310+xurRMTQQUvbovJ/JxABrAfU
U/ZN+0WI/HEZD0xqGNm13XRrpeIFydrZcT5hQkd0TbVbN6NrSUoQ+t7C6y8m+KC6PiICjfuHDqrc
uiCJh7eWUNi2dX4Q7cOiYQNYNxwyhjwgXWtzgB+EB/0bmQgn6RkATqz5l54t6I/p2WyGXfpbRbFB
Dql77BVJt65n/OYCHNbDSNw69JY3A5NgRJ0Pf8oGx6WRUhxYJmzoedpHlskFiBQF990aBlmw5ZgM
UnTCu04ETrkpPqkxRhmnJ/iFx9ktgOlKZHbL8Dk2u6egymokjRBhHavc5ulboGM+NBHQg1LNdmlm
XKCY7fqZhBM7oItq4wuf0heNiJs1M8U49FrQVb5ml7uO7Ihh49Y+RahDo6XKTLJJS8vbqLJ/yWhb
WG32u9T8Rx8U3EpG9gih3t6kT6Js223RCu6RqXgs8/IywWLYMCywPOOXtCxzI6Q8I0R+DyYInNlC
mFRD+YK+MtplJTgz0pMQaEXS3Ywz1k1PK7ZePVPP4PjobJoJhty4Bj8mn0R9Q7EWXzT9mupQnhvB
dMIaPiJkE8AIDLLO1MToeo7fstz+Mtsp2oql9TTPLmgVyg5RmN6TJZOtBxphhIXntJ51FtwBSad9
CtLHVoP3TesqDixAdy+9hELgOG+eoY56Sw6I3q6BbuP4hnQTC+2mt2m78w1YWPnCcp49coE8Zmfk
equdVvlvyZIF1urld5dCr5VkipnohdGw0C4bRvcF0v/eiGB/o3amziR9BHPjGrEsUdvBwHm2ZE5a
ZwjKsz50C3A/qYo+EjvRV7kle3D59SVVzg8oDtk2uEf5ejuaot96Q6anPDC/3JHHKoDpc80hEW/2
WjRZS/1NXxgldLlJ4FJsfJPwTwR5zb40t27FecNPJ5KelKi2vXcEBQztCRJQSJnf+iDR8zSfzsPC
rDeGmsyXVj6ZLj2N1i5ehNpqrmatLFZPjqpwqoq+wwprGqcuWY54QphHWcuXJuBc76ucwJPGgZDl
9voutan42aqOuiCWJksnzoNdCs2y8kJNR/3qyPg3HucDQhVvRynCsjww2Z4F/PpYLuBVuomrpUM1
2FFJygAbp55MpzEr90SeHpoK8zsgZBZOF0YcEcwI8WDpv8JYyteVOQLBS8ebaU8A03uawhYM5lqn
m8fyPYB2Jm8uX0O2gM2D/6kf633nBnLjlHCWcjBJ/XKT6kFUbPiJcOTI60HuTb+txFgX7/MsKXlh
M3CDBqgyf4KFhojX2RDxMoY0KzrGMCQ5KBw48VeVFnY4dx6yZbMBmubnT5mq/J0ymimEUzjXVvWL
vniB1RB/LqkOWEjTd7KI3pUN0RRCEsWR0Z60kTF61RyiGdhHC2LLASH3ALtw1eIfOnET/XJq/A/D
Ems6VTA4Wsu8gspIYAO3LA29+S020q2PI7+095x2aNSJ5kcpxnFj1s01DZzs2nruocvifoUpb9ji
164Obmtt/Wwvmz47hhzcQBiXOuxwmMhTUgb7SZ+exmiHek7biK7buVnXc5yBupr+AEwJjnCTNhMv
j6HQSGuMhGTQE3urmnXR2G9tMDxNtXhrE8bZbeK+4wU3t9r8oGwskropL3pCSWKX8mLbwUmPrRuI
Ql6BwcOSnzy43P5rBu7XzOlLbvY2IrKMfqcQ75FyR1Y2L7RHGyrlyNbYch7jGoE1Jsd54whEax7w
kKMRn/GhvTAnyNa+FpQhff+n2bjJrlwkmyieWuIsV/YUhXBV65UCUTtr3Rl9oL3px56SK4B07Ljt
NdKbBDzJ8KSMnt5nTT+SybuhPYwyeC4XK84dpEfrlqZ0lbrxJmvopvz5ouoZr3eIg0yvZrBE8N6q
1LSGLbaxXmOyvbcq1rSVEJnJRAboo8R4Hyq7xgZGsEO2dxNvU88kPN8/4Kkdkd9ROmUSFNzywY3m
Okw8sqYcpaujt3wAQ4dxS7f2xMuQ16hIJ6qBrpKoYx6HQqNYlI0RykGkp8F9lWnCnEAr5u+ocze5
pby9kQfjsRk7FGhWff7LkPyXP5ntyuXoYPvr+9dI+lj4B8e7A/xuSr5b4iHUMUQ1hljuakJm7MV/
c7ciD/e/8K/PLVV6UCh9Jq6lZ6mTozLA0djT6PxgOr6zGKqU8wOIMPB1K+nH72ZeRMCsNlPWACRb
7D6VlWBH/+vHp3TfBHB8UtDIOaZlTcJxUM0k4cwaWBhoeuI7g2b4V8u/3x9EkHm1GTELr2YrYoGW
QiO6I18iLSpn7eLUXMWejh/a6BijV0nFrkg3ousngtNwtK+stFpXbWYviT5qXem9hFu7mPrvDt27
0z/Hdnycr3cr7h9X7kxgRNpE6SGIvGlHOwjIDXNPIuKpmmadQeH4OfsW2Wh3s257t+3Jkr+EYffj
uBxr7x8ytopwpG21wgbSMrjC81+SaIPa95q5JRrURmYhVRzRIjGu5bszGUQokhnG5XLf4b8vl3xl
eOH9atB88zsBh/Lgp/keLTfE8Dz+aN1W21gV16+U5VZNOB7vH+hnh4bC1q2G1ltPRFHR0SCR5/6P
9/8qlk87v2GSIgMAhoqhZ6IR3mctvTWvH99E0TDKAWtjLB0cM2koLl9r1wIENZNTkk/fWQEByZJ1
7iOi6QuoxZ6JXICYNa3Xf8c1X5774bHwT3mkvxGLwTQz6uny6m8z59oVktWbOeIGNY03p0/FWsLe
D0r3KUr77TSPBJiY6kBN/FXH1M0/Ykd9IyPIWdxvcJOq6sHThkcUmG+ClCXkOq+jSwXi9R+AfvnZ
RitDrf30bPsD8eXj2LkcNht9XKNZOpR+ddJo8kMtomVumiB9YZL3nCi5f22yDvqSkpFVqT7W3nTG
bMuhbvnSXx8E/SiGDio5VJNc3b9eeG27w255vP/b3x6aFsvFd3/K+z/rSnqbbrTf//a4PlhS5u9f
vD9uFo6/1Vv7UuclU6GqJAdosoo1o4bfkPcusLRotQfpN1I50rCj21Q2S6wfFcDKKwN57Ds99LVT
mUX+qVMastOChAUo9mvmgo/a4k0BW4DIgoSG1pJwfXlDcKnhwo+ebGuZhDnaNs4DzrDgWx2LfxI+
o40+JS5plA0+oRU6798KGOhDQ+JJNQ4bp+4uBovH2YU5PKRF6OdJOAV99gRyPqOip7ip6nzBgGSn
UZTj1SHadd0tvbu4qJhjNPKzRea5q5F8glDc00gwoSe2Lxz7PWq6duc4pOM4Ut+aaJTDMq3mjauM
ZyNrxz2wKYruiL3Yp8aY2K53lnu1OhLwklbcRlIRW6ET9xuZh85JyMbxiUXL/HGfcGShVERxnSAy
39GJ5Kwvjd8e6cbHnGQWkTNJyqzsG55kWjT2vPHY86fhXTf8/kg6xoeRFnKLq++nKPyL54pHkII3
V8a/bKfSTwTfhnFMAEvSvw65udNz4YCtxOCmU/xOYicdvz9wnH0tO99kNsygziinX7Xw31rTirft
MggQtXfl7oArk6A3MGK5Ki1/68sEKO7wjdWeP7E+2JbJWSJJXohzvWFzaxTz/rkgj6XMuc/k0Gz7
uh2Yucxqh+TrS/vFOWs4Z777YrgxMWMpYdN4J15wnMijY2NtI6E2IQjP+93UAxD9GeymQLbWWUfm
mGWgoQvuANHn87PNYaV0TGNnlO+Wa//0KuhsS8TumrnatFm00JJp7Ojx+1hRumipyKhUDJEU4N1d
2pU3Wr1UuRzOrWQzaOZeCXWuxrneOhqhLprdr209vWmW8cOzktsQ97cMMYBTcKAc7IQ4loiExyFo
aV3noaPpG1jPnDQ3be6epgZetsXwKkdJYjqKc7I5vsQGQ+CqS35p1mzSXdBOFYiI2VeXsRy/27Bn
V4k13EiqfuxcehXSedKH/j0p+m9VkoAuHvcZPXsna6BrTuUPrHsri1yHlaVxW9hDfa6r6oN3P8cd
Ej8S//OTWmsmejg5mFN+ZqHXmSv9wrt/Vu7wNRr2l2IkzwL9MRYI2oRDnFeqbnNVdpBOBXGhrnn2
yumzFP5vMD4UxA6mmU7n7jRulviFBuazN9wf5otUAlPjslDObf1z0l1e/eRrBJzGPMkZ1nDgr0lp
fc/npRVgMrMQ/dsUmCNnIjhDwo+5RSUdCsKMELh/57pMN5nu0WSvresU62/Sd5MwQydMH17ftsvz
oBchFtQASzuN+cnyu2fDx/UgmCbSOinXTiR0qPzDIgP0qPXI0sImyOwWv0BhzmfLsxjS84vngpgC
UOIvWSubXTVXjPrbU6Lkd1noFaP/99TPIb2wrZYGlk+vj8gYIown7wDwac5DMlrtzqhM2qAtPQo0
5EY1BOFgjFerd+mCFbxlCvpA157dkcEGh+uHJDbZ1Ql6xTZkQ6ShyevGzllO9K68Zc0yHRKrowSc
i03glh/TWrN/DjoyHDNrw8k3ktCMFbWvrl58kT0NYlgRk2eMuO4zcAWrSqP1i5OH1YoLkJgf2n9l
u9c6f89duuiED9kgHpWlfUSB/8QrDEVnZG/vbxPAtalsNtpEsiRhwpqSD4QSQzhx9rVJ52swN3U5
vNFgsjz9N+LnSgVMCDwAiPX03Mv5vRlI/QmMAgJMeSagDRAgb0/voH80aGAZ6U+EIXlhPVo5FhVP
Bp+Go4t12hMDmQzWVqQ6ihqnX4PnErvKqlG5CqQkHzFaulXQRz/mQe83Br9HwV2ZaDcH7FeuExHa
Mq9U1ietidPsYFGyo+YnYWjvNn2drBEup4yvRiFD69yI2ZXnEI8t3pLUfWVqQRNN0UEmNO1L1rjK
e8N/hGaOufM7JCBIv55+1UvtkhmwjdPgbYwZhTIpRBBH6JUzUzRUb1rHblsHzU/QIrQCG5CXGIK2
vR8ZW0Fjfz0FHE9t8Y1hkr0eMr/ZY1XA5tX36NpMnephnA6m2f+KJOeXXM23ztXh4SalDgBSp1le
/dZpi7K59o8kY3BToiaYshZ+V/Iyi59aiu1I5R1Xi5Qno4+4iBD0b4vyuewMjGMtojYAPworAyUw
2QxT7KWXNOjeMZ2KFQBzwkfppq6YJX+CnerBpuEeT0tiWRPWEltjEIEwoQw1nG7hrPF6ZuQeoQal
BTqb1rme6bOCQWnDPtGvwSKj15voGPvO1R9d+7md4P4DWMxq5BUGajwC5TPmFO6GvxLdz9JeIoPn
Z0RRc2pnwUs84BVR0bCbVdzuLQ5iGy9PSeGycM5GDfL12uV8qQMoZfwsfufGsC8CZE9pDswuMc0G
KhmPnzukVZUq4WOR17Ud/aYlnjt4ifyieZZZTgvFFv2OcjPdBIoIH0fCgKyc6bFlnncObOmd3bQ1
t3hLgOMAZTgbJU762DAvgVl8xj028wgfxWFkJjYEXntWywe/TuVmNHh78e65R3PxnUxjcarhnu30
Zq7I8uKAmOc5otolxLsrVAANb3qZitLY0z97cDPUc/cPviKyxSzDsnWCHYjR6ZgKC00Qbf3YHYi+
UWyihk34yJAL+mNsJdf7B2NCuacFKM3t+eYzuAfKPiyuRESfREEF5yV/Zlu4I87CjJCeHtWv2daQ
79gMoUEr6Kz1SFKVEvoztWr/7IE51udn38krDByOeXJVbS7O8ZnSduhepDGWW1wRVIlZZu78jEsu
lg6UiPo1VjXU7+UTNzamrbHM8GuNkA/bgY1kcnuFtomiOxdiviZzwr7qUs00OqD0AFzn1jUr+wwF
80vYMt1ZZueeixlnldGle5cJ3dptxbzWE8Q/XmRdA29ENqcIWHdB7F0LOsFr2xvsDSmgcmeSn72S
2eyuhh7y9hRoDNdLybPhArfnmin/pNNzkcF19Hfw76ZnniU0M0k2aMukOyPgw+6NGhleP67dweU5
d2TZGNjM2eIIn0bMaGokhucLfs9WHBkSeB2T0vdRbx20AItRQjlRZEZ2UmPPhkXycdA+ydlKaAQa
ZGfRM8dExxBj1i5j56jQT6jdXYXyDnkMYNaG292T0V4bs5mLtJ0QjG5ky86UCr7Z0mGm8pLtGpdG
vNbQVxRC+uHQo75APICJ0j5GYBJoxwlqRe8YF/aNjJqDQeOPCkoTuJfefJ2zx93Qqxo7XeuxIF+E
k99gKfx5bKAb2882hh1PB+wHlxhI6iXJxmI3y+6hme3zLAhMHr3ue95rvwJ7sNGSEhUXL/KWGlCX
KHkh0OtwdI3yExiwgMF0VIJbZYWZ1ac9TYATKuLheoJkAsIyahH7YUINZwEyZYJ/M1NP2zhdnG78
cgLiSxB2Hg3dXtLNQ+I0Xr0sOi3/nx1238wjDKwN2vcEkRhjzaQDV+RH5kszpdODP2icPln/LQiU
45R8h2z+VAttNRpxhJAlR+EFS4TNlZhvZmdEsbBU2zWIegRQa2DsoE2kWvJ94s8iIxUhsCZaA1M9
X7L0Z1E5wYHDPg1UFy7q3E3Nzq6QYaawtEgGdS551S45Pliy44AmWJcfabwS/2Vl5CWQWsoKqjMj
c99xyWQ3GQ/f2ojyI1FqX8Uc2OYhOweZKDd9aZ+mUS2WaZLFAkom1yDoIM6tmGpGJntr5GSdlTp2
yDLemu0QHS234K7UC/lkGeY+s39FeZBQg6O4HhmtnqIsuSmn1w4RM2kZG+2amT4+pcQ4iWz0w9qP
EWAVfbkp6REu17i+URat4TtfY5LGtq3YMKbRPySq6Q465qvMAZfr9vNjYRS3pC3dfRUIkkU8Iz1X
YCyIyPYe2A9f9bH5zi1EWpeG1tOfu+DgGTHJm3TyTLN+M5lC7VwlP6ssG47KSZ9QFS9uk/E8ZSST
qdTnFEx9Iarhrcs70PQDqhNmHqNLc9aF05CQY7l2MyYk8/yj7TtFW9E5Cx37gN1wojIV9zdT5Agr
ZXbk+krp5TU3h8jGsVWYfzzgMH5lH9SMlCZ+hO5s4x93Tj6xCEAjIqYSznuBIsJyeh+HSY+hu7I/
jdnQtlXu00NnIrFJxyaMAvl5t8bfX7Gykv0mTx8SjEnAMcJ0fm2cvU6416rxvZPgpQ2rrhZhbVMi
FgYZejmVFQpz3J8oROgD06Tw7ewsAuexV0Te3i0Ud7OfPkjn5HKBryNnVCvPcea9g6L/2thP90d1
skOhGeBpBVOA2LuiBukTgQIqaQPe9AjCsUSIYPo7b3CDHTYMqoLMv8J8qsOgJcnArrKLpzM3aV2E
I7lPqDLiuEsdCIvvBS8g2+3dmqnH2mc8lS+c9ZmZzcme2cspNwAeD7hp6vwzAZa0N1yawQJEU+6k
n5WNiBVJC7nTi9fe6O3tMDDArUokTBF3APmHnDtnWe2SzZLbsC4XlAAGcEyayPQ028Gz8MNqBmze
yEY39UT+VcSAE1Qx00Hve0Ezbs0J84UMCezwVkOAWRsdCotXHF0UUKncWAkcsMpFM5sWL3Y78qNz
rMb0TPZ209+URcVFym/PKAu1ZNQ1GxFEanV/pJdzoL0vqbnTgrGxo+8Qc15iObHSMUNCvsZpV01F
OATab6snS7ZsybToZyY0OQbqDmsIOitSPzV6V2Q9QMTFwpbfjIZenDlUoG98fkbeZmGSIIUYTDK7
s/6cOtaHZ7AekRd9rRMqap2InNhknU+YHyNn5F5wHuCF8iaZzlPLRTLxW/lCeyHYL1g32fRdKs5i
bsPUR0t5swEhk8OSURhpqMyECJdXhmEkrCmf4k6M5DABtFvT4Nx5iAutsvBDZSSf9/1kBrNdxNVh
ym696fwkXglFbcC33Nt3HdDU5aEjteRY9d+SmffOqDWCQeoKOzQiFAjES+byg21Y1c5txvKUBYSA
dBgIhJLjtkw45Pom5bxfDNqrm8jxOBj2vtX16yxccelaJS81M3cCUIuDl1fjYamB3WJob4TLcnCY
7O8qHuxbTxmpj2aH4a/YaJbZ33K5THjmkFlbFQ7DmO0r5X4XMRlR9w9ar34kiRYDomqcDWngZy1W
erSmM9eHBoeQExFc78mgIZ91JvMyjXq6B35scdoZnxi297vZ1J8aR7pb1hLnZKnohBiFeoj0ioYj
/r712x9BAXEWqvBjQohjKCdtM7hskstFpS9Eh0TZ3zRy3sNMLq8f7bWjM+FMs6PjbNME5a88jwGh
9DLYLWf+aZTeCoGTfpD+3muLYEeT312hRWBw1+phMejdYcpxPN1lt4bqrbVhQkdQvHsUBv2KrKDN
sJzUTBg4G8EARtaM/rgR40Otp99Ay1L6eLgZqB8fnby5emOMpWwOO9w9ovRQm3Yp19KgXWsqGSQO
FE2Fmz9DeKuQ4XzhsPNBqiPANjitr4iNIjS2baZ13REzN7hvsvE7jkGUSzHqnkq0bx2V8bodWYPu
CxHtFcJbAiuA1892HBWaw83+OVfLaVR5nP1T0n9b7n6PuQSze4rbdtWOKYdb4Lmlx9SfzhoU5vKh
1EGWDNHU7nUoEVSK6EVMG0UHKV78NFZjJfp3Q8NwHVGW2XBhKPUZGctmLYvuiOsFtW3Ppnp/nVz3
mzagTbMNPPMmjqH7L0z+9UwYNGkCQ/w6UwiGlK7s9TBQDMCoKUP0bcIlgDDF+CL/agy5J0OttnFj
KcQSoPcpWkcambjq6Chwr6aksxCwmNEzYMEyDZaaHLmPlL2i6mHokDTMTL1DnTPGS5sEJnbyuZj/
pSg+y4qrCSEtYm8DZPa02M79/jk25NvEZYVHCZLKPy9BvWPoneH5JtrzxQh7uJ9Yr1kfgblX7ZW0
BfZH/5AayTdc9CKs4EavoUJQlvCgWnq7qXQ4+kYdCPVc/9IxsNMt80O9Y8mPruU8sSa7w4XW9bT2
wMGsU5SfDoTUNfoAqFe0vdc+VhdAaZzjr1qMQdAjDui+kvdiC8sW1bbPSi4mDnw5D7c7Sj4MIrQq
zewzENPl3lLHRmKtSk7xyCTAMrmg3jXbPXtLn5Klfd5GzUK5yMtb46lLyiKz0spPaagWGzF/TaOX
m5nA2dae92UkktChfb7Slvfxz5qohqNm5MM2GLJPaL3EtVmYZQqCeczeOhUZAgpnCNbFyN3uTw+c
SZJryxRqVdK3fe/7pMUtUsfbwiNqs8RzqA/+0s5QXykNnX07OvrNr/WvcXyOg9r8QaMCxXM1z+fU
drO9Y83dOsasHmo0qGqdZMK6rQ+pY6qLNfaHsufwFxi2eSFJlATuGZ11PUW7gCB63LwQUirkm2j7
uZwbkAer1it4wqEIUwDhzHerT6cCp9kX3I/LFdIZ6qcMplfTrC4wBa7DQpWPuj5DEhkd9A4Cci44
5CiDsR595mG5ehy9ZZGiStSXlWAMcrZZFhWr0IggK7jj7Nj/MRP84xX4nF07f1/WQ+4TVAfkdiTp
Z+JFL3XePlaz/U1Oya+icPfkcLCqZVAd6WoQcE4Ln9zP55by2hroEFrp0tkvKHft5SZqR36QqGns
zc5ihSybh7iBWo3ih9R6yg58t3I1TzTfdFbkoCAQufD29w074myrmydMc+RaxE4R4kFfqezUn8zO
/2x0/5DbAe5A80DgK/Ys2fyMBKB8g4tLV87LCAYxtMs1fuYqKImKaFmiSQ6Ea8jm6/dc2jaDFDa/
7NPFTL2K52C/3LtmJuZtya8zav7LKFnuOj0Dy6dJssuoFdVSToxWtLVb3Mp+/RA13Ax6hVta0Op2
Yvtao8ODq8rjuh6XduZOBN1qz6q3Ncbx2N+oIpo5uJqLN3ia2QhIBRUrGbDIAdy0R48sai7/O4jq
frvEhMthkLhoaKfpLfL+xpgQlMqytdOwLBG7ucGw8eYuX+Z+AAjXWcTWsavU+GvDEvBHbQTrabKv
sCN5FWyvYwEjHzW152q3fF0HM7iidPXDokcqhGSoi1reSZuJ6XSxh0iF95+1PFawwIFHWtUxQZn3
407j6SaZKdxJKr3giFq69Gw6SUUkvG+R+2HSDqk0piUui22juCh8PE2F2/Hmlexhqiw+zdI6drmP
fWzhZGVptS88OorERyOwc/mz5yCbNlN5cnz4VMlyti81YiFr56fTcFKJSvbnhBa0lzTBrtB0d0Pl
89YTQa11HO64+gm+wDJwt+b6JCtzAS2dQqC6UR6vWsFRvCwoETw/CD3gRwx3MGSAXXxuTSddIW9z
2cW7pV2RIHDjKLBsm1wcNZ70eYdFQ9vMLe6zHNdG1f6oeeeAywevAmONkWqP5DXGSNkDpqY2EXvo
7tYgLvWdQdR0GAnxbA/qTS6nrKLzTrK3JhwUbNM+fN4sGW4Z3u6wmNPPweSm70CmqoDQMDenrG1x
cWBA6vYxEn80ljOSkhkI7f16HO58pLq3+W1/39duvHQ0GgwU7GO972VFUlnNWzZa1rPfNtnVm+yv
ovwEYzZ+YwyqT2TLOUBsUSyrECfzgZS66dgaXY772Q5Cx8uaNbKG/CGj90DQWUMTxvVAF5UBM/Da
f2acs66GxAx5ii1GYeRBuO8M7iBgjcVmCMbXXE0JUSY5IpxJMOLXZbqmeUiCLtl/+mBEF21mxTK9
6cW30ERx8+PW6BmttMG874W4GfyOp8xDyDY53cFOh3bbTQ+CjteMbsnPoregMjqidbstOhx318e4
BmciYAaYEQZ5v1hNg24rLcUeG1MAYW4gjCmp5u3YyhvYI0wtU148GRbKm5rlGyNNj6jPVNlFcIIn
QqYMK02vbiOnxacZAadCT/IH6fM//4NRIP7x33z+s8aWlsaJ/Nun/3ipS/7338v3/Osx//kd/7ik
Pznr1r/l//NRu6/6+lF+ib8/6D+emZ/+z98u/JAf//HJ5s4VfFRf3fT0JTj5338LWAvLI/9///Gf
OWAvU/P1v/7Hxy9GzbTnZMdk5N8jwoCm2NAE/u/ZYpePtPr6P3zHP8mErvtfgeU6tmuZoB0s4sP+
RSb0jP/SYSngNPdc04UTAH/sf5N2JsuNI1GW/ZX+AbRhcgxbAuBMSZREKUIbmBRSYJ4cM76+DpjV
ZWXZ1t2LXmRaRGSGSIKA+/P37j33P8mEpv0/TeGAWrBdFToilIz/IhOaQAuFbQMaUjUXJAPQwv/1
6Z/+4Q/887X9H8gT/4JnweKxYb3xg4DDuJZm/Qu/0tmpqnSTAuFu3ojNWhdqzDR8lM76H+0oP/pX
5RD5C1vAAXvRf7tQ//lm/geN/qcqKbuVc/gvwBovDrVRCEeDTAKbUfvXi1elqBp4HQsNMTJMsXB0
J6K/0bnT18XcjyndsX7Q5/9/vuzKyvnvlB+8yoNMeFn5q8fPWhBmuwNM5s101duTAHtS/D9e8t/s
o39/0H+xj7CWy9AZeEVEWf1y1Wx0o0GEjD7xu/Tt//7xEDT8by/naMDfEO/oqo0g79+0yTZXanSL
hBmxModHxBE7qC2r5o6SrHQaymAy2Y01D9lyieOeObld3GLMNrEtig0jSAwvCDNSJSRf03Jdr5yZ
zI4N+d2LLAQMCwO3Zqv25C2q76E9aJsKT9l2LvBE0rtkQ99MfPEIzuyS5uhqsTGKbpcxIaY1A8Mp
HR9DuiVUCqhhLI3icmlT4mTa0rfuprhh8BG14gBTD2alP4MbN3H4TBsyVLGdLBw/DKt4CNHfHUPU
gcROvmcum7+STDfD4ZxInOfLZOfhy6VPdA4rdbIfx0UNQlsF80jvSaONtrfkZztP3HkG6zcW7Kqc
b0IFBln2HWYPscqCbI9m2sUeSQEX4kjwz4FZxh+joqIKF8YkpfFDcPclqZsP+hC3ca79tm0vihjf
Z504Tbvjyi4pY8GWzkZG2Fg/0nm32okcO6TCufUFALXmhAWHbhnMBhnxeJtadq+6lh9qBKYZzwk0
SmU7zwRGF+QwbSwwEoBr9032h+H4D3nxxDIBO18tRL5Fzs1Gj7LacxxQx+VyrbRqV4/5HMh+DAMu
215p5l+lcrTQKIFXJJkAESpHV5y2iQZot0oC06w+bNrKacIksJ9/smW6xRYG3gjBkJxu85jEXo7o
YygRlxJA94OF+hbV32XRfvZtkzNHX6urtFVwk3lzlhaBPdYfIfZHxba2esl40LCGG0E2P+pYBUnX
5f76cwpjuqmzeJyrJ6uhsiY/ghPlAqxU0ACj+mGc/oxTrAaUgNO6VPhfqiow9ZYQZ1Lv8GuNfq8Q
WYcPl5R5gxZP0XLVHBzjo4XpCtnr5kCcOk70yvxRALjsUJl7ZqESw6cAQxk1HJLJ33atD4uWiU+s
dOfMACYPoJ4osVz+ov+Iqrtqv90K8aUS2xPRH9mxyPi/lcX4UdcMwRzAfKgvRHRYtEe0Cqarwxtp
TGhLS7kUnjqgelVT/ZJjNEIfmHlxw3u22/LqavIZ5BDFjaadq9TFhafQ7jJUFK65Eh9QUAQIeGm6
Ntw/TUamcUxqW0Un4o50jLNGcsvwF4Zmd/+iXYdFpwk/Yeg88bOAkXWs8SEXYwSwWTM14NU7nySj
C7X2FY7AP7dvSXwtmNbqj5ZapMw6+RXySUpJ3y6bziTdGVcs5hY+XaiQLlYtGSg/sWBBseCTc99M
c/maQVifdRHRT+w+tMaKPKgDQVUxsTdtF7yBK+fNoGPrnZCOA1P8yRVc7XOs7ocenfm4nGzdTg89
EPlNbVjBkMknlGsQNPr2AtDhppQSL3nP5bvfeYQH+qy75Tph4GDNY0gUT7FL0zBIZBgFYn3iKoTd
nr2jibF1Bzwh+J5wx5l6uh/ox/R6jY8YEThIE55OchE3QOx+Cq17Id/5IdM1b8WieNr6LwMDi9f2
rPGmlFvXGm+DzTVuhfywV6u77fZY8qxok7ozmNyogYyPLGR4CwepU7Uh4y4g3tHhnkyP9dPTIgxX
YU/sGLeTUwGnmnUWs6hLENcnt9x4k41ublWnJnmmsK6iwv1o8UDGGSPqaqbxhrYoVHnE6XZAcWHJ
vy9HyAnmdnWZICXvRZ9t+hyLfBHyodyGCRkvkkbmDwpeczPMfCPAiCtvGgFKhs/kA/Of+VLNRf+R
oBk2huvuF8N6jg1mobwxcgqhybnVNTFBkgzjrpflTdEzuaUXjH0gIX19vSmWbivs6h0u+q0Z5pt0
10Z2+MiEDv93glomSqfbOiNDPfHSL03Aooo8fMQRU/E+EcuyxsjiQybi1pTBENU2IioDUBINDMHd
yFrGqMu4jmZ+1dTiWrjNX3ex/QFDf6Svz7HJN7pMXC5yzrbmgJJGZZbpMQyg346g2FRWJlt76VUu
BWlZ+FgY5cRcViSqtgeGfFPD4eKyxujkQFKQ122tcLHZ9uQ8XeQaxYlpQiIr1n+Yl7J2pslr3j0C
tWkW2nMZnlbWT9IIkAQ4KZHIynxoSSJaL8kMIpo3SesAq8KmwPYH+WW5f0BNQcHb9PHxfsPDmPvA
vYQ9nH6tuwSAJ2l0aOyjSSV2dtv9ZkeOvAKGvEz5wt1wDgO1La622V7Y2j9iI/olM9zriW3iCV2y
M3jlTW9DIiF0Z+cSkON3uhH0Mv9aNKv20nVVYyZabUYtQ9sglwaoagdXYkyCcBXAjGN2dUY576sa
pUBXh4gI7faaziWNAhfWjSOtnRYLXJIlj1AsZ08bi6sseSj0aXwyqxh8TntpSkEwCF2TfN354i6/
MJO9mkrVo1mNX9ijT3yFoZ8OBNFlCDud8VZj99+aQl82WVqVSK/cvwRp7Apciz4KGCJ2CPduHT4C
FC5cAAI91kKbSeGJPTpodtFZzzfXjr0Un3jAKqvs6roADJXEEIfwY83tSY6vCwol1c4eOx0jWm41
i+9Mzi/ZgDjtddfYxPgXGnvA8oF91ubg5XVRmweq4EexqX63YglqstSRbmhsgNM545+qQ8I9hx2p
54P+jvzKd0SxywfKmjDtT2Pa9afUQlbTiO3AEBt6PigoswesQjp5wwDjt2VzKzfVyEtN+seoodev
sATFdUtXfukPg9WAlIvcx0VOV5Qf2Kx7ZNdhN6AbI4F9GFtQJHnJrMbgQ8Wlw+XMrQKAUfYK9p/Z
Fs4CRs7wZqusZ0de2CtQxhO2rqgs2mAjGhMYRFUY6Fojc3VWQOEYu0PalIbnMkpmwHeFrP1lziTW
ZJ3yoXSwrRFNcjXmYZ/YXkWHiekaCXgsfM/K4BykS88+1ZkjofRChTdtbSBM3GtR7RcSF4jaL85e
MeVZX5pHY7TKU7tkb5HC4jOgDQmMJQ1qRnZiUPeOq8Ge0mofGRziQpCglGUhdiGtgMvKgGs/OOOf
xa4JVTQkfTwBR0o43twNr1inTfp5qy6Y4PkuVp0N/xxngz1dmiONmfab1W48WcN0jgwmpt2EuckZ
e9SCfUVLPPzEIz5t/nkTCTkgwyz25vyoK8vZnZIPVE/JajvHD2/ksIDimNqgwsxtgA/BWBdtU0V9
V6IQfUJX7y1AlvulxlfnquQAT+g0UM4gxuYQusli83U2kmcjtgvf7oboKHWzxPkOGctww9LXSEjz
kOxKQjKdB5NGYpnQHmPvTRuaL0nK9EHYB3gjX6FjgrlSCn0HjUtbpu/B5qEKY62+JICnWYApCrqw
Q9mM2S2OanXf6dVzmSPbU5r2T8ujSZfoG7Ubhtoh/mPikV1TkWai7dWVkrL4LhWvn85dGDCRz8T0
vaiDFkxljkUOrQD9vYynhSW3UdyEAo83f7+jWCgS2yHxWYSXhHGA75LoY0sMWKwe0XzWxtpCTFDS
HDd1iKa0vNaThEZKEmC3NMKhPSnhUy6+o5wvu7WqNMC4cEEanQfYXhKvxSw1VSIJZidsAiNJvrJu
yIOpSDiBpAgPXbhLrliYNTXI5UyH3OGw7CAeN3Dl7Yh4mV5DSKDo6i0xoGxHehbknL48N29gn4zi
sygGn2LrgPt3eCqSmWVAILmNwl3IFr5N1ymGMXZ/J8lGPE7ZF6citKk6Tbm6MamFC7g3a1JgXUfs
6Oi/uY2BjBrkxMCB3paq/rYqIr1OY/57pzBr1QOoKsUzYvrDyX0yEmfPtYq1em3Vg9iId67W9BuJ
OBB0WIMHPmU96nTPJZwAH9yQ+pUwzmaCUKBk7tAsBwZ3hdev/f/JNB+sSnz3HFgZDTLFZG6+TvnZ
9E37u4j0v6W5QNoRlLZgCZNNo/O9WiZBCZPVHJCaZV6r0oCm1fmeW8OzXdPD1ip7lSLHh8gBpJzr
YXeVMUGKtjYGsZ0yWOr/CjmFgahbDrZzejPUPAaUPY4HatQHQR9dz0HQEJRYbTV9aE4tpQVqGUVt
yFmZyJumpiSItm7xsrc9hw0SYmOrx7ugZltyTcg9t8OtISfUCa3zq8s04UtTeUlq+1mvB/L5lKLd
5cYqeoM1jmiFqpn5HnIxiti5bndhuncHkVwMEb6EF3RK4rmFsohaAfsFfrw0NRHMV4K2+8DfTaG+
VHDm8BaVB373ZS9d7GuKtR1dNC8RLgsfDQCrzbAzzHekbB0adPcFI1B3oLJiEDhZIWKmFbTq2izh
ozhTCBe7YeK5dkf3EcQ+J3JaBnE/QlxtZckUxXG2eH5fkTsAXZi+TJlj2mTW3efRQ4pD8lDSmQ1z
awRmOX2toE4WRZ4zDRFPMIYlZ3eH+RpXl9u9GwMIbpZvm5F76Eb81I4pmUlYE6e4tjtPAAQDM5Xj
3lqjyorB2dxnmpw2uT1dXEBTJLFYC2U3jOudlpsYqIS6MxodwbDYjjEnRqm5LYfihPECZww1UYwj
mr/DolDrg8yct3xVcRX5dCD2paPiUbMB8rT0G8osUMhjgLhmAwFQl73rZKdqrC9djrHateadzszR
TmAPxeYCxCre1tjffKs0fpdaHUgNbBTZbV+2En+MKQKiP1JdjiZVzaYWzWdlAkFtJw2JmXlsVKB7
MJ8WZwJX1QDkyYqrujQ/2TxDm+IauhL3f5yqRLoBBtrSL9xbbflbnSEDVKV2mKv6WiXKZ40DkFk2
h68Ce/cwm+Qua+xplDkMZN3nNd3bf9QqC8WBlN/qSMhWCTdpo5dgcMBabxfgQeAoJ9erqmfyoU2E
plXsrfKf1IjajVqaozebSOh5mZfSpHOYrRCAMBggwfsWs+tzaONaKlXk6G/KZJPiZ4l4G2rFg+7Q
AkuQLEOezIOiTESApp/4l2Vr1v1P0dbPQxG/2GX4dp9aWnnDkT0uLexFLKq2cjJUofhFbEomoNU7
/E7dh/lXbUMn0OlHbZqRsSNzVY+5znKq4aDmEe+Aq3uepHFtE/NiWBKIkwpjOq21bZ8b08E0eTe5
5exNYZ7dBREWg5SLEtJJSfnaqGqNpxqT5xax5TowIxhpVsydyQnFt7NiW+TNTS3pn5AWuAlXVSh2
I9OP6uKJgE9WZrpJAWHNNiCm0vV7Cnv4JyyCYY1QthmeOmOSdIfWeZ9qvVkUSYDbFK+QvfRss7cw
YKgHLDOM9PczqhnImf1fK7YaP93d5+tlzZBXbyNqpHV0DfcTHV8ORlsWDCgbLSRaeOo2iK3zIiv3
VlXZHt3nG8pLd7ue71A/yWBu3nU6GOjwcAmULG9g2XbAIxnzr3rTpn7obR7HeM7jc55S/symcqxU
/Tkf21922YHbmDEKDcX8kNnSZUGB+GIk1m62s2VN3ENrpJXe2LazPycsYSuyNitNAGcxgWLZNJBp
M2EyS2LMBrQE93OxAk+1atorhvQQdGJfz2vjvU/tc4/IfovxmDwytMOnKpsQQDP/NtRaOQwifcbx
WxwqXVyNxjBOJUVQuC71GcziNSoM+W7LMwd8guGzhtKAzq8RRYXXKBgxDBVVz7wYX3ELo7StH3Ub
x5mxah7ceUZSP8qtbtsmj7N7QXckD/2YHwZdf8ybSpwmuA9m1Iy7e2JNAQ1HDjENJ6wv2Dz+2aut
3s29kWNaGnNqcl02bNHGlLqh7dJOU2N/XJr3ail2RQ/q0UGpByaGI7y26ix0y6GSs8Mn16iwjLSG
dxe+1HqOIYROJkCZx2kc38MUMpylq3gC5/h413NVtiEPzXhfF9MbzHJ5cDU6xVZL11VW0Q7XZ+cN
epEH0qTV2oh3qM5GoAOlkZb8rgvldw4qCVvdhBs3Y1fIhYvIiAuoMwUj0BYZDBzXmsFjlM0m4rnE
3ZV2Kr2BtVcjLw2chfvmCPS9YA7pMKNAD4STbQtHQlU1j/ksTxa89Viha9i67JjjVFGxZH5Kp40r
U27vwirumo02Z0wiV0GjqSoWgTHzdh761jfX+6vrjWRHRBRS3aJh6sedQ4pry/HtjxWatOuE/oZ9
4pLkZdBGSexnMuJo9NuS2niOfE7c026S8lAVsDG6keYjZjieFS3/e594Z3Hab4WgLIcbh9xT457n
5p5OdHy/yQahKZjzzqRiXnJDeRxSubWm6VyW2ioa1LMns1a+SoaaUWb7ulp/uhIT04hujflipR2j
D0v5qy9MmIEiYVpCcYpaNnZxq4F4MQaGCjZ2LQiaOTqjiyZBQ6waKj4KVVY/XsFznhWTA4S7aMJr
3Oy7nFjfZ7dJd+UN1HKAxCv0BqHKTWM3EBVWIQWZ2EBZxOQZqxCJGLazcGPac4L7D3Q+PsZ1Zq6X
yutdYZUYo/BAqsTBEkKvsgmY2EiLThBJxCxA0UiXFjHq+pPVznltyU0NJhi9mZ79GccJPPJcXJP5
c2nddEcX5WIpWBViRATrLpqAIfBIuNooKE9hGgmXkezaBFzojVdj8zjqjEk57HWQAKrb2AFLjSTj
AEg97+i51tpat0AaWo+jQgO6Uw8Yb7xiKF6VbxGiT18620M9Y3tzLAB8JtuuNtBSKeZWDPG2IZip
N5vPRhxmmaFVJVDUb0X4ZYXJNkRuS3G1dU1YRC5qFTvRmEBbzrsxGSciJRjYzsum7LQzDONNC3O1
aHneRz6FU8nPTJJpABYYja8gK68NKjl8E5qGikzLHyxw94KAdJ/c8zmonifrbFgzWj19UoJOFJSI
Nnteh32zttpzVIdMj3vtVamBYjvQDGElcSEVgn9EfI0wLApJ0CApBhW1tPEeotozm+bT0WeGNr1y
pUL9rBEQAqB5TyPnzJzg2mosdqNyrBPGz4suP6dsrr2xrvZWwkeTU/VJY/A9mYzXRTFfxwyCVTde
FGaOm8xwkbvUoKO54z9xTb6YSvnblPxBphDF3fbkCBCZTgOsDiylfs5rYKQtm2W2CKwKKFjoY/26
y3TqxD0X3Avop6o/hoIqr5MIIu5iwvmt0LQP2KxcFlMnQIb97i55sStW8r6AodcgxQBV9I8egxE4
DiDbyzlfEULPLtKkSLgKcAXRFF9WFYfGsRbI0uQXqLc8YT5Xlum+GCFRA0SNck5MvDKEtTi1TraT
NTW3YMxipdLyhk7H2X2YeSQ9NwyHnapKZzM6hY1uNx2vwJr3uJM/9BTFUGI8tvSXgtR0wNpZ0xMH
SZv+OQLFgl6Tbl2yFhfD3Nrvi7B+qdaQ+HpB6RTH1RhAVIxXBcZdMD6knNzVqKfoBLJ412nEq5Tl
fsjLI7oI5kBJp6bbWAHrns3TQytY9hOs9ZsiSnkPqOKWGWFPZ9s1GLrqRRsMB10oHb0Zryk6nxmG
vF4T+BB27nUsdmrxMw7uV+nAI8EvBBm++T0NrBYdHs7BeVXkxOulSFlyl4APESH9oTAi8ULNHQ+7
MtPEdKanvB5sO2MvQgkhnMcqNzTkpMXVWSPt+pQFcoqro7Nqtt2essTW7NdBi57RDdNAHUbs6vXx
XrA0CGiAZwz5Ce9TW6YScbb9NKVldUaaUl8t9TAY6htZk8m2lap1FFPynvZNhNqP0JCM+EqlUuNT
xayOSCjrJprR3OPToS2Q7IC0h6eC2oXg6U3T1PpeFtkzuozmwXL6Q4WMlCTfKN0BUU+ht6EZMl7j
efpuFVTaMP3nE8WePAksX8pUuOg3GMGEnOb7aWE3aSs23YgvQg8tViquGTmWSIwGcvTErVCS6IAa
Jdor7w1kFMwlh0U65FvTv2rWOvW+FwISR+WrP6MAYDeYrIdIsGWDKHowFBrAKEaVIBeXxnCwAwrg
F0ptv97lj3KKwTVgOU3CltnoxBhR5cu7L/QoFspNO4bXTqBsI333637rQnriiK/mApjTGgRIJBc5
98rfHGmibxruWS2cJ1I9O7/IhgfYpRi/kGHZ6LyAjQ8fqwrNGVDT3Z9zzit/Dcn3jlxOJhp95ab+
25OA64T8WPCJ0EzryvDDGVnvejcMxIq563us1oDAJlv8zqF10VQcLVi0vCatKr8qK2sTzzRCkUFZ
NeNehBv7KUH9dFeAxdhXMRUsWPMdy0vItzrqqfvpjoxJkRwFde7M+zSjAkht4lNUDfdfBdXbD036
HfkQXnvzxaCxCFBgoUGXByjukJLleAnpDscocgN3YVde2p7RNwCmLVcoHcb5qIEb8cty8WHC8wwa
xUJ9wpvUOW/o8GX3HTAad9UccfaCK6kqgTOpfxMNHI4bu/ZxsI9aZ32ToOcejTZSN6gCDD+2u+nh
/iskz5rPjaox0J+SLYkEAGlJakS4ijpXZYvoIpISTcJYNiPVsVcjrvOVub7hzswOWra3p6uu8Mym
XUHuQdwSEzvNAP4dVutIe9eT8MS8Mj9qg8KTTAbealnRHrESIjMfh8ij1+DHKYk3IfvjXirTE6ko
QHDdInns1PwnN9llJktCcKZ8tEI9/9Wkxk6q7s7Izd8wqqfrImaOkslTTGdmGy3pd6najEl1h6mN
RrhWH35gkrIZ9xvQAYuPeYx6Wtk5VaN9KWMfX5u7UawufXBXP02zDHg+kua9JOYlcDhMweoC6YX1
I/018855JlGBCsnZro5cH6cryFsHHICgs6A3BkLCpk52dmX9GRnACz3nma0hcwos5eWYEgxRNU/j
uqGhwjRqqbLhpVinjJQUjUTCVEzmv31HFlSHARFdxNPAOWIjEug6ZbOj9f9NAPBF6UrNzw2V1luM
MLBwmWskEdJgOwrfIyjOH/awtcmk5QT0WjUoxie7/XGZy/sK8E+Tfm/docFkQI8kPR0okBmt+maa
oDm0BXAqfTmqWbXwpjjul7TOtaQ51yUp0HMxtERzZw9F3YD60wHhi6zdkqze77Rw+AR7V75OPa1Y
N4PQIdsbrO7qMCYoNKlYV+seiDp3TdYw1GPYQvWnMfZgZ/Mqb47mHdXN2gWfhrNZmzFQPUiRZnjT
OZ7h4hJkjcavmilDn43PoQyczUPIP5UsH5iOH0NLhR1sg0aOSueCQbo71YX2mXdoIieY97uRuxHU
JbUcqsslqOxB7gqF4adZZmcjm//qDET8HhTtUae3tDOz8lcZM+x0MciyeAFijaftQKbACXH2oY2q
cGeJjupI13dTqnDzLUvLnIgAHi0aGO8q+E3HMQGAHq3aCQ11qk2jdC7Hl1olls8SbKEUNkgqmfU5
9tI82yZI7QZ9ZeU+jTqNTmuZOIQ7mPIUI9t26fCYmaN2rJeCWIVMD0qYyvuE8xDR286WtAVoB5HG
scON2+P9XxW7+NHQIMgicV/+65e6yg2m4edV6Q+b1rYp24d//irzQ/7T/f9tOrkYv+4/IVFf05C4
Z8QKnCzAC3cmRGfJ90g/nh9LsluyNdLwpka1AFh7eS0TRz7mI3mqWhkZO042hQcQykWBsrhXlyfA
M2ptBmNRu3vN3WYKCfdTGj26sAs/n62lklhm3ZAcA26WUv8qO/snu86Roh2SjriQeg4f63Y8ZbG7
PPEZkqNaY+hKBUrapN8g+XcfVb2uMfJGwRzpRO8lTI+JZ8kQwPwIwTpWqKaNsC1jvs/rvWhs6Auy
6RA+Upa7Z3xXh1J01Tat699ZnHV0EsbfaaF5xRQOFxWH7250YA4SFoFH3jUukTThhud8hwYmwake
+y1z/RKpfJKdimLauQlXpAC3stELMVyaCm4enM19XXHW0ymZirTcJq5xkkmYUVmDhysquVWy6jbp
CDNS4sEWdF+szRPfYNG/dxWwnqx+meFQBZrePVkSdvFoEX0YtvJETwoy34ItpssHcVRWNFesZeaB
MD2k3HhA+W3FgtDBDK/+0lqkSBf5u1thfE/s7SjCmq/3CMWPTmlDFFh6Uov1SQfggr12Sp5BRzwM
o21vYjqHgUa61pEp/qFRmS7jdNuicefoM0Z+WuC1jVQLSR8YxBglNEk5o7O1baN96BcqqKjtHgxV
BzG4uIDSJ/LgWsZqdB9Ef0Olk3Lwngk90usDDUAcmaq7H8GTcyKFTzb/zGAx3xFUbPAOHgkZmQ5l
i/YjiZk2NyWut1nQyysH/JyWq/fbrORmR621aXKIJH0bM/qqsygAW6FveoXnP6vr7yU27G0dO891
PdKZqJniNjOj6XSVIQ2xSE/mJAA/SOs4kxuBxnT8q6cjKQTYG1xmd/ZS/U0N8SbG+Q+xNMiKEvMs
bHFi9kasukozEnrN2ll6R5YH4LkvX7mJxYM5k1LayRw7dbyYL9aToyT9tU/grugRDUtVS33oTiVZ
OKEF92O0DyWEKMUuYK4y3YIWZggelcG+AJMed8LOaZpxIN/LrnBO+I9hCbeKexxArhwaqMzHUfAx
uP2LQ+SCo6/UquUM4upnqw+X3ZTpxiUNa4ccl0E8VCET9jS+tI0ZPqCHIqtGT9UnWwvLgKTLcr8w
7UHhgna+wzn+rNGH9IUmhmc6sL0/KkJ5NrCLDAoFnBMV00tnMlqXSpe8NiZhu4ps1NfebWZsmXZx
Q7ID69CuKICJCcbF2k0HLeRAZfKEeVYZyreRYwwW00y+gdLhDhdJ/RaBAvQmtS/fuoYhUk1o0pvm
4BgnxCV7U2Wde7Qv0zfk97lHIkj8dneCaloWvYUz86WOIvU2lYgI8tR1bixMNOTb2r4hr6o8PK/y
CbN2gNFcp8ONPMqRKBLvv03jRX+Av60GU/Krz0kTqkdm66GrMFpslKc4FeKQWO34EEbm8NB1yQhW
ujbOfcwcc/3zrhkJaXKLgTmVLS6t1p1w5e213nLeusy5dSO6yHL5go6YEHS/jhewKwWFE/1Olw4T
XSwZH0et7VsT4EerTKdtNUJNbnuw+87AF6FMFalZWOSZV87bRErMy4NlBk3FbFSq2nzRqUtojGRG
kHXFpzIvZxgg1VNqpcBC6odxNKpd3mT208I7VlLrXEbp0U2b/LkQLMdMgAt6ry7r2VCii+L9hxl2
g2zUQzYiJoJmjVLCxHO+ihw7yCmSBrgSyCS20AXYw0WYA9OTMXSOiHawmsj+uYvSUyerZde0I9Ma
kT0Bndr3ckyP06r5ChcW+WFgnkwC2zmsnNHrlmPY2Bbmi4TKjnKKTaD7KNVq2TNka4Nilt9OmNJw
w8a6rtoR6eNgfXpJeAMolloKZqPruZYpiQepVbC4s4jgrD83kq3BihumftZuiRBiIQSrEQjodHli
A1sGqT6AE/Buu/mgclc5UJKEZV1Sik0OTaBIjLk/aYAaNiUt4Ee7Ss9Mvk6ARAHchU61rZ0Ew2Au
pz233xoy9qgMU4OIFb/jkNA8t4EwlDMcRxM2mCfyWOx7y+JMP5U+hgotwAXBySFlsGimt9bSmqdo
nsAM0RRj2SZapGrwWBhoR5O3ZRmW54g2Am46tC2loYaXNh5jz8DT3ZNZcEQSBxCO6LEwzllKIull
fQOLcqInwIdcIAcSLGcvmk6n7uKoWvbQkis1j715zglmD4g9cY7mQBBzn8QFdJMZf4Synsv0R6aC
CFUN411J6585l7cYITN3Fh67mmH5JDRjNWcUGHMG4upZtfZ5JGhaVvRqMb+e1bClKZDOwKfd8RGh
xWSzHLvws47s/WEwW3Hp4bF6rybmI7Pq4jXpS/ArkzmezJCjh24/AuGt/DZmYNPXenFU4kFl1e/P
E/IyjEpgDFOnas5UZg/REg7bnvuN0XoGBSSuXjnWaaiNCOyY3OnYTaakdz/AVzFBcs9dv+Vkkh+F
rchgnFHiVdFvRXWRvdMy3s198zRPax4bPp89e+gvXecYFBvO2vzZS1s+uDpuZbPN023ZOPmOaKAm
cMPVo2lFx94p2DxreW0NTsADBQFM9ZEeakkIzzJNzGJD9UxlA5jKHs623W0BfkvIftbj/eDIldzI
wlJ2cbPs7RyUYS5QEAxihybVuiqWxOncizzo+TxbeNQXYSPHzcvBCjKVc3Sj6ijDlehhKfT63C4c
LxRjBlFhmbR1yBug2qHlOhboxoc0fTOiMD9mC5xdVbdOrtWBjxDd3kzTJ1HNdEnyiCDgxuwP+H05
C3VRrp2iqtdOy8B8EIYijdD1z+7/GtZfhYuLLE3ImWZ10Qq/sACTSaslwcAm/YOcM8XDY7U1w6Y4
GNOsnpL1P9x/pZeM+Ut3ZQxPHSjdi4OH5zp0O6F7CzQk7tNjsmxQiTrX4deI3P018ptD4mtP5S/n
Y/jjnslPNWO8xluFxi8wLd9847hgXhtuBDMYr1jdwk8DI9x4bZudi5ZQ2axtFViB5jZ2N9rvaNjW
u3Sv7vNdGVh/+IPH6sXiryKj1zhvVJviTcfn9bD8tlNgRB4iO/FEag7Bw/Jmn5PtclHUrbJ/kxjo
cIJS4D8SzeS+MiJUv+yD/pAanvGSfVn21qz8BeTBbvKbzC+/69eMRltzsetHWNDWNXojpbptvob6
woKwokLYRxhllietDWCzGLrf43TFOXlBGV1AhSxp2Pmus0tqTgz5NoV+tEMKoz//B2nnsds62m3b
dzl9AsyhcTtKpKItS7Zsdwg5MefMpz+D+7/ArdI2bJxzO4WNSpLIL64155jFWwaSwknivWmcBeGd
n444b6U8RvUcaQ81pu6jWCMsqWlFXmGs9gcVmVY5zze5XUTn5MSpW4VVAAoDuSJrxxEPSbNOn8In
4RUpAaUkbA/LzG60pfKkvsXyVhZnCrh3/7PeK4/WBkJ17DQJ2mPHo5k4a7cA5BIY8LPwtb0m7Uw5
+gvznh83zNX33u4uZFHDPTg3T9KKWAqktnsiFXKgXCd2NSRENjdOaYlcpD2oxgz6dYwKY5Y+ksqE
mkQ4h8BscHO2y7ZeuPVhvKu6BcyYlH4ODR/KlTN4+104B1146hzsL9mKZo8QLulubcGm8W6GTbpL
nqQ77Zx2c1U/NrITo/DdqxsAdG0D9G5lncSjcZaHhczAEdYkqXC8fG42eANGasPhXNglW3NP4ZiL
5Dlcx/00AjxuHIPjXWjYtav0s9wXL8KxJwJtpdjJelyq20eEk0vy2vgxF9ivCGqoJr9XHHmvJIkc
xIP00VPun4GuxuZwByS+fsUOcWEBTpR1li+lwO5UGyVGzaZ6sNY+4utqbqyHZCYq6/DRFOcNN9l+
Y1BkZqoumnOxSg/cw9ESDMCSN/4TkWaWvuCNVLRYykW1k2fhxjv1j4IdHjQ7WBuPZXqvBWtinl1v
cZGO8r275mwaAYi81NA2PsttMmcZrCiWUFtdedCgUIK+QHB5Lrcuis1LsyIs/mHitKNjm9WOP2XH
zfxDf4035d64z+1r78+rnWLnS1S5xQLP8yV6xRByMo5oXLLnKbAYJvNSjVaEhvokSXyFXxBsEE9U
xQwR4kFU7mtH2lL06V5ZypQ3+nyToB4FuE31O0aWd1B4MCg1nfRkvWnRHH/nozCnZQK56FxvzQ65
gyO9Va/ixHmbW0thX6zFZo4K1Jr3c/O5WJsnCWLUO1C+RWk3d8lpcvQgxSUrzIlOcecIZ2pFYc0r
pRwkngG9vFfP4RVcTrE0bO04GrPykoOCPXFPHL+ALdaxk+zEk3K0jn64pgzmrkcKyAeeEJd1MNbm
rHoT1EVtc9xIl7SJ9I2/ye70525lvLq7cuvZqZN/VSvfnYdvmLOHZmYRqk73hP/5LFdnjThzM4c+
3bYxHuIjmLxg1Qqz+JG6/bOozLF8qgttcnUvKge3NWJkpHXdlyfuQcyEDVvizPhAxzmQnWIeOqQ1
+NBZgc54Fgr2GgYNrMoBugnSPJLIQKqTzLXmyc/yJ/8qGHiN5tU7N9Z+WQ+EdM5oxsYzwuEc6Z6I
FbQjREhtm11Q8rIZTOQkTFvTpH2YmXf5EaO5mUESorezFTobiisCaOR1+rLauI9EX6pQmcsHBJH9
eC+cZPqOD+Ejem6BUvAsTmwMpNJ+cDDeqQ4903rOqvvuHcx9DvJwIS7rnXDq763deCfQROXEsLd2
nrZ3Pzt4gzsyDqkA0xE9syPCrUiftbNxb7x4J7aEF2OtfAi7ymH+hVzqKRgk+NHmvlM+lRvEQAFK
0bl4Zy0xM8z9F/3L2yIT92i+zmTiiecQfOlIwFJkAEMenAU2jVxrU3noFEgDYjIvLGtpnkpyf75E
bylswlcARO6DtJbuiuYa7pILnDGqdgTPTUHqc25tyGTg4nR8nbuYpWxwnYL1UOxsdV0VC2+dDKvw
y6pJ0ZiZC61jy1SJA5rT6BWshactmFlkCEOzeUnWVe7QUkJTYTDO18KeFiwq62GhIJahAeKMRz+1
RXmWLj1I7nN/aSDNPirDTF7VT9ZeEu18iwlSM2aF3e9022KaSHfCc7SsHY7u8n3w6e3DbGF+iO1a
Z029B3iBdqFZGImNTphDkPqeOvWWHmfCTywe4dsN3VxO5/12CkBdZof0xXrmjC7tCgEMN3DHhXCl
zo8c1/3QDhFE2PuIeE93RM8yq98sEZ0eAuN96bIsLOD5nbz2qPebcRsvKruaexiA7GJPuN5bepHP
w3NC0+iN0o+/MbdQWtRl9eI/5cOyemfKQe+qt8qb8MDTXUkE4yx4YEZ3x4MYizmwl+Ac+Y5lHcNu
1khrmTYaaaUCb4k5PVMuYrDRzWW/1qIdOHRHskdEGs+1U6PcNWcwUvUPF1ZbvwAQKG5JDDb27VcN
hI/al0wtyE6fKgSD8/ZReBl50u2S0GuCkkA00m9apsMD1Mp0S9wsd/9ZsfMd9U21jg3QTJQtwxyg
0Lu7VoS5RQrAQ6g5AgkNj4RD4l+sYfrg2eLhbTEoDksSVbzc6e60Zqf7Nm4MwLtf5MsSPqUBfNvT
k9eOINsV4TRw3gjm2lN57JDJv0Gtx8qP0+MemDaSGpS1BspkAI1LJiaAP9t0EvB5ZE9AYLhP8rWU
LnxxTsMK+UOzjWsQ2rMh3cgP/PsGSUm4DdolGRHtlmTySVsZgS6f0UfS/ZWSrqDEc2cP9CMnhTB7
1NV9XS8q88xFUmj2HNjyz/KhtqBoOi7H0NcwWUtHFijkT3LwSFEwfajugrsUT+WmK5beqblEhQ2Z
kRlDu2ZGVM6a1IFV/g6012fTf9LuegWfyopbMcoA3fEyYBAbinMc51AhBQfvar7KexaJ+DM8tq8G
tTuHeJPXbFes/U2zrV/Uhzy2BzrCaEpPkAGJqCOkZe6PJOou8mVhONZrndgmiqJkm5FKkN6Rf4IF
0AdQcueNp+wjf51wNrg30TyYHM0/iRDB7pF+4e1K1E+8ZcMz3kVsWLEODAntPBbGOWdGApnvSpgq
G8qk59QOmm11otvpXgRggvvxK9vpp+w5NOeuY549jl+b9AkP6lyp5z3evH2uLXJeFtYRfV4wWXlL
DLZjIc1LFCjz+JFzXJ1ePZJwKY3ue+p6F74n5lDMA2xfG0gnGHTMBzpubn7R2qNwn5xwyvSgFZlm
3DqQir4h9hw/2dgKjBFbaKrUKN2teEG3cqq4dWwARWj02g+mQ0YUj4/Abu2o7dHRh0/DyuWM+sbA
F6C0bDi3YvghD3ievgbFovxsdhCRmTJsT6jqEOQ/Aewm68rh3LJIjsCby4W2yjbxCqTP3tzleMFM
TsFzcJF3nBy8V+ZMvG2zTY4FRrWJyMpP+kgS+2ry20Yo2JeASogORU0naRvtYACg3lJXp06hgtVE
yr8CCELHMz/R/vVeJRYsTlThAmNJuo1MO35yJfJwP16E17x/FbNjS5zeM1VnD57hihNUYCNRQEjN
8YxE8F4liOihyQlr4Vhf49vn7CPOrA9eBrtqxDGeC80aKNQ+OfePZjBrX4k4LjcAwqiyfwzaTDtj
aKE7KRE4c1/S8lsVF8J2AVw/kBrErT2otj4HP5kMo5VJnvQjEzRDOb4CKXf0bES2JuvnhojbXXZt
zZm3jc/eIecKZXFWahDsfFIIeFDf6M9wEeXAai6xyVg7FMsQABGLb4L79IGvLd2Lr+CqzhQz+Fjc
UdwRXvD6QAPlLC5uswUvV9jGr9TuuCjEn5W7RUAyddnP3gerMflBKKrqg3nBsPsWfpVOSEtvnS/V
d3dnYtZ0ufNxRp5le+sBLyN1vXzXbZJqDhZx6X8kIT0s7kMOqYbMo3ITLtmjGC8N+QPTft08U/qo
iznpz1waFt6d+iC8JCvxXRxW4AxBAwv3Eeshwk8eeX0lQ0R9L4HrYwlf1OMc8lG39tsFiOZ3d1td
vHIbIuZdyzthYWwSbG7+ooD7Ya6Bi79YZJ/0zFAe9hcSegHs+QYfiIFWYuH2K822juWxfkTMeTFh
hOB/RPjJXEURuhp2PiTlZfjF6ifFCx2Az9tAgc+bfbb5nCMCxyb02ezy9aU5+sou/tCeGZ0PwdW1
iYd3F32wsLbGQcJf+EFvAdGFNT5BxM6WhoIUfqa+CjvRKTDKLy1YKAtWf31L62ThE02A0GcZrquN
jwX+XjpNi80kEuMOZ6yl+3y6xJp0GGzqed5heJSenwuJtvyCsg9NWzznbIzFa4yWfd6v1AMDh5fk
H+Wt/4n91XwAARp8hef2nU1AOEmr9CU9D4lNrqV+dO1+bZxYo5gUxgddt52yGzaggowXUuaAzIwE
6sz7l9pbNNBByCVVOKXN/TUnYvcT5TjXdbS34afKFYOTkQqhd+bvsVeJD6zy3qzHbrEP8cCcs0N2
RY5uEUU3RxhAqJ374J185tPMvcSfjOH2mSP0AIlqLh6DO5YjmSUHy9mMdld1qS7aS3VhefQfiKGc
BffFqrtwd1X36U5aGdt1dBSXxnPJbCsQlGYrFk8WS+2Fs/Vj+9o5dGMu+SMCNVJb0ZFuWo7Sq+GZ
Czu8y2qXo5MsFtVKpOVHs+/J2jCa3spjQRSvN4cHyZLRnc3nod9ai/bgvnf9JaxWQmJrop2RLsOu
P68d40BaO1e/yeHDJa7DxjgTX6YJ1EPw2uZfBCLIzqiuEk4ADXkejmfzL2a2th0O+R2rIJpDazPw
ZUu7fNA2vc0TEHfKsqIh+IjH2J8RTUxJgsy/jLoQGyXNrcN0fMZL+JZyLPOX/VL8IHogqpYs4BeB
hXwSLsxyx9jn1+oZO4XMxVM6Co+BNve0umUqNaptIILurBh4PK2ZzZ8/gaZtcaDm1qIi9mZhlExp
xPsYml6nOOyMviYp0HTdJGjbS6jh0Tb48/cjRFhJVBcMFSvaVlJLQFfJPo7nyQVViWFKGeNnIVaq
lVFr/G69EuSNqKX80TPh8qrUzooQd0nA2QuVMgrRrrmPxLCwY0IfF37eYnUemAzd9JcQ2c28obOB
x3tUkMFVO1XqOS712f/9S2+W+0bNdTvS/XjTkwes1ioHyriMi431aX1mldXuLCDpwOmzjCIs+oRl
kgvcVP78RR/JShc8m+YCRUwExiQ7lgHHB9+8ILIsHT/nYI7uEQsihWcV7ylKDkq0A9GIWngWonuP
ikWXeyaiAQnrc3noVPlDjsCLp+HEvTaPLr93E0BwQ8vULLKCOxdxT83cwt1deMOnkrt7CPMyR1iv
wTz2HOpyxVQR8R/zIhpVdtArJ2S+jWyP/dGoiDEYsVpQmaFx5uZPanUZVNSr058Ds4dRGFQfQhie
LVDqZV891MIYsUaq86yPr52eU0IdLkMuKHatQj9t9ZU0GPfR4Dm5IB8ULp6w/R9SST0Z5M7NDJmU
AIJDiZJRCClyjy7NnWVXm095M2qryEMN5PbjYzfKd7wODjBkvVInyj9MAZyS0TYLKM/vpky4puX6
OPp88iDLXZX21brBZcU6E8drIt9YtHqnEwf/UAqYTjBjDLZbNHYresF8goLBzDD2Zmz12zblkEkq
9EqBDkYbaFRty5LfyZ1WyPYz3FmAOAMavIt/9DI22pfalQoiEWZd1MQrLea4MCV5YWA/hIXPbVgy
5//1/xA/35FrQADl/6HrrD/+z39pqmkiXjI03VJxZ/KhN0AXvY/ltBXM0ulU+BCZBaagZb+QiaGq
EmJdksIu1XCTK3AlCaN+/Pnj/+a7TJ9uSYpo6nSI1BtujtFrfa1lRgn3q/tye3UhVh6lg5AqhjAJ
lAgHotol4pX++XMlsEN//WxJVgzL1GhuqfL0xf5BzhEroK5yL5V0Wsj5KHGKlbodGN39oOOFH0XU
9Em5x4a31y30nLSTudlmylq1us0vX2X6jbdvQJIJ2CDpzuIb3bwBKdLEAXlo6bgiWISwEMBCCJ8+
HGxHuPMh/9GfnIAwDN+e7ln7SIDFSDjeKmu94ZfhYHzzXWT4W4piqpps3X4XLXAlWcgCeuWggVke
2OAnrEA85FcfL5ormOovb0L5bgDKWDwMLCairuo3byKiYzfmuUDEekq5z+iSR0PR0Ely0mpGWJvT
4zek+jXPSTxPUrvCiVr0HO2RA+AyiTcKMQRIjENiBbnAgNnnKWn8R260wnaL46osn0w0IPmAMrVO
eL05sSdIKynrpqQlFcvArI8/v9Tv3qmsKAYWWXOiXt2M68FTSTqIvMoxEzZC8tig5BTdL5PnzyC9
HTmKzNzRRPhbhiH/exD3OJ2H2pJLpy21M2yaY5sY286g+F0zY3JKsEaXHse8Bcdg8YfOXPehtsf/
Aeewi4+6z4iKq/y+I4XCJAwYH7Spflr1xCzJX+Oi3I8DAI1cL2yxcu/Fxv/KyqRc/fyw5L/oWaxB
iqxrsmiZEojPaYj8YzJamgo4XFa4DlgcTT0jg1YA4rCh1TIkvNOxDBIHWPC6h/YkTmVlc5WW8ZMn
wXT1Iwgjev9J6PunGZUAA2EuKB60grHz7t0EXu/PX/fbtUNRadxNzDFZ//PP//F1lcrSMyPg6zKy
5o0E1QbD1XycsFNS0j5GtNQnT/9rr21DhdqlhwCOmswsNsX6t+/y3exRWLhFFUU9wtCbIeAhLJEE
cyidSKN7YhTRsJhoI4NPTaiQC9vTmE91S4vdo43R+cnHzw/j2+mrWJqsinDedAbizbvDb/KfMdgj
KFqUkkyRuQ0QiQ6PJpjNmaxks2qaefiyIoAg08tp5VNoUleacDI9Njls7P0nAVC8acT+8zqUPmsj
ouDq7fM4h90Tc8smzJW883Pru29wIrbYKCmYhu1moizVE4bq5x8mff9kTd1gN5ZV8691CQ0qA0gs
nSrbag0ldl3BFYhqbdWDmiH9JVqPkrWOKZyHkF9+/vTv9kVG2EQ8EwHuKTd7gtq7aqMm7AnDxOkR
KE10E/u87UJb8ozHUEspkHT1L7/5u1VLFSEmqfB9INnd4OQi4sLbIe5KZ+x5lwhuXnUze/35l/32
GTe/DHyyjE+UAYvIbz/qpa2ayS+L77djkskgKRbzgib37Zi0Qlgtcs2kKKSV0tECGFhFrJ4BpmXp
kTxtCl9qsNSKZo9f5oipiWY8+uE43sVusQ3Kdt+K+ENNWSITL6ZLZVAx8Af/Nci9VT0xSYmEG2CB
DY9wSKiMTsAoz3jIA/dtAo6ZLiqNnx+cNE3lf6/2iihqpgKeU7SQ7N/sKaqWN4oALMjxEKfParbx
mUoouYwICiI508yo4kfc3bQcwN14QkHXJOfom0OR//mrWN99E0iuHFY1WTJuF51CN0RzyJXCKdIv
waPZ7svUr41aoo87EHZZu1sFYIWvbH/+3L9PJ6gmTYR1hg5b3/zzhP6x8FqeVI9lFBeEuvgLQ2ZO
VjzseZa3+NFYdKf8yZ8/cRrxN8+c32dqBsZ5TVFvT8dWFQQjUQW4w1QIvSHKbI6yz3kZPv0vPkeV
RYkXzGquTr/8H7+M3APMZaWROSa1m9EldwkSN5jqX86apvLd7/nH59wctgQl1sne5HNAUtSCpS7Q
fHPL12dCjyxAylT6ig9xkK0JvOtZt/MXNVwbRXjm51NraJt2JViT5kpJlgp6LEnxxVXISWg2khpN
+CaxDiolKEI3A6dQAdw0HjUj8h+x3+ciWQoy8hZI4Sh6ofs0lomowvVOHqxlWXa55ofKWisqbzW2
qyzxE+LC6dARg5XNLU9FAJ/VSz8b3/GZC+uOCyWeyQ55JL38vHlvTRF5QeST6VykuHb66NoZC66n
tNomFrIVmy+SgVIC7GOOuamrF9kaGZJ0xse4MT3/pUt0EeEqdB2tV49Qt79EmHiLyKWDbWgmNcxR
Mlalpj0T/BmO91yaC9ulwppZNMBbHbtNGCEeMHv/KRjHsxfc/TxSpG82Jg6UhsZiIKIM025PS3E8
CgrXtIw8Y4AAst+d2jg9Kp18MkvrjWpEOxOH6Iid52Il4X1l+SqQpg6r/y4LtM2QqifM68+aVCwl
P38chfhV0snKlJWajPdYtsfBp7BT6HD8vaey1YlX9N1mjinR7gkOKiv81UZ0xNZGl0r1n7KW1qkA
EFSx3uKuO2mkXo11c5IhQ1ctwO8wpSGSWIey8JcqNsJa5T8IY+I4+mbhd3g5w2Miqzu8JEe5bk9Y
5rzyIxzStaJIH4Mn2a4A2lul0KGU8rVJJTvvaT0GPHaXNF81CGJKTUtI0ogr8CzMp+8pq120qIzm
5OvSx5//rtV3VVYdUd8uqhZChYycr46tDVRyR6Mt2JTitQpbx+1Z0yT1WZHTNT6LTRyk+9GX7z1N
vfMi2BB++SiM2R63C8wd33/0u+ilJEF2V/sweVxPeKjTaq82xgcZ5lTzzfKSYUe8j1qiblL4xmOT
PXAHZUxNYPtfRsg3G4VsQUul+KShyjRuFhM3gVoqlwPqaDBkmVcOmxpy6Vy3qEMmpbaCov0RIGBH
klEiZxF57VHV0wR1lc755btM2/nNAqrIhgpuwoLlYd1eUaiytG2XJ5kDDgR5+iYShGAyqhGGiF6u
0aWWvG7Sr4S8u/ZG/S5l4qkqUdb4vqkuszanm2gK3rqr+182MenvW4fCDU3UdVkyoWLeru2lN7SC
3+gkGmMZoN6Vm0hlabwgLve2bl++uMkIndCQY6cy4Gz5QrduyFn5ZVOb4Mi3jwi+LfuZaZIDyInl
32t/PUREaAwNeFnzESJAYuP/S4TlH24Ipo5ZH/bDNo0RJyok/k40jXrynKuthaw4hocu6u9aso2x
E1CW7+/h/Y37zBWQP2EskdVoLlsoZ92yXoy6cK+0Mb8lqGWIc7C11IxkiUafYdmIf9k8v1upuB+R
/ypq1DZk+eYcVkV1Hkd4qiC0Nodatmi9l1cYVLM2Ls9Fl57jZkD6o4zAYrLrzyPv7xO0Ou2mkgES
2rA07eacGbU57iYpxI5i0m7Cr7Toh+FMtW4V6MWuk5OHUUA89POHfjOmOLWDuzYMDkaKqN/84rzK
ssZrm9jJIiSfaAnzqLqOegP0I7zTXHTSKR65/pqExhEV9cfPH//nCPjv2aaKCj9bllRJ17Xbg5kX
xHmqxgWpd1qt0ltsGR26jPSOTN9RvQtj/dhiDqC9rdGTFkBbdFQnilad9aJ5KRvl3Ez/mKD3u6HC
y5/3JhWT7DoMD0qzB+O3CTMs+kb529v6e5ngi3Pp4NCuaXz9aUn7x/mn0Khb603CF8d07yu4gUfz
I8SED4Lyl9vBdwNDoein85g4CWk3H+UjFXbN2oqcKIJrYODw8Aw70Zq9gc4byxg3ytq6/Pxi/j4w
8/MgpitAzqfF5vbYpeaANQWTkBTWu8jKr9kgnUEyLMRcevzzyCM3Waqy8ct4/Pv4qopcyRVxOqzz
wTeTQKsoYtSuETlC02yGuCXILroLdHH388+Tvnummki5SyG/hcd6s4Rx7OqDgP+346XaUW+5wxPI
PRXc2Cqzl0JQdpEqr0JRW5mwBdSKVbZUcFo1wzpAFAikilgLhdAqwf1tZH2zCPEMJJHzuymLOjfC
fw+tXpB7wvyw/Zb4gMbAPylazxrg7uqg3jbti0Qg4UwPYURJvw01bdppb+fjtPQZGpAwdpqbz2YD
IYDGryPH0oBLqBj9qIDAWhCNjHU969Y1TLcZBk1wDZBIUjKY+QWoihPyFaeIt651R0Kigv0f4K0p
YQQ0mdSKhPe4TyKINewERMwz7SmYSXK5wBmHKCRv0pVbpQ+xiom8nwgyf6Bj9ZS/6eEmwScWT462
8x+WgVCYS60DXvTnXweIZ8FOAvqEiZxSKzi4rnutK23zJ5VlzMTJFE/OtKkUc9jHIDmCN+p6KN96
4H5C1jqAuKy5LBVXAM+rfLoG/DLgpkn614M1rak0I5mWejvgxhCGq6+y0A2d8OqG6OV8bakPm6RE
jVYARHG1ZpOlkEgwTX3gzlkqeXX/85f4dnIROUD7wpLh/98sJIlacHjwstjB04mkip8tRtLZNOpf
Lm3f1BsZwZbOvZdFXafW9+8RjNtNSfMijZ1OoemENtFsQHawTldFu+EIdYZ5gB4cXEataKS1ybvS
bXedOf72Rf4+qUwVeok2kUnxk6f/7y8yhiI2YtCsjlTBvWj4y6Iv7cq7RsnwrE1Wzj/5NoV2mIzw
ifn2P3/gPAWVDV01RfG2Isc00NvIZzUbIvdjet4l+rKkdH9ZrOW/L8kUwVgZ6TNQvpdvZ21fRak0
ZqwYekSLwYLzP4vzGHWWcYwGokt01qxQqZ2g1a1ZVzPKIc8TeTqsZKKMOEujNIfIOVoceaf2XaBa
lwRmjuwSNtAjD6wkBE6/L8PfrTbEUKgSbYdvyjKmXpog/NoIZWezEcj1FvL8yqOcEzm/G8RfV/1v
n5OswLoDe2H+1bmJeUiGTvXLGfo7QWpAIkf5taFsChLSRFkTB29N/KYCfukEcFUdJ1K92AQpApif
B4YxzYDb5YAXRZNXlRTCSW72OauRATx5ReRgMsalA+jfBPwAgZLwqihA+4VJKqure5/TBEeCo2VW
tmi+GKZ6TtDWZJ+9h3UlSFqn4rgUskGCmiajceQvrUViUddre81y90Mtn82eYkbOYBCV/KrW0ZOl
1Kckz65WL+5yQPVkgeFlKl9KU1sWHslT2CivlKopQVrnUSoeFGhNhF9N4OHPIKPZ7puJssxkfYfH
+KFVQMDkRrn1GwW8BYE/BEe6hgHwVL+kAddchr2I4rQXwVrKO5/hMCPDFNbO658/G3pCSC1POS+o
qPjZWyj+tquq3757gwor6x/evtujfelWU0khYWcryk0KbMmM2k1Hk3MxTYiy69AH+YOjSaSA9ySF
8aRDSzqHZXoNvfK98av1KKpnIeCUWXcs2EVZnGBx3I9q2XEsteZR6b+Hb5IFcqTxESXowz0OLyeD
RRZNnCkj1lFGC/pHy+Ayc62atwq6x2ktVgz+kQgBH7xUjlunxUmQeQ91RT/LEH7ZBr47YEiiyjUS
g7c1XeP+vSrGRtOHAQARR6ilmdSnD17vbkj9k7ziMSuHq5ij1XHjo5UNv9xx5G+2IInFcDo006xV
bs/7ssSsVrFvO6MrfYBrewb2/2RI/rKw0lOYvzaS4ijO8KlPxjIN4Y7/LGbGLnOVq9nWp7QAqGfm
dP3yqVJlVz0CCtlNV9R7sFRZ9ckv4/XPc/W71ZWalqRz3uc89te1u4W22pdeljldiKLNSNdFQ30n
6U5llK7HPNqInbFSfBxaqDSHlC+HjmTWic0prlFHGD7WGf+OUM/3sFefE1P8GGHBheajlAzXqBJ/
uVN9+3olibYkvRjudLe7rypYYVCaVeZgpzsUelciGnry6nwrisHR47CVxv1yCD17MLVfc4W+OVjz
2VPlWZY0i7X632OLJa+rK7VgbBGeMicPngGm7pg1tpYtNCE84azf+KP4kcfiB3XqFcQ2O+3cgyY3
J6z5s6g2kTEDn1bEdP/zm/zussuX4zqjcAbj5naz6ibkrwGc502OdfYMbmw1jNpzqLFcer4x4366
E1NqS56mHXTP2qi99/TLN/jmXsWbES3F1LlgmbfHwNxQgzpJqS4VQ3ua3k+nW45XATGvn1WrPRFu
/ZQl+q6PzAPRvRY6jyxUnkkq/KgN70gQ5XMKZF8gshZP8S+z85vtWFJQ1ViKyp70V3e+hW9JBmSR
ooRuuFdnn5pWnOOKARR4xdFs0t+awd8NFoWYLVmTZJnr3s1gYWS4mVyNqUN1YFUSEFfCM5lBXl3k
un8K/YG/2f8ynad3fLPz0q8XNUWhA63K1rRC/ePino9dX4ouxSscy5cRHWOPN9yo916W/lb4Nr57
2//8rJvxZglhFKrqVCiz4GNVgYvBVILUxQ1HCq5FnwFgM5E1qorti8VhzDMDE465NQeLSasvsKyf
J6Jvohorj35emQ9rMVMvgOoTOvmkk4Bbikc7n2JzO0NcV0J+xhLrg9BXaoq1UCS2xjZvyvMf8jES
zYT2I2y+/FNNJYf4ZSfUWrAr4biufGldpMYyzdq7IfjwZGNpVSlKOmNj4sGm5CKTHlhngy0W1jYv
24OVAH0RBrscK/Kfi3MEwKcRsJpiAI3bfdIOa6XBpVY0X2FYn9uKb+mlhz6FYJK440mL6ZTIFpFG
GSbteWCAsInJ9s3fzLU/Bc9mqgXzxRWfibJ5iSqdEMNmJgzKMAekbfWLViQkR4FIsyrwo/0hXFr8
lJWKShI3nrrR0QQZoVeskh6ltJhcc6RZVBYrcrDq7egNMSzUlH1EL0jyyRiB4AVsVSHe07S8YMMM
xglKq8UOvQ7hZt3BpgMU1Q0hARFN9NAkHBIVSwUMEosx/4uJuo8sEVaCdvB7w7chCyEZp4I9I4Th
mZzNnhgHxU6JBTKF/AhGD48Oo3400yOo84WScx4zxH5dpWyFGtS4CL9wS3aQFX1a2IOMoDqbrjkl
Y362QXb0yvQoVDVaChfNk4qlPXuvTOkix/gW0yh7Cvs1LMOZoYO7pXFwMYAjuTkmbyDFlu/4Gv+v
yN2LhFo1gAMUX1vVwnoaEr1eHK3B2Jr6gImULzmtA0DSbfStthLBPXT9XRc0z5nh9Yu0Geyfl8tv
549kGBKLg4Js5ebCqhdVUQ86C5JcuYtSZ0UmF3PISbxAJaQO+rIZrS0/8Zd18LtDCvUPbq+IKdAq
3Xys5g8wVDxCl2vaP5JoHdIooZ6f/rISfbsdaZwwFTq2tBGtm89REQcBr7dSpxssp+kaPFGQ4BPc
ulRTMuR0szzwj1Yp7wNicQrp95PCdys+m6qh84ypwt5eHK08KZK80+go4OGICxSnDfr3TtB3/O0D
QgEufebM9cYHFv+lT7T2AiTiTiwBJJsUH8ml3dV1eR/JRGqZ+tZNZDpYGrBklyCaDnLmLJFSpmDl
Ol6cfmRe/dD43gau+NYaWmAKpE21GknpTUo13yMoxMNAnHTNYsj0s9KAgYtYLpth6hHGwlwuoZX6
w+R0Eoerko4Occ2Ivo25RGBy4osI+T/kKkKY02LAJ9eLkPLgociPpZmhYVcxDYj1eJ3eZgYZDP9X
Hy3MUH/iKhUlZDTnA/is8FjCW4Lcy0nk1SUU9j8dO591Q4Gjt5C8gEJNG+5NDqlkFYTgFKhCVYlR
L+SwJa28BOMogRCOiTcm8oMUAgTqdZx/YqQCTCrC5u5bsPwIIzpPJdKgVs95T4LpgObfyGsPvIOF
Q1uCQ0Hv0Wj1TSViooxLb9b0eGzb8GmMcugbySQSx/MZuHzAhBX8eQ5+t1/qCld0C70bQ3Wao//Y
LwOx0pI0alPoh/SY5MdEj7dDJ9qRRFzN/9dH3V7R2hzecAby0fENSIr/Td2ZLcdttGn6Vjp8DjfW
BBDR/39QO7fiTsk6QZQkEvuemViufh6U3T0yzZBmIuZkImyFaZGsKgCZ+S3v9z4V/sIVNXZsEteD
NH7xsT6MkgV5FboU5Gikc3//XGZrN3Xrdnyu/NAn0PTiapuM9W6J2zNr+sOCmD4zyY7d8C8+5kdR
D1UaSlKEWuRh76Ie0SErqAq2l5G2Lw7oZcnIi5RHPwmvrIb7y9c/v7Afv6JHJX8Bm/6j2oA5NeoW
fAwPXdYxANY94SpzsqLpU110r5IzBFen7c9f8rx1vI+zFn0stU7Uyv578c/cN7j6Q1A4ZGORrF0g
hxqNI8OWIaBRs1vNUjz2eDPBghuKxyB4AoSNIGYiRuiGpdVXM2Mu7w0Oqp5hV+ZMS0lEms77cELa
4Bk1rhOQR/zSu8oRvVHoihiKmy9E44v1DKI5jhq59gPW28BUGqwBattXGh/dDWvlKk3xl6J520Ml
fuwKBuMknnBl6Bzq0n4ew/auMqppFVGJRdC8SWSCm3Bo5BsbfgK12YGp42X6vO0xTUIACCSsXpN9
Vmt8/P/IAlwnPMzxfn5VP3xqeWYdWkG0ptGg/v2pHcYIVloSloehbV6LCcAxlZRovsC+7mi7W6k2
GfOO868KmR89QPgBUcikoOv+IzPotTEljS3KAw7Vr9nM7Qvn/jQV8lQuGoyxa+7x/Xn6+Yf96PSn
84Ti3Vz+OEfXP+w8ZtjlCJJxPsw5QmrsatYhOq3l6O9q7zILrNuibp+W+OTnr/vRjvfD677Pn7PZ
LXTtmSWDzeM+AFWPz1B/HGzrU1frP9nOf0M7/8cPHN7wgwo1FGKBSIy0lF3hXalcDgFAD6BMB6fK
HsZRD5sU2XpMNdbuCgnGpXnzgLnRfZr3k5kwyx7gmUHd0OJGR1Hvr7z+4MTfixr3IyHG2yx27vGq
HMsIg1OnQORnWN9jwSxW72KWF3l/ZGgkt7aNLG8Eu9fjMZhkGOd487NUWJrM+SN7I969OE/tkuqC
mJaxaKZNeqa1Ibd9Og+XiCAzwT4xdhce85pppNYg37Cwv16ReVEwron1jeoJzEbPSAh158jax9qD
cSd7aHqAIZFSbStv+EPP7gAEjrTHkt4eudcxEjFOzgPmlzBNOIIlHhP5OrbxEM6d8d4tksslbm47
51NARDz2PBsgFbZxMn5y4xkMlnzKanUE99Bs/dy4GnNvO2A/mxrJmzF309ZL5CWMWXn0ugRaFMOv
EHp/ccR8tGjCBUBN44HV+l7UWRRNj+6yoa7ekF3VzieNHYU03U9e413R8P0kQZT9Yqe3P3p4QzQZ
TEP4tIrfP0/klzHcQjYIUfhHG8N7ZLeRvbH6dYsTbrrQoaylBden4UFEGUjDMjqOaZYd4qx87BRt
zcam7VtC7bCztypqPqO3B26l58VaIr/Cixe/BIWhOrZZ20IzAmx5uEH8fA1+MCngMmOBzsNmu6FW
+W5dxMZUoKks8DyKyh36KSbcTSreY2cd3ZJPBX8LODtDfcaE/3puJMD2whBh9lRTIY8ZRDRCudeK
XVhWj1D10G8x6rSHWsAkLv7tID2KF+3sIuFgHt/geCkNABSFuaChTbivqU4OP/9Q5/rSuzORaN+z
lmAqoPyzPDE/7GihmIJS2k5xGEHctxTVsVILnmQt9Lqzx50VRs2mLrEOL23rKcFfgRy+Yrw3hg0i
q3yf5qQBuFYGSfCLfegjIQaibVpHS5Tg/6MwG4/e3ESazbYJkmuVFiejaO+TmsFoz2UQWcI46fDx
7r3xCfPH22SUNx6tr5WOyDxl778MuzKpXmXOjcKlHplb+TpBK/AHfoWqgiugNah9XOPtF9fU/GAH
RRuBVACBG42d911NM4tiQdmoRJ/dAVLKmfdTE9tGZF5CfkYjwtUd5zq9GJLLcMB6oM7y+SY08W4Y
ku/m1Nq3NNDobhc4BjnRwudULao3azrFM8tlKr7Ch6y2QyVvcUfF9wSyYthQ46gEq8VLtbHJ8FWF
28lim3Ad94L0gc0Kg8qq9g9FHrrQdityqcC5rG0IOU5CXXjpfOGbklxioIZJX0GBQuvF1zR6ZU7x
4VPfOglaw9DYmm2D8tRwHgIv/VQhQ1o5yrVWQ0OsFBjBdR5+8we2YJGp77FnbiKPaKbSB4Rsm1Z8
wbH0NY7iyzHG+ynOvE3s1PfLeaL9ZzCYX5agUBbOp77rniylvtv0+jRf69S26P7zix1TPiXE/MOg
L8JG0iBPrnCt15s4Hd5uItM5hpwGsZvle6qFjKR3LciU0L8Hh0z6iCMgW6zG86uRh7lYfEcn80tV
T99+8Sx89CggSHNMRCskte+7ahPNhKKXTnkYs7rAFtJZYe/7UMb9uCef4/qk4b12DSCey/7FnE1e
Wr9QlnwQtDAgGKAz95YT/X2BF9x125ZLgBbW3L6haF6Ej8WwDluuDXLSQzi125k50lWK1/KvVvEH
uz+lEno6lHGJEN9X3yt67Goo0+qQKyCSTZUd3BoPMx+j+43TMl5VM4x0HXiPHmtgV0YJ5qH9IWpq
uM+JDPZ2lR0j1doXzrQgAHWICSFcLtO70GqMbnDL3ABMekoDwKHEFnuiGmLCrvvzFPvPv4VF/b//
i6+/1Q3g1TiR777891Nd8s9/LT/zP9/z95/49w3ktrqv3+RPv2v/Wh9P5Wv//pv+9pt59b/e3eYk
T3/7Yluhq5nu1Ws3Pbz2qpDndxG/1st3/p/+5X+8nn/L09S8/uu303duAW7EjD1/k7/99VfLcOui
giOi/88fX+Gvv14+wr9+u0mr6rWvJQWtP3/hDz/1eurlv34zgvB3N0Amyoxo6NBbN3lGhtfzX4X+
73T7kPUE9LIobwleq6o7mfzrNzf8nVqmw9jAkg7bns/R1Nfq/FfO78uYp3eeefWY9/R+++/3d/fn
4fbnreOK/PX1jwEvL8Mh98MhyCSIz7Ppk4ny/lDOvTvZHSq7FDsq86oyjTrB0b7xdYfhsasZMp76
gBhfNNJ5jcZkzjZN4Bfoiyj8Jv5Tm6EzeqPJO3jfzUTUxrMbiTZ4GZpO9m/x5Bb1afYdbXzX9NMX
0DUi+dmZ0Tgw7AVlpQ0CjFexMfINkJkNgKDHzvOxHjK9vn9JGSzOt1nfJAoHQEl3Pok7C3FRAGDi
m5eoBQcv7Ni+ahJd3OZMIuAJMcDE2unakMyym2rk9AzDtr5qqzS1QCMkU3MbqzZy9qKg1Li3lY6m
FZ8kTjemKqovZhAwGEZ3JxfU4DzB3IBAmbdqq9hNzX1Bk/bVnkZcQPrewEp7TOISIiG+mKBumLpi
Hj5VvbieCpXr5FZVrg2eaEAm3ve8WjaZ/UUSe1TCEcx6qXXyEzhKFy14VSZQ+8LEamvI84zzsRy6
fZS4Dy7o3hU0jhbPlZpR1rUzcWztujrKv9r9wN5iuGGR3MCtKFMcbPyIkU7aLZinlXPCeBwN+DD6
oyr7Pt3hBUuo1sNnx38otablEHZwUqN7YK5c4U/hnZoTf3h2hqB1HvnGsPkukjF5jsOh+GbO44zJ
Vo6BNETAriEo8lyPX+U58otIckVJLqR/WIYSeykUK0+V5SULQqSKt23mg0ZW2AwDLxhG+xJVn3tf
iQLDMTyxMdForLoCb9pG/rMCxTXsKt3I8R6BRmEhoM6yjDGPybQuu46PSu3NyXNFOG27mMBQw2ju
5rGHSJuKyQa71faN2EyOrdpV1Gc1nukqmfHpTA1d3YVFawRvnj84Pc5pM+KT1ShzPCjLOiyZGU47
P0aWk8apcVXGwpk2JQEbHtJ0uwM8kIT2JRMoC59JI2EP4NsMrUfoUBjeNgIoHh/jRk32IUv70t4R
7fXmsWm09Zi5YKX2Q+4N7Q08H8YUjTEe/Rc4NKF9YPoqAGHDjuJgDhELtQB+TWwImKpQOb7SYlDj
1p7abCtsnWITGxufG7ecHjWR5IPV9RjNRXhk9GAS7kyckK9ZARAYpOfdWo1JPWuURfq9ADYMkKgf
9kNlJ1i5DunXVot4j+TRuyrNoDnUPcKXkFHLvd0w/uIbXOY5EIgPZ7PqtkkhnSu3s9obOhEm7tuV
c2vks7EJU2N8Kjph7+mo1Vel3/rXIwPN+zAaSgwLfIH9tFtedF48PIo2pp0gvQm/covERzn2hRnF
3gvBIMMZBN7esZ+dV7ccppPqi+7oGtqlwgF6Z9CYLVWgFO+bSmNYb/eYPIL2vA/qWH3VhQWtzEyd
xwS3ihRTBD/BWWHkGxc4QT8O1uey6tOD02b5hZhYKgsYYeeA/jjkATa5qzKookMPt+FghCSqnSHi
a6gXaYABhMWoEzvkbTdn1ZdqdEkiVBjfCdH5e4KsaEupX+5SGBDbGc3Coe/s/uCqproPHXaX1Jfd
jcOjuNfA3HZAf7077UbGyU6nkV9VNy86beQdY7Bq11XGtCuIHG7nLC4uRGZicpxAecPZ3b0zmYrE
pSRxy2MeGDivZZn5VppZRQpZ9kdrDHDQFTRiBYX60r5w+9n4ZDZzfyO1X/TrYZpwTDGTvLlLnAKO
jCbNmyaYH7ZTIhxyQrDtusG6u7ZRfxra6REEYOVnZyxzZcnxYRatAoPlYP3NNAK+V1MDDDW2A9An
Q7jPS+bEgt4zGHFuF62UWkyTvLn6piw74wkx2W6ZD3/UdSeO3ej1x7pN6m3E/TnYKTiNqMzHC7uR
xs7NM4zbEse5bFNrPOTF4EErs0c8aLHnE81UYbFG3hGVeGFVked/6waYYvncptdkrdOu7KCN0glq
9kNQ09dNF6NpX3THoJM2A5tN8hz1xXSTqADTPBtEWItL9F5mBG8hFPdL4izJzCRrDEMCyGgspb1K
XP+mKKfgJehVth+DzLuSydjeyFybe3sexvuoNDsgY4bPloymGMJ1Xe9DdCDQFCxB32m2Ma0ObGCl
TGDW9tzszJJiUIVQYmfEFloXhhY3FrSxo7803mjZqsuEmsEqKbxhJ9k3t2PsOxuz1tZhFjq6UXBY
dpMDdIUDIdiPrGjgrXO0b5sGmatr5jdy6uzvENG6o5f1oFD8xSIvqDGqMxNI6DTNN0YJ1iUIhvHC
yFN3m8ECWqsMj23HV9zxadIXjLeAaSsRDjM2A+DPpAFeqiz85PuleM67wL41Il8R2aKXH0J6NKWU
7mVkIBVmebOJSkgZheS0aOj57VrE4m+Ja8ZXVrq4Y8E3fQgCMjvTU9Y2G3p3Y2kLQ8ySUkg+BzTT
J7ACZRlml2qGRJxpNdwGRoGXmyr1ERQnKLIog7ns0x5jRDneZ4TN2ypFxF+aM7Qxg24SIKt0PKSx
g7ne4t6v+6a/acIi3ZSWw7gZs2KbMYwc5AAzj4PSuOCRRc3Yb4tiOXBNjP7ohpdC11sUuSCZsyHa
itka174ssCMKgWaOFiujdCu8PEtStBFzbergXQfehrq3qLCvbjJT7ZOhXA6Qob6aOO/odMFmHhuL
p7Sk8VUwcrXOs5nsYPAkuCxtcoZ2ZnGdTko9GMyyrb0SRccM6fhCTqnEZQydAwYgWEN2bDO9ExoH
P+y9LfLEEdmfUPs5X1INd2L0pO4ayLqmdvdVPTrYxI0K/wtGg5N7LYrmogiCBKh70GONq5gEchgz
P7oF8JxdjtzDp/49DPauh2ka3YypC+jDTONC7RJ6QN5htMZhvqYgOxfrsZ2FfBrdmZEt4kumjdyu
GW441It67VgJQZxwJzzNyhYiwS5DjECHtOr0BJsFqh+z1Oa1Igf8Ci6Oic2/hpb/X2dB/z/lN4xV
OT/Nb059f/qWqP5Vyv5vOc6fP/lXjiPC3+lGBrSzGHAmjSHF+CvF8Z3fPcYWSFIY8kb9tpTY/jvF
sX+nNkAXg/SHJIfF/L9THOucGCHTpje22HmI/5sU559N9WWGC5GphVkR8gCyrL9V+ZwJiEVjNAez
G441cHRkZ6gAG6QjQY2FUmD+qur70SvaCCeRtuK98A+dRFG5NL5GC6fVbR85Gi1J84w2d3CR9gxR
on5RnP1nlQFNhliUtKj8sPFYMrwfypixNKK5a/LmYBU7Uq4K7s300sz5SbTzyw+3/4N08YOXwj8A
T4mlnGP+o4tIrGCFNaXew9Tnb3mRv0VG+pZysOfx15+/0ru0FFspi1fyAjrdPAP/uGsSa5k+8cbm
QLs/JARtW1TRYGnyMf3V9ftgPgJliUV5hjk/5jDe6xBjQmK3TvhUDsJgVMDmSwBMskFAASwHGndr
0pMILqxOgtid2p2v/aMDGXm2fyWJ/Ge5ineC9o6kfykWvO+C+7oMDBkOzYHW5s5EBSTU9ECL9MUy
ppexGR9613+N0vgXT9AHlXBe12E4hDlWETJT/PdHyLC82vGtmkfIyC8yU17YvsZ2d3hoiew6ZYAe
i6+zan6hkRqtagOfe7fbNdPA+nGp642BeMpE/ouO48dvizIIc79L0+H90hVdTd6XVM1Bun27gjd6
oHq3TKlgxGEG8rsyb1TX8j8yfHFNgmFZF/dTvth+Kv0YeNNq4lQfREwB53+qPB8sgw9vk0fvHpUI
fJ/zOMEPK47gR02MIDeMxbXdodE2nvJKU22mMzi4rAgSQ9+Wf6A8/tWowgcqJW7VD6+9FF1/eO2A
mrs2VNEcRs+5HUyKBirGejcewWN248toQlI3MxzmhPiaps9VF/1KJvrRJvDjO3i3oQ55mdS64h0w
0p6vbH98EWN2mmsDx0y2hJ9faiws/nm1GQ6hEoShTEgX6v0QIq0Lwu26AblnNjsyyStR52+DiSPL
ZGprh+XivoXFUqTP6JS91ZTATSqC4cHDyU+GTE2gTboK+BmChysSUEwAQH2NQ7hrevMFLiEALX2M
TfXgOuqhznajV3+iB/EWptlJWL2z6vX4Mhe7EGRuE++VKOGV1/ye5fuVmBaH0bU91NiTOo/TFK0b
Qvd1H1zH1XzVCh7QPOebPImbv6OO1QxAzvcsnhVvXUe6Py8oes0PrisutA223UoOhUUpJyEI5Y5W
N36SMhnnWhAnptPQj/hGQAWLncuoHi/OjNsKoNycV3fSp8NjJkx5lyWVIUoyF2UbH6bI2fXZ/CJb
zBD777nKTgV0l9xBZKnB27rQ8ppBb+0weyu94q2m27g8T3bII2whwMNr8N7x+m/BshUvVwbHPXud
2P2uGRosDe1vho8s0tTJm0hSgEH+TU/Qtxr4XNZIcjPqJ0CUW8/rNx3X87x5SIELPOrFlUFGth6n
8mTxmlSwGW1hxxvCjl/A8LBFvj2ZClt4PlwAopK8c6W0TFZ4NyLulyGqD2sE5etzW+qx2k5lfaki
NrDl8kde9kZNDasb48mT8TJjWL51Zb8Lu+SNUt8NRn+4QEylsc4STNo1Brb09t2Rj2oMbD3ebJKL
62MWvo4B7VcvGLDK5ZwgrVtJfHOzJrxsExivVCVWEVJCYuL5fnSg+nEIh4F+CCHWlohjklzz82Ef
bu9BWXO6NPEpRKK3gp8NI+F7q8cr1yxOy0tU8/CQDMuDlhIx83rp1H5ZoKmhUZyc2QTHypUi+DmO
jQAjar4YQ7Ex6OrldX6ysvKkfQa1nfGlhdRHL2tFWeTeAd+4mjrrIQuglZiSZyr25DqK1X1e1vxy
B+vtCbutlUu3d1vU15qK3Qp9wJVL3YRRoull5h2tq0TuYL4a1OuyEyQtY83peCti/RosrXTb4WZ1
2B/u2/xYv5bW1rqjIBLhmicuWVfX53fv53y+0dIPy7mbtT3Gvye7CTDfb08DfrPD5F6HDOWg0UbM
49oOzn7my/IoIw1jKZviaCgLAVNUHjKLe5MSWezdNoYYrV8c4Oq7nrbFRZ5Nz1ZaddfuyHtTRaL4
AzVj/iairtm1JtmPXTuQGZm0Pz+OrRe/ZcvCnUueg84o8POI731Z2WvyWPqSy1YSpMXbIMaXsGCt
1Ae221XcDy/nlqJlsBczQgVPGlwjVSN6XiEIH00c4cLB5qt8P02P/UxMeN629HLUM5O1HkYeoSZ2
1+OIz3smpxdruVG4cZjfACHo1L+nEose0lcPa5UnbwwEM2VosvXJLkaxmD/7XX6CsX1oU/nFSy/1
xBrQPC5WnJ+QOksGnLDpVRxZ4UAIPAYWGBtGrffnbwjVPga4xwvol2D5oNLgbY2Ct+6giV5ZvErE
OQSk0AFlhuFwMF2Nk7wGAlTjp9rh6bGbu/HK7FJjkzP6ZiquTTgbaj+YB4+C0tj5Niy1dNwN6GAo
wcbpjnHmmwC3NMhp9osoltVFtZFf1K6EVNPaa1jpqDnLdWdJ9PvSAjcIkapuo2IT3cxe7F3nBhem
CQJYn5oH3h0uG7uHb5YMl7QDL3zJLtqT0K/NeoxWDMakOyjST6ytdJ8JAx6wQdFK9jftBOcjSCrA
yI37mCxwNmOkCFY02fNIrZ3Wuos5dMGFKyxzmxmsqwIrl5UYphdzaayeH8hz8AJ5/m05DsyyePNi
wTwOl4YtTkq8ryeJ83FkMmJRrbVp3Q9ReDWpbFcMi9+zgBfw5y2a5CcVlvuxjC/PDz9yd4YDLx0F
SctY4N1VhiElghJ4WDC5+gmfcPrTa4weGBKnHFFP6lVFGH94tXhsq3C6GKLswgoBLqTlbC4+nTh5
qKjfOXH33CquSEzPIGjLaxkaiJJb66tQwMOiOcfPHfAkSgi7XYuspWkzEJs5sbGnl5FyA5Vee/gg
BT6g8rRZTPFHscztx5c+xktIBlmHbiQ30MmclcpmHJhACzBnfsiolfB49tOmtQKJp0J4QSeOHr1s
qav4yZqFbK87Ud9UTKYw0U7YHkyvbSBxYGHfmjgzV5F+FWZJZaflIukce+wCxrwKxmbneLyYZjOH
qo3VYqq3Xo5A8Hzvajo8az3Lt8p96Tt1O+KSuZFl529o1J3yBIOq3EwNwATtxmZMdZ0U3HYE3Sd+
ENFfn+4rH3y4S3v/HBPR//kWZh5JUpiFm8nA0TcHutAUM214D6spLyG/wHh945boatUSy9Jeo772
OpolYttgXVd8qMytHyopXqqRJYCf0uNcDff2spd74jibHrSOniUaD85nvwLWdN6CPMXsSWYBOmgi
1rK9Tjnbmt57Gf3gtRhZtgysPSNXMDdzlcFtmxusPtJwmdnnv7grxUYG43VLerBzG8RpDffccWN7
nccUHJW6jvE83si4eqL7km79CNGjoKa1dTkXN/MkGO+Kr3vm01jhBAaKtbypmMm4VhW24NWjLQPN
JKFgb6/7G3sOvk3lcE/XcviaxQvgWVzG8SS+xFtl+rteGgNiMvdaa6c5kHxTOx3Sz0GvzSsqf8O1
ESBATYsIgGMGpFrv24UaHrejuQlFijmkHbsbdB7YSCb1t5T+P0cNSokKYUdqvYTQJcSU4j4wFs8p
Ryn1qp0/zu3F1IKNA5XOvA0AZR5oHNDGZVilDGoGlg0TE/4W7oQ9betcXHSJc2P29mM1CDzdv5xz
cgysV0MFO0f5+6CPrB2o125dONcV6oNV59l33thV+LzXt7mQ6d4zgkMDiRhtPmroImEsl/IynPT6
Qi4TNjnIgbhUd6al+WYfE327j68QZF1BBmx3jPYD5pOT3lbQn3EGl9+NQRzR9qN0tulMUPgG9Fte
0d9sWRT5A1VO6oUvwUDjq1lChm7kRKV3YqybCCRJUottGWl8XwjzqKvLkePDVIO1k0OONLy+7Sj9
Rr4LztnoUNxkGxOeLaPG7mfXAFg0YTi6MmL4T1lMYgI2nqVP/49xGvegyzzA1SLZ+w4vGLZeuJob
T63TnCNA20w1003CuB/fpwzNYEjddJ5A6vlTCqovVZu4y82NkvVAzoc/fYdhCGgneFj+BMvEAo48
xYoTadypqdf7IOxu80Hnaw9VxKaSFJSZN9r2PiayptZ/IMoDwTcPmKUzdbpyAhiIWNvsQ+SgftCA
8qF3exh0tu1NuBz9gKd43IF2U96hNiIM/TlhwPZF00Y0prsyQB+mMZGfZURfdZ/zOHFR1+7y6kLK
vfQAiXsieXM6/5I1WOzPJx3+ViSZGG9I0VvraIzdC/TU+T6mTsB2hpNHVT3YLS2IuUwu0yB2Dip0
NgmnAq28eBOPdnITMtHsRPEz9pR0dnT/leYnJIG4hIxi51/qQoZbp/jcYqKMD7Le5VZPUCTTeO/C
EgqkwJgip3tshWIXAVgVU/8cBlm9nkpcChDs1xs/GjemTWwwq+AQjDEBYkWYbkHAqSwegnkJKQPL
pt+lsHIifWCqC0aLnUerYCJMNwiTvZSRkKkpTsuB+Wd1CT8AJvLzlPgnq3l8WOvuCt2m9uxLSMMx
ITT3CRtXvbJm46o2Ws53mzhLmGRm2C6aQ84mmCbh/hy2MuaDhhycoNV/KiQM+ohsJtOy2XXlcDeG
AhCEH+4Na+SdOtygwVjlxHjwFLgmsxM81VV9x570iZmg4znUlctwfmCDOOzT7MUOCN7yWD5Yq662
X+XE5+7M9gStbomU68h+qaAtuHaDXUtl6n1qdtC5jT889g42wWg1Row/zI53WP7Fiw3iR5e9zZ2K
COIzYF1FdGvg4L/Cx48oaMBhsKT9ZhPadRWBRunlG6sN0oOxcYKuu04CfPOYy2vSbp25EPs02NXZ
IboIFPldGRnbCK/EyF8IJ/j6FQa3MVuSLbXUWtRyFZIAfLVKfVpj2VdMXF68rMORwclPtsv1H2gQ
lSV5miFowLTcMZnBvyzISNAxcXHr4s7X43H2vccyAHpI5bBZtIyZ3OqghaG9LDFvfvE4p9cNQJ86
a/o16NdHb0lD8GJ8YlKjxQusKHZW0M8bgbOuo6trw3fLXdwG4zZKqz8ml+Fl8kuGly1ckc7V0HiZ
2GN8k3Av548/QyqJcWvGPleRfE1g2ldNH63DmQN1SUuFDL/Y8mC4cDZS5H3nJzRWeLXisQAyHBBg
A1evY2Dp/LZVINAyWvGanhQETRPjMMe8FfBUNqglC1QhNEWZx35kCuqQN5zUeD0/OGU4MGBiHWJn
eHCGCetYgmPlc+GJ7EnQdmWavhlIabeZ0g95S9xTFvFlXNY3okbW4PX6arbtl/M9UCmg4GUKiylH
3sOyr1b1klss+bGZTJ9cQQe9BKvUdOmEyWxoMY/FzP45S3aK+YAS5wjOgtTEpFg9sw4tXfBwLW/C
7utNuKS2lSjxVcaukiotQCaS1Sabr5T37GcMyho1ZE4MQ0TLmui9CRhJBVJ3uipyeYsgZDdZ8yUD
DOU6R9+zWn71UlD0Yv11qJ9dAdhUTcUm4xmpnOQupKSH9/ehVsGXRntYFVnjNc4hHBl+enKWFH2A
+2cCPlnKb+c3by1nTuPyvNolhYqM/2+l9psU0FBqfhLuAnXeUF1QeV7yXXiOPQ98nopjVFLvscar
oLTumQqG8eWMN07GiWl4MKYRL5T187JhqAopNig6ZCsbf7TECkNvHlIuj9GS6ARFf02gQRBMrqcC
Iqv28VxNbmN2us77YgSC4plNepm7E2REcbRlvJIzwFHNml6Sel0TsiuLboVfh9cM9nACAIGVEca1
bQyLaoFpSzJhnmB+InbSbRnvLXNcn1ftvFTH0Cd/byRThOdnPnDaq+bPhbYLIICp/ks+koAsG22D
N4j+3rX6YdlKlruazOogau/ExNAps77hwrmOe5Gvi6JimzFuEdbc4G46beaUj72UIHTP6onH8cHz
n3KVfMM+ea6oqqAEiTnVL2jrQaZZromO7sERfF4+pjCWmjKbYiPF0QsoZvqLl9VSuFQ9cEqiVg6S
Z5vV0QoKFQNGYduRMa3NuTfgyNZfRRIkSBRhKGVY80tr9G9jUzxg5LSj7w6ojuWP4xPJPRMUY1sb
66WBwVxZvOp6+zIzKXrp6vMkshkNMHnHUvDx4uRtcqlq4NlgrBNmmGn17C2CRH95tM9/pKgULQZx
S7hNrZkC250StP7iOI48gn1Lg4mGxVYM450v4LadCwvJU+FNQM7sgDGAgQcvTknAZQi1qOEBt6Zd
bReY7BEJKGXhQO1RZ8+pepQFveal4uGE5Qny+1GD7dLUToS35NY8lfYIMNOARNFTnBvP5bNsnyI3
wSImuhkw5p9QvaxCLk4GF3f5iGM3fKV4uG27YVsoaJTKIvArrfKz1NbNeT3IyOUWwl6vUxKqCd8/
UYrv3owvV95OvHIud8xxwRz/hKj9EEjoujQIWH69/+REmtxwSbUjHGsg0F9a1BiRedjraSyKtc0D
vaT3nPe6jd9EzMbtFfNWDaRFIsgvukE9FMz+TI3tbLGJJT6w3HidaFxulojaowp7zrRoNed0qNkZ
qgaDawykNsFyPtJwwV6XdV0anLopRbfKux4MstUsYTcQMdFbhSpcNzHFqYQb4hU8ku1ss5FSuSsX
7+60OZCeGuvIGmoqg8m+VZocNJQhjOr0kZH1cI9oz0mqHRbTxsYiQTZRdieCaLKS2kCBdrShjHqL
s7DOnmVcw1/t2WIKr/hOH9s6nnPPahbbNMPXuEAvBI+8fO7kdD1kA6dUpCDxydJa03A9+VZJxHCM
HffojuXbuUpjGHzoDq1Ci5qSTTwI9l5qrj1GZdcVpcnzYUeomG9bELWpR2qMNz+6nozwdPK/+0nQ
czu5jmUEOSvJgtcgJ+XtSug8SG7W50p201CN7hyuXY6IblUQI6+q8K7OSh/ER/o2Lb2AJqSHlFjV
J3cUbwrLozAIETBSRUid5C1r7sqJIySbqSjN9ed+lreNQeod1SAIJoSXSISAAccTiiEnvTrnzBUm
xevz2ZYLwmjpi9e2NyClUqxGPMB+6rEwKyf3iRhvqTKsaFYvkCbGpeJwZ4CH51syzixVnjooAwGK
QCPAuvF8VuHnuwImcnuO5s4fdLHB3TSey95MkkdltgyXm+4gLhWusdexjYULhkx90HwNaTDui/YG
T50/Io9wu6EJEMXFFz9tgo2TOBElB8DTy7URLpHk0F7UVVysl6f+f3F3XsuNK9mafiJ0IBMJd0vQ
O0mUqZJuECoH7z2efj6wu+NU1z7ROyZiruaGQbFUokNmrvWv34zJrUoI19WclFVZkVKST+8E+VDc
2dF1dp8GGxFNGfpklab0oa0l82N3IRgBMNCv5T7Ks2PMW8Ml5QBzj6agnn74Bo6IKi+3tOc7wp7Y
3Nyp8yo3+1pW7TEoyfgmwmx0uLTMHEJO3nth9b1MNWsbmg9+Xxw0vXyfA4dECJte12+bc6OC8pAn
trZiu+zX5pSeBhnJy6j33fOkZ69Z0uPWbC7ELPA6zd3O5ngr3RDKFfCdF+m40HQTFr1dodVvMN9m
DBoKv3GIbzKqMyq5+MEv1CkDe+hGUgn1vrr2sLxWWtoTYSd7Z2t10MnKoMO5p0qbbSooG+JufGgi
Qz9LHGLDPpy3usNkrvT9HjXV8FJ3hnXIiPdF7wpFrvvMB0OtfefVRGliZoi4m1L7aHHIByMNYnRi
jrsp9eRLhhZ2N3RLwqs/yJ0y88d8cBAkk6tyg/bWbnM5tsQMWu0RW4z2aM54JcU92XdytI/3G19w
r3sv8l4cuRasf92QXXRs44nyX3c1gI7cgLw8lU94sFrH+w0SAutosnKGICgOTVDy59P8IY0scid7
WG2OwZsRA/hBCF5shew0ogpaEEJ2Oz9x5dpCVrtt0vR7o2vy2GX6e14yUEjjSGxQCZHoOYjseL8h
Bu0dnqO7kUZFjJsT/n5zfywmCGwTVsm3CPdfYguwQKlzdSQXRx3v9/740cCFjBSR+hgVVX7CfgXD
WJdgFi2P9eP/3JQDsbLCxd2zr3wgnGqMmkOcYyjulxtT67u9oSUFq78aKkxE2AWM6JwExnM2hM52
cLvtaIwkyIXROWsnebzfwOU0jjV2fGTGpuHmf/4h9nmiNAHREJohjvcb4H75z3uYVyJpxiVdgFQu
2CSOpazWqHp0NehxRanfmkTot6KKg22SAw2GvnUI89w+J4TPGlZdnRU+DDSO6KC0VA+IAjduBS4C
2aiXz7pVLzYN49USXegZSRofXDzGACLzyLMcN/ecvDaeTKHJpyjUy40Vh9HGdXPCHIXZbLEHxHz9
NrmLiaLTckEtPwK0V48Dz3H/aRxMsQHh19aDmzu7ruPlBDAbb7ORlbdJ4bXgFOAU98fsRVLmdtaj
0h7GhFTSGfebCqIkdO13pRfpQ4SqE40oLu9hD7o/q0RxEPE5N90iNL3fNfPwB2E2cmPZjUELIAxs
3rnXL9/Cb4/pVrPtA/XVGYheTQa/Ww/Sfocv2G5HN6lOKsc/OyNi0o3GY7/c3O+NffgMcDavyGyg
+mr08RhY6a+YQfsmYWx4vD90v9ET918/okQgyBb3RRzNsvQgmTNIMMmjGX7wAp+SnqtcFm3Jia+u
0xOKZsL0lhtnmr5zHBG7ZM/+8yR3xVA/m1pLolgx7dFubOSyiu1ldbaTq+86FZ+rrAm4/PwNHNx2
C+J+NifBI2gUqP9NssrHq93VycnE0sYzareGGB8E67Ba6tN6M7UiONbLEm+iGnUYdqsIaXVxUNFT
FsXdsU8sR0eOyG6TLhtN4ReoEDt3Z6gqJng9Ib66lHjIQ/IWu3SU19Ah09EZJCnJ29JOyPAzmhO/
a1HQQfJLlj9l6Wic48x56OI2PCX4MnrRDEuwnzWdIiL/XlU897RTHb6Qvaq7I875HftaQo1xv4v+
FesLJ4g3QBGjl/uROtqzro73e/cbX9X/+jEyS7nNXIeTsztMdjkRjYgRaWgpngTy9j/v3R8zg9ch
QE8Peuxyzo3A47ieEPxTRgVGc067kZqpkDc3H5PgY41sjuipfyzD6Gsa4vRjjPU6LOtpL4L2VSbw
zk38cqdJ3yRczAAPQ3CGzH2UnTF6WB2X59I1Aems4KBoefKUdPuo1L/5jtrF9qmJ9T0qzA+3Kt+w
yP6SjFSMYjL2A3Upna+Mj5OkhA8m49WEBLnqIsR2s0a8cA6G0WgauIf60GUNTtA3xF36l7ZOu10a
yHLzyyi1FUoJ1uzgmIdwkgRk2NDIBJ4olo0YNUFF49rN19jMvjWW843GZGUKG9ljF3wbK/9zUrU3
2s0tD3CeLDA9AjXdBlp4WN6ALocddZnDkhhDA5ontV48Udx2uCpTJdsvbTisAVm8sg+20DRBUEf2
tsr1hGFfF8/epLY+otR4r2f+SD2Hv5yRY27o0KSHQI3CzL4EJUG6Zui8YCX1zbDbbwZxC0212JVD
rw+o4PDVkcRd1V8HLTnPxnGuJMM4ybzXIhsMTjjNLEaZ56yIvrILXRI9rA+aYDxlVyUamu5RViUZ
HGM3oV8kYxAn7I3R+w34MAcc4lKPWVy/qp9GBO0bqtn6PFsg4IyifsWyH/+J8iiN8OhCPy1vI1wa
gZTAWbtedEMWFXV6n9f5bisJ7ttjVvckyLjvbNqnO6IXu8GvBQoa7w0VZoceOgmvlQSR9knmxebw
VrtkF5s4AcTQLfTWp4E0PJNGR2r0LSrGUqWxseupho1hJZ+Rqz8bFItgh/TMC8UcZvLK6cEFEDdS
NUIl6ICFUvTAsnK01V5V7t9YWtwVkb/pwdDs6nQF0JpcpoKGUH/wi5p5DhAxAV8ZBXTuiV6lFDq+
SzO+EsxI7DL7RqXn08akHGcZ+MQCNbkM1DqZrdwwNjcNVTcABXqrbOkM7h9lAMyo8H02hkMgaWcp
eRZYuLmOscWU2aS57Hz67dKEMTL9sgwugi6mJtTtPV6qJX5q0WcRW2LbVO8YN3yOJtxmbM6ADtLt
zHZNyR+vs047W9BY/jsJSSwiuL98KHBIccbFY17eP7TfSFd2IIPJARLZ15l466AT1Qkt6/KSotG5
4H0wD/vArdfj2P2dVbX8X54bKyjJk+KZhEPNHyr1RvVmBtSf7stl4p35IEY8kQjfTGAGlDrXQk43
C7bINIo3ZH4Hdxhg1Ue/GIsS8R3gU4cfGnUEI+X2UqfuYVRAPv/9E7L+QgrDi0S3zcXrAB/Rv7hc
5vWYJ8pKuGxQDDKopUF0mmZYsQ3TTE4LvJYLOO0Wtg+BC68Kyhg6t18LmSMiqAgLCqYjXepsCzpi
uAafxtLLOWhHNnaB6WudfaZAhVwTWyUpyoI4/CiaiOL28U5BDPSlb1/gwLZS1+prPNk2cdg0hXee
Bm3CLwbB1tpOw5XsaeRlgmIWf4ZjMI+nZHmVjhFKr+kZxY11ehljhSKDOOnM7G9TFv7EreGBzO70
tjRs4DyfVj3c0rpBNj5+kQvIGFnVwcypb8PPYmb0WBvTczqG+//+WQvjL+RYPmw8GpHt2ehi/kJY
Lck/IUizS/aRlZgepkYbOKp0vwvfpF52MvQ9TBqz8gBG06+SfMrWZDfIq+jV1hr1guMARNmxIypj
fDFOqGWHPbYyO/yxFIcweM6cpXZ2DAPwk9rtb8pnAIw67zw3brbt9flXNuP9ZcJK2VrVtL2DzUEI
YoGtkJeFn0GjQYQT4NURX90yUMwjQLIYPYNX06PocFRWRkbVJQFEjVjuSxv0DZihqIHbLI7QTdw+
DiGDqUQMWBQW6Vc0/ew8NO8ZdlHYK6NWndh5at/+SEn8W93/PUwXnH/hQHfaT6QI5RbMQRNtuYnz
9jvOf8uUISMCEABikw4RZo/5Z0dUq5cZ+g4jCkZeekasQ697sWEvo5Eo2A65/kqhB14F4qOA5hJZ
nzVALjgMvGvTbW93rL3Uiquyk0NYaj8LyeWT54FYF775LnrKPV/NDEYSGiwdXlkTNBBZ8FbKUeFp
yAtRolbllnFJTDZheSg/JXql4wBtyktS883kH5kQHINi+KaGEFdKbPpVdzFK+1AuJAEr4pyoXWtv
1NpHkLHOl5daHYIi/Il/zq1LFjtJpK8r0emQAbrxzfBNyBqEvSVDWx/xPXj9m8t1se76Y/PE1csS
OK6jlCWi5j8ZqwE6vVhp2Hwby1teTgObx6jh3B9ae8rtmKaV5OlFYrPyi2V4twzMCELh6FicGao2
/Rv+7l8Z367hckiQqcAqYm/94yXhYkhCNOnf+9QM3ktCriifDwv0nQ4TXMTp4C+Ms2Lo3xbqVeak
n75efTEc828+m/9lcycnEYQNiQRqGPtP6nkXIT+28iLaoxRDftqxqnCeRvPswWxpCd6R32tatX42
v1s185cAynmz4BvWwh+DT+E1E0qXzHde9C56kSqcNiBhvheV498wcV2kIX98j2TToElfIlYxpv2T
h0uBrRiDD+F+TGI8Z5iiw6xY631DSIwvl2E2bf2cWjZ2PijIkZSTlTIcbV3VG9yTQJ2j85REw6bD
ZXUDf8L25IJGRRmJMYZCXxVOBhJoiHlF576tGkaSG31AbscnpGF54zaHIRlfsyku1voMK1Zm2LP5
BGq5mum+ufRCUr/J+llL0npzx8QDLeL0qee9TIw1SJ+76QeAtfRLaZKqkVZ5tym7KNyyLLwWZuWr
tSh1iRqzwglXEjwVo4m5hWYM64DY72Ncs2yMqsRWTIh5G7nal7psUjJTe8BVV/86pZB1NWO/YI53
qmgOpua42kvIAFfnjAhl+NhbbMioZZ/dEG5UYGRIiw3t4OrmY94FOEwh/LKMvR+nNRJc9PZTMaJB
tOrQs+bqXLllifI0pzlN2K2yqR2JMohIMY2K9X3x/r8WPf1/aP0AkeG3fW4xl/jD+uE7u/5n/h+q
KLyk+U//dn6Q/1BiyevBb2qJjjGopP/t/KD/g4QI4eIJYdJcKwvK+79lUc4/MMPGLMTCq2qxheAP
/tv5QfzDcpeUnEUUw/b1f+f8IJYn+X09o16g3VB4LmJOorC/5pl+VxJUoza2gKfipPniua2r4uLP
PUisQTL44H4bxVgf9a4gKTNt9U0ho/mhrqbw5M5MKpafOlE4xyx1n6a0VpgWZl/xgx9O95/MMQVM
F2G2FWXwXWX6z1w2T4WmkdIHuOXNokzXCcjAUQ4YxzIOPuG4YBJJQqOgLcz1ycwEwuy8WnzY3gkC
s0621d8a5O0PWAsZr37MmEkb9eaIvQUs+CF74LN+hCE23nLbgtVp+YxYXL2Gddhl/qlFFmHCWH9Q
kkmjr+8AZoInYd6lG+TWR2YDCXAeqOzaap+xpPGR73VOR5E/VwkxPxPi3E005uoAq4e5l22op5mN
17N967H3pfacxSaVa6M/jQAlp8jUeNHVd6tA525natjNcYopYMYgpJLTR6DrcIY69ig7NvuVyqya
6nY8oeYm7hmIB2N4vX/OgnIPv8E9OxhaQFPE/9bvtXnP18ecC/eRqzP17Vr4S7a5iMMzcMxDyby4
ztvpIFqtvxbgAKUK8p8EkNjnbmjcZ2e2vE7KYtf3DEyaJNYfCulb62Gh10Y9fPkgavqzhTOkpYf+
TqoMEwFL5A95gRALVe95bCc2qMg5I0k45qEBpm+Czhf8+jW2170W1I8M3vNZaKgsYmUSL2Q0Hu+O
IUVgPVozX0toBk/OgA45s/vb7Ov2zRza3WTJ9gqNe9wQOgqDejDNJ6i2u96M40vYah/phPy2bd3q
5E8Oc7/qLcCS8iT6efYATW9D5RLsaWMmN/WJg+ecbULqoz/qnSVXXYqNE8vEU5MuHhuyfT2IXHDJ
cp8Dw+DaLoe/aa3/rDokHSLyvMV7jtLDpPD4zwWHLByicz3Xp8Giqux9uhHIdGejxXYUy/BLg/79
YBrRc4tj2iGPmnflxwSUqxj+QgC147cN6/GfFdjv3i+koi3P+FtpxitSuliaWqSRFpnoS+n2W1+r
AeWUWlcEJzcIh0OaZPHWZGTjpeVAqZipgw6UwZpsEs/prI9M6Bqu2Oap7sWqco0llRLipl+JTZtm
zmOV4vwHByX4GNRwtmjhM0wb3m2+t1VjxMGL+x14bVqTiTCd+o5BHKFbaqVEYu1yLGI2cWOuOmal
Xk8UBll44YVZ+roq3AmqKf8xsEpcrlxYJgHGJwcDduBK2TSOrdnND/YUX/oOz7Rpsg9VD00xLx9E
qqxT2MON0EWLQqkOxqvSD63hZ9806qq1TjboztLCS63m+CXoWnL3Qvtk4/TuOXoPuJwI40Be3iXR
RHChziUQsYSk25VheyEw6llO2sdAo31zamNj1vpbImN1LozmaElNPc61vwt9EXoggs7Wdft1G5fy
RSdZJUHREI/6QQTDbcQTZE+3Q/pBnKqDCseDwO1r3w+/Mt9od2Cwr6K2WNzRYh9oaLjQueF1WoQ/
nY2zPDOrsxXH8Piy9yxrg0005OZGpW67ZmT8SWYNSiOmy7uk677YFsjo1BJCzmB5XWZuetBaHKns
xesYd1UU/828mebspBq0RE4AB7FOjP4pt7sNFeiBl1TssX6uNwyImR9jr2FWw3ge505ufIaFaPCq
bh/bYiVF/8N2h8KLYpgXbTh7QgRqg9v05OmafQ7NuDhRWu4du2kQyDikq5rJQSyTWuYWxOwIfadZ
YNFpYFk7xQR43bYz0nYtAa9kjAipjTVSm9p+1qEdNHjp9mGE4mWKty0WY1B1JxcTIOVmDDKkDwsC
apoLl79lcE+bodSJucAL7+lhtv1nBTa+iRU8x0ZY13RGwpF2o7imClyjg1q/uKRSs7cgja6KttKH
9inkW19NkHRYHZ4++fbWrnXPYgLhycJtT6Gu7wvHcM+mb0MLiJNtPEDMwFURyx/fRS5mRg+1cHEf
cl4rBhIHzL1jSmP/03QnmPgYxtelCHd0wzhv+s9aR4udhnZ1wQMP62w3uZm5F1oQJXO3cHfu2GNT
Y9TC6zqn342q2hRl89K0Yrw5NnMRjRMAB9vpMoHc52rMD5picD2W5rMxCvWAeLIUs3FoDNRduJBi
3Mf7TCL/hfbgrVhMjDQj3wG/Rnj7FMV5QjaLzYFoqvGRLDjoe0l+LeEJrn2puxs/j97w7kNxZpUs
B+SD6zjGhMAOgSuaCWFUiRSnWEQdIaEX+IxE+W6R/EwOFXfr+Akj6iT0Gk6paqzN56CmQobtg/Io
faImaTY5UTvYz1QMR3HqxnGkeA366Zsqu3qvjOAxBpNdtVB1dgt1Z2TitqtU+gEq33OtsfNUc/0R
6liy9qG2QNX1W5+7r023OJeUM+KLnNjFYfkcito86ZAk10mBrXI6k6niv9jdV+CS2DPFY6trLiXQ
CBmhC1qYL9BlXKvdxFBkILdE5yJEnBXiFrQbSvW9jBhBGd+zWRISYWXrrhq2yhS/BsIK2Bh96P3h
jwi+yMZdFmPu+4+hVe9FHpMu0QNj0Md49z2uxPcH0I8io7GNczn27Wlq6XVH6P6ZMKujGuoPXGzj
vZZ5VoliodbbD0J2q3XtKMhwVe6s4l7ukgmM1cXa6RAvK1eqifGGNW/KAQ0awcNMzW8mJINtpzf2
ijH+tR1ye3tfkZkReQTeF1fbro9lQ0FVg3Xve1hLxVyUT32NA4Wa63OJUQw9Pj58HBwWXMT2ZwYz
6pp13VbYnbb3ZXn1a+E8QtZzH7EAgSEYDM1KkTe+IuzqPHXrite28uelV8RiMZpwbnR8I7lZk3ZS
5dSc0oAStojCQ+uWk2cvJt+VBpeDsvnFxw1+n0OGgAFpnwEg4MbItY3byzoPcnnxJ9gxiLSYy4Qa
AzInPmQO6rs8Gczt1Nm/hoH1R0zjvFZOpJ/63PhpLQyCBGbFRpGr4hH2YG/Ngd+gKvG92DfzYxo4
pmd0wQ+COvInjFAF8EfxrvsqPtZG91TYCfAIm8kVHzJ5irpZg57SijPdwyElK/HQ6nBcGwCyPIBg
u3AIi/yKOiU+NAwejCw9NimG2YOailNL/MqWmdenNncTkRwIX7rZDh7twL3gsEpBllrNeRnmADC3
HEYPeThO67CRznrSEQJVnTJXM+xSL88mpESivA56WF1wecBQMxg+u1bJNZTxZtO3SzpwAK8xctqz
xZ62dfohRi+VDJ7eT8O2gUmyzhyc3aAj6yvkJbw3jcWotMo82HWdksMNLpj7DFGJ+HjSimjx8uGn
IcHCWNlltOOoYSLOEfucynBvzrO+r0yUENi5r/osGFdcYwkABXu5ILgmBuN7AnAzdX1nOI7/JSuh
pk89hPiWKDRdh4Q3x5ChZtNBHMvMuEcusKkn2pK+QWqBA9zrVH+UzIQ2xbLBRstW2wUxE/rZxH+Z
pXQQ3fTVwAXmLB2/RzIjtkMjIR7GGKbBFeGIr9GehOGtbZ2f+NsWp0Rq4qWBF9K5VE0pJS11S/1D
kILKoEZcS0O88HLifZ5EP8dAb8EPzIORhHyDo5XtgqB6bUoB6U+1Cxbtt7uhgh7dL197BDfnCgfy
LRm6cs1WpAPAwA93r22lHRa9pjKSX5GOmCYMyZLhWgX9ZHIWhrA5Ew6DWXxnzg5f3yFkJJQbjUXG
IlzzQsmtWj7cKUaqZufajaMLhrGAu6k/6my7ezWDjWQjwo86TO2D6WbvdlrVpyWBbg6r/FZiKk7W
fUdUd9ZV1J24CJvueIt02WwEaMvVSJkYJBqerE5Qb5kpGq+IiTYuKW+RW7SPKGigMOElug0Xgsn9
Boe5H9jp8etaSANGUvcpbNdB0menuHNNTn84pXJmmtdWtaeRe7TwGnp3P6JL2rUNkE1rmcX5nw1k
HdnzDXZUFJmonjrO5TKacdie0SFHVINrZrsNIJOhFhL9uA9nf/Eol8EeN96HtIYRWA5tuwbwLlf4
qMWLURHOq1n60/ct19MwhuVXYU1ZQagOmAcwgJAtcFlXvt+vygyxwWM/hOdENx/cssKlq1ropaNZ
bqU5fgvpkLy4rYttUesSNgyVd6mmkol/9UXS3cEiiJn1NmZ5dKJCeH1uqU9eGS+vLYG2qOnXnZVk
u7if4I2mU4jOAehu2fpbYqg2QbcMcGSC1nywaEPLNaGzPueWUZyK3JjXdl62GJIVy5U+710t++br
bnOF79hhoH+tncOkJ9hFJZTmjFhuhhbF0CTSU6C538dO6kdVRz8hZ36jxVUMVSt7LzD9Q8DhbOKS
SelYx+l6QIixdUMj+Rjm2Esn08GHXLc55FjKPG6RhYOiw/I7AQ8Qfk9lgvkFOKj2vTj3nfwmJqqc
QLmLiaLcdCWqRwY7M9MJNDN2hAi7DxUqBp3aynTCiOBACzS6l1BIQufJV3bAyYMKs2l6/2x+oDMd
rkMubqDbR01ApUv9PNjqGIakpCa8mUU0en6+RCzUtoGcEFUBiQVPRWs5+ynr5l0BTQMmCFNxDf8N
VUNvzSpgfsoPzgrj+N0Wo35N+yBcK7eyMB5kb5fdfIh0imvM2d+rzKmfk1Y+E+wO1adKz8E02GeD
Dwv7skIilw8SvhjoVHYQM41X6hffSnSsykSss8UaN6gPahbDtuiY+MqmKQ5mmD11VfzmR4XlyR4K
eWwtq8C1oBEKNgA3q775SWOczQ4JQaPsk0BkfW33fZ47l3RIGeWEBDjotdacmRBcis5PCCuxP/1x
tp9MX2aoAZeZpjT1i07NvU0qautAPbZFgjt8U4cbs2J5G1mk3qhyn3F/6m1ZH8a8vVIDJHjnEgYT
NQ+TMEIoi8n0qAPkCLtKj2hdDC/MocVwbdL/pxczq8vTYLrJOnPHk1kp8yIS7Aju1VwufVhlcXBJ
fVvfmhadAwq2dtVSu28y3Yh29tS4Zx3p2kDYAabF3MzRpoaN/uCH6H/rWMJaxg/PsQt9b+U0tbEc
fiSSlYTyGk8EaqvRDLXbkHfFCWfmfvEgLi5RuQBfs5tSKwDeuDXAOAXPASVFf6oLAlh9JynYp6zw
FI1xdLrfqwSpnn2UHl3VWot0VoPjXVRnKjRnbwjxEEV6fAOfzB+YmNGhsRF4ASaYK8ljaBa6TwM3
tEfWSvI4QrFYG7i1bbCb3zLvLh8qqFlnX7Z4vffYdG0Vpu4nSv3klMN79GonJqtDn/1jjSmQNyCY
dijR4++zhb0l9L7sBgAq9mLCrU22WsA4xYsqGMIq998JNkJSHC4rK7fctepi59iZtBG9XY2eqqX2
MiT5FyrdbrFZh5WewZblkvRSt/A3uA5MDyKb60UJFUFUqrJTAvYQGBBptaKYEFUmhqe7pGPnrjg5
ocwehgX00kbj2o8403c5TpdRF0QvASyRI8pa+KWRHr6wS8/nqQh+YNgU2c96ZdvPIYG0lPI5LL/J
rL3abuWOYzzGUTvxImn0J71I6VRq9sYpXi8MvA/IrCTAmmYPZtYXO6iA8rFz/Oeejh0Cnxvv8SBA
iDAW2iFJnMP9TcdGsi0CGIBY8l2QbonL/VpphSBzJUMYLsvHEunw6g5CltJKTjNQxlr58odv9YS1
CCfdVz42kf5m0vPhke6LLJSkOYp4JDlwcCbqZRsnXyj0dtbol7B6ne16PtegARf8LW/kvQ9ehZk8
ZtX6VlSuOmNi2BI0EhbnaGBbImgG2bYmOXjrLN7VlF5rkwSXU2H6NdYRh850gwuGDitQwuRsyxjx
nJP43tiN5TpwoNSUAW9JRDhuugXfVOM0L4iWmWOMZLQ29XyFMIjMOfWHCyMx31Oyiq7YZDZeCgv8
YuhxudbxHVjjkZGpVQStd+79W8Zsiax4Ve9TNnROWzwOwln8zDO3PDVDmi7+fSFxeELb+Z2xzmM3
O6VjiyeinIjpZYp8ut+oQra7eRieTbxdT/2gw9nPxm5/L0AcrT7OQZ2tm2aEfSlannwWB8a9gdfk
eorNe8F+IUFiYrGGA/OzdPPbaFenIdcMjx31MzCY5kVg4xvJCbV1W6dDUb1vAD1Wqjecg2aC/WDk
Y3N199FWGWbFQOiKAK3BbKJ6rUvMj8i5fc2zi4T1Cw8sDq4ZXqgXU0OoOWr2niNDQutnB62Sxnmc
cR+k3nWeOhtptotzytmdsQ11IoPwjvKhDs3iNFbNV6MUrG93uNzHyXfFqanmozKLF1w4t/dGsmgy
+sYOlYgDoNM0NLcaQZqOanN4iLz9ZgJJLaziM2rmnwXqwa3bfNHIE5yxoToYRnTxA52ALdQiq4yc
QS+OrXk3F5rl4Z0c7ufieBfL3s0ljLE/lJpO1LLWP7V5GF3MIP8aRtpA5el+mkuLl6VeupTSY94j
d4oyJgrxprb8tc8pf8xPjTmAKcT06qqS4E0+Fy2+vh4tL2Aeo5otGw1ccrZxXK1ahNQR43vblBVm
npXcOvDisZDXNh2V8msMsQ8aJRFKhaG/BCYU2qbMGeeXBQaQy/dP6TYhUZpd6P7lF61vsSWVM61Q
2sdbCOvUzcYbxJL2YcrSaw8KenZth+4+kOc5ZbwwTVhtlmljXKbc2YpuUDvNzRVNBUBmnZhgJihS
ISEgQ+OsfGD2OyRYMvE5GgcqwfGxyVnoWl2iBrBaHCmnX4O0qkvDztR0pL0KkE5UDDD3Qn0wjxnG
OcrJ4j1YUkzYARth3dlslYaz6uq8XmvEDIAR9IvVNUBlGRkv1kA7M5Z2vo41MpmCzq48LAFQ3YQ7
2oQBaTxkNjOJ63008eKmAj612x8bP+dTCEAxqXSi48YgrOYw9MZXJ9Hna62sW54lNXhe8GaGpslX
66Jg1kD3WojUeBj5PxLkB/TDnFl6Vu9HWESea1bjys+BuVaA7RremDbnrgW85IAM/7JzUZ21NNCe
O4Y7VgHR/Q6mdH71lbHHrRyTfjP3ab+HubbCxQCNkpXHx+wNpaM6BHxKK6OmtFJW8cOoo+M0oZXu
DLqLXNPso1m12VqE+LdBfl1QUOiigQ8trRCP2DqH6KYcyv9Iwc3FBd22gG0sBb4D/t7hVBE2664k
2VKzPpIB6nRTsO/Ajs6ferLogtI8UnkpYoPifqP32YDeHCgoFoo8jIo80+IzbPvhw23NF0zVMWRm
EBX7FwP/APxigjWqCUS2SeXSZory3ZED4kI3HzY5dlPrvg8opuRLWwr3EKg2Oo0djA1/mK0j1+nX
ETgrAgW9I/cG17WtqupqtNGtsWi03Tl7JCSdO4UMvTDy3bfeda51MtM7+PgI9PWgnbqiIR1oaU07
gz3cjqm2nBiaoEwHxPTMv4LgC47Z1t7WY4gBSK3ODpE9EIbcaI8pvX/E0+vssH2BcZFLC73GWRkk
RNLGBIQuGZgIN5MizJVYcAxYy/JkLzeQgy9Q8VsEkhQtoRyf7KLRtm4K21xy6bTCQUHu+C1aYtHE
vG6nOsVYWiyYAJIv10oOJj9i0Z2d3eUmt7Q3C0f2VVuHgSfwaMGz2N12IVt128IuF0m4boxfePoZ
+9zuPzBVcUAzFN1TZc+YwstplTaBfQImffQHlR/HpKzODTwgfSoDAlOsD10Lql1RlDHoweg/NUP0
hfP/W1G17nPCzsW8pLLXiopyn8yqwZRpTF9gCXgaMiYPZ+oFPnJJwWZuuirJxaZ66Y0v4dx+T5Zg
RqoicZQx0XoKLfNuTP4PZWe22ziSbdEvIkAyGBxeJWqiJFsecvILkWNwnuevv4tK4N4uZ6MSFw0Y
LneVJVNkRJxz9l67H3feBATdJZQj74yWfZw8eKuZAcFOpEQseh7UppufOg0/Xzf1zH9DRqxpVcoP
HIGOAz6a3TgM4W4hvuea9A39GRNOeT+Kbe+5y2vrcuhPPMYGeMSOqJvcW5fkb0017iNXN19r60fr
AoR2lKPflqS+eGOc7WszzhFqiHJrjXTBxNJ9sGUR7kVT0ewwRnE2zPKD7nI7e2JhotmHLmbU5TOs
b3DV8rOAy8GWOlaMa8nKNcYJM/XMAcUbIOUzDAx0hDcJfU1hQvMgI+UZafJ8WTzrpmwudZbp0yck
p7/CdKEcpOt2cYdpr7OUfi4q81kl9G7Soop2y8jGwkekHeIqbsF6DxxR5IWnw7gmMcLjMOxS4rw4
1S6x24Mdh9xSRO7zpDx76w262iPPrvbJhLA1SaLPWjfjoEV56BtZho6yFVowZE5DM45V0us4YdqA
xvdTWFdfKnSUkO6W0b//v+yZzEX1LW3M4mJrZeqXDB+31UI9YfWb0RXzY59TpCV9eajlfAM/M5xQ
jZvXAbVkYs/jjecwPvCog77CgQCEtP8QRl9rbUakZIQWgkKaJtREyO3psF4tSRwswQtYkYsIZxXM
gE+y/DFHKmHWVtIED62RNaKOzqqPavb+fDpPIxWjVrtPlG80YRkBLgQQ7ux8sa6F3YFDIiELVbDG
0+joDqFT+WVGlsTIBuFQvCQcSOqmfRzzXFx045fpwUBax9ppwgnfS/vXsIubF3f8hN72ZuOW37Qs
I/4cu9+HjJTUJl7cDdql7oWoXe9MM+emzcuPsS+6ZyV2NPA9X1o1AvDFpMVoJL9wKcEtr8XXwtRf
bWV7KCK9dO9PFoLH2SPYalaz2naTeIQMtO+Qux7iRD0msn+xzOGUUHzs8Hsj6+c2t23tR6gAW0ea
kTISppSowXqXWnvtqG25lu3e0I4I7Zxganl8It04U9/EXDbsIiU+NpeUhwP8oSYcnpw06ZAAwDiY
h/yHoRuK2cN2HaXYxjLujYKIYSPX3zqNoznDd3c7JeTZ5fHA+EAj7KuoCImiIImz6k2rYpNHhqOL
lW6TSsKTH+uLngMpjSLbu96/U0q7kFDgnSAo9LovMhKt0Xd8HpWLkYMugRQhI7E6Uoz2+XL/7v5F
W1o9GEztWEwNuQlFjsysi37UQuCjbbM6eiANgti2YUagsv6sX382tgPYFIt9gmkrOkLbNnCgOBWc
RU5gD/cvaNrUvkeP8/tn4TITbt4xIXGsKXnQlZs8cPRfTkrlN8zwycP//fz+naEDvVmGxsY+sIf8
RDulr9wkIBrkYhFrfx3L+icbOUts7czrGTLddlpBCtUw6Xt+v7NVQ48wmoawT/DIQI8l1QPsom/m
DGcIXle91dGWD1qacPwqSt9c6mZnrIxAPZ6XHZxivFxo6V5SWpMXQgF8Q/eebZsA8dmKk6PJihAC
3N/Ti7/lXNmtxiLYutlDXNAhE6H9NlJ5baoy/gBE81cxxh8FQj4q/4B+csdQYqZ4rmnldLNAthzT
fm+sszExWiFSEqtYFzhlznh6/FEUX2x7+Gow/OvJYyH68mAauC8z51NmSMZqUUtOvH3xZprF1Hac
2uy+2USFem6Zo6bS6VGA18l2oXO2gQfeOh6KP1wAs+bhGIb/Xqb6VzBX7SZ6641vDvMiKikLh+JE
HnqtM7UZFOC1JH0QZuFurQHEUtFnEFATmaMzMQnKGo6WVU6PpFOssSZfFiMLZod098XIkVS4zlNm
Z4x4K6D3y7CnbEWJCaWF3poV5oyjPe0UhtUabEwnOpL9EwE4oMbwhlGV9g/acULZ/UnIykG3wvkg
4dCIX4w+XpddnIhfiIbhS4HrRJ+LlmW3JoAA9028SAg2/E49W6vC9piSrQem41s2SCBfEl7IsBSd
r4U2pKMd70P6wkjJI5lh03xLJy/H6RCtB2nyF4nSNbajl9K22TO14jycO5lv9i2l7/pXNOLHMoaw
E6wF1bt88Srs10v8YzIwtq3PRaNHW9A48caqnO8LVFHsFGl2iFyk7RXYxjx8YnZco3o28bOnU723
m/BsCtB9vfJ2reXOW+Q3M35y+eoyJvKcjhYPhtStE8mfXgpq1GFq2qq1oSews/SIRsHPHXNFoooI
i4ONKX07k0690/su4N9+GQesW7B1z2YyE9RetA11l/USYTPeGHar76pkoAUKUmmSzSezTA+THMmn
1+qf0tGPHNv3ZqqDM+zSEys8zfhoj2iWT6AgOS5fakSikhT6Re5dRKsHoTlPnjMyUVC4rAbQn2pQ
1Y46E0OjuPUN3UcrLHwB8XKnyw7hVfzTWaEwLdQphpVgPqfEJwtG+V2oY2J3moMpi0fckVthTzZT
+tzdd6n+xlDyC9c1rh7FpHGDI33elhDQdnrHgL7Xdkyt2WNK2ihVC29f4ZUpNT6fEEnEridFdDJT
EoS69kjNWTBlkwxhKpr26WBCyhshT2GIGefk1oIWZf+TxraqPc+ng8aGY67cWtE2L7bJsbkd9kVi
AeCJS+aGVusXLezFJUeYBOizGRUpComdbKqJrUI59QW8FegAyHW4sGMiwLd5bRs+mrpdjLxpl7jV
FoT0U+km1jaE4rBdNPwbMWOdudcsFsKCWVlBf8szxAPjUKx8xoKTBjX2ZvT0b12W4oCrOdqnTcZA
GC+aVv1A8Cu2eUXTfoEXv83DD6VnHrOcXkoDiNJn4P6CD4nAn31eWt9zlTFdmb+ibPqasqJtHFmr
TYSgBqSCvR9D/a2eafnQwdjUk/gIvyzaOK95b2B7QFAPv+noON21zBnVhjaNONCwmJVKX67nTWuU
3SkmL8VcOMTr7pgehuqtQfKyHTtIS/XSvsxjrMj4QElZAmuUMR+qrdt7q01PFHafkiT9ZkSAJCSL
cdHMOy8eo4Pueq/zdK5F+MVkJfJhmkxgWqxnnXZ95NJctlwq3zj9jLskgmFlfq9K9XGlNCaEiG2S
dOKgXi5vuZf/dIa2OlQlMFv3pKrmS273ygf5xKhhuZQNsBqaQzQjmsnv807uB224GS1QlYTsILAu
+rc8TDo/s5ibV0kJrc/+gTrgTZXDeLI799eweD/hHBi7OtP2Y+Pqf7EU3bXv/xSnOY7gf3fbk8BZ
9E9xWk3QiptkVRjgx/YB332qbBKk0YzCohqVOJiwNmhLmBZrf7hLM4x5qXZNKfR9bMLxzgISgVjS
jg6K09G/a+eMd4x/k6gDMt3Q9dqIfB3LewfBtkIysiJmCQEeNXFq1vaX7RGv4UTWjhY9/fzMu3qi
j9eOFowHl1Qysq9ym8GsZnAuGxcC4lsCD7seJao5P//lDa4+vfdXz3Z4e7gLWAr1d9K+AVRf33oq
DCzKPIWphtNEgdB9iQF08sYB2owToDEmjndUaWZv8QOWf4lA/ENjzGVydB17KGJj0OTvPkMDK6Gm
kB4GqGkYUiwpcEmbUFX5VtocOrP1w6xgYIZllv1F3rj+6n9eAKxoLp+MK3QyVN8z7WvlORXqYEgL
60i6ZVyYxCQxyREPzz31UtnI8VsHdtq/X3pz/ezfvfKa5mdw5+q2Jd13kXqGWyZlkeWSEVRcPyL7
CrqRTKywNY6dig/zuNJr2+m1WNxfsHIb37VumPk57eXYB1frXj5lqT9jP7g0BTwbhA4EtjbDVcry
a25ziEfr8Dd56ntXGbc0V8rVXccUFrfMe3nqnNPyIarZgifb0F/RlmBc2zQlQwc/FdZwI9uJSUFD
MpZvQerYhuaSwYVlhB7Ww7xHlZiMZnmB7nh2NAikTd/OR2xST1VXdecekEHfoN9zhHZgboyIfPmR
jy484DZh4MBoYpMjuLhgYEcr59gkwrQJ6onEPDCavnLwNl7//ZP68+50pU1B5upkqDNkfPdBlYVV
61xpO+jpG29aHuCNTqZRPfSfW8FJMG5oABtO8qmxU33/76/9p/SW13YM6VGTSBNJ8D9Xtyw0R9Tv
rR0YsJeKZWr3iDRxozih76xt039/tT+XK1c6nuFKkv48lq13r2Z3wqxRS9pBbGo/x7L6gMb7t1ks
NXJYWeHPf389c11e3j0DUEOFjieK24qewD//vLTOazofBMOnIZlUsZaArG0ORmuRHd+vzY51RBCX
tP2V9lxVTYHMS7Dbli5NwHU8WkOQPglVPd9Fo3nlJdtCUFWNWI9Kae1TFqylU/JRtXXAGdr7y/Jh
/rmAuoSFk6xCJbbGhr+7ZMDQwnnMbCuIEo3Io5L2fdI2N6N3ye4l4OloGNpnwSDM9ni7CKr6DbGB
9NhWOeLoohCpwPiEhAJn1uwxzrCvYLc/mnGlXpfiQyjr5fDvF/2/3M7emuJpcNnZ799fc8+EFbFU
0gxoNdDgl0w7pFsXRxSAJyMsDb9YMypohatcP//7Sxv/Zc3jTnZsQQOarI73+6FD85bXzs3gjiyt
i4VERxflDulYZ0MwzQ+bYb4anVvhe++Yda2a2mbSpw0av+Evd/t7v/a6lGGQsVyygySmQ7G+2//Q
tQ96DDrQs40gswnouKuHllXzc+P+iw5L9YGqnAeO86HmaOVfnuy7Ee6f976HS4egeYtQZWbh7+79
ddbl6kWkB5Wuf6EnWKEcEfNn6R5ykT0vMSNoIclsy8N1hKMnIIez1fEf2W9ODKkj04xvjeEcl76U
j4MI6NzDCWkqn6BBIB9QlwgVTLzHyTJuoOPjQxVagfJ64wzPZAikxEtvDvqhk4W9wVi4UPh3xoOK
1U7QZ9mscbX7HN4bmlsbfnqZeX5i5c+D6I597RVnhhKrj1TOJpQ6VrCjhbUNLh3OXjsCG5e1HNO9
xmAvM4q3RFfPYJvbPUQE6zQa4VHBQuBGIeFQTReVmPZhXA2mqtKgOw3z2zSKowbGd9Ty9LlZMaMc
ai/tMC7MxchZt1oqqqTXF5ABg3spnOylU+mtbyOD6qww/nK7/JcNG480JSu5OyYFxH0x+4/bpYCD
Fs9aKAM1Wu6ZHMYDSoNvSdS6T0Onn12FDCOd0QzAc8fLLrsVtP5KBLM86UvDcJkWrKrRFZt9doBy
S58ALSPDkqo59bX8ANICTke/mH954/LPJ56QLFZZ7KyeK4go/Od9rrIB2QpnwOAuE5VoTBZt/tUr
Jb/lefPmanOQZdK5pssSYn3KmEkX/a3zLNBUFdspEhpAmQzyUD5cQuDPdJ8F6sFmgk+uiVOqMF7a
yUfFtGo3MOU7YHbGclQxa2gZaxneZ5FAOdoYWm5BJmOSbyNTD4yput1PVh11/yW/4ZhiYfQmc5eZ
MT1kZstgqsXTRKConzXfG/yjZ3/KyJIA9tofazp4zTiDbHtzRYUpJY+Fjw6Lv4/TveAKP+bhBOEZ
N9ix7NB5SXP88pcl7Z3flUUE2ILEHceCykN89+7+x12h1220DC5bWOYePZo9D63T1TvkbPiLvJVA
0OHbNFbVaFpaJbQuxyANGFFE6pES06R/Wd2NP7ZUMr7W9RULEWub9f791HHL4LKZF3Docjw5LZIK
h7jHUm8eYotOQveUdkW5dSp0j2Cm9tGCUr1wGLxBZ24vfWxEfznp/rnq85ZwNQmc3R675fuVzl1M
NNk0DwMzigUyU1iG9CtCYgsgKhi0Z0zkdY6tz1f6/fPJzvDY64N5BrQh/pZh9cd5f30vaI0NXayH
V/luzc9x5wDw1edAKmNl8cji1Hb1IWYMCKCGDy00TaSvzD39ztYM3+l5b9pIHHSaQTKr8xtz/ZD/
prf8mmqXYjJOzsQdv/3lvvpzd7I5UKxFCeYmCoT3pRnk3HiyK2cMtAYyJd5JgjKVfkEdC6eSseOR
BixARTT/j2HoETx7qEsebS/Oo4sWP4sFE8royA+RapoTGMN+0zRufsnm8RrtJ4S+z1U95at5/AHw
b/XCCpGfmVhiOBqrndmzDJdpW/mzlTa7pfS+hEX3kzylfA0wCvea3uXorKrC86MCQbhMLJqLq7A6
qomFHVyJstBuDwKlvtU68iRrAQh5zp1dZ9Yt0RuqPMuI1jbKtD3wW9JwW9irg+EUR5oFAnmQDRWw
LGKfgIH5kWeafPZlDOiNhsgbid8ogeydJ8FY+P6l6uZuP8yldbgXICUDPdSvorssuCVxhxT24wKg
0CeltnfMD8bMcT5J1QcwEV+ylhJXxdlOszrjhIPzV0PybTCIxYXN0FxVBFPW7nvv8b6IJjQNz7o7
vMx1/0UvF7wRxHejtLrEhvbcmmD51YSWwrHUVVWfGPgneA48L7ChTN0r6Thsfk0FCvbEI9upYifY
FosyHowsZo/LiRO25PSXM8efN780qPTxG3tSwGF5txHEBQ4Z1FxtEKeCag303HqGrsadiwd4DxGd
ucj8/3/6pcFjbzkkO/LAvj9vdko3u2GKmsBNAYZopXXN+sE7J1qRQT+0Y39xxaHrgIysqqwcM89v
vYLsbffy7w+V+a7AgUbAUctkJ8QMJvU/nqkC64dRN9JiNK291o5bXHiI2IIlDVtkvwfsG9bJjsKr
ZvWzv/o1Fmz6J/iL3sck1fZRMzIqc8drHBffOIjQODYJPUDoOGk5ZyePUf4SPQnGf36JMpsAMFBV
absrp8n820rvvm8vWfwttrBtwd8CcoET7D83ditjUmkh2g6iqY59V4uMYCGgPcghkOWb+z9jWTSC
+3dpkW3bao5PoxMuQUL+Aa3v9Vs3RPK0ydw8IwFY+wicegnuX2JO8UjcJw6ejYRaxM8lmVhMn0pO
BnW3BOaUMlDoOjBQSNF7vSZjN8VA8djPgDIWhimJLYJYJgBbomr63291lCkaCDBSIUoRJJE776Td
/sq9WYMAuUzs722/JXsrlMAQy4hQggHZUibyoyXTY6JVzLUTKwwy5NqhW/FnTyD8u/XbGbMQA4mg
WL/cv/NAs4POLHS+4k7msCr0p0J2mGWa5AVsMW7pkPQzatHsONnWwXR1ZDZT9FL3bFqsYijm6te8
yxEaa+wCkbkcnOhDlCt5cGrsbMwS0Itrdrwxm+j17sz8bb9CL4jljpADSdLzqZ8Zy1SZVd9AmRtw
VEKRw1C0QPF1DQlHApsWaItSARIDizqhJTEZbjwnRBi/FlHvt2hZdlOYMirIGLAas9WcPTxBh4xV
ejvnrntxciJiRgnF3wLFs66j81jdLOLASYqC7JdZXXTsMIrd3yUz8GvB7P0Egi7e6k4hXzrolL6X
cjdQvjCZRyLk26TWXDRR9pcE8RPFRYXknozvbdPRa+qK4RaGtf6aKN07KLTDjeWFL3j+t2nNM6Rr
tWBfaivNj8DvoPazrgqm7WOdIJgt4SBvIa3Yp7tdh21L26iR0ZXWDIgpiAHDpIddHrfWkXtQARiL
EK8KrThEU0O90FJOe1KV+7b9jnf2CPvZeB0tCOFprTQ8oLTk51LmRFMaq9pJXmSK8gx6X3QAFZkc
cG4RudFRP3k1LLE0tF8RjJm7BHXNoczxQ6bA8Ds31pj/qI/0iB6xWtGGMqyjm0XGycyto6LYR6NO
Njeg6mCOxy2jj7Sojc9FLj9aRf7ZbRXC0j7CV4or/mT2zV4jee0olIGVD2yrrWPxryJcfc1gfkI4
y9m5yKzd2FjxsY12Iy+a9M10421uOht7/O8OpZ4iO3QbSKOo1DGSPd+NqfMqy51q79VE38UQhqAp
ydHvUkz9Y2kARSo0MiLcEXkVqYifUMLWh8HlNrq7i0MUtjcL/vZWi+34exN91dViH7zWyA5jhL5v
1jOI66CxsbVSruMy4H5dzKcFZczriEYcUH4WIU7iH7O6v2LkMVhtdRvdCN0FpwdsvIDNv8UNp34x
QOwiFyI5trV+8aRWHMWA7xkeFZo9DH87izAAXNiheEYvwMsvDbzNzPF1gJkJeQ1by3azTcLOu3VT
Rp7lyZrt6gUygyLruu4ZnljZVixMWIts1R9hvSV1hTQ0LKcICLKjpUoP0ZBat95ZIbbVkUA20YVm
SQTnkVWo1XkgCtFr+0akrd+hGvEHBlhX24QXDDfw7EH8vXIrDLwBgUIPZ8F5PMzpTwKR1BltX3XR
43hVpmA4yRBWXjwCE42xu9DqzXY0IL1t7SRiTyKZs820Up3coeWUaav6lXPttnQL64kTE5YVr70W
XW88eEJL8EQ8Y9zJN5ihWGPaFiry0Hk0VKxpPPP3R+BxgGzp7nRLZDHfUFBF3AFwoUen3ksrcm+a
ao3HioepppzdKsSYQYwPfm3gjsFQa5cE5mCoGJL1+ueymujJFeNranohO+U8+12lHhEQuy9p+p2N
gQlrK1yQv1Q9VJK1MrFtIua1Dh0miyEcEELdvMloyYyRxl6vZ7jhUZEFU6bO+RQAAXKwlnRfYdg0
hzgXaquqFEY3sqRzWbrPsF0hAHtfo16dPHwyQeohgpsRv+9jxtobOzNAIjbDypr+0LdiO+G2Oseo
yY/DUAVMGZOzJtniGk+GeEAqdI2OxbGyYkl51lK1r6CGE3jrPZYdoVJTozeHME2erIJWX1fx4JdV
Qeq9jietR2F+gnuvn9Scf2DLZ6FCo8rVXmORvLbHkIS+bcuZ2MOCNA1+xjD4oHqS1OB03aepSYWK
yHLbc4UHN94AbNVq0nzpXj14ifiVKtufBXEu6AJwSctJ7mJUU4Vi3o1wluz3nONyHfp2Yb2F9Wxu
oCGY+86VnJuz9BHVPR9DQiJRC+mBCfCI80s7qAyjAG6x5YGRJI02mEk+qaLePsK2vMMVkx/CpcYr
4cFObfSr2evigbIFrRp8msexETj5kbWiTYK8T+5leZi6xieQwb0goOt3pSyjPdItnZQ4Ln2XkVxQ
p9NJihrP+fqrGQrHW2OltSDdAZXmTC93opvDEuqyBr3UpkpAxvUT4ombJYV8qVkqc4JobstcFodx
6Mbt0tgYToYUi0/Yu0Qq6saOKwnZ1pF4KYk0wDISX4DYocpbIAvq3kc7fSCj0vliw9togVXi1yqt
TTKNwwsqte1d+1umMWOWSH7NHRtVYZJFJ0/rdnWoWde8sOZdMzQ3SsofZlwfXSCXJ0P3LY5SFEbT
D+QcuA/z9gmuF8EPpSGPVg8mNVUPJj3uR7OdCaOpQj9T2cVsde9oNrm+XQRSW1iVBLyp0ThwRNv1
8WIfW8wTG4fWJb04qo6IwCd7ps3QtQNAPd0+5WkNSK62Xu5jmb4T6cnWGnLTkuJN6Cg4usG+ECd4
tlax9aQEMJv0UiZWczLTnnFyqDBaD52FMG+cjoJXMfJqPEPXOsQqMi5ysM+Lm/2ou8R7CJEFCRo8
h25pbvUkUv6McCavdumD2Aj9aDkXs1c9oC9DUmxV2onJM5AXvYHXx+WIgTTQCoIgMCfPJeGhV4l9
wpgN91I3tu+SbAS3b/x6d5Z3MRqjOo92zdJeiPFzSUiFION15Civw5CuEtqmH1K/rg3Dn5C27iaw
vBw4PHPHPB9Nqz4S8VlFvpsbTxXdkaT/rst9jRjBakLyA9GUbKIQ5qDUMdxbBdZ7u8L6Pq4WRhyi
+IQbwaAu+oa0eDpWnbihaC38OWkqRAB9GFDkoZPHGr01arcBG9xXh9iUX+NQiKtc2tWolJxMPfsc
TqO1Zx5qbKIcz72D1yfWi+7cOPaLl1Xb1Eq0IFxTRe2SCjStxpdCtPq5t5TPEHXedrNV0Cxujwa2
X5Oj+TO9vdd8NvVztqBXGcP0BAVWMt4ehh2EsugBOcl+XLA3AyhxLkbfYTwZhzig/2iQxcfqS1sw
p2CWN1uLP7KMN8FI8+iR0GAeQLs8CTdiAenSh36R3iOtEztGQBkzEURgydivboc3un/Vk/10B5yo
1Jlu93Mooul95onownlfsIwj6dbqrtlpPPmA4haQ1Y5CU9hzcy6k71ldf0Lk0fpKuMOT5o0nfVL6
teu1FiW8hDIkbRL5Iucx0a3moOUkQoULwjuYBQhV2vibM6TLaRp7HKte/twYKRtarr3oQNoOiWg9
lntgkoscMYPH4cmb6uq5ILFPGOQvsnOqY1jxWtOQfhpE+1LnhFgbY/hMtwg9VJWajwMma9pDAGbm
pEXMl7r5sU2pWvA2Yc0blnPc6suj2QMeIDdMe5tF9ogTqbc151cYQUdGW/WVeljzG7O7xA3T0Xqh
C9qlxqlJC843FvdGtpqqcIC1Fc6jwW7Hi8AferRr9xt0ABPn2LnumJIt4ZwHaVlXO0t6AuMGdKff
IuAWOAHiUcapmIs2sDjHAI7Ph1qau8iryLiCl36KI3diFNA/uSJ3vo48YN6CLajP2iJQiCOfqzWA
kNXkFCsX+/HUJxjUw3XPoNSa8ihIrM92rXEeLFokyVVbGX6HZC1oqzo+Rfl8U/VS7i1rCT/bEWqb
yd6MZTLc1ECOiExa8eAs7MoN0u85jsxbKKxHT4K1M0aRXchph9qRea8wWM8x8r5rX1v0L+bmSbZV
+zQMKCKHaoGHTv1wv29HNOHbsYHh0vYof3tHTM/T2BgPSS+8j+w+3k7O6OEx+uznCiDBgD7Wb5y+
8b1xPi0adR4V9kfLG62zlusYLHWzOPDJfCKEUTKjW7GdCcB/D3Vo0eTqaUXKVJBuN3M6WQCaxPSS
d0ALxnQg9AdjN21D9yVzv4SLBIBieC8j+JXfXBEe62bbLkQE3ccFvYntibsN82IZMkYsALe01ooo
TZsNjTM0V8V0yvWOfbKxQNQMYKvXTNuy5zyQ1WRWuVm6HLwVkEvaq3Vhq5nhQ5gIkKriF60Mb8dU
BaBtkxNeZU4ENRi4IsJJin2CSO9KfsseMU96zhk2nTqnu5hTVAcTQxZXNjd+HeLfZEbCnKbVofOQ
akx6px2aee4OZai/FMwAzjMN6Xt7a2mj78XADNfD+brJ+zC5YLFmaTbtV0bwr2MxPzQari6LE9xc
tAmOR7jOWhsBOWzwehoHohJaEm9gIrSJBAuMB6dus3YXrq4mrPrtY1UP7aFQHj4rwyVNohsO+Kvd
vUnzy4/79qvZ9QIk2bAwTUC5sxnUuoYVs/ZBR76sJJWBPet+5poPDMumL5nEgjLv8yyzOdqSTRGO
yNtVRVKYVbQPY9elAdzlIO+y8uwSe6G6GkyumnB0WEzBSsE87I5I6tDP7pBtEYuWknJCC+oBJs6+
kG3zJBIOkmHSfJsjb+aojS6L1FkIlzneT5O5ix1PRCkzYDgPqhNBHksaZqWEtF+68UXmpHYt6jrV
0bjHBOBtGkYlSMDBnNgMWWXENSyAR2/pW2A3m8ZT7zT2MQ6nB4Xg8jiZ5i+nmeU1193L7OKLaC08
KfWcjMcIWaava+LNQnG8s6koKJqGZTtw/Y5O83F0WRpMwbbej+PzHQTF2Ujnwfc2BmS2O2YCqbnx
EM7xZqij5qrJ/pWQLUA9XQPp07WJr6qJwRqUkZEotQ/HcrqMcgpcaoigAgHWo6zbofhNoWrZzdlJ
zEdjdNtn6nNuz9Ugm8cPg5sHbupZj/hyz2WfTYhuLXWjf7+G+dY7Rynd7xxklbMW1ZemrogkbepH
g0C5T/0eTfmm0lXz2CJEB5S6dYalJY9BntUQ8cmDh9iHsnwbG/7Fu/VQjrBVp754TLEK+YZCfVnj
qtikbvex7sXrgA0Zm9EM7MTaOkkIJgwG0ZaV/1uuRXjQMrO+jrwmTG75USu9N84qm9pyswO2Wo65
NDUOWVNgoMmSa93CT1+rzKaYfzdKs8oWpwLwcmswel0ke5e+di2JBn2ozYgDb5+9hOKnAYwLezjp
s+4ijyTSmZ/c8CsUxW9qwjNjOWO4i0yytjKDsn8yhbvDZmn4YdupPc62o8Idky6i3VkD7JjIi644
B39AmMa6QWNgYxu1JGMNRxCCadxq5msqaIkZRm//WMiwfNMWoa5lVFDtuMarR2Z5q+wvYpDDoxln
p0Z3snNS58+qofCyhAX3JZyeyHbXUGBpJOISbLFt48o9xZ15bns179pRyK+DEcudNsuTnRbikVr0
wi1f2u10Qo1i+hpxP5v7Ca5kdTViphcxqmP+JM/PbCCMzlCgKenUYdGdX5FBPwpXJkbvHlnAOPOs
kty0jRzq13Jk2fFa8bnlXt9Eau5OYhkmnFVasfP0eccyEe/jbjybMyPQwagffoMgVwEZ8KfJT0Jd
YHCgKzElVuY7ks57SJLhMPTojIsSOwtJNHqevHhEZELWQTiI2vfg1qQMo3+rtkILiWWPQxvDTHLF
NUaYXrgUoHewCC3L9NOxgfMteuLREZyi1Su4LujtjyqJmyMsEaznw/JNO8DlwfHjPYxmPwb2aI7b
SUSDf8d3QRWAnTQh21dmVwWjSbP2LppkUJwGNs3LTSoBukg1HSynoQtLWecWVXuwRo7dXkY5xRZk
D+h5C4zlm25Id6Yqi2Do0q99Z8dXjvL1prEFexfnplNUdk9j54mTaB22lFm/N03p5K0/05v5YuSG
8oUshr0ahy+j1XT7scsKwsZIG4Tj3uw8d6TQm1aLSjcitIla/Xjf8fsOkkRZDvuGaqsW+MK4J7Gh
ArWbsnz8bLfmKbZwPTv6AyZaXU6EVxHJxxIBXgyrBnDT6YbE09k4DZNSvdlNvUlSIYsskZ7tedH1
p8VNjYexARBCfiGO7XHk2aEQdddiJ+vCb80INeF/2Duv3sa5NUv/lUHf8xvm0JjuCwZlS3K264Zw
lV3MOfPXz0O6zufqOmfQmPuGAYJUsC2J2tz7fdd6lll3nM0VkA1TawpbtIb4oIL+cmZT36ZLM1HE
m8cyakBOX1Rb+ifKvsQeZM8QM3b+jLFK8qtv3If5Re68NoqkUzNUZ3kY9b0wYQCnln61DsXFgdii
Uy0iIXXA6bKPE7FxG6kkck9v7stUbu7SOlb3mdpSShSya33WB0291ZLgVJvFD9FMTa/s1WprIk6g
UGF2Gyq+0kPFpWqf0/Uo6uKaarDchgg3n88FAYP5HknzdBel4C1IhVv0G9FNfJdWBDbpXSq5DB9X
Q5/ABQxV4MgxQ/QcTvqJmWg/Xaghu0oNwyOGdnqLZpUmXaVPBB0ODd/GZLoouNwwDpPehw9SuRVM
BltVbsydD2SGXFAcjayVNVoRy5lbQYXB6tttgZ8C6NLygEZ4ozoFl1x82AOJT6NsEGXccV0TZMrV
VqS/DtO7GeLOEggGO8fEfJ9FAPW+lX/rNIomU/rQZLL8KPczblP0j2A9yqOs9e+s+UMX01RGz2IO
L1ytXJUYtlMDqGSj4Nq2KWvDVAjUu1rTvJmB875gMJpC86AxaSIQSP1eEhb4hN7gxZRKwl2s+kOj
3hkkj2ZuKqeuE8MblQFZQlN2kjvaBybllp2Wzx/AnUOsDUTYoeJWn3z/lRXRQ0bF6K4IoFtHYXJp
u1SkkxFNmzkMMZgOERkBAXjWnHK6EPvTfV2KfH3aScPjXXVEZg5EqM3UpEI9aG7xeD3JTIFulPIk
yJG4lUgAIZUnTDq6QdVTonUNseN19WouVgR/KMdLVRXi7SDlL/jpyutUND/zDhqZPMTpNhkE43me
5IVQNwvnYsL7kQyzupFZeu2azoqZQAnNORivHRSkYmukvqsY8ZJSk+BqH3zGKhKYEoxJVXKqUU8f
/GimAEj01IxFBj8PMlly9FQKXRahyqGc3w/x+OwXwrgJQeieCGw8KktpRJ/6ntk2i7msqKczOrrp
LDOUucI4UtXtpsekC9RrP/GLbZV/raoGZrtpSxO6q/r7EMvmTu9FvhzL4VT63b1o7VU9FS8pqeWF
UUiPQTh4hixmrzXdlW0KpmJTF1L7aFTZnom/2+u43W3Px6vM+QihBlSk8CaV0+sA9OQptLCBm5bp
kTSrpW1yymZkZFam7Y0W+hSreFNvj2T6Ah/mb+MAIfaBlnSM3wF8Xad72zt+Pj6uvU0Kn5Pww/Xa
Q2u5hVt1JBDoaj6kz/o71WC5tEnoGAg4yyG50DZyW2YQkRs5wNg1z2IUhg4w7cAb16fBvETDPTr2
ElZx7aKa3aqu55298+sZZ5n9RqSAQ4qVN3ryRjtU++gaXfsn80X5CfaGWW+pAxaknOPgEeUwvqta
r9NofXhJtjG/j7SrduI+PU7X4So/NK+g3WlGJniiyPGoHQrXPnnvBQmgm27YUsvHvYoSBAeJeA6n
bCJrMHwIu3LTAETDLUWjsivNcgcIsd/6cadixa8tEh0mYW8O+RnbXXE2u/B1KLKRL6ru0bdWvidM
BGymswJo0MTYBXlxSpN+eCtKYADdKBQ3E5K7azeIT3OQb5qhT5/ZiVEmFQFzzCh9ppLsaDUShEQL
K7zlqvqs9DoVs5jpZpwfFQwfOf/E/TOUehuPzbS5toOLI/NwTQBX+fdX4xZfZVUOuqs1U3VYN5Va
VocK3OfnoRHG1BFLXD+xHNcHA2rbwa+a+rAerntJw6nRZdlJop12oPN1EsJTRuV2U8ljcbBKvaBf
zt4fhzXdkd2s9W5MuOChyAxIHmFQsZXol23G1Lxb75l9XXMiraZCLGX5wY+Vk0GDcLPe6Rd9fqj6
oCBxMDsNgyz8dnuZGxTh8ODkA9GD6yaI/YwvN5uv29Y9sDbLsM81O8W1LC1/s8m5XvuzX83O+q9r
Ucm6kp6uE0glNpyuPPhNUGynlnyWo1jK3bYA7zZr2q/f3jRR/vl3/rgtrgA4SXVaO/RJH+e8Cje1
IWNkasKodbmgQYQSqvzAyicn/C6FMxPPW3SMMkOPHOIQolEtp+Lvm/W2wKhTSnrFUVje9XVDP5ba
aWQlbEd9BHcjIJFQREZ9gq6hbNVtcUiWPzTQ3v/UDv4P2f9hKj/+49/e3rOI5gcLzOhH+zukX6Ek
jHjkf//n//kx/nvwUfwT2f95Knhq8C+e8wvsD0H2L1FTAG1gHWBiqCDU+wX2lySJu4D/KosuDhnt
F9df+wsXDMJofkQVVwrytH9w/cW/yAAxUAqaiiiiX5H/7R//3PVTVtz8cfw71fsPJRAGDo06jrJo
gRAgW6vL4zfVojTLTVJb1XBWqpeQ8jkFzErY5KOtqVekI7+9M7/++O9/bPWE/CZ1/qe/9ofuqAoU
sWQpMZz9m+knV1H9qRhZy9j+rYYbj/Cz5yI5BjfKtniIUH6/lF70AXZrr24Qp9eg0pzwNDxJp9E1
9qJN5uAQEpfntfBF/zuFui7+oZYVTck0+dxkRUEqxYf3hy57kmhxg1WWboxGpBBLAfqQLxtrUMbU
VgWjOUBMMhyKhZjF8wejmce9QJ4gkI2KBNNWGuqlns4QG1h4RMcap76sSW6l5pRIwPgf100vzTGx
PLgMqeEdhGAYYUTNg5PFZeGst+U+UklJn0q3irFmJmB98dBUPUFmWfk5wKyjjNmEDLr53GMMJ/Pa
hvOYHyKxCBk2tKQ4rMewSUElLYel2F9zE25wEsjFQV/GkGIZDwkDqg5fmw5oDGboWN8EM+V0nPSw
OdhktS9tSy3Yfd2ExpvJ+GyAI+BNon24XEjEZXjrjJLwga4rWbyPMBGj5U9qxiDv8grAxuwzIBOE
R5dl3a43UOVE0KMSvBymEpUTEzI6YMZNsVzZ1F4tD0JMBXLds5a99bCpT8jX5f16EcyUsIHqsFwF
1816PZRGoXQhKgMTW6+CcN8ORq526W/HBSB0Lx395yqFzoKJfNtLSctrbtsD8NYbMeJqtN4EWRzU
OGIz3fPN6NVECHwI2oQ8tbjy9OVovWndfB1KVfyiMee16XwUBFHx+rVlE7cgSJz1la+filkHJ2Nh
Z329ynXP7xWwteuuaCYl5uT4/usVyolQ/XrZRjtQfxCV7r0M6ZesF3pzLDlJv178uiepKdQB1C6T
0IGmFOHRr3tRVfTbXp335lghhjCoTC33pZEf0IYA0yNjPNYXFwvr5OpA454/bcmUisyuePo8VJaJ
wbRdL3Rfl7z17MBnJe8GSDTr7etNfOLIzSCHYvxfLnafcw4/JZBaIsoBG3WPxiQAoISbTLNVsnlc
KnjwOZRuBJ44GOwGOYhowj+RCS2ZsBgiRgxqhgN9e94Zy2V3PW2Rw/46nfu5u800WlO/na9lbHDW
rv8U8QImHOL6Zv1vir+nQV8Tiq/5kd/ATUK+piEu4aTxTYaKrODMWQ/Xzbjc8XX4x0NSlc4jJQrB
VQumaOLEGRpkSYtwnfzgrU52EWbC+rDeOy97fxzmPl1/C72bq8a95jYpVnpF8UmxWJ8C0MMAFda9
fP36da9lnrPr0v7zUaAZ+NaNU+zUKu/XAFfjMC2bdW+9bSpHhu+8pmaS9CFEhOWBs9Sht2B95X3e
/dsjW/FD6IVsHy+TooQsqsO6N6pxWb+su1OQSzNCHu5fNxQL3kIuGV4TCOR2fN2xPhtd1z9u/Ppt
62MEOrt2mpsLTYt3Pvn77dcBgfO1k+8AyQz7iussEWs0hg6BtgxRwFStHWtO6oTLSyN77NfrXV+0
jBhpawXi8fNeVZ8Z78JpGfU+7w9pqES18lxMkFp0Zrj+RMDV8ks+H7s+aj0uJPnXb14P1zvW2z5/
3W/PyQUal5jLjlItG1tFFDZjvHzJ/tWv+bpNHhRzduS6fTeaonQVEkfDZd5rDkgIpNR4W4/i5SZx
OV/TcGbRsRwOEnP8de9r8+dt1BMZq0kf2Qq8G5kgICtcH5MTjwpLP/f+5XPXp33dU6zP+zpe9/78
U//1X6L9GCLr3dIs6h3wxT9JEC69frnMKqHkGSPSTSEXX1SfUnC8XObWzbBc9SrqQ0ZKc6vc9vAp
sPm3doLhenLmqO5tsZ0W3RyBxesGq9adEhMxqyzXoa+NaCAa+jpc99DMfVCPLr1p+TtiWWA/bMBY
xstlLh/ajDBnqqs20pXa7ZaTe93IywX66/C325arXp0AREqKdDnDDV8kcoE3OR8aye2mik6dNu/i
ARw5/b+9mbLSSur2G29Hv6TfnmIdA0+kGyBNubaIWc+Y3t/TDUmS5PNv9suqxli/QZUK5mlMiJYw
RzBokcbbU9eJN2mAlfMoIjm5Re/lL9fLPoOM+bkbSgxM66ZuQ20pCs2uObHkGyZ/V/Y/1vdGQ6FZ
7Iq8nBFJn4kuLhhFeJf05XqXGM0ltmYEUE2jedmgEdmpVMcuSu1pNN8w1ZClaAQ7K8EcbOUuIVIB
ZdLHMObL2ywzLFRT9cEyOrQyfUlLvuirzXrbcjooskoK67hkKzegFfeDfBoIOKLuaoB18ZNbXbKe
Wua60xQgChiOxSIO6JtM32pBuK/+DnmXBAVNtdrRhNYTtEvAypPCPJeIjREBP1Qk82xieu79gAVV
YoJTSEbtarQvaj83blHVlI7cjvBrlkXlulkG2wMe0F+Hn3eQRUB0Y474clnfrpvPM2DdjXTAvmYy
9OQnQ/yWDeFshBgVxQZbOBqg0+APcPZk4ODt3BBdNASXdoTNSpYA82WqlzQAjYs+p+O2FDWqtNTS
fzYj+ZXyMlVbN9IyX9Os6NdhrvTSdtbNbV6o7+UoXSl79IfEFPrDulfB4rIlWopuWPAlzHgF1GNn
Ppnfjokwqw6UZ5abE8rxn/eZDB29xkL366b1EZ+/I+vgIGGzJkCTxTmr+OXaQjesxKRmKizll11y
1ClLRsRZGWrHjEiEtc2TlrvKhNexPmjdG5cr17r3dcf6uM+nzGP0DsuzWRg15cGoKjotNREIJQVN
GFgdtko6uIiA2OVkl2xpzim6zX57WG8zBJW7Sxogk0T/aXnYemcYDL/2CpSEDvEBDLUd1SpM0F49
+OY+77Tr6OvqhjOFS7oc7lOUTttBD6hpft7W1h+BGZCLWDIzX28i7UxwRYWyY7s86+uOr8MBDadt
qXRd8eIh74SfTpMDX6ZtbFHtndNtQNwNGDyUD6Y3POcfppTdDK5fcHXcNq7+kJ5ZdtyRaGrJoe32
Gbm2KDW2yKnYkf1jpfOVcKf6Dh1KHQHHsuEOxsFh6p9I5O3pvYXJls5BgrYkeVLjixRvs8bJhGMR
X9BbtzLfma0BcBnni+Dz/T4B1KrGUzeegMb4FoFXx5bSF01q7Tagd2e5QbQnzyyZCmdJlOR1bfRD
foLqNHPFdtofYCuJBvkJ1Kput13oGMK3GnAKr/++JVIAHZ04XejoZskz3jsF/4IbPupoXb9LxBHE
Ti8/dKGH3V1Fk2hjeVBk+FwbnQBuZYtSSc+oExJ1tkmQ3qoXyvvxYw09R/ye3oib0j7BcaC4GZ9H
tDs2nX1nPigHaOjfplPjxj+pu77R7kGZ4QpXjZGIdso3a4taYy+/S7eQOffJi+iWT5VruiNkUDu8
KLt+h4nUjq4GnQlbv7LorG1xb7rZjbQrv0csLNszIle8wwkUoGjjIxEi3vWkgHgiF4UZduvizfTd
7/h5L/le28xQHx3VS26Fc/AxvYdP5c/iVJ0gLJMD52UvuWbrLLMf29ylCvzQvKjuBykEx333DYEU
YpTtvEWrect3jhDA60EBgrOl7DSpnhh4ZNQS6Aa7StnmmadXLy2atvBuoBsGKKje6DSnNgAI7BSU
IqBpy3D0e6TKauuI72pxC+ZoekXJL4ierrjz5OLeBHo/dAgV+dAIrbeJ0WBeT9g5YPEZgadEL7T+
Vh9PwJl4Wfled/J7HdFAvxS099IAI+tZmXcF3d3JY4ScOTkeu83sn8KddSu7+U2wGb+1ltO8y9iQ
bSQiibULIrcc3ekewgYuNJDT5KcM/j4mHEu/o1SdvynlUZw3r6BcY/k2T3ZlcR424o9SILTUo5G+
dBmW1AB7+m68k9DeD7ScjgkdRPHoMxUeHOUioZJ/QgB71B4IOxaOODbc4ll7D7kOQqprOJNO/h16
BeOVFvUECgVqqysoy50qwpZd/216sMqTrO7EE3Ov2/Sb9AFZisqE+B1+Unro30DaAQ2UIDlu+22e
uEQJBvuUOYpOqxQqlx0BtSDt+jnftsSmUbh/0r/3t9nVfKn2I1oQu0TPlJ/4+gv9Hjod9X2UOwSv
v0MJ/VjSPCQvJyKqIG98ky7qri3/Ib8+HVj0O9KNclBuESugm7GyHQEv0Yd4M7wJP9IrgR4Oi7QH
+YV8m4cK0BLc387BDuP45+S5ei6O4i3VgWATet0RHRDZNTsCgKF17tXz03Sn3Qs75Rp/EGFsBI5C
trcr/qTkpx/GTeFVrc1AUz+22/5W3qlHcZ/APn+iANu/sTrGveWOtuoJL8i6jI3vYmFyuwfkW4yF
EhYbnm33cLoRsYX4aPec9MJt/y3bI4rDkxnrONJt8RS4jKnPqnQgPeG+8F1eeuFldg/7idUvzFob
f8Yuv7Veod4+oSFx513yLduiWSidyLwoCGGRGToMmm5wgA49uDpgLLs48XWDbXJWdgQzaM+ch4g5
bBIzPUoSS9ofKLvtfI5Dxxw32na8/YGr/sTKc5fvgGRvAf6Z15Z+CQypHmauBSrTzhbivU0Gzz3v
6b49jjbgJLlwiAuegh2y6gBtuujGfK2v1ksFEHS0i8CpkCnoNoKyXLars0GT2TE5D7c+5Z1t4CVO
tY1fh5uifmTtRSBUwG+0Ntqz1DsF517mKCfTDfbVyd9kB/1J5X/eEpa1w050MTLHOBJaXe4UrimO
ylUdc8Em950u9j6mC+zVN/WaPGKt2Ibfc8nRzkvb3vm6/Jk5ErBlzsVygGEj69N2R/HoIKJN2IaK
f5ZMJjbtssIhUJGi07I2QqlEL7/ROy+SzRc9RluCOBshhK2UJQZyKmCHfnnKuhcsC5J1b9CUFn/K
cjc0sgj/SdofE7WJt9HymHRd3fy/nw1ZmVlMI7MoabXYLTrdSdqiOZpoTwooBvZAf+/Q/b2Ja7E7
EG/ZkyvM3npH08DaLESdOhJZItZQg3aY502YJPK+oXJlDgIYnlllpFx3R5HaI8EulWvoNL+9JmTC
CaO2gMLdj4ewNMjhyPIwZtylBhGvx77BXYaSukj7pp1eW0ynRcihB8ukVLTutfChKPv8fVxTdNxG
oYjwA3FLmdbkSCxNH3HZkJvCpHfZ+7pNsvphm9UdAnoY3xInvz7xAbM8YaVb5diwMWdB4Q8ugS6K
B9NImYPoubSPw7rBMcxcet20iXauMPTCtKO68LXBxsKn9Pdt8hDyLvXAXpf1yLisR9a9ujQZcr9u
VHWSCg0olR5EwPKgy50jqrO6W8vB7VISXPdQ8S5mWhmvC05mSZfuUxF1kWlRmoKngiyl5DIBWb7C
OSFJG1VhPO6e0GAN+yEaNoI2WtuvApJo5h06SlwG6JG7zI4Wj2U2U4lR2nrJ+SY2JpSZeXZ95I4a
8bfroTjQ+sJ4f2v1RMsFIFJh0mLpJNLgoazNakMPYDzQBxgPljQqWyUyd8G8fOK1qj1nU0kjOR0L
2PpLvQ7jXI+yyCxdc+nNrT27r83XbX0vTnvZP63dN6mvcfapXTHhF68exIYeJqsehcTbXb8U4tYS
3ZJu7GiYbxwkaZRGmqXU8lk8/iomy3L/TdMMBla8wjj0cY3mE2CoqYI6p1ffCaBArDl0bbgpGuW5
b0yJlRsbNFN2Lg4ET9bw5tay6voBr5uvQ7MtIl4kC0OROfn68UrL0l6YDImFUUXyUzlBmZowS3MK
ru3UdbNUk7Wy5sYgIA/HQr+sVISoCzORofZaYV2bqp/Hpghmb+2j/E8z7r9rxkngGn5rOf1TM+6+
4NP+X85bXaRR/vZfenKfT/3VkzPMvzR+laHruriw12i8/WrJmcpfS2a9TjcOPIS8dNf+kbWtaH/J
oiYB8VMUXZV51N89OUX+SyQWG/+QtuC5FFX9/+nJgZH5o/ekUkanMaca/FIdFN6fvacukpO8jqNi
R6ZQsJX83jhFVfeQqbLpGONzPfTNXd9UFYugvndDVdJOMRm55CPbncZanSupxQTM9LOzUd36huDD
27cIjxIIICkCdIoEUnv+dJ7qEgukaP2I49SwhTkBHD+Svqyo5FcTk7LANsfCDc64wlEiJqInLvYs
FKgsPkZF2GAg9d2RnEptSrDviwHYywB/YlqbwYaqB6mSZCx7IkInitc5/hT4QZtytDZGHmhHcIS2
jmA9gRngSfyjNovrgry2Mt8XfnQwx3F0axENnFIH1jaHqJ9MaAb8NsC5S4Rho/b4fcv03pBS5jTQ
53dVMu8iIOZuRWLKUaTPqFSDuaeqoG3lcHy0QjO0cwh5J6w93WhG+OxkYkSsoXkVFFZATa2wNo7h
yaSRirUJJDaxlTAbhvwdsk9ORQ3pSw9hbkvmHb4P5gb057BQqFHzkhbRaeqF8AlN4i6Glmsr0eJ7
rqw9jmHj2BUGpKlB+V43EfMyJIAE+u6NSNIe8PMyE46qfS5Te0CBnJ2C0d91vgwkR+0Dx/eyYpze
5r45ZcqjZmnWURGgNcT+cKeIhJXMKSZ2XUzNG6NnAmfg4NazO/AAmpMIjXpBQ5sBuQ24xoU+c8uA
RYjWCccE89ghTNroHPfW6IlW+djrYbtRGG7dGZXsKS3xc4ehB7SBoKeGCzrFJuJm0ZjXuVrfzoX0
TI0PyHdtPI2F0TqKhktzWhK6hwQ0aC+gPkV0sdcLnSiKji7lNLBOJxWR+quvPfndkp+FLFqugzt1
ipRNRQKNWQHIr7L8Kvq6f1T0KkKSvBrx9JkkhLm0x1a7JSwtueMNdQX4U/PQDA+lALmxscTWEyht
26SoMN0uGc8TNDsOtRhlEyyxiT1zYEM3rtjg4Kkor2UmlW+To8Sn1CcHQ+iXWoDYUGyWe/05jDRW
Lujh8lLM8TamFwN1mZeMZcB5D+XVrKabLDSEa9NDeBfLYzhmd2ZODnzX3tPon+EShB6SwvBICOPJ
aohsI5dG21WwTUnLbnalnAV7KQ92nVrVJ1yqg620qrLnKr6n7o/Q00T6ycWMeDYEdhRI5lt6dMlu
thIMU+8A72emWGLDCZSxAm7PWAam2yLw3wFGZi50QRKlOkJbm6DLN2Fl+WSXLPrsiNVaNSDDBZPi
CiV0YArJ0pFKjyR8MyaLhRn6+MR3s7jStnxQ4QCBcopJqbCawSukhuYcGNFDUiePYqY6gmZZpynN
L2tD01S6y1KDvOTbgJxX/ViAlADbYgpOFIiip8byoZNMBGgCWWdYpIcNWt2DP6LZTPo49JpRri8D
VAirrTYWeOWHWn7K8TTCOxjdXJSicxCAVQJv64ySYFyZ4j8wBBnXYeh+ho3CmpbwRScqsoKcAJSm
Iv3BrC8Vz+pwnoaiSghbVefUWAtEbnp1HoPIoJ9s+dSxhMGZIgSVHc6zG9Xs7rKyGg5xpGMjHKbc
GYJO8QRySN2ptCLeH/mbZKiqk1aJhca6e2/0ZBNQAKdnkgKvUKj9gAD/MLop9caBbL1WFHD3x2Z2
daclhX6ohcc09uVNpCSwkACyw7tZ+P1TQV0oEOC5xZM3j2HvhYr5E9jCU62QelaSmmxHAgSL4pkm
bnSezIBCSeX7/N/jhbeWXtCU3VX5R5a23WONjKwYVaykFoYASqoenALUWxlW6cFpg7jf15KceYKP
s2bQxBGVOmLdgYtAaLaI16cPv8TZRFkdtI/E1LptqudYk4g7A4XvijzGyvMXMM0VXHyWhJU6PuZY
d9xpbAHbahRhpEZ2BjH/MZvVoUME6eIq/4HUGzRR0u4hdPSeMYUx2c0EIkpGQwyURDqLjCCR6EbC
4ojykagHtcG0kaeIL2UoPpXT2DiFQrknmhOy0gFbbvjXd6NFdd9MiOZRhfFqSqFgD1gEcQ4jVcDh
n88MHEqtoe8OBtIbcXA5s5rhMxCe1Sh4xEQceVqJIh0U6zJP/K6N2ejoijluLb3JcANUr3IwfzcJ
JbsFvKSPan/XTCjJE+3WFNXoGkSYU4niQF6vxxpkCl5Eo0a3NZljDij9fFPjdXfJ8fXyRL1RsGLZ
PbadjZQEpVODVxUgJUI+Qc1sqZhx5jRrXVG8MXttvrRIB/HJEylk5vH3edYCd5CoN86UORjptgUk
ahtmySFACX3OVLVy2iyb6ZvHmZfpsowkgvK7lscQw8OJtcZcEVGk0oVJYEPMSv2sgJ7YISelFp5H
uQfg4W1CQzS2VryfweKBpkB8LUM8cUNOsLSiVFIYjYVb/qrrcfA4EmGZjZU3h8G8a2b1HfF+eDPH
IesZRWPwaX+CMoF40uzEInuRDJorWR88F9X8I1f8wJtbzplsWgjxWnOpQKpgd8HdZ+FDP0hd/Wrq
SQVEKhhcqxx611/qv0ZjwK8w5uxektt94mMAihi/NxURk1efF6DUpnQLvhJ3nRC9TGTej42/M2UZ
4wK6LBIJR588h6B9Tnr13ozG2yaXwpdelpxcq2SK4J32YPrCI8OSXfKWPBtS8B6qPWvaJGFBBG7G
s5jBOEFL9GNC/JeboMW+V6OhcM20JmFBZMyDopM5YAX9l1GfSH9oqfFGcAas+KQHsvrWkxbhDrh1
ji2ZqWZFlnQYIkelZWK8aaH54pf+WyjCIxDVTH3IO6wbRZAap7Ce1YfeqJ97lZp9KwU92JAquIOz
Rb8qRFA+T6mEoQDPRmmMtAs16ANZ398oPRZdeRbKnR6wdPTDj0og4ETT4eckKDQAhxDU53eKdokH
3g9NLeAd1HK4U6pwXyaD+rMg08XHwznI0wfwCcIPjHIPY4eSnSht5grUCqbNySHg2t/WECMPAoIA
BLpEQ+d3SQaHsgrLg4Um4oEcPP64pfQ/RlJHS726gysvLo7/Zl9OvpcWxT1vFaUrmrN7PPDdRif2
+6SkdYA9L36D4E9uQmV2fCiaS/OvcrUxCh/0+LrMs/ps3sipD4Q4zDWHBNNHrr1EGgTJ3sCh5nai
dteVzVUe9n5Rm99MX6UUJs3W/Ww0ihcWc34TMV1lrCYQOp1JS478D5mLP7WtQnDLJQuXXHHJSQjI
9JIioPhr0IXVcuVn3AwadX2V7INcvJohs6TmGaJP/a50QNjkMnoRQ990+qnkAherboKBeaPgVIMh
8wRmCD5/AOofA3vkNVlMWVabw1f/mi9hesYwfgQYC0M1nF+nRrkXDO17Y+XFHQ2//aR2N4xHjCBE
gG0BFZ30wYwuEqcl6vah3eoD8iXq95nGrLRwrNIrZqn+8Fs+R6OJ9IvZq8c5zARPFH4qJAQdK2oa
bizGGGf1cfDGhpQlyUjUzSSQrpLKQ4s/yI+uuupmQSQ8mZ2K0GQI3cEsxUvhCyE1/OQdpX/iNoM0
7Qp/fK6KBv8qDXwSSaiq9vWNjxtxHxvkOmg1wHKSYH3TRNiIUmDI2iXI06Sq2FE/U6Ik37BMeFeQ
OyZUdo55gzxaLFEPEUD1tLbHWXrMwBoWff3ynPWJqzogVCm8Ig1FaTT69+UgLGrzhMLqtojT+diI
4VMuFgZpI+O7qeFmjOWiZAxsMTqb/pMuCqLNxKNffPbD54bxeR+K5a1AeAaqyBmcV7Q3Dc44Oabe
LfX9lgnYDV6fwPNLGmTqIndaN8OqceqHVwk3EMVoiRq4SOgO0GXDmfBC6wU+7wDkSNrLmTMHKCHy
iW69aLTU1+qlpOEPce4mJZIuWE3P0jQnG8LCSNE0oq2kjTiOk0AlvnTVunTHwOgQbYUq0XkaMcOK
uCCyzHQ6DMwtCWCh7gTO8HtbjQKYPfCtFiwCm4zrhwpJkduYEWu6OdgEclqAUDJ67AThbaUZ+gYR
CwHQ2d1cGXdF33lG+B27ZXJq38OenoVO9xBVuuZA8LAcX2qOBaiYvS9o6mnsD1OOEyVpdULpSjW8
kQQ/3ORJjJzbjC+mQdR9THkzyDAKmKZh3fRz+lSERWWPiRrdJcPitiSxkOgx2iFJfCdlVMC16sMS
Q/EeV0xhD3CGvDTHD5gQMQWLsH8VMDc5eKNExJTmSw4BxC5aEhgtze6WyMMmbjDF57h9B6W9n5Fx
OpDuX4lI2011H+7EPH3pUuNVjfUtgXonYwi/hxqdmyRTn4X6JlRHu2otFqIVhXQ55qLV+/Ola6dX
ymCbWaR1MKSgZipBcQPdP5jLyBaKE8aPfs/C5JgQTKim55SwgSWxpsIPieiVtgSr4houxI4InWHX
La1fLL8Hn2uWTeQJ013WgARsxDq035JoEl3YBKN4UfXROPjaiVzBhQFfvfUxLKku0u6Eht6OJZZ4
i8j/PEbhUzKYb/qoXPnuXvMuefaVUj9YbQb5VTyrukEqSn1ZfxHMN2lHzjShtPTCm5ILR6lInk8g
tmbMz3KQyUccmiO5WybLwp6yG3zyxNGW069LsoFVEOUDiKtHH4bl3q/BfmTZtJ0yZYdoSj/Ug4Xg
IBEu/TA6MI/VvTWB9jIyWk6BzGtCXTjTNJcpQ1tm44pTd8/Acxt1cJzijElk5gNG62uWI54yzL49
ZJcINib5oTjVabrH0r5sCFzrqiA41lrg74X2XehY9NboVJys6wQWgfXZHCdzE4HFcLFntvb6+jNB
6lj14H/vTO2gKpV2iJm8HaywU5CkBMeyJOBZDSDNi1B07WkZ06xuuFfn7DXVWwgTUevQ0Jjo9zKP
Yi7zIJGNsctJrNmIAT1pPwx+MBvCIxMEYGBCbSvK2uMw+grJKMIdzZZY6u6k/8vemS03jqRZ+olQ
hn25JcFNJEUFtesGJoUU7tgBx46n7w+sss6ssplum/sxy5RpoSgGCQLu5z/nO76RbtKW+pfeyzdw
Xu71uZ03Yq6SNZfXF52g2kpzJZCr7Dv3qV73e8pGNX2n6ayVzTSjKi4DbOHZ6eK1JB3ak+nR9ejZ
G2LCqMb0MxTvDejRR9P8cefgJR9jQROPvxoorlulnUX1zOSbuwx87zQwQHC9AZpLeYBDEUZyNI6A
Cb6M2tgXkiXTjDkOK/ZDIoyPzggbfBUHu9PfWzTAu9JvV840e6CQumRfDquZxEcoE2vhA38GKBLY
wSgHayZnQ0J8AZRivhLmD46L4HwPsC/4MFHK/GZdd3m3HVDGsGQcXWqzVkEz9bhU223pTEx7J2GH
oqXKPrUG7DfMsqnWJuUU+Tvy1cnJZKm/blUjKHWCjtM31V1pb4AWr2x4o6vJMb6HMaN2GALKVqGM
cFy6x0gT3ipOFqaDZdSXgVslDgWGFfPY2a1Wde7MIUK6s4YvMZLdDjwYpkJesA+b6DQDabLOpEow
BXSZllTkaDFxuYAdMBaedK+ykYF19gCq7tCO5Q/JQ3ImkkmgR45Wy8ZL9Sy9dgebe51L9RIs3fOZ
zB6aAOZCE3+YkqY93YFykM/pzsm9Z9lyQiuRQmbznvc1Zo/qDr/TT9VyOJjYvGzoVGSfANFqWFRg
HYYjfIS5n7A2V8Wnrhg31u5jTbUnHvAWIh8BbtPWl3hC9zkVUKSoxl4FVnNvci1Z5WzjPJdxajuf
Pc/hulCyZrHmVcn+I7a//UR+oxsGMnkcRd5tUsviBVJvBIffB3eRiKFM8MoZzCAhs+2cyPklBf9g
opqfpTTO/UhRRYEZgabpMAW857VMWvXi21fMyEtsj1nr3EVMr/RE0o7LSnkFjIkgYasfCDBVJzZV
R3haD1UJ+bhqLkIlT3FfPZKUY+rdkoZifcPi6Mp7pBXVL4oFflyTiUZjuK+iH+9LlycHiUIl1RWB
aalo+IIpxAg6s7cVrDbd7+gw4zQvKL7FNtgYeAQ5qWlwl6wH1QLDDUbOuL0tWbW+zoH6PQ82fd3N
cw5VchYjxUzDS8PEJijG33GU1qGhpjPp+S9trB9nCkn6JP7udePqURpJPe+BqPp7nxmYYUr0IyfF
qNdln/jsdWaS47eBxz0yW94+vA5sVO5tE9mUbcKBiC3uHGE8g2g+TFUKepf4H2gDVbXvJSVhAOJ3
kGEABpmHrEz3TW/DH7Jwb2i7PPcASZaors5e0ntl8YLSfZVWRgKdxSK4G9D+YMyr1ovpJW6zF1r4
eIxRc/XYheg9zVGtr9UhAeiQKc8XMvADiL/8u6xhQit1pr2XC6uelqt5mHhT2dO5bOuv1rSPkTMd
ysFBVhmLl9ERgCEhYmBxw5Klo3uW2c8E9UWDguVky+7Gz/eTvRsN/xt717vdg5RK4KtRae/D0Sgu
9VwdNesBziNhjpeCf3sJejHgmBL+mn6MMMLGgIWVFzaNzBVkT1vQPd1a6LhmT3lDE1sb1/PK1WjT
wwn/pIEqxNpaOtpjgQcFpIj9klrP1MffBaAMAT9Qr40G3RbMS4Ua/1R2yjYqDZ6VBqco9+d36ed0
hUfWfLBg2yQpakswyD9NYd23jjfx9qS+3e+wh3bQBGShn+vyZ0IHc6nuii2J/6fztb3bXeuZSmQi
RXBr4rWT0wFnk9p/cbprE4ywJvw+OrSgJKK0kezKs202R4AT4/iS95SpLWJOAZh1G2uceg3HwINQ
DDvVk4o3ZK9AHo1fIpUf5ElWKpZHT8K9ZhdOJQsOAX9Sdxri6TFjNCFpKKgJNehRwV5RhEkO2UtT
yFI2SLBWo3DE1PEVzgFXPL9hj6kk4M94ot26icrppPG2MsmxhzGNrAk9hmtQBfbBNixzNeYdC88c
Q1uRfMI2Gg6jXqfrPIjXGof+yhmx9fmeE6/M2HFPY7qzRn81mxrdb9Q8bHIPD6XPGogqkK53ngXR
FxJTrmN8FtnvmuDHsy+ZEKimw4OnJ8dmMpamHWc4JCUR00zQs6Zlamt0PZxFHA3b2ECXtOyNLFhp
wei2to0ZX2f6W5HLifyLGvGTOkB26kLbyEjKFaydvepVd+9cZtBolQVKaS59rnLwaxxpbE1tKkNq
e58mExeJpl3nio6fxkOS0L0AB12C3bPA1mQaEFCykshPlY47rov23hw7kg0t5MzA8eBYRMXLhAqn
hHiqAjBlRFVf0xZjjjPYl56TVmDUJl7m4EGv7SdDgg01fRmfXUVhfSzAfbW9c62aRB0mSatpl/Zf
Soqn1o3YDDWC845AVy1NtWEg/ehnAK26NvBCL8yogWMzeWinQqx9FCAsD1whKoT6rQJBu/KDgMyw
rbMWsWTwAOVn6xis1iZRc6RE+kkFcw8n3tzDVGWN4vt/CiBj64JzlTvTH9jX7h6+xrSJk1c1adWD
LXBVKg7DthCbLovpdszbjezLdRzoLyxwFVB+2BoLXokVSPa7KzVzVZrPENTqA2xLe+0EuXWBw/rR
OLnLcW2V972kzS6rn/OIqhLLgb7kTBmbvKEKtTz6rDrcdYOBj7O3gh5VKiONw92mPfvtun9B7e/C
oftJmulutPLvAQtYQ1Ui8Tr33XaLyyzExi2rXd1j/Un6+a1o8FC5QfE4ejwo/ZfvYfobUfWVM7Ae
/jC94ZFyZSek4YIKRgdBQaS8B4oZzChp+axe5dXohnZHjwcNoCDQJr2CZ7KldzjbG2Ozp+uFNz5t
bHY7GStcb416jJB04pETt5ewgQMpjgEq+qVF3mNjRReWBUj/c7BBxkxXemKFHu/xAI8Ne00C0EGK
oMAc4jop6F6kLGPy4Nmn5MapLf7k07czqbOn02FlVIz9rLi6mvHGCBIW3/Yun5L7iqYMNbQcsdm7
w3LXHcdTTE82+u+60nBAOq4Xc1buH9Jlb2DRhDFl5zZ/dUcmhxKINHuj+mcmZRPInF0Kcpe1S/Xu
lzkOr0wXNzmEJWV6d1rQ/Zl5SnrH/vHHTIV6xb0MYp9z7MXWpxU1GzPNv3MYhyL4VU4uJjuTNF0w
nMylPlBF7Sbv3V9Au7GDE+0X6cZzxZluiI/GSzeqbF5Y5dnbuPPvu9E7a24SCsWudaUb2VPftW+V
E90t96Wc9IwB/MiKdddabzVmTCYWbLbGO4NrK/TxXRQXR5Ffaq94C0xi+bp7DeA/tNHOnfs30/RO
vJJYh0JzKnZOEoWN47FO4exjbbD67ExOkQtKDiKgs8k4SSnqz9AQsKqVM1udaoIzwakyzo1Hf5qf
4qZ4GxE6WisJIfeccrc6WkP5nNmUjlch79JDDJ+lYx6ixuDiDN1leb06DUE3Ty78yXs9XVPX+ytq
m4+hQtWaE7x6bsdeexxWdEPOiys5Goa9NcUJlfOKS0vOlRGG5rqyVI1MX/9ys+4VwiNPd8MVwLxS
x7HSWvoV3fnBTdRGWeWWcfY7Za2YRpP6VxP8KgwXl5I8KH+CqJRhkmVNOdRQzDpz60Juj7riXCuM
PVWqPVEPgAF0+JUkKFUaxV2rUqpkl2XJy6iN30wV11netCRRxYPVpVfsQy5aeE8nsjraGXODhm4P
mUZgL3r7AkSVuhz5XWYMXGVd+chkL2jPkjMhMRjPbM21q5sX9z6yPxC2jtnUY48dEa37ZK8HYleQ
26SKjoV+OHB6tDsKz8dNyzGiGdM5to1dnMhDl8gnM2HhrVnbuZ12lEjso0iDg08FnMvUpQICUI1M
leDj+JFYZdRcA2vdthp72qCg4bRkbhPoJ7OMN6SwH5cDv9WSzzJD9eCaVvb3A07w3sJUbHlvWSqP
SgtgqjqbpvWfGbS/DWkZJs4ISBjHpFvrr4DCnJU+/Sksn2wgPNaJt/zKgGeyKvuBLi6jgJoZnere
PpiAfvOGNKsdPZmoDxXrlzI378c4vi+S6pPx9Xsz+nsaGpmNm/nOG34XdhEWjD1tbYZYCtCSM6rf
al+z0Xx3uf08mf5zI9HdESO+i9Z9wue10TSTlsz6hTnmBwWnThd96E70y56bP2ktn4si3aZO+ouZ
82HI53UKjsjHXxEUyUXvd1pZP7myCxlSbYFwfpk6c2DXeoQITJSn+40Ms5/bcOrST6XpV5U17znv
eq2oTp1M3sxqeB9aUMbCtsIeikWa5w8zI1irZPYtTLWt4RUwM137eXAnvSTkGnPwXfFsWsZDyWti
+f43j3VVg8OUjYKV/qwzSXO5ftZG/pCMT8yXfqLJv4f+fE8d1EdGjZDwkn0mxSmex3vfxXOiFefZ
so/Kqn5iPHMq7Y+O1r1ZvKlclwnUZORhzMw01X9lTfxe5OZdBnCf6bWJCIlqbjWvjgbWPY5DHbGx
8oC4xtW99IK91TNM0dvhYs3VZTCJZ8/WPV0NyM9cLylpa6L01BnDE+LSI4TOCPyIuJZEBQWd2m3J
oc3Z06EeevJ5e+bmQ1exf7oWzqDhUhY5UqTbtUe3XHZfSm0yEiPehVKsmhM45pegmCDccbBEZv4Q
iQcjUltZwdmM0a84z2hIJQ01IFGBaIXBOMopPJ6ialsqkvHiYvfZPmiLJ8PGpWeBoysdaL9lvWn1
6pK106bzHq1kODgTrMEKhV+Yb85UWPjrkYC86dFzFzVmoFzbUZSo2OdkMh/onP+yRrkXqtrJfD5F
TFGbeb7P0+Yj7+JrmT8F9NysLM97nfyPKJgOozP+LrWKSYpBY0yTXqO1P4/Pg1F/Dt22V81paJo3
aU/vXmds8jR4kQTtVzB3Mrtpf4P3Oduo4IxFyCCVTDFNllOWKg9ja4axRp7cwwcsWiYb+GJADR+H
AC2OkpkxLc+JnGFvs0bijIFHlZdpqPKVN7reCs+NuemMYov/s1oX9qOhTSLsPeOZ6dY5wK+MO+CO
Pc4eAvyL3fO2B4HLvc9HHfmhAqBbGIrDD+GJSBhr3p+Jn0eGDwJ52o7Gxa3zpzJTO0EX1Ry/NgPF
yI5DkIGlut4hl9POXBGMBOOjaRKB2gk2rmH/Wf5uOrm/COwcZS3PROaclTKx6ix/MLeNRy93IOnI
4DSK7hrI4o5txz6S8bOZQ+7uyxcPhOV8dgzMhtFosw+R/S5z/KMmmT8vNxrz+rVbuLky/jEb2a7o
FngqzepXJ6mZXVtDmJXFo4+lxO7mMM2DL7OJala1zlWfZ67kQTizgcPynqAMjw1jxPnFmrtd4jTb
Smt2Dals10YU0RQiN4sdkKQmAnOTamewLOWKBG44jMNeef0loI880u1DNDSXSfPOk7AOQraQh6yD
/dZ3iNjTUz/jXo2nve93QBrfxSJlDuUPmMMv1NaDWzADlfrKFd5XHTwzotmLKPuJbP8cyShZT259
8PXmE67MNcqTzdDJg1+g4HTWmj9gAgvFsjxziqzydIeEt+4m76NgmgZ3Zb5kWXlnpANPZdrZm5mr
1torPC30GKuukzbHuoBtgAlUsbYtFIAxN9+XUybw8jc3r4s10x93rTUX128tauR1guTlPjA5PeKa
ODuT3LesJ+7A7N48jf/f/vm/2D/Npd7m9lT9X1gs5xgQD/9VVfx37+e/fu9f3k/f/wdIFsOgUtAz
XA/Cyn+bPwPjH65tO1xP/iKx4PqE8cjpjTeyTgdWAA3mXyQWS/8HyDXPYI7AEssFGvD/5Po0jf+A
sWCuwQ+1PDIXIAw0f/6xf++hjL24dtKK0u+sL+N9MLQfne3eBzmZpJvnALdqGMCS5pRO7VcSFwcx
Tsw+WqnvlYk0Y1fsur3pIVVWS4XXzNuwpU5Eqz6xdVPXYnQ/Yx7hwoDkAfY5Zc0phj8YGcHSTVxF
PKaznkjnLTxPfclZTYLJiae6DQLtvZW86YR7U9Ok9H2kIEVX3lICQu6xtf4osEdbdLCjPeTZ0XkA
yonts+IyUnNSgoHmbaekI8zFGar7LaQl161vP7rFiLWO+UloCZmG0UwbvR7N+7yn4R5cyA66Adoe
nSt7d2lgSBZxe9aKYpuwsA+0KLtPNSd9GB2KgmyMkbt4hB0zZ1S7Gbn4rSkjgCHcWk9ta8WgPKJ3
aSXxfVD28t6LiHe1BhB9b4ymU4KcCcS/11fMdZEBLTveFE1lblSiaZsmYDRK7wuOjbFhlxJ7PDgC
yhvHkns/6qiin7L2zI7sPAUts9G0P4NLAFecVrs8iocHfIiPvosQayLyPvr619iXBxoq+x+FL2Vu
ImCWHfTzAIubZkSQCgF1h/WAkTWet0PZsNEacfBxJnwpIt8OTWN6Mqpi2gWN4o6YYda416Hu94SP
nP7oD8P4MHu8oBW+gF3JBfSw9Cw4s5adEFXoj+OOMeBZ1HqqT2vxGCy3nlp575RzcBzjax5lR3wN
0FUqjTQZd5jkNZkfPUhp140RTgPmXhZ2SyaZ6R1ZUbXzLf6RumXcTRnYNQ/z2XZo49+9dJJju3zQ
5fCvD4CyKFD77y9vP73d7va9/9OXtx9EdqLvRga+t680F8pX3gMEUkm3VPT8+9+43R+uHH5y+xQl
MtjWwr3+9XdvD8NOyASsZrZzVkOU+9/v5HafDkc1ZFssfv/zw7v97u03SFEYG1/HBXz7jb9+cPtS
JIKU7O3Tvz2+f95Sm5Gr6RoUIp1Wf7vh3z693fD2Z+amYh/lVHhjWadLv9RPtw8NHid4szgg3GHS
T4Pgkmb38G5v7BEMxCksSrrF89Ntwv7XB40iqZNnUgnh0ge3Fpm9cPj4HmUFxtaKdl49vN9ufvtu
51Pha/kmaoew75yheVV6RvDONAHWWUnd7Kf+JLX6HI8l+cSAQ8nQc+0UtQMtr8tn+Bb9zbwMelsW
hEdaUQhV4ckDqEl8kLrUIkW71429m8/WCfO+ddKWD4ETmyfYssK0qhDE2qvj6bitlx+xkXX3XtOf
8JVPx0JzeKpdNr99NdgnIVz7dPsMn3a0AlN/RRgLGosXeHESzGbinESh9axjeA7/+p4nu43V6ZAH
lltMKvqtAgnUN7X2ENrdY5UX7lEO2CQMmWLCX553LJoW+9DKVyeGskUA8ClRyIwwHGiXxwV1u9Xt
g+7SZXb7jIaFZFcN6RvlbyUnz+xziOp8Z+WwoFmIF3ez1+1NP3COjcn/k16TPqoXPxcRPbv4TZc2
qiXDvS3W2Oqce+lLUbXuTtUDAyGae1ewzcyN3oE4tmYY29igx9NEK8MuyMunvJjGU7l8GMnFryoD
ei3a1ngy1cPQzxbr1iG/Gxx5Lx/iwXbJ17bGSu9L5zDG5UFOBQ0Py4d+TKy7JpVrfaRcIqMPxW+s
elV43GEfq5RmcRb2VvFBC2Z2mqOdPgCvUo2jtgPNRCdtMuaTHqn51DCoPMxVdIcX+l/fnwdRrwhn
JNvbzZLlyL999lVjSwj8Ev/xYdB8uY0FE35r6eIoAlJDjInMC2Ty/lC1ubvWUXCMmO6UvlfZKQp4
JGLWkj3LSBriHnuGnSnnjdM0YsOe8BnYZeuiMgXoEEXFdNrSKIGrLOfldmApC6Aoyg6DLD/KzvA1
8jNbalbVgP23ty9trWm2Ew25KwJU+bkNYIsOXtkxeMIo2KCHxIn4RdXzg+qydlN6RG7LFIEqFWg9
VlJlhy6dGhoHKbDoSmFcPIdOTsvKXmPYlHsrSi6mK439jTIyOphWGAWRghuXFJy9oEemiPSxIE2y
ZRelE5O1CAb8xUu5ffbPb974Kbevb7+Y3KBit6//4+a3L01eHgzalNosfwVByVtVMYvl//iFv931
Pz8tgCg2kUmg669Hcvt7tz8/5zkPD2ZCtRYu7qG/PYi/3V4VjbE2BXK+0Jc8llZDULp98Bd6yV9f
glNUNCL+2/duP+2YjO5sGxysvzM1wwTCgAJaCO8em8tGmxiU0/TAG879qgvxRVFOHep5/eXO3ges
qP7cJQmz6j7O2O68Oba+GXleiVrTnu3YmKpZCJrhmNg7mjL7vYpSj5Cgy2+QvtVaGzP4zKCrybLp
kFfGqxZgH0a5j5s5tGdMd6ZE9mRycu3dYi+L6QpqDvPzgBVPaPKigQruUvyA4HnCqjTAzvQAjIU7
bFyRG2vbLxGooc4d8mwRSyIissTMPYLbhnEX4DtkkebXByDUoW6DIm1a7r6k4MT1aBSBifI2FNgJ
NZl4W2pcc5XrZ8+saSxrG/QJ5j7Rq+w7tEpkm71bImQMdj1u0tm/T0p2j6kc1ngDP/KK6SKWoWAt
EEZqmZqIwog8Jc0XoQ+b69TRYqhzImQI64rQwATHy36gF6RbFf1iJebjGjMvI8UyOqQtrVj6gN8R
HeNAyTBU6ViiONduxNQ4QcWCoi6dHglX18eNUZNYKGcccH7D5rMORoT1ZnjNDFZg0cKzTgllaLwO
Km6SfeRR052ngCjYE2OEl5InYcg+q76BSEGWSFDDlVrf8VJ0leuPrjGip9vVedIsHX27eUNlpJYr
svtNzBArxVVyF2W5OlSKVoJY03CF9elTZXojUwxUhHZ2P8Tci6PUVbMdODxZi7kPk9PlJ6o/PooX
r8vItWTVbtBK0Bp699a4+CiC0fsaPORvYEeYixWt7+64soJmXvlDMYTmoLGoGAVIixRLPiliJp4y
DM6ePzxUXkU4rAuygzGZ6xmdn94PrF8JvQV++0o7+I/sgr1XNsSII2LkcefChMBg5cDlVYUYV/rR
mHvGHhyOLQouVTwBm4YMekPJpDxzKthlunqWzVYGiGNt+cezFY6zqNOP9PsNeMnLIorDRicD5/Rr
kL3tKUhIbFSdPBc6xemKZ9Bi5NEWwDmCuA97SxGHintqFeigqA3rY5yn6ZeL7K5kqs7xwLFEu8Qe
BR3TASaU1WItVVr/mGPt7DGyB1zg1oDb0Mgi6uxcezknByTGtG5DZAGMRxKtfOzLuyUIgnYChsPx
4ZwkuYbbthBhKsYTosLCPQh2EokuCXwAHOLZqD0QKIq3VMRAUunWvkNFl50b33n4gZzCO4upqMNA
v1N0+pCmKS+4nrG6gL4u8BlAGIWDKZJu31nDHndWZ0WssjPbx3y578F1vwRO+wxH/3N06TgfqRYL
cfJbu6y7r4GNMpXgtOLEKSsQAkih62ZaSKWmh0c3eB4b6yUBARz2FehDoep0B33fZTIWzIVaswrb
4UqmWSlnDwg02T4m6cU1Uhc7tvSxOBXzuiqgANok71QMlSMQbxGE8cOAYDLUKJX+0N5Lqk7gu1Tv
fltcHIihmzZrAaUPTFDdMdA+R6mybUHDVzQjROUTjzupKO1z6pwhQLBwMaWORTR9cTJP25iyjMn/
S41UNM9PN02byUq0XZCpeKvrsgpjX5gbYj/nZYlDFACWTMbEBZI/Fs3GvSO/sy6FWOpqELCouz7P
ThhHnPZTrd9iXaE6dBBX+hJ8akR6uHkex6NGA0U/OXroGjguCkFtIiv5YvTS9fjpCyAKFFMHe4dz
iJaYMQupQLLkZSlfmLCJIhWgXf0xIy/CYJUDdRaCQUpa82/vAOXQjscmnKeWjGHRZPl28iiZ0Xg1
EmfA3BtX34LMZ/vlW0SnbRpiwyIeP9ixjiuvx/9SzJyrMI0by9Iu2s8kktZ2hDsssfqz8hI8pABO
NEa7TCh062x0BH4Ct8eDMQPaSYernL136pBANtvkGPLljNcsfOYWdKXBRGqTRfDFWT/NAn9DIWy5
dGbnnNgRsWHebhzle9tes78FCKU5ih7hMCOnP+RuER2jSWB1E/YfiYSxIkXS7ekSAOjq3nGmYhYV
vFtLX3km2aZrjJM1ldxN8Ath3nNqrt9VwUXJbts/VUytbs4TTVMXcyq5bEeluXjK6LCYs/hJeS07
C2YaVr9AR/T8d2RwBQzwkhmqAHjr5Ml+KOBT+D69HZCGAu1gwci3s0HRFtCF5U3hnXBd5Q1dS0ah
33MUnCw/v+ixfy2G9Cz0K6Snsw5iCUuBhkwrVHssMk4nuv3OGP+FLt797BpYY0dK+zLx4sy9uyvc
ASdKca3YeZJAiVltVmVYxc16KelNDAPjBfUeTEjdDzvv2vVCpk4MzB+B/G0mZRl2+GgorI2PkYco
qTcB5lQCVqkFLsd9aEgudpqFoyPxGbdORrV9qPzS2vgY6wofqkrB208jOBKmRfOdkTukKYtuztH5
7c5Sv9raDx6gfdeI4DrW2FZmdkPu6FDoDnvI6d9UwsLCZ+BrClb+ufgs6NIlYFn3+PEES2Swsm21
MitK7sq4X02myklixj9Dbb+7LboJJxEwNFWUbuZkQWpFx6xE1yIpx4uoefvAB7HPhRGcS89pt1qq
hnN/XJcuvpUyke+ENz4tmttW1oiwZQLjxXynSBhV+fwtZ6CzqT2hz7v+G1ZJY19KjTHMfClLlHsp
DGIOpQ6aHPwP1H2MTxP9s4RR5XgFvbA2RPHbLRjnJbSvVNyrtp/04oNqpzR0Wo1zYg9SN1FUDiUx
hTjUSeUpGn1tT/N9HykQBmn5UaDRFHp6nQYKcBya+uIWqAVTiF07KQclTkBMAUx/W3Jhg8U/r7hA
Gwm702zZ+85OUDPf8++8Wuxsw4eG7pxxc+i7rNbKbeD029p1SUZCpwrSiPOHrtYBrZUb1cyvcE+x
EuC2s0Zqs7K2Ci6Tj3qfOdax95iJWHi/7IEwaI2lZTf24LcaFT0EOD+n4Y9jtYoZg0bMsSW04c/0
aea5fO0oQQhtZT8Wnf4ySWXtfMkWPunO1IxZR2HdORZlix/p4oYIXMXTDGyCNegRu0NxHE0HE7Nd
vwXwRXa54/1obfkjCI0xIiYvVsnYYKRYJiC5zHKbRfdlYA+XKUfq0IKIYk6b3af044PtH+zK9/e+
oHE18hOibO7QntSvpJn1MI4TI8z8cn7oZvu+rQeqimofk3Q1u0cSxs97Sy8/KheDc2YdtCF5iG1h
4MwJxnWuli07BPoSqYOqsqWSsWkj1tfR3vRscRks6s6rft3kyn2MO/uPmes9Q3XhcGKDmsOpuF8G
BM2JdV2ZGl+SRVNHs/Km8pSzTWoPEBab0i0+inE+d9gba979d9SToDvwT5+ScTd03msawXNLzbwn
FYj7PLVOBlyq3HdAcM1q3BT5EB98wzrrmnguFhOjM/tqpYJMwnvJ3zVneiRwGHOlrXHnB+odMdw9
4AhN2q2dmr9hymihY87xobXMl2ECV0JjBvZPy8dif8mgLKyIZHHV7Y5B0nFR1MQZm+p93/SMJDVS
4baDmdmq6pPpO/tuiUsIimSnEcbaUJJ/pE6Y47B+6E151QM7D/3E5HI1tk+6OLlG0WP7J0jQjPMm
Nw2efVNzsLR0eijygM0LacJICwif2t1rgwPGaIflpWCHQ93NvdegBA5VcnFz3UMFbtapcB4cOzg6
eXs2JA+HRdWZ58mGbXIxpY3fovVfiYnSbI8fpgqGa1rZL7XVseJtmTwWWnrNjK5ayQpzeLYxYobD
8iMbJBhGL+vDNKl3VIsSN7N20zhc4yTy95Umz7pfe8e5I3i+quibv2t8GqDNLfjkgsY1k7CWwT7G
VQ4Y2j6577riPmugYy1ni6qa2M1ZkbVvUPnldujNt0DUmO8Hik8rCxNCgQ+6l6nFUlowotTM7woO
zZFNEH4FxP8KsmIwOyXB4YMauTtP4jDF/bnPI6z4dL+99GjXr+T8K0xf0GKxHNJfVXxb2WNXpxOS
vPB3rZ9eSf3Em0l5PjaMzA4r8ZNX3XCqRYfFjNRHAiMNxIOz8eHnbKj9jDf4KApexSLflkW8H3Mu
im6CBUNbJKyWOGWab9j1wDxiTWzntrOq3YCODxIxUcMM1eXUEdXYAHoJ6dWOLsKzzyn+9y1HsnOg
NBVzSf+gGJSuo0lL6CXWnrxAAC7USzbTzaEUQOPmjtVRexgSLBByOvolk9HeplUuMczTnDE21hob
2E6jaNIYTIdlPhIprZbekhHFsy3+RHqf7WMqODmTU01TUNWseyw37Dm4qzvsSdSs67ueayEx8nRc
19hGEWTap6RpTLjjbHryxDSOea9oBI4ZU+ga+0Kq2UgjMKxOngzXwqVWt9fRi8VG9MOwajoXLY7G
XYwA2556wJBpbbHuvLu+a4qtF08sggsf0wwHlGFVe8+EfSYCZ9p4sZ2DVqi4BFYJfYyUWlNGTB3J
4vLMaL3xDeeHQBzci0G8x8neJ0LExc5OtrJzPqgu5PyBe8hIIzh/nvc5iSpbQ5hlHewREaINJ0Bv
XosmoSoL1K0OLB0PAB2liw99mod9PxK8jwotNDqPdp5WJ/7AqR//zLugZO4YFf6LiFTHcwzkycSF
sLY6Ns96YZIVqSgba+Svyphpo4LCNup6vZ7rD0Lwd0bzojKqcO2uKc9zrE28RG8pCWXWW9qXQqQw
9NE6YXqn333GSQmHPCdHpmX/xd6ZLbetZF36iVCRSAwJ3JIER1GTZdnyDUK2bMwzkBievj/QVb9P
nzjdFX3fNwhSAwWRGHbuvda3HKwssXPuy6mmDTiHtCHsn/4SvUKjLXZFDICMcwhZrrXGt3TFmnv9
ujT3UdoTsheX1SPh2c1+oTYPyva1hJnM/YRGjjLyfW+jaswF94+pJMmlSD0MKSI86LF4saJwCKae
slSK8ktn0QNeJhks2fLBUnBxJGhfhkZoMp9iPjF63Cn3+UdrpITuBT2IaYoJAXef7Cb9hcYHp5R+
IRlPIeZj5GH29UKuN+xKP9IBdMlwKg5Gs4IiCa5gqO+2W2gaLzkrs5Np+8/DIs+lmg6JJ6+tCNMD
87+aSp61avJK06jYM5x8pStKPL3dP/frSUo/cjezXiRTCFsmwrwLg/Ps+6JJbJxH6HfmiB+oskJ/
n5AcmA4wZIYYubuxHD0L8jH6onnv9xyZa7jFQeBGwrP6CuXU4QgF9ubGy69lJFSwN2xOfBAXzY8w
QoQUoyPV42aIpg9nwTgSz8YZmBWxydEQEOjlb2MLEFQX+r+KQU37unG+LVZuHrltIt3NgZgzZcEH
MqGGnJGhALeqURFiwu3Wu6M3G494JbGRNN/zbg08q18sgrX3SdjhF61NWtHZkxD2y7hK6cyuw0CZ
qy8NjJ5Vq4pQHu70KhpIlu+mDY1latpL3CLTWxyWiggq5SYUWEPw+d8RB7RR5sRKZ6weag4Rzmvo
l/kYxXSP86+tZdVBXJsWDh68laaka0uPxdg2iMqOxYCjQhThOVLzyWoVpTWEvsj+cAz10ubDA5pe
Z1Nl03uJum5jzh4ZBBZhk313pT25M6IuPxrFJ919T0kHvTSW9Y1MWuLRmb2ayQCrRnTi5E4f1Jgp
kiGmjc6gyfnGdaUx1PJ2sygfA42FMnMcFm3JQPlMF2zT57pbp6I/F40617XBhioq8qbr6LyUj9Jn
8BzbxryL25Fd44pde9q7963KPDop/z7ItI9sRZIQqPPRZ4zA4wa4kHJchoxDyOCK8nKjuHhuJmPQ
m5wL2s7oDfqSUblrl6rYZ8Se4kxrTxW8ZQOp36H2ogMn0MZMx+Hs50lyMuJy7yV2cszAomD+nj/P
fRdupTTz/dx6pz5pcErqdOcXgNLGymsO8cAeVw48U12aCdK+a5dqpipt8WCn3d1c0jyEe0YgGa3j
s6XpvkAkq0LSqiaiw0+j294nlK9Oznh8wFXfG+OjASf6yBlD16DPnnxSiYNxRDiGvXrYdYWxb1Kk
8zbg9kNl+o99Lt5QhmoyEKo9bF3/znI/5wnZWHm3Lo9SpGQlxhOuT4dClO+srK6LOMnF8B7Gxr+f
SCCjLWh862t6YZpOwWH2YEBaeYfuFwHzRCw0wG+XgI1YmFjQ73X5kZDBhgz/dFMUdRZwaUxk3E7s
H4k7FCCfP1n54zjMK6kYU2wdRn1QGwrrWWmH2wYB2tagy4A/wLOOY4fiqTUBNDpZsaMJRN8cZzvd
0kNp+CUHFGAeP7dQkLov5DgeHK8fYAAgfa71orAoECU44E7wpzs3pN2pB6faWTUUWm++OClZgTVK
4FOST1fpNeWutmk9Okm1FQIWskGg24rtsJLyackk/jHsA+okYfXvixaWq5mtxosRY04iMBD40TPX
5l8qDmmi+Az601Tqfc5CKWjNUwKC8DEpiOMmNzjrI9jFw6oiJN3AXLL2KFGAM/kHLpHCUklTDCsQ
jGjk5DSqdUNkRVT6V+hUX2I49KAssn5VIiHu6yeXTnr8SiVi7SQHtSRELm7y5LR0tFRn49uq8Q8h
X31Vs4vfUo+PSWfnW9uFVDyLCsSqjoiIabGwVV68nEcD0wDjgeHAXZz2Zze9K44EBhLHXsSa4wNi
iW3n0daVd441mogeq8/DOie6BcvcyIoOEkdylW/w+hW3eHvUrk//fO32K94NKX/7ndvz26O//UzC
FHu7OIngVOAVSqlJnyHEJN8bnvz0l5f5/Vf/8SW9NdVCzJ3c/f6h29/hbsgQ+s8f//2bwFAufTWm
VGkwbGGfHcHrRBS867/4Z/9+v05J8pkgL2//l5dt2+HCmin5N2ly/bW/7NPvH7z9J90tryLUwe2l
Y1pP2ebPX/nzp25v3O1pDG4T5Rk+sdvTP+8oMLrykFjmJQEDFGqHZoNPrzJJ62+5bI1dLACHIK5p
ad5pjB25wcoFSIA1SWwxdsZNV4KYKTSLYmrmp3vXcsXOm6R/Sq304ArbxKdKJ4w49c85V7gUAaZt
4g5e+/QxUnWSPocxSN2ZyzyMxNFnfC97xKqYvSaYGgA4y8/+0BxnCz2LQ7an/q5z8kCdpQDwOGT3
QqwjkxkmJCrAcuNFd2REXnST/lhHGPhh1lqhvtbW8p51qF6HxoEMggMBLcmGEkM5yJSNe6uA4pYv
JvenFJhLp3tI3dxPxiJ8FBYX1FShELAQ/rI+wgW/1GrLCVsu/oMbcYks9bBdoC6Tn3Rum7jAmgZq
OnEPA7N4WHDxdcLFv3VdfFs1FnMSG74vLW9vxYjLqlUQCXLc8ZnCwwYbHmWMaxQHLRFL04kb29Go
AeSvWPjYnd8tennzaGArlfBv5XSHNGdr0bPdaA9zlpO0hzoDmBXH1t7p5jdkOawc+n3o4Un2jXSP
/DIMkrFlZG7XrwVC8Wq0gC4188eoMAuJzObCbaGOTyPugebQFwGWnDiSyFMpb2uuZCCa6gyI9ABP
dZkWqHBmIKUgVsLALjlmQxiUJsgzEoYaCr+lRnfkHQDP8HrZJQwTc9fOdAZsgobIpOdqqnOWG4MC
8ALZANIF0uxmBG2Nw/tlDKkrXLzhDHvellxuaKQpxlFkmO+iIf8+c1MLDCQee8yGkMbckew/5L62
86mhxdlMLdZvxVS+WMp7LmOBPyFecHpccWnhsPONj546fKo7eMNI4KoVIPI6WmCjMTtsS7x9+37e
813GTH674ImvHvrFf+0Wwgyy/h1z+SMA1Qry4fAmJqIvHTO30fIotb9pntxadb+Fmr/Vh/+Qd7am
tNV/yTtjjgtbkvwwD5yki+Lkb3lnEPbmHG9NcpqBI24KbfhnhXdzm5j5Yy5QdyQYC5waA4xRIE82
+hhmbERXuACABd7p1LXywAwFFH0UDRezMPwne5qxZaviIeNAqFT3iUtB9F923Fyzzf6+41g8JKNV
xyID4287viRQ1WZ6tCcGwdnJcB3kGrTz8HcxORvSntZgCtsowZrvpHFyni2/+m/78A9vHv0P8Jer
FBJD5N/2IWmS1J3iIjkh1gCrkMtTZuIqofIzt/6ijGOVjx7h8J9w8FIyDPgNHpa4rN/+IiH9hw/R
Qvv59/cCqajt490hE851V9XmXyLysmqe7TZTEdz/kFReUiFOA4m1neAiOHbpV70QHVnl7ovpRc2V
7OfpmNBs0RhC67Azrhpa3R0FPQF3yIIjBDPcr3Lu6Cbhr3bEZRpFqAmRB6m57eAVGbsremsJeol5
eIvlelcSZQkX0nx3PUAdE2nQmV+pu9smWR/1+fL1//5v/8Oxq6Rv2aZSpic8pdaP5y//9iB6L+51
HJ1cE2LM2NVVkPq4ds1I7WtHbmN7IeyigdI9k33syPpUTCXz/XyhbJ/uyiLSx0KM9tF0Cn0KbYzZ
xOX5GLtDlOtLLI+DHD8NYWXtb3v+/+XR/10ebfIh/Z+jKld5dDW0f9dGr7/0H220/y8BM9RW0l2v
XH+E0c6/lEL77HIa/g8P1xb/ckmw5DKhWMGj5uR1/qOMdhFN21IofoCYSsIt/9+U0fJv1yMCnZQ0
uQw4XESVxVj4fz8YW9NNG3Aq8Rmf+dazI3pDZX+4Ybpv5Os5y52Dk0FpjHGE3jYon4JWCAxrc1af
tPlxS329bTwy7QkoXxntgtU+tqDlPkuKHQcpDa8+d4/IyL71IoxpqZTtnclAOLaKn26HEJJL41U0
lPWahv28zgdaNIv8enpHR2IXTXKn3cF8CLHsb+l6A0QF+1O2pJOULPKC2eTG5g3LJ4JiGLEvy2UY
WD27GcAi8pVog3rFiNJlh7S4wYRhOjv69+jI5JQ9ZFngjuq8Tmi+iIk8ynncotO4gzx1Csvwe1e7
7i6qwruF0ByW5nu3o7UHug9NDXN/8iDmcoeMHPP8yo6SDgkqYVjrYDKIQukj3zrGJ92aGFcb9Foe
4ZDSSHy6ApAcO8Lxcj+jiommgynDhymK3020e5uhxRA51eKnJV/8zpwhfUA87Yw5CzqXcRA3SciD
HqO+ym4izJ00Y2v9mXYgIvAQyKIn5/1QXYCkZ4c0Sn+5qXrOEI+eejQMibZJjbQU+ukI0yBmbTOl
3ewS2UYo89ZGFGPKQR+8Jeg8otYjus9JIFS1ygcgHZVJvXPnMbyOIfVMLKMwYOTyqAxlsvTuaRJn
HSoQRugJpt+NzthjtfB+ZGH2spTpQDLGqM8sWUjxewaOs7x3+G2a8SfRguGpCMVK/+1349zmRO0J
hgRV/skhrKb2iE2oyg6LdU9vxY9ws3DRnoJFhT2VV0oGQo/lEgAsciUjPy/T0+yV8TGvUSdkyn7x
i5ac5t442dq7Fm1tnHhrLqqpzEvkWD8hPtMZQ3eJt5uP13CMx0Szm6wcmNMcJsF/1+b0clXbAeIb
VigwKNVjaKuSiA8GgYRRz8RCzHCVW/NpWUwG1qmMXzxDBaS54y1qLJRRuaA063vjQUjezCyLTrQi
3qbBYUggkELka/fBdImvmdEWdXpHSYR02cirg26mmDALegn50xznPntABA/IkQEVhfOZTgZ7L52z
SAGLVJbAskXD3pAmzl6rhXGSWnxozTbuOc885H8nhv3zc+3COfLsjzw0i29xR9qBcxns4mzPzFRM
aGG2ubC8916ipXwzywGPaZKQ6p2E2Buq56iek31ld0c4sgLZPFxi6do0f+cDBU2xdxisHOCL+N7I
pxfjSO2FRiAVw20xZrk3mYDpJJw3SV7fV/BZ+gafAglyBriSrW4Pw4IZd3L30nH32KZY3dIboixe
Bx0yFoce0UGtJOOCiqqiFrSr3YzpKoVwnUNYGWzS+yxC2/M4u0ozeUDJBepkmyTWeF/Mn3sCzQ5g
6AuwEkdZGNEnix+/pl7Kost7U9o7deMAusUAYFvYj1PBgVwUvr7U0vkumPMlC35+t+MzvktqTenO
443nCMBpyedkRGIwZG28j/DIhibNfwKDojWwHkEJMT0lQTT5YOQHGF8cG84jZcDyoLH+gUz+ktoZ
mmob7MHSNdWpDb09QsQdo/vv6AXo0bv5HuFzACJ1xqzvonr1xXtEw4tRQFgkeChZyAV05n/FBF4M
fv0RZnN4LxGSwIeiceMQl75pAQ5s63mJd1IgKQ9RC22bFiDqGrE0lM0WvCs59eiut7kakaMlR2dh
SWfn5mVZ3AcrCWtmdwT3ZUP33S4Yo1e+/zNp7K9DA05Clgj3GX49mLMFH3haGiJ8RX2wRkKlbDvd
lVzadnPinmJa3vt5nt9ne6bhWi/HUKvuKIpKB6j/rzBrLnRgLO5EqKqxedPQHfu9lxVn2aLwyhP5
2OI0scJjChf3gJe7RpTOqqiO5ntWaP3yqiYWrWEnMBQs3sc4o1jBXdrhFLmLx+axUVFzTKv8o9HJ
j5Toy0uo6TZXRqn38fxF9ZkXtDOpLI438aAPmdUu723Scr60tCkgDGHJpJ20qSX01jbJx2Mmxl/z
VFWBCYJ27LBBJr3Y5SlMJF2uZNoJ8BG3lidhf2qqyvlQ46ub5F97hcNlTLA5+g53TRt1wzYX48/e
L/RTmepnhrXezvNZzJSYIiFEGVvbFN+S9o4VxxXNw1mQDT2xkm4nbOZDaJ7xaG/7OoeiGEb+ToHN
3/g171Kv9Y/C+RIVUfRJxOWx6jquKsX97KN9E8ts0toUr1b3NFhtHriEj2AqJ8RrwqG08b+bHrg3
H9tM5CHFATv+SVRFdi/jmAtzkx17eop76PLMESPY0UljBlHVfDNm/E1WDjje98dwL1htbynToX66
02eGGV8Tu663LlZkE2YnCsHhW+VJK6hED5LM87aLCwikNxWA5Tzdd2a1V9ZUcvJDiHDMJaLRCwdp
ThB7Iz/6aimZXhzX+KApip7FISmoTcGH2h4zBpQhzX3CFBQZSZhcQdwFzkhIE76nx8oci1NU8rEq
UiOHcu2mp4o4K4xNbtbps2MvaaA0w5Ksdlh7UmyArOZO0THA4l774DQxGXgwCHJk32chcxZh+EmB
TtR3KBga0qW7Y9NG0ApRo+5VJV7pOny1SMQp564MhMXQccoIqq8y6weJMztm3vdGVzOLkdmhrM18
K5EKox9UJzUYzyxzHkcOo63TXRC+chonnfHDJ/7EHo0XX6QPkaUjBPX9vcDe0i/92U8gPseJtzo5
lq9ZzclrS6RSUUR2U112X7nrOPsSu8Zu8riZEcAA1kcsmLcXOnSWiZJTeNFDBXOig3JKixXybMvA
R1Tmuexz6HkG8BftrsP07lu4oDtsZ5WcW8f8mfTUGeEC799o0oOjon3DWIOpsidOTlQs0N0qhJJe
ib8Ob+KjKRaU6U7+eWLCu/Yf8J5KEd4zGcFs7nvM6tWS3WVo9ncFtcI2/mqYFk74FpQkcZl0EIzo
tXNapr3+wY6UdRiIXXRbsOW1EnGQFU565vRaW9mQODFznQQ2ly1iHPTcBSP40bPubGxpG4888SMn
ksH4P6MiHWX2VNWSrgkdL0HoWYZLvljMiDrURbDGjL4znWOnLZO1nXmf+okkZSGEL+PYH63nV0cX
GeniULEAQub4lEE1inQzuyIj0Lg4G7qAaDUO5ombN0eG1e9gUvSB53sgFhu8+iK++NZCEtHQUMAY
8meUMRksTDRwTFp3U0tgV5kR30uURVRqYBujPUM/Q5lqVzGQwMgJLASOQcL7OVcwSqP10pkrUEWi
e7Bq+9skOVYSu70sfkFIcOZ8KwEDBTN+oRea4mInB26Pt6cNU5+NTjkb8SFxB/H9x3SgOJ0d59Rz
cuyGdCi3aV59Eq1dIolPlrsR1iLDR9/b1natDwpoMFfB6rmx4GLLLN9nWjevRdSdJ7d2AuCDM8Vx
hytOlNe0p2B3nLjbkr7QNE+GAOOTlyqGnbFAdmeZ0rlNenFL9WiyxtiGRstcg4+8SLlyF3USchBW
r6RNulegug9WsXypDbvjJmzYF7LwInK/vK46eiPuKuU6BjPC7NCFqEB9zA24n7LvU7oQNLeycVxS
hHYQ2C622bt3FCIg5DXSG79wScUjLGHIGakNzdVNUNV1DakVbhNknXWgrcL6Q6GjlW73BQE4VTX2
0NnHIdSK6hOpPmFgxhZiO9RgvVm5d2O2TEGXtQdb8eJM7aUnn4HevnUJCRqxepurisZoFqOhqhBY
VzLapggTQP7jI/ABx2goXouVxOzptSXT5F6Y/CPeAqE1WjjMOljp0TfkPPOZHKI0ZAXDwuFr69np
oZPcVmWvD1wafyTQXp7A2l3agjYx9dLJ6sH8tHXpnm0IWdE5xjZxiCP9w4HTe0XfOGxDMAspvh5Y
sfoj9zviaJ2kR93/rJGEvsaOW5CM9dEZk9gPTUvU5ZJemNte5Hxe7IkslOHNp2dCM+tBLH5yxWmH
6pMoWWrXklhecIzN8lXzqb3PKVKxKSt/wZJM9ZXPHPqzMNFVNOh/esU5HXvNRmop9zmuEnqjezr6
HErOSYkRJX4ro1PrJsfagyrMB86UKvJ+SJeR4mhIGqQuV8ZGd5+jGgeEU+8ik5M0Llsfjg/H0eI/
q3i4KyMj2aTNwn1AeafKNueD7XXPxsp79ifffi/gyFcp0cKpUX7INNm6GlxgWzcNFS6BC0vBmcwa
OIjGjFnlhD8veWh7mb/02MPAe/D/16ZBrNuk4ZvJEHuK5QRtKaiVeV+2krN7B/gHgWpuVodMIVib
u4fapcmUINViuR8dhMAMmE2IqlZezlz1D9O4vFl18TgJOdxpBMT7RMJ4ROe7hZewFlZducVNx+kI
hjwS6KuJRX+S2hq32BBeC7WmxLK4n3Ad7FtnRhzCCHICdrqnuz0dhiLCd+PKL9iPM+Bq43gyoF1v
fPNH53k552nxK0VXErdpcjW1fpAstqkyM4NGq+xOOtQvfmbC1bL7BYjPOv22FDmoXX9XypFirGhy
hgHEcegqutZ19xMZmBsgdApQyKNH5M1OSUgIMs8URFPQAfDLurk2xAVOY/vaKjAxPteB/WS71t4U
2rwii2h7po668asVD7idcmUHNGo3SZd8ad2WWFMDJbQh5Ke4x38BX/LMhAfnkFLUOuCaEgWjOGLf
+Nj0zy4xP3dTZJ+IRraAr4sQCmBfs4QRQQSeKN7lmotJ7Q/YaGRG/It9kfbc7MekI5zYAGrrhihM
zKkkCjLrzqj4UEKAzYKfYjbIjZk01z1hQk75GVzQz0XyciBUWB5bnPwTIwgvfZfSSek49HcRQyZi
fDjbkHiaKG1r+97HY8Hl6OjOyt2UFG+Nukm9+BfKiDF9DT0ITJmOa7iaUNexJLQPhkdOJLwhNH+o
yMzhsVyzExphEPlYVarY3J4vQ0V62fqd2wZiCYAnVPFuhx7aeGraCrmBEeO+WjeN00CsXTe3p1y8
za2QY77FHyfP9bqJ89HmdtTG9y5RCgdQIuhoc/8R7094uv21bt2F2wYwX3fWavtnJwQ5TRsH6mUw
qXDhe2xuj/7pKZQTGJVGd1LrvokCOlWn3itB9t7tye3Lk0S3mOn2p2hN5u6oy9BZLhRO687eHlk6
ecgp8/cDpGGILet3DYa+HPbRKV/fmiIa/v3+WGlpb01JfIg9pN4ZKYNep28qJfTwsSczZaNAcO5m
Q/TI0cqg4cJzJhWiO98ewVf796OWj+n2Ez0FgAxki6XIHdHjUM32BN0jKLNIwcGBWY07JgtIwZdV
KGKtvzdNcG17PibUlAAWdLSrykafF4SfvzcTurmc9+Y/X9TcUThKGJGw1n002mw8k36kKSN55K+b
P18rqdaPJaItdwrHc++a/97kBgGdmZe8TO7ablPmc0Q+BJYg4id1zGS+Hsj8k1Nbn/9sbpHdFNnk
Xfv9uPNE1CG2dUm9JSnQ742sPs7cns/5mranqNE5oNFN2S1x0vBQ0B6ugYO3p0YmSCUZbgo7OoQE
A43njDPxZLpvN1S9QA1/aOLkbrKq8QwNcPxNr/cqoDD0QTWOOm9x0PyXawU8D5p0dpbwTU6YpW9k
PTbA4s1MrzeMfjY5OZFHSUqypfJSVFHjsu2iuj//2eT4wc8EVE17ALtPt6/z99MzDPWUdAsB18Lq
zowju3NdipguHnGeM06HQ1SpMylUNeaCGI9IB0Tqz6Zc/2hn9+j4bl98tNZXMBFjnAFmcgCtezHM
uaCGXp+3xjwgf1Ogh9rqhaxzalXbx1iJnSNSXCYV6FtLsEwqS+Ey6p6qfdy/+qiRmYpC9Y1N+5ue
1izabKQvsrg/JMlAgAyt0whDJ8RF6LUqZry+asbBSW4cI1vgmzcoXZzwDcLiUxS3cEu1sx9S81Nj
+V/mohwDJKIGxLVD1aBbnwFk2GbTX8mOACbhuiRCfQJg0gTTGk7pOt7r7ER3Vmrn+4FqHSPJ6O9B
HxbJlB88zmNSUwm1lcDiDRt5erQRqz0GhxGLhmNqA0d0vbMBlDiorPw18hiN2wDqMmxK/eCv4qUI
sVabf6pqDxp90f+ipBtOg0NVamSvSUbgGymrRGkedD47AEU5BH8HezFOxq4EidRTw0Na8bKe4UGl
iDCIT5gPimbM9mkL3y4f9UbAkZoG66O3SJDofdYTLhKVVBpvtuC4gIioOLVKCKNTuNMjenjXd9+N
/LUr1LJzWhcgYc6CS3r1ZnAzY1+NinS0lClcih44y1v3qsr2lKX61S/1VbfVfG4qlmdYDQip6Zrh
sSNkvDOszw3WjWqgWC5G40uFBcUYquXANI9VZqkPxBA4kBdwtTllUL1pqC4rVGufn4uy/ZI4kMDp
3dPbgATHiP1tsLirKleqoConeYrG17Qf2xc6WRtXjsz/0Mj7+bguO/OnKXIUwPN0T0Jhiv7YnAJl
Dl+141HuNTSgevedgU3+3dXDG9JPjE8q/t4vKtnUi+EjVuDDMKIBjdRYfucN/yLzNPByhWJTEppl
VYdIyw90p58S5BWr0y2KwsclVCRzD/Q9fdM59D4NENoSm8mdkkOL9o/sAlj1jDeoZKo1Ntt9IFMs
FHidHR2Kg1UpECr2mG7bqEX/N0U/MaEQGr7SlqJ47a7pp6VBQmpKIoeagZWdqNXGrPK72U7hznX+
Z1YI02bGkj321AiQLekVfBsn8lAiB3UsriQWSxa3kjipHlHqrXzoThwtj2nIHH8m0EbifcaA49Nf
3XZlfCnMx/Z5kfzjGQNbSvC3xfL6vVvPJgtScircBgNUNV4BhaWBA3t525L55nN0OfZ9OhcD2nrn
zQYicywHEGq4USdrehVmYe8j3X8LjSHfGY7IWdtzmHVEm3E9o/CpjH0cl29ksuLXBZ1aRbG9T1FP
bwdWjJ2XnloYyCR3LFCNm3UIVYQvy8yehrhQ9yZM1I3pxFdOrs06yshRVAS2N+dbXagTZIAa+RoS
F0Ugx7P9WCPm31kAf9bWVkwvxjqLxntfzVB3IZmvLM+dh1qS4QiuExsZrb4Zwwcqmm+z7RnAG0ni
NgmHiBJkSXFuPpmhID85+0ZjG5JYhGlprE+1Z0YXrq2IdfsDRVwQAyEPjImlXYwbaxejzRu49x4c
pJerPewlZrDC0uQDQ3RCXgFIDj0h8+TuhSHYcvdebvxwbNKqlBa/2pGgbPDyr1UCSTaWK5fGLl7c
ERMhgBI6BWFGhojtu/sinMgCIrWc+2LPNWu1JNHo3rhxUT9MBiac+VzH7ucx6+WjOHZN0FUceSGS
4lNVdREZiu572VWfyynfZarH5d8gl448QqYcu9yWmQOpbi6Pw8KFXeZRGuAMDayI2ymukTdviIla
6uc7aTn3XLCgDScsbqQ18LdpTbK4vI9hYmviGt22eZVLGp4NC1+XH6EONJPlddReBVMVR+u8OKdW
EgwzW7RoJYifdibrGnlq4r9mdULAg2fLg4nhgX5IcZjn5KqzCDkz5aed14GK5++R0S2HFCvSJtfu
C4XnFxFbBm2s6aB87v+ARhEk9oiviuiaJC2wYv/LEJJE7PRkPvAjr3FY001WZzFaLEZq3zyoWX2C
EhMsszjYckZXzjyGBZ8DYzCq3qtcf2mYHKx8FDRe+j2pRsm61nzG9APeURqbgviPbVFF450Ww0NX
5D9pBtqaRJNVeaftlWUR0sftyAg9pevXbt+4bZJVUFis4Ik0yl/pa2JrWKhSbpumoTgduOh6hGuS
CIHdMXFtKKJ4D/z2uSi68YAiHUTKOdf4E8iqBDy5biDTDL8fzWEfrvKNBIsd6FIIpl7jg7eWjFYG
Q1/m0I4OKO62HgaGIRFRkNCTZExnhzvGn80mZOQX2WtKo91NxzzMrkXOjcf364d44jbup6RvbMux
nc51bp8yQUyLxNl7JqEFTR6NW1h+1K/cJDsqFIpYF2OtTLsKRD5fbxBgHYqxZVHvPTW074NlYDyZ
ZM9j2Lv4j8B4WtiZzwQTEJ6ZnGs50CksQHP5jLJOihDHs9sRwkGawRiURlViXRB1MIu8uFiEgVwW
/MIXOxrpiLC8iuYE3M3o9j7GNTzGvrtKtmSXom+h7HTXze3RbTOSYkk3ff0iktnqjJw5FtmlRGJ4
mVZcUp6aP+vBrs+zx7mdEyDCyooIJbplH5GA2tEbLhHMFWCP21OWevXGNfpjS0wIlkA+LRUm//60
lF7GA8b7u2ZSzc7Da7Jd2jTbIXmZadiDvydslrHa+qfsqaR3HpWbhbcDoeGTKBLjYNlucUxDB/cA
ZeCfjVVSKkJSp5V7e3j7zowBM5SsF4BcFJe4R2SqS2ixcf2W3ZArAng14WbtlXhDtf/L1whmuGqo
HJyorPzcpY/2k9QMVDm6zfVXb4+YR/enoXwdU9cirn2yziTicSaAEF31DLZPvP1tA4mkPi+LneWb
OOx3vlXQm1lXEX9ixm9PnXSSuDcq4Eljl1ykNg5pSZ8aPyvxMfTzzrAfsc9H58Rv6eVZk8Jv33h0
m9eynlCLaCNVyzG2lvq3DQF3/l7CS7nlCPaJ97NaQ7u5rZ8Uo/nBiinDKeHKhGOnWstwwsoVy5aJ
tsGax87Abg0f6UhlH2qltqY7u78Tum8x3beNj5TyaEYsYUtILZuZXwbiaPyyNQeOkcYAy9aN/z+P
rIZEb0txjALM8/ZTMtxnVvgftQhklzxz6+NuxvcutiOyl2Pv2jBIOb2KdbXo45UEiEcf9/ZBRCtK
J19m1Bxdq1xsjPTZY4o0hviU5HWFacdrSzSnKHh7RkA0KIvJOCyOU5yjdKGf6tfH3wJhgtj0YZht
XNYIq4s6fCa8qNzf/s54o96MN3xP14X2PrTGp95bGOeogVodZZjl2D07q21cdRhLbgshA6yDzqqv
N8s+0lOkLolD3YqpbXuLd19v8OdmNfT/TnvH0X/Aa3AiFYhlHR6ZHWErkAAWmwultapF/LgB6GsP
rEA6KE19zODJ0zSFreG7K+fndEk74vJYhYJKrM/gJ0AT3J5Pkabn2Sa8F7oaLipvkhMJRJubBGcq
pxhHwLqL1Xp8tjikcEXBn193Lm6+4jtqT7c9RfHHgsiS/VV1fIQahA9jlJr1cZPvGM76pFgkl0rM
QF7c4+0l5yHhULo9vG0E8Te3v82oCmDnupG3+Pk/z7W2OvCxy5MxZN/iyDq4I0isDow7/856dHGE
kBAfL5jIp/Xisn6ttV2S75hC7G7/sa0G1My39yE1uq8Ldu1dOsFFWd+e+K5EjHNW+eCe+4580hF2
2O+TcX0X9NzgCp0b5nTrsrwtvO8hcvx8bY90/4u9M1luXNmy7K+U1RxpaBzdoCYk2KvvIhQTmKSQ
0AOOvvn6Wo64+fTetaqszBrnIGjsQqJIwuHnnL3Xrufo4KhWiroVzsSwTMWwc5eQoFzGh1uCvdut
4Q60B9TL+o61X+9b1ANwUvtg8Om5r698mrV6b1kmWcT2TSRy1CV8uqlrq08FZrG09hkkqs0w9qeh
KLKzQ/QmG2Hm4XL+yRlMg3VS5EiaG1A5+7yWj1aP28PP+hujNCgfohDYF0r0iV7LBs7V9ZDod+wg
aEaycpk56bDNgGY4qaHrIUftD7URcwxqZ7PiXTXl8CHpa24qv3jwpPkz7ZxXJwcmLQ0/oKJELi7x
dbk2KdWkZR2gYKrUlu4MSuHSuvLV7i3mHbb+ANiN3Fi04ts5RmPQFr8i38QGMBBum8tkW4I6plOi
k5LgZaTtied+vlh1eF0h2KxMewwSs79Jx/xX1eass+K6H3G2Yv35oB3fPgz0KlUybjPF80Me6seO
/RiyULTmc0lmpEb2oIfnq8mda9r0d14a4mi6N9yQ8CUBHGRykttJWRUTiS3Lm7FSm+jI2KSyUelG
QEHVB0fkAqOOTZmZkBdl6tjU2hQkstcif2BaUF7m2iZn0CpPEGX690q/s91QfMQh/mzqE87yFXvU
oYgCbyRyQmi3Po2LXWpk2QnT/Jfhs6+v4+F+qiGvtJXm79eDkaZzT6Q54v+y0Q8jQfPrKuI3Zrps
16vZFJmneiaKJEdRMHfGrZEv2h6isX+eClc//bfWkxK0m/9fWk+BNvc/0nreZqRWVMXbv3Bw//yn
v7Sevvg3YRmGawNp9yEV+eIfck9Dt9BvOhBtGTqju0S++T/Kquni//U/LVc94hrI2Q3PE66DKvvf
RZ8WelAbiaZjMurg//7XcLiGDoj3n4XX3GEp0Sm9A8SfSMH/LvrEolNOjsGJPHEVEcTcjASIuW7m
B3kYv4wNwKFp0QgsQnPZa4/MNyxaMMbElIS+e9GNzBl1ZQ7AGwVlho1xB0EyFUT+qYBgHQ/xWYhz
SffB2vXmKR7L5ELOntTtbGsN5CqNTfeO7SfaLC2ZcQXtastDcjEbRyIGs71Qm+hFbadbZPtBGtNZ
YckCMu7YL5KQo23T0pBqdM05Dy3Zguu17wuMK2TZT+cZAq3t+tpxfciMDIRY69V6pIOZse/dVzTO
/Hym/T9Hf11EoGnPYRMChLUBTq03QfeTpbSgHv9+8vrAepGo/7FeW3/Keg2NH4kkNKWMKWIO3pCT
TgtW8wr8WWq7v16wVjEEZTqIUxPVyEy33m+ZL/y51lXMz2GMExmK3dVwOxKA2WUsC+TYwkcd6fva
fV8n7h5lqvAWIxhahw6pFZWX7wuKRKaCTuZtZ2I1mZAkg81pivLVRF1+SZzkivQjNJ5sKzEK1q2Z
HmCCMnZsChJ4vQ9Hstcl04txm57/zJciD+JE/vK8AebO7N4TcEqGSuzA60q98tJWbEGbiH2np732
HrZCa8j3A1CXreFPy7FyCAomunUzNr0bMJg1r4n5Ma6nEYkXjr+Qty1ydLqRaIxjYqI1WoKu2UI/
k70RQ6H8skqjRP8Po4NXc80k8di74oJsp78KZyJhO/M9GvEdJRNzpVLXzWuaXTg8G+gill1Z17Kx
ySAZRlJP8uFxZpM+Zf585Uy9v2ts4HWRRrvHpC85omMBncy8+TgK5puyLG5E7CM8KhosYWM0CPyN
AymIzchsttZI1yCT2NNjtu/FeFVygsBRChNrnIDMTZV9pecYpFxveVkf89mwBbqms+PE97Q+wUkd
72Q2Gs1Nz7qGJgNGSr3qro1fBg1Jb5PE+/UxTKgW4oDidjbpVJJJ/YysE/CN6FoC0cvlqhn5s0Yn
4f2woVaY2oerCqBFlUKjKopsqB1O33DMt4KNd5pa7r6lYvrn+8bmFdDbTaKKLrJAioumCrEZXr2p
SrXGr6jX+OVAJNXV9c7vizLGtVpg/mQBxLymCikDZdQh7fCWqlvrvCXTMXxPi+sFkGRniq5wVzf3
xKs/4yADcTIL81Ixoo2q5mwDTt3VlnOXRwYyWRJKKZM14PmwtDN/Ovf2IhnPNICc68SkoCqFcfKm
u0yJ2GXqmbvBQ9uahmBWkSUcKx+xGc1qZNSjURCgqq5KVwSNAXleD2W+bD9yT1Vlq7pbXYAnFDaf
nKf2e6WapKzDjmbogpacy+N6l9/UNA4NsISNZTSwplh/em102IWgeR0dwHw6NI0dUDiImkCvG2ZC
1OG5k35k0zDsYnYp51RdrHOm9dp63+QNh1SJ81uDmXAbejYGZedYMNQ/SqgUOyFb9s2h/wa8jxan
mrmsL2kBJGUkDWb69Z3sR8FYadK21ATNuRTQEi2iBmafmt60F2PDaYx8mhLE66RUkjUeAHT9FZPx
qDIh0wysDczi5NkqgR10eg32hgQ9Vd+2eqmfu9QqjlaCystmp1XWQPN8II6aM++HtHu2ltk518Sz
7M2qfHJC3vRkoIdYaLQN9NDAuAwSinZhz8fYWT7dFgfdO74o8uZpM2IPboca/U6i/S6twT/R4TP6
kpB7W9tA5CnPzmqvXa/2qoPVqov12lh7GwsAOmNFTac7RFbQef0CoD/661pbVQ+d3ss9YujynFC9
nR3MkAv4J6q8sFcnL8SJgR+yMy7cjtBiVamu40hRCgiheYP+orNmygbzwyQ/e0cIjdhbS3tPmR+e
ISZBLOw3c/tqt5/rxK0uojlXNkCm8VtTjauhJIG/Q84Dgdr5Shii7NZn5pWwgkkya1qfnTn5HIQY
uDdhSme2SKXSISGssrp9M5/qcvZOSTHS02I5ZBM8YyFfBDOJh7GeBlIX+fJ//+3rTSoKPKbK/j+r
ynB9G/Dok+MHS369tV6QGFRyWDpXuTm/j6WBK1T1UcRAtq8tzRQYKPxFsyDSCj4CilW+HZn6gmbK
VziTH9uYfg9dlJRHkPj+ebmZmI4cHQIU11Gxh11ktKvskJsa0A5nync97bwgNDRawOjAz020IY2S
o8Wgvafre4k66IweihtD/Kh3LBB9IaOdn1IgIz3tjzq18DrXXi+WqWEBq0pdFTx5vGOil/ryFA8z
QlgK5gLyVZol4ZFZGJPVRgZSVdWOqiy/L9b74Czd62iS9uvytl5YaqH7vqmrJhI9MCYakdtg9484
t/byuB790crXXa+uF5Co/S35czbpKd0VNg4cgjpGhHXC/WfMbfTtgdiRv6awC0t6DK2oLGnzt+YA
udZhGif0X+vvXdfb9bX87SaUcO1Q4qVnlsmG0N8aYeedwkwyMsMjK7Ca5D9aGvKboRv183rRanCL
UP0cZaVH4spw6/pgdvZXwf5rN8EKRG6iBUspp6PJ7C50SGks1TczFtGuWu3p67EJB4COj3DQ3Xts
5Ld4llidw1o7SVSIg0pGBKqDfpbhMI1f5aBpwagv29rKLn3VZodJNfRWMHKxdo/WqyvleH3k+2Gj
OLY9OSjfj61PXZ+QhkKe3OHXOvR3xxRHL5F/6y1PvSmpamx83/xzjZHiycLn3dcObLP1Pob2NGnW
91ESjjpc0ro6CORhB4vVozTL6SzSXL9KCcW+snv/NJACcIjcgjzDpvxMigFdtmahWZHVsicq4x6a
Dn0x1cVbr6XqWknvRzVU//3O7+f8n+5z2wnBG3FL6Gf5Wd8XBcjwo1EPwfddf/v/6wOOaoas1/qp
1rYa0Zd/Dj3JwItsQnUU1o0DeAgvvNqwF+l2YkEHPbWvQ7qKq7Lh+xT6fXO9NqwdsfXh9Ta98/HP
CXe9WVg1lvtlPhMszKgO7MxuPeWY6uSDHoUm0np7VMeRDbx1YOZAj9bwm/N6QRu0JSG0673jgPJv
tGR/tV5MZLvSMoFRnjPnDKTB3CzEnMcZWXViV6kFsuSwPZJcEx5meqNY88mU5sCX0bTg1OTq5KtT
Ya4ZNIv/9tA/PQvVGKmNULvoJqtnlbter+RpcVl9dqVagMlhgdugrq0XfaG3fz0iM2dpLuu9VC01
Q1D1rLXvacQOWeTr1RlzDK3Tf/wUs7XpNbmo+y5RBY2mgmUIGnKAq7L588P/+Z7vHxmi5//zw9f7
ptb0gKtt17v/9qx4jr35zyN/rq6//c8LWZ+63k5QMM5MX3jNf37j94/SUywl2CS78sL0gAXiH3/Y
317Fn5f9/fD3T/9P3FcVF4UzaIY9hdBpCee5pR5NQHiYTsBIEljCUR9nYgEFUSjJCILKqG8IxFgA
dAGeHZbyJU28AWypZBBoKXvAgva90cXBCN27NpvkT0rhL7bob50b1zvcuCm8Kq3cVyZPNyoRwd2z
iUBq4+fJJjAJYUN4dvwFBk8P8CjE9dK2zrwDQNPtO1hnVoXLTnqYhhbOKBtnGJ7wjo9Br0RzKkmx
I6XWHdxLVKaEViUNMo3S32bqzwR3gAShb/e5xonPcffdiHOwZn/KeCqlr9V1bZAymsdXJWk0lt1n
6MQJh+8YbmN8aGYH1sVxfnoppHlXphkybphxTbOfJ+MX2kcy2PZDNZF6XXtIFx2s9Wj7zgWHyzFr
s3MM9Q45h7hUFcQZK0leY/jEN3GMy+Y992mHWlA4hxQgcFTGP7pBp+lnxSdRU5AiIzxHlnWwOnxC
MqLXF9XaBlnZbwdRvMRxezBDOhKpU9KfpnLrm+6H5jpAm4LGUQ2MYubcyn/FcDU/ZFO4tzJ4aTOy
ZFngi8mdXZxb74Qi3/u0Jl6G4l0HRNyz5bqdydkuGva6dUOEDn3VenZRkickEXMN2xMRCvtMADOM
nF8LQ5NAlD5svCxHPpOLCBTIBKqZaC6cPHyyjlagZsq3TU4+m+91b/rSIrtocBsACLpkGh41Gicd
bB3CkUtgQ5qAAT3B/psaFEWJJC/LsLy3lG/6OeVMjQdrWPZ6nDwxpH8OXTNkRwJk2WEDWrBbLW0H
p2IXnkedLHo10jqOkfHojQSRWjlBEkUtHmAQP3oyvxkVujuFv8H3Kbrt2/TQ1ROqUxNiBO2MIOQt
PyT4mLQRVH1UoEwGx/hbG9or/hHknsHfR9FIRkrCAtcKAwtkzDKZoB7c1GR0VCm2OpGf7UW/9ZNG
P2VR15x1N73Sh3m+9WfyQwstv5G1YELF99UwQhUc7WB0xG1X5e1OjDNfzn6xGOC5uBT98c4ElSci
UnTarns31SbL093pNMofmvBYViH25pZsghTFjF1EaFPLzr72lspkMB/TA/ez9IKhxTrUg/uAoimF
/6flhKOXdvYTU8G73doPwtP1n7KtfkiWKIQOGay/mkShcVqag7mMw7Wu4xIXoDonSkdhVg3PguyS
W4zTG8Lly0A4QIbHzLh3qr5FMPNFkuIjhmmHlBHg+lPM2vfkXtXk/zw0slIWDEEDS/u9GMYLDN49
xGbsJNCuUaFApI8cjNo5sps5a2mwD+3vMM5tvNb+o+2SC1Nf+rQlCkFUAJAdpWnpJ8Hpn/BiR4Qc
bvZ5oavFNs/bjRqiFuLAr9rcrDZj2H+yyU1Rr+BGgni5qQpcCbipDknPDK9ofeb8MbJBO72pQ6Mj
/iD7VeE+hU89BUAmm61VsfK50JYAG2XMNUvEl3H4owjxQzYoWchuP8aj/ihdLTznXbaPXTL9CLG+
ZLqLMWMSSt2AJs3N2t9j57eHkDVqS6BHv0s6alzQ3FjKW+JCx7toQLvSOxhEvaexz+hKOWXHSFr/
nTjmheBGcsfH5G1B6Ss8BiChiSqn5fu1L/3hOjSbF6uxR0adc7mfIVHF5ssw5ACwIfF4fuMeAcKU
tsbXV77RpuBvGrDdCCN79cMJ9nRFdjYQnrbKfveVGwG6j4moAI8Jl80qHgvH2/vEAHoGkwnw1q1V
OIe2yh9wquMWFo7YjRFk+k4m0IZnK5CpJLjaWEh6n976aPw1eTVojvG5i3J0l2wspzZ/BM3/TCoV
wjgzg9oSX8j6vi1N530o913OUpOg6/UHx9rVJZ0Nd/RQeX2NsSQ1wBi+PKM8ZvGg05TDRgLW/OIm
aMBoZS43cPWpHrw4I/Wc4evkIxfMRLjTjIKwvwxiurRKMtPYH6FTS94loOocEH2KWxwCTsdOuEGk
TunpcarKD0hUr3NL93YWDGXwJqLG52r8RiUiUer8FAIKDnhbFK7t8N63HbJsX3JcZJhEY6NVE8vA
/DUon10oCVKlD8Vkd9s6vbiJWsCoOhnz+jxDPne3TscoGQcNyjYtfhX29VKEN5P0aF+PVXIQYf9K
7uCZBB5v34yYmx3HYaAWw2xEjxH5YlDqgRv6zXDCCwh0UeSXQU97mCAyeV9DQOQsXO+ALu5TN7F2
DGl+VHEqNzUDtN3gmGUQs2ncjEMFD3HM7p2kIip4pkcST2/CFKAF+UTaNn9pIFayZzQ/zeougkK1
xdmLARBZcKG9OJl5ad9knD6LRXvr/KQ+T2HfbEmAIK1nam7mEI3dEsW3FtYCEUO1suVtURp33tJ0
hOWCuxw0TPF+B1+hi8jXESzGcVjv+8F67uoYwkDMeZkGAjhy65nYNjDIidTvZURGZFPiELci7QH2
ItDg3t8Mg4xgFhWMKCsBiTmdyEzx9cPStWTjccNF+Db1yxUw+Lup0mlW85EVrnsi8I7VQeRiBxjl
opVRjPBL2kfUrEQ2bf0wz0hl0Al8dd1nJp6XvozvyO1rL9Ug3gWkB0M250oAomLKY+6mkF5gnHo7
pwcsjtutZIwXfhjx9NQvvI9aWteoUHATcx7Dz+y3ReDX7GAH88GwgWdH6c1C0rKpWWCfYrffyTYl
CIWsDjGU73k1QhWs0RbEKRotHzuBZXtvYTokNFHZAsKtu9XnpthM0toOlnsAoLuL7Cr6pOagi48K
x//RaOUDBsBhYwiIiJ4u7/TkPJbVYQTYfzZTVHmDrvu7zLT2sh8fqHI5UXPUNYbGCmd7tD0ZFk8i
0remMT9R7D1WZptdjYmxG3MAYBrB1Y7wr2NVhizFg03VGWSQqQwvW65nS94biW5c1ExTltqlhTCE
J1miEHZNMuiXWt77A3bsxkNVFmG9WSIJeKOuLrTE4zrM2N1iQGm1nxrqrk1L7bXNBNHQFRB9uk3l
XZT47i2WfxzFPt5dt95gMqj3sjP8Xd5Pxs3QZJdG11GVcwZPDBAX2P6mXZ8nTGDwyM22dapQOUgx
T3eupRekZhhNQA8c0mmCldWnM3kUDnIzoz+aEa2vsqguc5t9uTZhxD3npEDvy48qFb/RqMFtdLGM
R2ytNmOuT7dEp+6y8Qny0nIwK1DkBIujVCDuoCqN5WixNLAg+vr92E1XMXSM28WzTw65bF4++vDR
qXXtgWxtathtYbc3GbxMai+izKuBBqXvIuTE/Zgcho4AAqyPp9EAaQ8fNseCLJODOwVObkGnNBNn
XzG54dzx3jvKoQpqidE3mY92G16lVYwvLIy/khanNuZQzq9sI8OjXcgHy3kkX8V4ChuwDtHYKim3
3FrA6+r6FZuQF/Sd+SKwQPKKrPsisn9Iqw1o4N0bngOnpMZhOuF/DqaWCBa9Wh4qkxS2qYAhovOO
z7EGkj9UKTyyP+bTZehhKNmuTjN5euidUd9qFX5FAuRc4q23gqzmjkHnttOnD5DJczB4YwK7gLuI
XQ43erO8eK6qC5BVMjQndJ7k3c2otb96DF+BIQnPdqXOFoa5WGKifZjibUnI42bs8qe5aKatmxS/
LUQOQVGgBZoMrwWnqumbqsYMVH+acdHtiXeYgi7rz8nsH6vGAeziMh3M4koejRATV+oCIsj9dEeV
IzZpn+6ZLV7nDr85r2y59duUc4N1q/ectCagKDIhMCFLwOKlSf+rZ+3HipkshzhzXhsY/Cx43i6s
iCIwmv7NmbqnrIcghoMdERo9BgPCXLgQD0AMgjVPEDFJ0i5M/8dQgOrWXcT4snY2/SIp14jg4Zs9
7mikXSACxRypBS19GkCF55+yRlN/JRnLdnoLVMEdEAi0xXCuwGQk73aCp2poLEK64cqn41ezcFay
J3vvRMOnykkoMvUB4q7mM6NsQ01LMNK8JzfoGZSnuQG18yNbjIN0h8++mJ5N0FRVJA5s69/CLJ5P
kc9mufSdB70trwF2PGVpuHFyrTt3dn8oK1Al5YKBVkf36XFAVpMAkmdN18hMz1UY1jSB3swFRQpY
bH+3SJMEtohBc4QqdEOfzLjqdRNLv1NPl07cMBoiQ2fBJR0v5J3Du+gXPPR8ZBAh8vmW2oVOkK1d
OvakrMI+7Rq961+W0qpuqFLMDKRtu/CWyTkEo46PcI67D+a2X3GPvKtdaDxGJl9tRzyzSvyuGZ7t
ZWEdjEEljlVAMDqQz0r7HXB+jq4GbeAkGqE0YrK+iTpGC4RCQIavX5xIH/ZBqkXeA0fPaBOJIUai
52YCeIo8+a0vaEoAuL9iIEWsSp5ihiLPT95RxtP04zvZujBQJsbVkI9QTpaYSQHssptsqq94IQEm
jmfoKvM7ZCbgFkN6CkP1AvShPBoxjAnSU7Ja+wnHGd6E696wR/hhddZjYw53VqndezBOsF7MQZES
nJAW44dFDkXdcX6ikK97awK+ED9HLjhWWfnkVmYest8uRfoZUyEDB/LNyiDGPGbfFxMA1+cEkOO0
KNmBg6huWdVm4tzAlNEp9Wfgyuze+6nkDQk5RQpYAmNld9spYnYTz7UJXZQ8vsQTxlVGhyFBa8Sq
Pb5hqEPLrW2LhVCtRLYxbpT0ZTbeiOt5jQpU+F2LNL6cOTt3aEsHo70xvI2bawxKJufatFz7IhHT
TaIPN8gpFsb9F7pPSGZqPz/mrV7foCNS5onnBID7dYMe2UMLhZH3vepVGGE/9HuNMp5r48MsXZKK
dB3JX/blN8yntZqUereM9q0VR7vYhe3qW+PMX4QurcBoTfKTG+RaVe17+2GqtOd+/PJjut6O8Tza
dY9h2iOn5JlkZM5yJMix53OPpJUR4dMx6EbFibKL39/kGEwZfp1i6d7YUqHaCSO8KmcUij071ToV
7BwyYFgVCisD7iW2PdiQXntHukuxqTPB8pDe+WQ1Rb3+bgCGP8y8hK2Els/WYhNbHlGizMwNtqON
r1+rGhUnTbgxQryfjsOfNOnTj75vgJ7rxj7VTBNWDckz0sH0I707qCXJDkp10PsR8XiL/5y1zReI
8y+lKbGL5HbArrahUgn5jNs6eYlH3wtMMs+zJGd3roGzgF7Xt/Z87SYfIi/u7AIFfr00AgA4uacL
NgWztq71VntuZ2wRE3TUAJ/Lxngpwh4+FiiYsFrKwOjiDw1C777OjhPV/bYrJNEFxrUll3s34utZ
7Cz1ORlZ6sPttfgbc97AoYY9ukR8W1QsuuYm5i6KwXHp/gPM3tcqzX2y6KfAck4ydVK46O5jTAN6
45GcYCMxyEOGg1F8Rz9u3NhjdufajE+RWdTt+OTM6VMyLA/TlNxHyXwinuamA4PfNDd2Zr5W/Akh
CYNu/SFjio1RuyO9lK+XdjUlOArKxd2rwhSX6YYDlw1tZNxaWfRmhtbzYvYwlJf+0Kf1Vxq7ZCZQ
JQxF5+1t7dnzZ5KE9Ouhx4rbJERcViF/rl2De1iGe5NPywrFbmI7GItHb1meajGlR+OVoQIElowv
ZA6/YMB+VvCNgcFQbT27CeB/7hK9+YUn+ZdT4HzkLcaE89W3/i+r79/L8n1sQxe0pX5V6OEzY6T7
Gv5Q4ZRfJi82X+QXodSPuV09lYMFj6nE72eU7rvP9/kArfkVeE27WRKWJEDi5NF11VsOeqRp3Ef0
7KDqchoF00lgus5N+WiTfdy0+g/XaB8hue7jiVFx5YX3HurVLTqOr8zL7v3oZRSEZ7baVdylp17P
P6TOVKlxNUAB/R7JiLvVlTeogfAAJMWXgWnUP7TkTi7Ja9a1n0V0Y7WE8aCbBObceddIazdVH9+G
BoIFzbp2B/uLqEVipsgG2GL9uRkG4ieZodFFYqcdy10H3CTsflhAsuLoZzNF2qno5nsNZlzu6ijQ
koclOfy3oO8/JegzPRVE/3+HN958vjdvbfavgr4//+nfBX32v1mGEMJW2FndRnv2T4I+8W863j/H
cj3DJYYZKd1fgj6hpH6W6emO5Tso/Swe+kvQJ/T/CrXRMN2/Cfh0T9i6bQjLdzFl2by0f6U25tia
9DmMh6tyEN2ElBhXz/U6APkeqaw3/z/vi5QyxvcIYt/8xz+mETHezgg4pggMqyB9WQ2N/kx31v85
CHB/A8EpsyyAleX3obJW5spk6eK2JDQYwRf2y3h8qbzKPJXLiLxeWTRplr0WeDaZVtEjUjbOEj8n
GDq8nalEISLe+l7D8okH0E7gLjr0nnQW0MUalsPoy6fQi39KZRxtcJCSJvbc4SgtlLXUVibTRtlN
aVjP5xAHao4TFY3BKVfWVF+ZVDtlV5XYh0yrwT4YauCfK31nwOPnZB+p2KQXF9frqOyvQhlhexyx
UlljQSDp2wy3bKFss4Uy0MJ12sy99dvAWVvgsC35PRAUTLSOyn5L/+qa7G7WCWXNDT1Murqy63bJ
ooOZjBkxQoIkns4O2r2b4ipNldm3k+WLmUbH1rH7k9CGr1HE+DPH8jHT6Vv0yjQcKvuwTStS2YlJ
wniJ+KB2rnemoWcGlbIeT8qEbBwhjUhbY6A1ljelsir7eJZJPyTUcaa5jJl5ULZmoQzOCLOuUOG/
+IRHbemU1buheSrxRMO61LcCkfj1nJCxMlb5XRPX8QEM96Is1Q3e6gGPNV1Tey+EPLRucb9I73VQ
dmyhjNllRNJf0w/Tht4rtm382xM+bg8/t6WM3ZZvfQxJPe9GZfpOcH8D0M2CUBnCc+dFH0n1Rsfh
sPFkYtYr+3iMj5y6L9DYBTA7vgkbnV43kVepgIaUSX+BCLTNUONPxPvQg38bHMy+pYzNPR4BrH0o
Bw39oxqGMkjtN80lYTXXC1IwHWy+TVZfeUNe0Dvi4zOyBi1AnvHpVfJWFr4TAI3T+EozEmRKfouR
hRmZjWHDotIrOgs328h+Y2Q7FjnVS1m50BUwA9GnG0bIZdApC2vX1sVO1ERVmQs7y5mNbwT/3Mxj
QXMKI481NWdZI6BwXLyXM9HVgHwovwpHT3e6Gd8UEWHyRq4dwb72W14q+aC1+543xXtck8bI1G0z
CPch7fJPXdfmbWxjiVIdE5vNnCbeSheJjNsm9m4w5yt/tE/UNL/TYQp3VneP2sek8Vahpcy9eyMb
N2aU/8ribKcb0/uSD6/xVDdHUEswP7ryDeRoum2BCmqW9exJAOT9yGelmTXYj+6i+e+TIR/V+rpB
sO/zoQkmneW1X4/TsevxASrFpDYK/VBOobx0YfLlZMUDy6Mq19JDhQsO3Dvhvw7KwzFWs42d6K0n
s5RPDWnKR023t5lSdf25cCF+F+JHUsw9jRzzLm2c+6zT/CAN2U3aLS5Ko/cAYpt4O9kVuBn9boHd
1HD0ywL8DsO1OE+0eNg2TVkAmdomx+s6tbKnrug/Uo4uoS2EjvGJGQ8aRZDVF4yEDXGpNQCQyQ97
oVdHPxWxUc28Ym7zC6VBEyTniM3enhAJyGnpOF+lyiHDirKgQL2G438zJTRSTbM+9rWg3Tvd1TnN
duUAO7oFlEU3e541KTeRK60AguB15HrvzMPHq8Y+MrZCbRu26LMc76FKvHwf5SY249pFsEZVb9Me
SSYPKQ5SIirEeafZQI1oKM/3yTCWt2FtIwxkLEualmOmr8IfcFxZBSE2M+URpT6CT3sbC5IiCg+L
J0jZjbF8ysKmn96PB3TcBOAJ8UuG07btr2GwpXXDNASfYkApn5OAat9Rb/ZG426RMJItM/bU85ld
3FhN8mA4/bae8Z97fUMPaNHee+GBLZLUpqZgloMrEcTHANlfev5dGQbhoEXnnIi/TWcVlF1iIj9n
puYFjQgpFKEckbjmEneB1ZMMMMOVVYfWtJDRltuM6bP0t1nop9AW52YxYwx1xJ1iN/+sx+EnCxL3
Emjj98ZVFVe/ZTXecjK4aiK0JWnMohsLNXoGjxZVpDDPBPyOX4mJZLUsms8Y+/SmC0dOld3XjLAZ
zVz8lHatPA4ASCsjWvad032lU0cYrucFneeKq8SWP0vb2GX04jntJX3gYC9gbSNeXQu9r6UriF2M
CcbMhujUdsMxLUCbafjfDR9Vdp/bt7qrOTcWCqztPMXVdUy7cpzMh2aerzrSWJUorrwawj2eNsTa
Zv5idAKVYmYNh66EbJQm850Xls+1TihBmPocO4Re2Itj7ucQe7lDXaPAwR2y0hZQtBeOuBhtYAPd
5ELd+PSTssUDjoQTC8NWX8TFp1G0K73ptRsz/RA21ltYh9Tx/OzI7b+kX7gU/OQBg1O9Wtrkfi5e
PBT/Z05ArqAIcPU82mWz82XncCc9i2bHYA5BSCzytrPdB37koUYnsGUsmd4lCi7NGIzM6Vq7Gvr4
okufmhscwVFgxoGOduDJJHXUNel33cOI2GCLczYYJLFTRe7nW53jaVP3WHaTarjpZ19pi4zPevAh
PtHwGh35s6ht6s+0/PKh77ejXivtNuoTuwb+0BFo3bYz8roBywWjD72hvy6agSY8Lfst0l/y+Iw8
8GrSaB0WtqhILkkE7iDJGuXO25kKTWJlwx37SPCXU5wAqYpxg7Ec79pkPHbe9Ibvmlq2akkVtsbP
6IyGySUbGz9ItWivZpomh6l1+wt7BciauZCc7JlnSkMBBifBiD2r341cbfG87hhCfL7S9OJStd7t
3JkMFXByBLR8AeJpRtAXwg8ELagZggntdxz0HYOflg8LRnQLi1jIQJ+Zp+UWJgXevxRnZf3Z9ywY
hHN4ATpPPG6aRFYxG/FNrSjYiARIDrQ0hAtuUV131O8GFeWmp2+x1XF/Yz0rPt3Zyiire9YipD7J
75JPsl7Mmf1VMZ5cRNZK6s+0cwqRzbuNtfdsZpS2ZnIYaeZuromjH+nDbGXkkluUISPg9/q4OWlc
g6TTSdrD8FvmQSeKTWVP+v3/Zu88lhxHtmz7K896/HANWgx6Qq1CR0Zm5AQWKQpaOTS+vpc7s4pZ
Zdfauuc9gQEkiCAZIOB+zt5ra61Vr+wmRoML820/pPFzSS79xdFqc1cBykH12N9xDjAGyal76Eh0
IlmLK4cfXpv9WFL9G07YlzCeiPyzJ1mj6r828eJv5953TjDCO3rXZrx1nPmTBvPn4JbFdCdC65Wm
cb2pKlCtTFedcPhhT8GWOAyZPkYrcMDRshJzDE4QXCFtynNp9d/NLnIeAhzFBdr2vVtrr0Xh108Q
UJLQOfoNfDm7FGhuAv+uqRK0HQY3cjpHtMV8QmoWK+ovLYlxbkrRqgECssGYyhR7xtyZj8UDwidC
zz0KJ/MYg/2jjrCLFm14hV3xUFEXySCSHwzLRnyPXGZVcl/TQ6g/MXVgKGPJfVphIUbEQYKphGch
rhnWem3w462osGWIXynWIJdOS3BMBvLci05WHcbW5if6ioZGmNWc1RphCQ+WoxtHU0OmSJdchnGM
M6MFx1pH1fhZmwvQ09l8sZ3euY89fthgBw9zOvfHUao9Uj8v96k+aFsG6fdTkaGB8uWwHeMRtm6G
cibBX2Bgwjs4ZtMmHWpnh+94laIAPHCjuIjW6845ptNDGy5PczqEhymjfjLqHvgwioIZbYVTh0Al
H+i9B2QQHcO00d8K33pMDcxOBni8jKY9vWhvOxvUM2fdOvf1lN41IYBzLiS9UV3aatEfJwTYljHH
F1A47x3m5ZVuE9yUTdVrQ3DfuaibF4fKx6KXHgDs51b3l8cFtcq2WYpm55dFSNZgRYQSbFlIUaG3
G/0FhJirvegEwK5DZha7ciDxMdeNzx1uC0ZuKzEU4/1olhWsmksUIu9ffAanivJV/IX6UhCwfzzm
Z/n3JGLEEepAvwi347YY9SHKhBv2C3zNpgBUcqhrpLVKFA2XFXHYbXsocCi7ZB9bgQl7aihm0OBl
9MeVdaUE9GpRKfm9hQE7aqyPpLP6NQYSup+a9GcEAUHFtPtQlV63u+YjQjm4ddu5ORmZJhEM3GsP
CXkkIkaQrp5QiwQJK/XJ/tDbUzycuZA7+L6ytTcVWMOUtrewQ6zXahUbqb/tjfZzLB3xSqx8W4xS
was2Zw3One2IXd/Sn+wj6vNKqKuOoRY6F3YmIN7+9tD1DwjpThlibaOkz+poJCVQp1WrtwcDQv0q
E1iGUmorZTZjrZBIbSnSFkG0HClMF8qaqlw1VweNWlX2gCZLJpow2oNS0jPxwH7QtZO7RyC+y1q4
EkGP3U7E2sIUdTAQpUhcGLwv5huKF1aFDvmO0mB9E/RqUvfsXrLGiU3gZ4wYQ8LFlGT+ZqWhvbkY
20QDfjRFV9yb0uIr8BuGxAH57uR96bmCX5XbSrNd1T0Kxpno3kgy6rgvNCflu8lKydhQ2xi0KLV6
Ji1kosqVnaZrHHFSayTb9AfH6ze9MYpTKxdqLRedve3M6X2Qu4b6hpyE+MpFUydfIoloiS/ZF8NU
zmsjzbO1OtsixjoGqiBOPP5J8kSsaU96hOYl0jIENaAB5+5M9WHENB6nhruPMkANauFIz3pt182J
wiyCQFBz6qFlQfpMu5g5cPnJUWYeJaKGBl+dCBr+Zesp7VpsJ6uHka13SJQo53ZWxBhWnpkpHbM/
V+X2HKfJJgsKA6sTVptApdbdXDc3E86i0ShzRBmUl75gGq7sNfrSX5jEhVericaUAbZn8SVG4ExL
RH4C9YHUZ6ErXRnZqYFIzP9E4SqUGpzLBEp9syz3LmJU5e7wNJAuIglycfDtlEuJ+ezYo0Ew2ox/
NZV0F4V4yfihbKBGkmChFNRywW8aNaVcm4m0prH817Z6UFcPov4et+SYgzGS+m25AMtM61Wtdr1Z
iC9q9fbqBSHYsdV/TvXEZ2ts7AXXVZteFVfxnrGJfBD3Q7gqRMJ1/rbn0GJEQAbGKSgXasdh4j5M
9WZeR5LmYmICqh0YK2qL5L1fWJfAEl+avpPha+wlsPcSyB6hvB2X2tnUWomKoRrMlfUXCEYhYf6x
SaT4PiA0Yz/6TFKh/Px5eMtqtU1m1zKfj+9Wfa03oo56DBmyRAD+ufjHLnG1OIeh5IqOKfoX9MKq
QGBttUi4B4+CJ9Nsu3hAdCVtUYj5dQIUkKdIn47n9JyZapXG7h0iOHcXTI/V7MBtV64tZe8LpKHL
V6uUcZvN0nBP6KonTf03e/n/+21VKeuBCB68JB72gbpIXtEhVVDahwzepOJcWO7gk9Op46mCR3F7
+2ozUVAM+YTajOvmfRl79GNStopFB0IFFy/kQ39thyOkJxqiQDL4ZArVodZKrp/TgLyOMrHApwet
VT2uFk6LEgsJVYlMZGaGN1P7k1cVfkDoVtQqqTQE53l+t87lxbeQ9sVUrqnNKRLMQAvJj+lwwyMW
PA42kCa1gFzjcm2S26OhQfOXWsS/nYRyU5GJ1DnpUH/bGaP9+Nv5rVYx+birDNbBWm3WVoy5yzDO
v+2nzmy9M+4NR0Pzezv51T63v9EYtTQV1fFaPZbE0ntTkvm9Rd786w2ql7QuRqj15Hr1ytfHBe27
NB0pzhXKoV+wq39sqidA7Hjr/+vI/I86MpYuo+D+u47M8PHj7/2Y60t+9WPwy/5LtyzXcw3bs139
d8CCScDVnw0YkwYM0YABnRvk2TRo/mrAWA5POS6PAmozfcdw/1cNGcf2/k5U0F10FTAjYUdQjDTp
B/29IQMQdBpKUVvo8IiOHISzZeqYoiVFOBzFPVJc+I/rtNDJSKVtQc5Al8XOBRqat1pM8SlEnLUa
nIgpk4byvDPFFgh0rQlkDi5InE7ADKtMNLWaMX0YwO7gXeNC6ltjPeIBWXQQZQM8R4QZeE0m75Mo
whmrIyPCwCgfw7Zy9obPtT5q7wbJfKqwiy+iVnqT1F5JP6YV+weRdkBmpoaSoP0KQsCgJAIu1xB6
tNbHgSmvORz1TtNPBpEzyJam9q2LxKtj9W+CFIvPFuFdVjndB37YHoN+FBtrGKc12dLVybebhxib
wmp2yAtxIuO7pwXRNiRgCxCLZ5xD0z7lel88QkkgzDseN4HZ+wh0G4mXyJ9wRKy6rBDwK/XPvWwE
Gcs5QElehVH9DkiQss18t9Qx3uqhwbtcjicfC84qEZJnpS9P2fjuQDBbcUq0TGeo5Y2L8YzYZ1yp
V7jIZFd0FGlJ+9wGuZcEGzcmNshraSQRIIyBIyXuOMwe0R7W+64iCwG295jsDYjMu6qx+bLrP/re
OIlKJ4mJat2KbDMUZ2W4C+wfLhP0deuDzo4t9zxmQXhPjrJLbA5upIdRJ3G0zB7sputX+HUnCiXj
H147vk9O0Ry0MNpGaYKAqISY00/ehtoM04w0p8ZU5i2mJlsqsai1MUFfg/RYiKgYKGmZYNcZQBJr
jpPH7nZlm23Nzh9OQ18g6yfhhh47jN90sWAYacZjLcbszpoFuFIR3CH1lMKIzNrmEbSvYTiFj1Gq
JXd5NggyK9GXL6n2SpOkzg0L1CzaRkCy/A78uQcXXFLCxa2ZP8L6PpMl2l28FyJKokPUVvQr+j8c
MYR3EJ6/lUxu9zjHh52ZUvjP/RjYc61/juyWhCt/tPl6QuAZQYWGk84MCczIkgeLtjy4yiISZ4tZ
VrWM1ues9ndJ5B0S4WRnhgl01wPrTERvsS5De9kYMmPeTqJPgTsO64A8rvug0/G6FDr3tandxy34
otCYhjvBf3GEvraPE3hAg5ah6Gys/EACC2AfR1+FrfAfedcHKC785sfc2c5DhKopKz9DYmsvPmig
dWu9Wnncvzd9+ZJH5SeaLLjJhtw54FNuN8t0noYxOiP/rY9zLJhYAyKC0TcuhP9g7XIioX1oFjz7
sUVXrwfttja4hvjhcDA07Uh8rX4vEorp4aJR5EyKz6ashhUmcEtkMpJtljp7KC/WvV/4l9g2i4O8
XGG/KyyUtVRh3vXcuOt0v//Z9HV18XRC7xg37SggOwwkwvjc6nwHsxlXG13rqrtE8/V9HFbvplOH
zJnx/YK6iGiXZM0p9ClfQJmzN4s25Q9hkLUH1yPdDWVvfmflNIn6cvDXkSDbjFjaYeu0rbmJwZlt
Gzc2N6EowUcMxBTrhKLsxYB2FQ0bepkwfANZnr72BXLkxnfXDIjsdYbb4lThY26jdnnkc3azxTdh
0oNIBhQ+VVpc8Mm410WepnelEx5bz+bnxr9cc412ZYxdB7lp+sko0HnJosRGO0eNvp4HdOkTw9IO
IrjufqUGae/9CIRLzYAKgrNYawYJYEZZtEyfWFhy0YN+QXT017ZaKxkr5rR6cflfn59nObWT2+r5
2+Z1T/WgJwKOpJ76bVU9NdGP2LWT8agOoXZRj//jiD1DmZOVmZ/8D9Nn3AnWB3ThsiD5ieUQ9Lqq
VayqbbWmdlKL22syjzNipZ72W8mCuz11e83tMfVq9YSXy3xgoNXr2cvh2agH//070NT7Ujtc/5w6
ym+r15epv3JdtfDS8XNnAiw/zD8PrbbVMf7tZ70e4h+fU71mEnjRJk8I2Gx/Hve2XytgyDhRufvt
U6iXXT+g2vH2p2/fyT93Vzv+9unUa357p7e/eH3lb4dXB6XXB3rm9g5rOhwIy3P616bGN61erxY2
hjCmU/K//NubUE/d3mgd2Mc6d8SeS+B75Azm9QXXvSab0TtCW7rXRF4BVUdqaYbOXYqofl1FmGr9
mGp6M9VPhfREe9LtnNY5AaHoRDld1KO3pzrmHHs31E7/eFxtOvLF6gi3Z69HaQETIlK8HZFGLfp1
pjtTQ50XK2IqJ7nJgMlxpVZxCDS/tucEWG5cJv7mtwfLMBuOWfX5+hL1hHpdGM/GbtLHByR0AdcB
iUpF/FAZkhjMpR9rde4H5yZjfseEmCm5XBNyAm/1gA9t/HMbszhl1XKf4BsDR8rvXf1Ea3UpqM17
szNNfpHVmRxSblcZ/zPGwOXRb4N12w4/vfYnV3JpYpy/4ull7oIqqTwtcjHLua1auBL++u82b/up
l/HfAMVN3CAo0J5Uhvo8ta13tGt0vfr0rYRyhEgRSPAqWKil29b4HhbuS0W7CNkDjRoFu6C4DlhU
zk/VZjN1axuX5GEe9xZDnJMvaYzEIrrEFaTtOpz6XqZu/0o3aOXaNeKgALh6sKuIL+bPbANdrqnN
ukOiDqL5qE1ufFaLkXBWCLnczbFhAHHhDgx8KnerFUM3f6NqmGrhEe1kjqF3GCQhQpU11aKHalob
gHjrqsYkGYRWsncn9xHwdXKercVc46hDvY4/xM1D7ZBPwGCdpTzaivZZag4qZ7fKNsPCYLOzoGA1
ANdOntdaJy3SBEqfVN+oumEqzIIRNJk/7tC8G7V7JxiRcDvje0un58LA8hXXcW5urYwkS7fpQloQ
bnjUra0jIz1UYgkyAc9GKeIZPkM/VXyTNVC1NkrfA+2xgyoXQ7hFPG3o9EyZt1wjQFR4igoDCVwm
28wJ7obaGk7qf8CZ3XQH2MH0LXMaKVj7Bj4Ji7HzjWOTP6uaoC5La1fqT5hbBwJBRoJleQ+KC5Ep
uKWqTavtfCkZGjDMU0U/U8J2HfoRxYEq5oLq3CJ4UFZaFHrntogUT8Aq4Edr2GA8lHl88/L8dmZK
o2S2AG1KaWzaf8FX1AmoTsV/PDZ3MOHjCVi9L6+GgQdESpPqbVkztBTKU36k37ZdL062zM+ATCi8
xg17caufq48c1COu2WUk+e4v9Ig64a78kev/QT7jh0c7htGoyuXqA6u120I91mU0GEmP+6JK5tc6
uvzMmipS+bJepR4EHYNMp2ubjfrQ6hRSa7eF+g7UJncThqupfXBkUUlVviOZe6IWt03SON6JkiQJ
Z9Yfu2RE4a1wJ9dVi67havAde30rfKd/kalUHfy2SUdzV1gRHFtZ4VZF79ti1mKGO7IaHpl+s+e0
OPmjNSG2H82fHYa6bSnRwWoRxy1ZkiH/r7ZpwoNtl/uopdNPzMVWlZPV93drSajHbptdDuvJFIYU
Z7j7nrTYIUPmri2WuZlp7Z6pDZvIvdJ6k44mRf3IMdr9zD1PfSDMPEyd8J6O+tBSDGYSuDIiM9+Y
pNTyywIyZGpYbbCJDbr54EtylTl4LiYkYnDIDug3WawD3rbSS5Skr+PYJVuc9DkKQmwG13p45uNk
xUeE19Z0KebRTbn+CjR9M5QDHfCFxL+xiaJz70E/jci2UWcHcpVsB973VemWrv9pKWO6nQweVfGT
/VJORIAITF2bSc6N7PxjMiqL0BwAyp5caEwGtabDkC2rvQoAHgVjcsqJ1Y6CgKph4x8SPYYl3r/1
dYCzTuTRpsmtcNUMMfYO03AulDan/RKPKQYenKNei08208TaXohKY3CorRzHxhrR9P0GMyBBYzT1
EHdUoL2IxDvExP8ZdXu0Unw5fYlkCwlZeeokks6GdUDRXW5DBCBPAkXZJqD/JPtD0CgMaY72GTbr
coA9ybuqZ1rMVHvtzaIVQdjFfV7AYPPaADCsQFsqxOvogqPAq309ul3xcJ6F/kb9HTr81rpBvF4S
CCaDOAuMaUbXMdJxYTK2gCuFvLsDPIA6bEi9RWdcsFXgeFWPqWcXuJWAKrvXuOdasyzRpzDMQ3In
Iui59rfF1qCCtZFxJuXYSzicjF48Jc1AJ6bF8FWAxuhzfDh6trRb9cboTrToTsxLFVQPgrrAVl88
RuHAJTlo3AxfjDaat/7YbUOiuBBsutQ/CSuK5JVSLUpNk/Vx/afd8lv0xbBeWv2FVmxyEL81QlRL
RJXow8AAhG/37tEbHjx/SrdpHJPYwwVlWwrytK878Os9Zu6HB91/16Wo1AZ4vDgifSkrG6+fLa6l
wH4Cu9i48qIrF4Nk4QwUWTbYRdFS4qWexVukddjtkoXcKM/g63Gzty526YpkRNJZXjKT5Vj6G6v2
oJhwd1DfTjFLajjsOUhVWgUzS2JkmGwWJ7XmK0Xz7UFCxsnMbOdzIfFv6nFTXmXV2m2hdnNvr1Xb
6qhZUsZ7JD1ntfNv+6lV3XSzreO6f1xfqx4r0vGYlIS+l873TIdlUOVkb4xVFwE/hZPVOulLWWDd
DRYjeyZUdTmk43MqAsSBJmY99D+U0LR5RywdXkUsKM4cwHYs3pYaV7Syk/bT4BI/M5AMvzQu1e76
c9SX+wKLLyULeyti8uJFiZ0dani4icR0pmMovocTosOxDr5WBfTjaqamFA6Nt7ZbgmYopAr8Rdl0
GodFe0br9t1I95Nv2V9by9cxpYzhgxdH4g4iGxkLWTJ/eCK5LFPlfjKpfR0oMfU7Y3CGr5l2Vs+P
Vo7oxBjzEwKB8KUx+k/utOCQj1tiTwCe3dP6hfDQEgIqSy4fCDifSzPUL1FeRasaHeqxW0bEqPLJ
Fj/Q1GcfgGHJX1owPKaRV37CYX+vjsq3xqmeOPYdGZnjg0NdGIIaf64DUxqndvEy1oJ0VjvMtsVM
Ui1cyeWx0kFGT8Hy3hioxsrS6Q8NQbFvYx0f1YeYu1FbV21iXQAuGo/MfqR+W15pXMFlfsb1SsJF
+OQtiXHG34pLVr7bhZoCPvXsS6GJBYNwZ+yNvI+/OCEFR/mu+jkGWJDCrxg91LQO0WXXt2tHiKJA
YFiPQzRjB7Nmgt3lIWfPPgyTY77NRBkcqhkrX9Z243uBFEodMq78lLa7ZZ1ax8teEFh/VY/DI0UA
GIXTgzkXlgLI0BPnPRhxde/nevOJymB1bCeBUVVzow8oseqz2w2nE9kl7nGAuvWaZMuzOuBYoxwc
HL+7j+eaIJXKhzAk36LjEyKoI50mWzPfAmHLTgY5Cdd/oN6eg9gcvy4uoUBY4sODqXsOFqccLivv
Zok9SEfyFOsxST+o004d1W7071SjzWdbn5Nz7KNbU2+/NBhemsS1JpW7NgodCUJT20e04MFTGlFg
hbVRfi97GxRbbH6e/KXZMVGOSBEQ01M04ctUe6CpOBIQnX7REjvd2bNoTjUXpKdWc/AAkUT+PZns
fegk85c+KXGMW6h1yGqkTFe5hwDW7fU4qIp3k53H74y2zG0aWf7JCML2ce58SpvyOE5SbdNRG95z
evFbzXMKxg+AEARJQPR02SMqqg2W0/C9xXa+zepiBPpkGA+UiYu1ercC7FBbzd3XaDb5d4cmN3q/
aB50lI7XY7hwD4rO8b8ujReAjzTSS1lRh85jGLnqrxAaBO1qaT/8FiBVmoMdLJDz3zuEpF//ysQ1
IEj9jxx46Kakn3hp3bi+91rhXA8RDAe3tfKL2kGv+3bjdSK56zovIO6rJ9tEfhyP8NF09r4NuOG5
p3vtXeZ3C6egkVLCb/Pv+a83VBnAkuzRurMI+8W6jacxE6Pxjbqm+tTApP11r2nxPZG94SVJun7T
WCRzFdpZ/SVoKhYpc1V3Xw+I//uQJOKQPJePwf6sdmjnaV4LvbHvO2OuL3ZLzmUXdfp91fPvGfBp
UroXP2jpUIocO/3Zi+KaexvRrMVSDs+LT5LqYLjNjxbrRA6a5IMMI22dY5GEqO+greM9boc00d60
Lnq+Hi2IX2q/ct5CLde2dLOys2do9j0nExLy2A8/fP5ZatfMIsmYdIDmGVIKzFqoVQeLZPhn8giJ
NZDvDWAW2amm+LC9Md3UWSPuUZaP58xp6TIPdfNZz5tHtSu/ntcee8QbpRWMCvwkSLfx44exCmxG
PmX7zSJu15ZHtZjUwl51tSdjns0DgyfCNlwrfSHfVKxKRvk/Cs5KPRi0r6lGomuE/bWNkMpN9rkj
xW6bFPy87MW+V1+Pa/pvgy6SN7vtyPCNJuNkJqV4mFoNzIVdy5HRZ7XnAil11Q+G8TSFRI6PMwHt
3SDOU9/0L6OHeFjtNkf5trKD+auW1gAP+s65Q+ESX6aeLPc+9OIvS5/dqc8CP+mLPvSgTqCM7pbS
706kAOkPhqeNRAlwwhnDnfqCGmZyq2hZxNPQjtmRtv+877LIecHKCdhRfjGhG+182lVfQ3xH4IaC
8c4zteoS2gbU06TtvhiFcVa7Uqn7SOKS+2SB/8nD7bs30Bse3TLwn9ylwItbW/b3vhCoAYT2nhGu
uhm7qr0g5Y7vEYkl6Gbz7lvhP8194XyfNMJ9h8DTHqxCh1ve2PGOoID+sxjnO3WsuNP/0ICFvtJf
8BDX99OhX7h1exFGUt61g4cmOExzaHwJnAWDuxtP53Qpo4eirYhhku9HLdRmHwXava9zMtGLH7bq
ZfL1ag8rOv1fb/x/1hsnOOC/742P/+/0U7Q/578FEFjqZb/64571r4CxpUfjW8YPYHn/y6/oOf9y
CCSwfazvlIh44s9mufEv8j88zzedwPQ8S1oKf7kVLf9fAUejYY4s0jb0/2Wz3PSkO7HKZ5p8xx//
+R/UanSH+7ZvBL7Pk4ZPy77+/vGclFH7n/9h/H+zEWVh9Y44tBPTo3gGWdfBxY4C5lipALnT0nAB
2wCYB7n9qybccKMlkMraotv0Wdi8RkH33EcNGKUuzS5lS0p0QstmheYdc4YslqZ5ldIMQfTs9+5X
u5jCc8j9S1SAMYx5sU6h4x4Nvc2OTeDWe+sLIUPiHHDfXFVIMFlgEjE6nM80TYuNZc5AxRJrfmk+
QiP9JvwqfWphrWzt1rsvqQFdmEC+mVVDMKIWNOe8ZWTd4h9e56mGe3DU7H2f149+2XX3OMVe/Ro8
jzO0e+y/7RGrDZJS/S1w4O3FWQBfaZr/4KK4wRjOxQ6UfD2h69RspsRgk2nKt/toKh74CYavfWl/
18b0a2MF1b7S/eGxIYcLj2R17PLBRzOwWpjJnbystFa6maTrO1EAvTat9C4VWkL2n2g3pNYvCI2r
YjdXOJIxe7+mi+HtGjsrto4lVqHdLBtsVcVeROOnuRcSQLrHulHuzZEj1y5oOQwI5WYmK3VdVRCC
tehLVCPta0XwKihEYsR7JUyVG9mYXIoYLSIJfloZU3itxa7obW/dJMTNA73ttuigXx3DQ/QgmYNl
72CANNkSOnQ0JO0DEshtyZe4EQOp1zRU4Tm3JkGVJXNmq1z3c3roRognfcMsGkJgv/ZzYoFSoP5o
bndezcGJiTvnUgkdMEmyCLrgsvtc6QnfWzEQ0iKGbis7uXahzxhXeMXoehq51Bq2tJQYniDlsWKq
2k3ntI9dNx90k69DcK9ZE+KDvcOO0Fq86drEPyU+zh3vU/kYyG8/LD05ADHNCWfJt4h0aZ6Dl3wh
PY6Gc3hnLJ578bPuMo5GxdjTHDdgK8j6NgZqJJQLzAxbD86p/Tzw9Q7FJ9ObngMh3F0619YqyQh7
C2SlE0wfege+Wk46VKYXKmXJlkF2tjSggxwSCZc3c+JUgza55xyGyJ6b4RqMT7f4p041QJfmaMXj
Op0CWMVBsezw1cwlKkrbM3BWYfjYeADK3NHSYEJlX8rlobJ9QkZoCq+9LsdTtEw0hpG2T/RZswAB
cjMmnPPD+A3OaE1WxUuvfSYSHhXmYC/wf+mQNy7ZaSL1LxNZDCh94y8AKrWTNS40nebIPdpWlW4L
s0L2alZvjQc2MGpRFydjeQDBQfxFU5I0aYgXCtzdxQ91UIIwEowwFU9MKNeFMIa9W3RPlejNfWjS
2JrslrpDwWg0zzN/Fbv6hpFPjfUI+ArMFCPJsn0VVtY+YJY91pw82DMHQoI1E6yUKOqL1LfGQ+yD
oJyC9YyEc9v1hLFXwQH/zcb1za9G5zwJbMBMo/KXeVyiC2/FW0ePuA76de2X7QsynJU3C3wM3pBv
w36udj7/0o3e9j/divli6kuch8NumG2cXaaB6QxhQy3T+JpHUhpClMAqzGN4pAmJQ1NrEaQ9lHtE
tE+YHUD7y4obvMpvyRC762JOf1RRBuEpal6zNqRL7eTdGpERflkxMohZ8n7j4bujjDBpeBKZ3cHm
sv8g4TTZhSP/Zz9YDjBiaU1hpWYwS7AsM086TdDNfG94yXNQZ5A54XsIGPbMEt40l6rV4huodMrt
OGo/Mz37hGPV3xjacLQKMjbilq5l6e2jpvrpE7VUh1QwTZ2Rc5x806Aqr6gjHbqsNo9uC9DUrLJv
otXwgEa7cUisDcY2mW5sgO4lJWEtzOyh6siBIt2L3+nEMNbpfWK5pnMuvGLryp2mCDUSZVSogzjn
fPK295ljbPzSnTfOCIQlxaW1Kr+algn1Ie4xkMwwTCEnvvo9ZKTRwiprcSqU1VY7lmFAigK6RFnL
6e8yI0CJgbprHMN0Y1d1uOtLD4hSQnpvXrXUn5PoZ6rhB+7lRTX5EcXDXVQ3A/xtOG+0Vretj/uj
1Ip5Q9AHSlAmo91ga9ssotBja6iryiq6z3SLmUTpQIZK/D8STzMvLvz1/VK6722tu5fGaM0dcaQ1
obqhjp202Vs28iZRWOBz3Ny4hAlO9F6muRRm1zyaAC7aEjtxJOqnzLPrB2/QkkuZRyhnCgsCOMXr
YPGeGIgPx5EnZWTXqTBE9oSgBqspdxWt0pq9HWnh09DN94GVNmfHS+DOJf4PppWnSDPxzXQx2Lje
/GMxU+cSFnyIkiRlcrqa9q5pSwHKlEtTx8+zNMHTE9FgbRu/J4tmetejYN5liyNPg0PBsHg9AbAq
hjJb2/K+1fs07tP2Hv5ch0OS/eYGsYd3YjbJ775y72O3T3FXk9oXxt+42w9k8LDbVAwvk/hgLlNg
XCOkxB8myF56k+16untrr0qeg6XLTlF/B0JM7Bma8YGT+FPbCDIwcAQzu2XioX6MS49Fre5MLKDh
dqqYUTh+tK0zeznYA53HFMKfOxnvuRkFezcP7sk2m3eBeANn4q3HQMfyHdELFVxqUHPjq0gg/CXT
fY+LAsd3+N23bR12EkA2jHxEx4ERW9FePgR8n4RXpPrBGpLnTqPdafUv3uTtbTc3190Ijh82xsdi
gldFDbwpO0kzAPa26XsQAb4NhbDLhkE6Npl2l6O59VvjD27MtmHM92k/a3jf+vsiNQ4zRQHKVx2e
6UK8W1bHicHVNgvrS2tk8w5ICmW62fhWhNlnZnXmJWRYKG9lVlySLZNMK61mgOSMjbeZuJt7Rp5v
PN3cI5MJT0ZsY/LuCFmcyVoj3GOXpO9tomP1SSeDGPX4NbDbe2smQYdoHD4YX+46kx7/pdJmcnbt
z7VGsNGo0WpIfMc5Tv6DWDpxVxkOHhbzpMcEk3ORY2xC15kLwzZGprjN66NBgLstNOifujQ/JuvU
jTwcSG5FaJHLP7SXUkiEY1vbD8YjN0UBgC6hkt+iiiTzMnie/e67v9gvbh0Oj9TGdqJN/eeifKm6
GTeZmbTnzEjGM/XHVdA7l4p7c8G98blcLL6irAvIusqtfdTtEj0NUHF7wGvspsc2sXBFjUDnEF1h
uuH4KnwrwD1j/UjDcnnJqssMIP+ln5CCR8OrWox1+om6SHo/eu3wasMtWHPDHQ5h1BCrrJsLvr1Q
39ciJdiUmozjcqQOBcGTpnGjr2wIE65jcA0k+aNuSusY1p2zmiudm7YTvnJLrO5xn+m7CF7TNnYm
71WPTA8lGwBbPwUqXS6dd7QoY+EWXt7dCUywUc4a1cPReGasvAqKwnnVndl5DbNsB1e2fbo+FFDB
KIFfn+cZCyci3dcs4sfRNhXlEybj+DQbc49/asb505s7WKjTJ/JEsp2Rh2S+F3yEeLK/E9aIUxsc
vGt2Gp/ie1sHzsaczPKu1GsyaGo3uQ8K80TYeSrzHDIsPMtIMvMEbWnUM7yvDrCyBpyKfvS9akFI
s/irS+PH/rNhwIyy3eFTnufeqrLEvLZqlCam/QTc98HrYbFri3YiJgpzR2RA+0DptV5G2PBIMXE6
tW8Ew3sguGU5YdiOfRgw4K+xt5fJWx7N4mCbIxwSrYkP3OKS3TgSMZ1UxudRBxgVj4TyoC3eEGfz
xaWstNUsbiXxYB46cy8W7Bb0CFZp3+yr4FwWzX7irnU0gvLTuCLPOnMjvoL44EBgLly+IYPhwqEU
BDoy4Xgqo35XkF22boIB3j03OyzEWA7hpcKZ9HYxGDjaqPSAMTi+FlNJ2laCwX/pqmYPsnuHa2c+
UYP6lnOh2BR2R1q81VaU2Oxzz++GPhDYrHKpd+Ua6DffCHb3eVnSL4QtMECs+kleWJttlOga8DAE
lROc9RQTCtjt4Uf6taUC88RYxFtBFdv7mbg41qv7X+ydx5LrSpZlf6Ws5yiDQzrauntArYIhr5zA
roTWGl/fCx4vHyMjX2ZWzWuCSxAgg5eEcD9n77Vtrzm7rh1vCJIyKbGXl9pwX/LMq+6rGf9UaH9n
cE4OPNE2/NTdKfGG701Smo9cbs416kVc2oO5ppydrzwR1ISj7EZIEYx7DPPQa0a7zvDAem7yOwvx
Q6JsqbZOlTzrsbE37Am7SlsBoLaZHJvyl+1wbujMJrOGXL6mItxHkzstGx7HSM8Oo8GpC+IlCuGl
WZ8DGh0muZL7fmlZtk19FME0Q0XQm42dx892KD6jiNA3WZIALcY9b0qktJDI7vIZtaXfp88UlC5U
U79KB9M1AtXnPvdR+07tz4D7LqgeuW7p3q0xwX2WFRNUKFfBdh4xZjdgbInLcL+Sq8EsdjS6I13q
eWtbAQVIirNemg207hJnHTnMIvRU6hfgriX/uwDXvBF3l2juN8GgucdGwqEOzCfaQcttEGblAAEd
lPTvMih2RjP3RIr68JdTVK7hT9cd7H2bFvjSpTEeYodyKd0nyKEOt26YlgAoWmpx6xE8OwgjpreF
624HVULv/A9JIN01wNfjONsAsZPBO9cjjOKORorBTeKlnwnoRPq7kZ4rDn6fbWiblWcIeBdHZC1F
VOsL5K+VE4XGFf66e0iK4J6EEu3YNO2dT8gAcD0wgdaCAWg9N7sfZue+AmTEgVJ8Y3jwI1kAvciF
Qg/H01jMB3cuz7rbvARJNKwZwtWbgZLmIhIDmmwLTnlL+2gvmPKBk2s1VlwuIgOeHTRRbnM1meQx
gNI4EVwk4bxvtKChD4mcYi8SOpGOwIodu617NxvGXTNHONTr747btWcr7O7MSp5wBDFsMJzwmhvd
sGV0WB29iOtDR+342A2YmyktwaugmbyWlYZplFFe0lJRre7IhY2PHJH+gvS+8zXX3LjCOXaCZmMu
IKIgpuUc7bwPkK/wY9narzwuvyMbTtBCc5wYnLEIg5fs5DYy1l2MfBaW7otd/ZA1dgl/7vJDRlaA
M9tYg0s+nI4FsGgcTPeIzkgwAFeicTLN+hcjFwSnktcKrs80YNNzKw86Ro2Wb5nn3GoeIISKdVWn
X2CGQ3Uq1rgxip0DiFw+TV3jHCzdLbZpLTtMHSOgkBDDW0HsbI9mY9VajLNJ7DiN/Zbi7ES+1xmx
s79mFCZ0UkoBrBtQXfoBhILFBC9tvP3sgZTMY9IaikbcJZDGH6+0JfZMXD9y5/rdA0FB/uA9ViYe
rBjXV9xwcvtBR4lqoE41yvzQFJ65bYcMx7luPWdoP9auxZB81kMBJPNTGur6vmvHvRBU0GqUerU+
/7KMHKGGE33FV37OtdwD0jd966lAr22TG/tjXPhfoSCDRsgxXpspkwm7kVw1ZusHraJVF3f11nRK
UtvC7xaFb/TAo0Z8KEM0WRDXZTbRbm4ZGjL12+KxznZ9d49D9rmti7OTLtxBxRKgK7DNhP0wjy1n
e0JiSljFHwnI5etlaIA6hMQUO8kWpP3X2dXrL8l9bsHx8Ys63NB3ATSl/QhJbEEC/hWIAIBOxvn7
XCs2YlgCwMz5wUVzDqMWOEzP7NUxHCYHZIfvZAUyIqacta0nb5uPtrVjRknwM16ZjUnzaxg1bRuk
8XfELt5CJQgYzMTn3GmRG+BhXuprlNFK/2WyYUJMKPDVLC6uOlSm5tXnZrafA/hCdrtJiQzZq6mE
bHzelRFjSLO1plM5Fq63HYKRTOzHwaBsAytIWzf0JCYQSVlDDyKIIe0wmqj3VkvDfxn3l/HMUVT5
Z6Zn9s5vOX2Bk5lLDU2faxOeJqeMm5eHgp7vKuDWD1RqoLuTOf0REtP3WOuZ3pPtBU2+J6aqyFYy
O7rpsybsz4AioOy7TInzKqUWZmyCpVQ59dCORxyYhxl1qIeMbZMM2EeDtBKHwKpeJumiX4qzB3+i
ZZOGaK2KZkFnlf59ysTpri8mtF1+8GOgBX7yyTawuik9Ax55bJ3h0vWhASMh6HBNAbahSjKv8pGi
C0qg6Qm00acOcBU18umaNsQGgCk6Fw6wt6mohl0nupNPhCP0IHjOVjk+R5AzBo6RJsZ5HEywxqSw
z//TwfgvdjBM4991MO5+jdGP4l0HY3nZ3xx++gJPtBwbkpvuOJaOn2741bT/939pQvcgLpouXQSm
qy6EiT97GCpC2dItl1e5S3PhRlw0aW8YnnAkkcxMBYX134pQlt57AKPn0QmxETzatnA823rXwoC8
m85DkMcXgLbroHJ80KwQA8hjGS+xXHwdWISJHTM8EtGJCzSpewsKNpm/CqOm2lah/cPKQkQ9zOAG
pIRN6AyvC9MisdA3pEVm6vQ1E0R/miUySSI4cVmrh7kEFrRVDzuf2od6pBYJd961hqdspZzAsElR
ZZvVQ5V1wy5eBIJqIZoGRZ16CKwoJxPyp3JGK0+0WriLDuq22iHoxJBO8uK7PK6CLtMfkMh2tiAz
Z+60aRcrLeIZFou497aqHnkg80N/mgFkIO4LloW5aPtuC7uz4AVa9jlZhMXjQrpQi2hZHQj23M1R
c1FPAY0b11PAhbNSCXC9ggA4CmTQk92Ziqbe+aRQcutftL6vD12gL8dkfLJJceQ7XcAd1UIWUAu1
Gkcxwc3ow2tNdsMZA19LVLVLQp6txSOCimKThgxcbN/fzGX/s82mB60jLceZCbxqvAwAUXdfx3qw
m5p+LyEprFwinsAaRu0+HfsXP4wJDav1g5DZSxdyaSrD+jqIxN4TorDVyzh4wM9ctfV5zsnDwBFY
n7ssKPb0wwGzJ1vX1KJtPRBXYiaJtoKcmG2LYU4jIqriFEOowngqDGfsVB/Sua38+Y762EflZqe3
HSEQot7SPljF4DA6XuAGQ0dxzEeMhlXQ+dUWebN1cEyeOJ67k3qE0f+PR7fnzHKwFirK37aofW6r
t9ep53Sk9gAPIFDVE2F9t/3+zdu836zeNjBCm4b88hlftxM3MWP5uP1NW3242/rt7/33n6uZ+q8J
VoaAv/xFtchq/Y9H757rUzKvNNsDK7R796dev4J3X9O71TGnUUUmQbtRL8aIX+5rWmbpcrpEy/ml
Fvmfq4mys9/W1eY6j2FqqteoLa873V5pkWswkVa3JhyZKNW/eNt3z93+fKn0lu82q9XbPrdPk7fQ
OjVQAxu1i9rwV/vd3k9jNrCrE+9ye+r20ttzt//b7bmkMe5r5lgc4YvFnwb3hwLN4+6NOaopan2r
zExv3FFvHipLlTYF93EnSB91FseULgKxdrQgeHWt3d5NuaZuq+ptX51cassbk9Xko8ZvoRne3Fbv
Xqde8cYGpj7I6zuo16j126vfPVdko0FqhF4cB2o4p9L/SrzUorFtF7UtnZhRf12PUmR1WGbZ9Oah
slqlaUic5vtNZXdgsLVXZoXIXS4W09I3iqLcetWzK/F9rW4Jb3YK1K43Yf47nX7nWIJARpsyMaap
dFko64FaEKDBFVpoaIrxRz+q59R+6pHdLOCU27p68W319jZYd/941xCZw8rLAYcp0tQ78JRdeP26
knO+frOByIFNlFAg7gTAEq7Qbxd/9VyboCsmfUaZXl6dRssdUdlf1HOJyqdVWwIxkvTTL0F9CW1a
6LAdDVtJazKPru93fn2delZThzWd2V0MABaEI+MHteh6BNIZoUPrNoQI9AY+tVCC1Kra8EqqKotP
ej1i6V98GWphuDoO0zw25Nb2gs/j8lWZDX2fEiL9KdCrYYvCgigXQZnJxepDVZvL36CAIH8u1HNh
YX/X81FsUWTPgMz8+dQvC1r2Yk9g3VGlkiv8k3oUt0RB0gI7KqzdsLDtxNhOCuITQhYjuK036l1g
zU/YMa3VFBfI65YDRv2+ypuS+jMHjHqyU8eOvbCs0/MMC5XXmziXk9wp1z7UaSqOy1ek8Em+JQ/I
tlyM07oFjcqzTupRaNd/PJqcrtgmXcHsK8Pxt1bmGWO28DEwAixOr1nKYUF5wtLjjZzI4DMwdduj
NQ/PyhMFp5CWKW67tW3XIMO8OibKmBAnsmrQNIwayiwKL94pzTompAgK16N0NTgGuJdGDXjyYhez
1OhNGT9udo/XJ9X6jWebzx7jvJI+/tosRko3av22XT16ffJmIaFK5ewMo717fcvF+71R8eazZj5L
MWS7EW0+JiyXy4mCRakF7UKy2QbzQLoyufb2UZGY1OIvXVbqRbd9QErgkXi3+22f2qGjasy6T+Xr
b3nbc7e4jtU6Rxn4n5sdUT35ZvtETMsKGTKiyH+W2X17X/Xo3X5q9fWvqM1+NPwMPLKo3r3s9l/t
RywQUCUpEixflPq2bv/dd6vqP5oQMDg/tosf+7YQi0f7tkqroTj5i21XtKSZ1qPDAbt4twt1N7vt
qB6Nyl99e81t8+vbRqmZH949Cd2Zt3v3Z9U+//Q5hzE8wS/mzgFjTlWL8bpaAAbhrd4/VOv5Ygn+
yz0b2+an/Ofb37zp+13frL8+fPOnR2PkrNM65/Wt/2G72nWOCmTuAob5X33wN8/+9V+6fehkEi/0
H+Pdm0+gHt52efMWasv7dfXkm5e/bn/zGcx0bzX4W2ItMd4s0j9XMzQxVqVNB7XH7fnbC1xL97fl
nCLb/dt7+FZrnAw7zUzS+niotnSpJHJ22aeYFn9MhE2O6a1aKL8Vncv6lMQLJFE9VE+qzWlbMhu+
7akehWkoiHLKcWrfNjugfPW12v7m7YzF02UMJYAn9VBtf/1Laj2u55e59NIdZgLweLeXq0dv3vP2
kdS7q8383E8asUo7kY0aQhTjozpXbmeEWrUCUGeH1/PC6eNSBwTBCaj20jMoZX7EKERh3QaVqh2q
EdBgLwH2fy5Q/oVrL+90aI+Vxa3Iw1WlTFZqofX4HFbqYTYntr5WD71fdWdH/xAtruLDb0nj2biL
45MtJSIwDR9cI8OvjH2oIEwm0hhkQlNn/aSDiqBkad4VwcYWzzgJCFTs+s8g9rNzRLLOrgWlH0Ja
J02UczjhbWj4eXgNt6AO/5jIqzn8bUo/R3W4Rb6BsbIjgFrv0C8kAQPcMDFPjsnN3CGTKKlihA96
tx8s50PKHdO2xzPkW3C5DFE5dkSdoX6D3z1rNhqj5P42d1WlCDWLzUa82pVDtdwbSEf7n4Ldf7Fg
50DG+lc4ruE/vqBefVeuW170N8Gx+E9pC4MoP0uQeKF0xX+U61zvP11Hp4BneZbgH+ON5BgI11JD
03XHJbfacan//RmQ8p+W56FdFqYuXxXM/+///Bj/d/CreHhVEjfv1v8jhwpVUIVZJMR8sr8THEvb
MS3XRgzN4F46zrtqneidiq5RUBwnPUjve3DrTz5RADGCmwHw5GYWPuhlfA9d4P+2Hezqykf35kv7
41P93ad4L3tePoX0hM7XxHchJNXJt7LnvtE1lJYiP+apRz6m7T+ToHY395O42gCyd8gD72qHxiPx
c04g6DLYUN/HMtyH9owVw8BO9q8/kvEOW2bxkaiXGgzpXQt22Xsldq2ZhltKEsYMurRYKLV2o3dY
LhEi/MzaWH9IR+xuRdOiiw2+WzYhGvioqRRJAgFt7cnPaZvi1iXZ3bZ93mAxsnozXUWdi42LtGlP
9XERQrXBdgl42BRufdCG5jAYwgeRMH741/8jtOj/8FMjLudokxxQcqnz/t2XXGk6U8Kmzo+6N+tn
02XyIcOiJtDRR1WB3Nbw62jfJKOB3dja0/dcoUp0ira8EI/yEhWuQYSy/OQbxLL+m8/Gof7+MLQ5
0E1rSayQ7nK8vz0A2qZFPCnd7IhX8smn4DaYenqkyjbtAx3UVePRXpnM6ovtdZAYbdIXjKE64nUa
16afzPeZdh/otKX+zef6hwPTEZyEfCqSjUDzvYfXxeiSSwOBNlz7Y9Xm7trU6Z3Y2gTgQ+SXluwY
8hMJbhR5vDeC4SOms2IDo5msHXsWdxmkiX/9kezlZ3prEeASopvIX23P47ek2P33X9XUCH3Gj9gf
TDLAd0zhtLNTEwxrSO3OS6P6OfXvcAgGj0RkxC+5cLYTaPv1bDnRLqsJjtH9crzmBOsR0YokrR9T
stTN4JgDwP5UD/RbsZzezWY6r1KJfM5OrBcHverF6el9ddYuF3F9J8b7WCnAFi0YuZUzIgjUgXI0
QVpP5AUS9iA1b9w1RYFhzO2Z3DVH2yy+hIvADZ0tU1E0b6aG4mwgRago6ukKmFNOqPuJRiZ52Ok2
ows53VUiukVO53h1hDcUVdCQD1ScUd3966/XsP7xPHFtQQqj4LwHzEqoxt9/wYhYJEL+tjsYA94x
IyuuEBvOVe55dN3M+hhXQbxKKqwEo0+ySG7NZwI584c4zKlzE6iMzifZ5EILzl5f/6op+2Ou5Aua
up9DSF4oElj/nBAleA5990dZESEQRZPH9wuRyLEolLta+cWHOxCG0luno9EgpjbcE6S6h0QaL94U
9sewcfWrVrNQjxIvCChjdQ+951RrMySpo9FEeK8Waehd0RJQ9gIVu4XLcnab/Imfsbum7TgemtYW
Lz3It8fQvx9hST/kbSb2eOvFy9wAjW/qkJzMsloBXdW2HDzzpiGI1CgAviN/3wOLJntbkIANKqHa
ARnNj2UeHy1rTu5ar0zuDPv71JH+PY4iuKMso+/muUuPtKs2OhLSHSc3GQ5GDe9gaqyLMwSb+JII
aHiO5NO3VYplNGrWmREEj1n8adKa7sCtjcxuMU/nvO7FFT8xBIrpimPnQdqVRt5EjUKaBL3LEFY1
qrrCBaI4Ek1blOLIjR0Bk571VCWm4ixkR+OWHtSlw2AYt/N00kJrJAsJXl/WmQfk3t/yvv8gy0Ke
1G/kQI1dV6EpNku1Z2ea+hc79AQEEUqETHLtS4zRBKfjNSDUZ+tqJNxzVz16lRs9Uvo7o3M1L6FI
okdf66NHVInhqtArIlsYjWpaJZ5RPGP29SXBMaO1E4YTXGxqy9dK5hMIGI4WA3EuLITpYrgxqDa6
yo+eE8VH5HKIGcr2a9QG+QX6GeYTr2vWnWvRHbbH0+TKYW1O3OVjLci2srcM/kgaXxCc0b6Dkn/w
h/CazC50RvIjCRAQXGbl+BQPOewVm/DUUQ+DXUz7aD13KO1zcp2PfYiKoMgj/cEnnyyK4uhYTd23
sa6mhw7h4EPfZh9JpTrPXWseZjGauJMr7T4a8H0va6alvyC04ksWhXc/0YVGO+Gd7HQ+4rVz79UC
3l909CQSfrU6e7l83ZDY/D9aAqO26jmI2wMk0XLcY4KYL2pn0yNiGcO1tfWySO4yF1ZGGTTBIyzM
4DHNFsWOQ+C0Wp0qLqa1GY53Vu3g72EPC6QVAWniBKUawLInw70BsfE5yUME+AlTGC4w2pNa6ESl
hcQ7XPVlj1Dq5EdLqnlmeec2pvOgFi1A7tNkTT/UWlbL+cp/D1ev4NrcADvpozB9VosRg7Oc3Xw3
cdFeNahV/JUW62LlQk+vU7xg81iVD146tGSaeO1zACSQG+x80Up6nJ3pfST33MVl1AzPJgUsUQQf
iVV2gSO506Gz43ZVOE2HHaPEKuQ12rVrCLvuZqIaR78qv0gE9pHzc4iS6EM7cRBDgVlbqf1RkAqJ
oCVzj8ICEUTWkgv1afyRFp33UEsYk8ZXmZn9Q08oXDd97Bz0Uw5IlBD4sgMxj8iB/jC1SLt8VKRx
5xHw5MfHkfNiqzXWCpFwerRTu9o2Q2tTHrQvXY2iM4I+t08sxDOBOw/rSZJtTxLWtE/hReyCARZE
j7jrqJfRb4NL2w48kcWVC91JOnCdqAk9XIs9KmekEGa+yerRf4Rq87U1u3BncfE9ZMRr5HUnrwUR
IRuN8ORG77M9vUhrDfXmQ9w6GFWJOXlwwhyV4/Dij5qDTMWT69EOfTrGBXmcqRdufRncpQDgXr/N
FN3Vcc7rlbAN84imfVhF8Se769oHvXU2cVVigFiuT3MqzZeJY7luPktdKx+5U10h+A9nnCv5Wsjx
2XWArXb2mcqovZ9TnmXo7pArN5anYRi/Wo0176youdLkxTw3cJFwyEZCpYn0t8Qlb8XzIZSyOggT
LAFv8CVI52cHZN0lChpUP+RI75McycxI/LvuRRomtXVIJ3nthSI78/s9yAANdhu4D245j6uEDIwt
MaUazDv3YKcFk12BHZ2h8D73aQhbkqgs/mvTbs5ktRmJ6FlpYY79URPfdS2vGa/Cao9hmQ15V5zj
3ozZq8XDbIpzG8rhYgVbU+TzVXT9OS9i7dOMwcbLrM1gkA8NUC85mFF5nRc3AxOydO9WebSztPA0
D9MuTPpPUYGBhGCbF91M1kGi25Atp43VIRHkcNQ+Bh0J1+FY7L2ud2l0B/ODrB5rOxZIcqIAt9xY
8ueXlNwW2XLcz2c5IjoOJ7S7Iyz9ez2TUN7S+S6K4zUJ3zTZq4wQRYmtucSzspqwPl3CZRyQabux
hQ/lBJZ9mhuVu5rHxQ8dFtxGR3Z+MLvyrkqN4qp7v8IBTJnvm58Z1NjHxK5/RUvtHwSnedRa7150
JqmL0ww+ysnsRZ81HDrXHJ8caxbn3LW4HUu6m6CG3L3ejvUDBAJMG7ljfUOoX36J3PAjAH/7ZEKR
Ww9WibUhxbzvCNM8Wh06PnBDtVOXe9mAQZVRnxz1yrlWUIXKKIAPhXNUa3BEJs6DiLMCB92GjNgC
fylqWPz1OONi8qul69dH9eFhADSPZecRk15qJ72KyFhDF79uu0i/87IElVgmdqH30vdVzWWgjzC4
jNz9pYXWGldDtVhn26QB58s3q9XtPRiLZtVYEdSIkGxDD7kmQYh0tLrehENR3adERx3GZkcHoTwW
fdkDDPlV23lxNxRy2Mx+/bucpbkaAm7gsV0SxF0dRVxpOxkU9SEtYIdwU8u3Fj8eZGn6QE5AGS9M
XHfTNFwKO3/8ZECVW5Nqn+wTbLubBIvP0Yg5mpb3aME9r/NcVHuOoKPZmcAx5pgETSNosSOizhwS
ezvCYV5zXfGIY3LAMFVQokvtkvZtipXSRlHfuFsOE2PTtusodn6ltLEfwnZrRC6JnS3+xBqsdWpN
8tSVHb7TSC6YY8TXPZLrxsOC2w2oEytJNa8GFDls3CI0X2rylGUAuW/sik/+PJSEOHovRod9K5qJ
+Bxw+PJxzBXXjXonHRl/6Cb9d20Hzsqf3PipRovZNZP5rYfHvZ4FIGQBJXcNb2Cg3NmX5xSF9ktq
c+q2XcKtqY2vTuMyNiWX86CFxAaq1Q4+y4U7C19xL89hyz2qt5PxucuyY6J5274anDuZh8O5dOx+
lU4OeWpZbMBZTrLPIvQf8AT3v0y3OVJ7uJN1OUJX8JJ1neXO2UBWjt+567Z6b5xGpnHqmWgYnLM0
UPdVM8kicRqVNUcc+5bqVV15hsBrYYZFMJDmEdmBXVBuOj0BF5a1w9lxpwCBL9MkqzZY1fyfnjCQ
9A+lvovs7GvNhOxMRndwUY/UwsUkuRl0t1vbZJfVq0q3tLMXE2Fu9ATrLa8gwv1E2qe2H2fvt9sa
0abXp6tmx1QZNcd4XeTgz4GSVeApsWGsXKZfE87yeGPrRXoviXDW8R7vNP0qRq14tKqHMXWcB40I
pKHwyyc9NexDRQWHzNGpfFLPdfYINqXu5b4pTY2htCa2WCLqpyIJ0a9jg1NrvjDEyZEYh9RqcLBz
LDgcxjnu1SzaOtIutxwy5mPiGObjlAD9TtIawec8dauaasuxMlFSj8SOXsGLXNC6Vs9EnaBhN59c
IQNq71V2sMj/Wte1qC7SSwjWHtyLaOVRWgNqcr0MdoAvxFObCP0pdATsJj6g33rWrhh0ZmBGsKU0
RTBnt5w+krzF0j0w3SgukkyYte3ZCKI17V40nn6aZl0/gULDv63W3RL/GDa/aiMLh/SqYj5r9KrX
RpZO64Yi2snSgiezk/V+NtFgIoseTj0DO2xP80ktiAjqsjfr4TSFnG/jvDX4nrllTs6vSDQTavQD
2lUE95X9mJZQQF1OojPjcsIxEwrWWenRWa3j8wIE2o9NdTX8OdgZkf1Z02dOB1fPN4wbjliWYkJs
ZbrtguxidOnnunC+I7wKzhphMLoXE8ibRZceyzc/bPCoD/HVm6NrDUDdaY0XRniHWHT4Ifmok7B4
7wzEOfCqS8tdQNqDRoLE+LVKw2SNb+ETsmtyLXXCx+LohSQ2qgIE1zJG631Cy6isR5yC3g/kwd/c
2T0Msv+AA5481vlLpjvzxlkCzoOXsPQjMI9xQbipxgxQBhylDYlAzXCIrfaRwcmncLnDpNawxxPc
6KSYlNXBEDE8gaNRhw90usEw+oxwwczBn0a47Q9FzrUiuGjWdMTUhY+kP+mN/q3onhjn+1u/mghe
h7eE+cAVxxjn1drux0NvwWVP8fkeUodzqhIEDepFvV5A4Zbmdju6gN/GZC5XRDF8MgqnPaJ5G31G
6DJInSOlNpTC6SampnRyl8ulWmT2xqlD5yBi71cz8/+Mu2aPvP0oZKtvLct+dMBvrdo6WRsFZnst
LyUWNh07L67cxNS0TRkbeDy0J80ELFVUhBSgCvk+eh2D+KW8k5EwksiPugFEzXfAaFXNCGRrmj3C
h3CUFGQlEtkFcqxnOlRk4rfPV10Ofr6BIodqWzAQaJPqW/LFjMvsodQzMicr+AFLBTkv5/YnF457
LkNo+JCh3kstIPV1cKuDmRW/BwQAaz+2jZ0YPftj4JhXr8KMHrUeFVCH2EwCfJlfheYHxys/IxBM
TxE+movl+dk69Ib4YlTNGb+Pi8l2GX3l9dcoL8pP/CR3Wup/rCuy1qK6+ob2PcYWVc37ZiBWEh0q
wQphoq9sriFM2pMzPn2SHsEdbCfXDK9a6m3wUtTXNkndXdNqH3suP3nErD2eliSbktuX9EsyZoRZ
r6G0hYc21dCY6zhbr10ZFfvGLcvHKKJiiEks6xIyYR3XZVJOSG4vJkKz/ezSp6XBZOmDLlr9og8m
zE2rxTSdV3yJxh/qxhLywMZO64pgSwzDnt1+zSkcrTD7nJCyhsCIBdcvW783U+E+hBSoc80B6Ug8
zaR/KyHYkkLoWuc49eh66vnXirHUPunloz47d7NvRGsE5PaeIGaxSnsPr/wA3SF9GSgqE38d9xuq
1NV9UUXPrpVstNmXF341nDM29STSxdytTCgpx0W2cWHMna2Es//ojkkF2s5tSXfjvoFl+YM32eaR
gcKlSIJhkzR8+tSKH6Uz+B+KmIyOcvpIGsGwgcOHyG/qKgrVdQGgLs6xKSSPQvO4bo3oPQROC1GC
yzXIA24a319jopMrM6ju+6K5JlpWrsOY7cnEmDbSfZ9pUXUYmspYE61BZG90HNoE3yypCJugHM2T
6GCAOplb7Hx3/vCqpaJ0/Qf09VV01WBlidryq+xSfzXqL0Xu7bRkINVyaGgHl8RdQIhnTllCPk2r
73JOvyOolyeoTdjQesOWJ7UOf3NF7mh4vAkrVPjaTTphiUXC8E83+0u79bb34HrNjuBIAiTyvSgH
pL/OFzch97GxUoOwarCs2ZQnh77KcMMuO1CZOs3IP7ibTIA5atI5F+WPWvQxnc/pZ8gc3MQazmDt
4qdddEy1jKHXPchTYrij/jHHoZyAPDtBr0nXhJ1+mzLSQzWzkRz2nXaajfsm8zpmmprcugmYCOGE
wy7AV/LkV7AJ0D4B0BuCR3eRcWbPkdt/qImweROrNwbeaqxr4zyJeWPuS29wn7uatorXy0865s0X
D6vyy+witQ5GEg2GI2rB5DSYcgK2F1Ub29VIzi0IHfFS/Et9SshcqB8CvPH8cKSp8NUcZ8tHiTS3
mYGBU8tOEskwxVXreeTCVZbJySvmn/zYLpdszT5in5EracQoN8vpszG03nUIZ3Ofws5hokjc78zd
uG4KZoCTtekLSVk3pbLSpUFxb8fN3ZJ+cSb1Yu9xJG80PffYCyuYOWJKgtJlyDn57GQwePycYoMf
NfmmoV92SdL8agJY/Vh6cti5jBGOaRv0j57mEXtDWPaPMQn37tzu+7m1nl03LPacAvnBD8P8Y5H7
5zyPtW+AxMq1JUVPPmeYXrlFM1HCK1syGP8WlNR4umhdACz70gfhI3Jb9xeWzE3f1sgONOc+9c3+
kuO4WdX6dKisxvme5aZk6oU509UppONcefJGGjp9R5GXCbW7KTDYHQ1twOiW4eLHljtDW+DSMSGW
4d7SNpTm5k0BRnqvV+OeEgfN+xzsCOJx5xpUQUo9sBAbzem0i1trwWZqPGvDZP+3ibqMCaVzxE1O
0JCb3yeiFy8U29DoIShLM28628zgJrMIn+vW77bLmlvRjuuy1r22hilWxFxrh9rqMLFO+UvIHGEd
d8yCgzrDvC77Ym+RzOv4U4yFudAex+Buim0XahCsIF1zftSymY7213wEa9QRID2O2iqydeNcmlDk
XU9YxyEGEVKXvXs31NmdjPPoIpZ0ZFcfz3QnIbr3010v4u7RyJxvCSCf0EqzTUHF9yHWG21thNyk
BNHjldM9dQ034ybQJV63+WdTZf0Bxx5Ib4qraKXDHBESDdwavkJc47Fzx6i5M2UybOIBkbZGLitZ
rvVC0/gShi1D9KFe8sUoS3m2uadt5DwJ/VtlWtiJC0Ke+1Z+dkria8IyNE9pNONeL8tdZxgcY8RC
rJJg/hhNVX4wpuGZX2taXNjMgZJ+BlLRWSsicAZMvp2xTwJ93gkOMC4R6dqJvfWcUB3GsResQrP+
5LWY3nvaSNWkd+c+bcGnVvYF6IPbZfc5wW6P4Zx3VKCD9k7LoA5Z3NLqoRn39vRl8oarl3vQUZN2
a/P1nqYo/5zOcjjjAT7HRuxc82n4FOCEe+gq/+KG2DnNwUlA8tKyIRv73itTDdcy0Q5z0NwDUeXQ
omNjDR3mvaIKz23UPc3kM26l/bMyR/BL/5+xM+txG9my9V9p9DtPcwhOQOM+aKLGnCf7hbDTNoPz
EJx//f1I17l1qho4t4EqQZkpK1MSydix91rfMiE1RhrFNnG2e2UVy069pTOpedTH+b4bLDdwHDva
jUP7qQ+TvKDxgDnVj+URH37TxkFejt0NeLEJw4lOmjbfhtqzA9KHILZUldyvnQOVQ2QM2yUYO8K0
6A7FqU/7bhuTSHycUt4OIcRdnHvul+Z14qJsh+39ZPYIlfr0ORrN+A6OhHlJW2Pn1ELfIwmyUV5W
JW7UrUGw19k3wXBrIj7IiY2npKE3dJ0ezIrtP63i6p2rPVW4nhDnlBRf2/lEKve5w7Nz52jMmimS
lLMB96rfxxGVkMvk6UEqLodW02rXpNF4UjN6GGyaAWMz3zwRGscObyMSJHaJEVMJ0lt5/yhsnQvA
1u7Slf7rAMI5qM0m3BpNAbxQYLKxC/4RMIWdDDu/Z6KSmJcxTH72VuYcKrBj56J7wgrXfZAF/NG1
rLBugW9dGnzEIhMG1IZZnqJOTlvJfB5l1/RoJI4VlAgWwRboPeBcZsAVhV/SiisBz+7JH8s3YSTy
aitzYT+ZPuCL0AJupCIOQi199HiKXeyN8wa+WBhAVu7mCLYOOUzs/y+qJaDD9ifnUlIzhi2No7Q3
24Adbn2z0QidR7IJCtDrt1g6b3ouOjAE1hujCo3meVkr0AiUFkbDwNf0FP0lk6PP9KqFfzqIzQiv
ZM/qoBEdHqU0TkKCI1h6z6sKuRJpH4h4uhoUFFdruYlNrshN1F3CgYqw0r0a5TaOq9hh2FzFxgt0
5DYI4bnutPpCJzW/RBYhJ2rQfmUh/DLVhdWLBdDgXgMJZXtfVhiFAlz3MtP0J7D+S6z37c2FGn+1
u/DoDgaw4jkJz7wjMNXYJ7ZTZd+RVMo8D1M8krI8v+SZyC8SW+i2aMhTqY26uIwaGIol3VtLKPmk
vrCTbAfjtRnFP52kBn0sbUH0aOad/PYNvxCTAyNBN+um4F4cFnbarSZ3objP5zitqn1Iy2LjKC4Y
K9b+N+veVzAo+oimn5tgBgKL258S+kLNUIfNseqIHwh7e9yUaCng7bC+zGaIPVe01XAnwf8dkoxB
fF+0r6YFeKeAbzQx0WbElBXWcIvw3vpcklPl3jd1o+7b5Wa97GScwehQ0qM73jMUoFavW6+4c5cx
tYAbdrMhFUe2PHoJV3js0hnzMyO9l8s9NwYcVbLpLtrBOQK6YDbq97u+yfheWNycsldXApoDjzL2
0sATQQGZZicJ1y7tpWTK6rID9a1X2OYsk0InJ4dQZlbuyLkNLT5lvNW3lMRMXxX5xR9SeSI7FCZK
CM3KwoVIMzZXQVbO36RLwoXu5f4zYvRb0Tb6l9CaC2AiTgG53XjoFBv/PO8qNCjpuFVxXQSiKaF9
6NnXwTAlVlr/UhV2sUzN3TcfIxv1/tnVreilaY1LPIzTJbKR3cnEhWhseZ+TFE1AYM6w16R5kcyN
vuDO3c0gXDcNJekdI+zwJsaEeFm73wsaKOeeUs9wS+N7OtS463KmBxShhUf3Dyl6w2zTpLMT9JYJ
KahW/kuCc9mX7RZIb3wdM/oJPQAUw2jq+1ov72nR79PUrL6Nvf7TjrpPuyzKY+ir6aWiPU1r4SWu
rPg4tDSX1uNhPTLgsgWCkmNfgW8gLCcPT1kER4ODmyNepa+iQSPq0c4IVCGax4KdKUgeGHUWKJ+a
VhlzqK+9bI2twbqxYRjfXKPEeGEAru8y3CrwdxfC4czvyBh3brtYPfVpLk413L8FLpFueiiRb4Vv
/9TUzLeyTEeX3Zqv4AX8XTGbc7BehK2SqVIM5yywx/ZzQJZyyxulw+GrCToomGw2iakRceHaN6yD
b7Is25eCNMubtMy3tH50mP8/O6kdv/iNQYe6iA34dT4ygUVcK1bN65qqu35tLfEM671Vv7p+iVYT
mVUcg/mxW5aEOPFP1ppNs4bRrjdFMbwD3Mp2IxIMsYSAdG7F5F5fcmh/3yU6Wz8N041mMyGzy429
iOz9Zdu13tNXpX3Z0gDnlCe4fnGS4o6Fu88gFHvV7/tF7GAqb6zERqKQnVar6CrcXG/8laDv1Bej
rfWTsrofaZvX+2T1wgyL7WxVla73jLR0uIY774m7qMH7RY76++6qTF2NoLXL1UgqO98xV67OwPEq
aHPcrF/+eWMvcS71EueyGk7XJ1if8PdTLf7T9V4j/N3sRuUxZwOGYS7Nwr09Dm/rD9P1e+sTpGvc
9fon/O0J0wpxFjjWt9VHWjqDS7hZIv/wlZaLwzRaEs4HRBm7oicTystI51ituszuyvN6788vQ6lR
qEYttRJtgD+/v779f/ven1/++TgSEdHl/vnMWWTjOvOKjtKeD1D++SmuX2troFSsojMHv87gMsb5
IrC/ZAQRWdvWzhFk+GkwDJ5P6/B5fYAmvvumqk6jO1bqsjqG1+d154KjY70LReYPL/F6z5Ce2utJ
+7k+eP3WerM6kNd7yvcIYnHL059Pt37/93OWI40/UaGfW2OL6eD9kV283ltv1h90MTtw6ChiG1fP
IP+nU0sw6GbqSZFY3dlZjbScumhjRqQ4rh+zXA+3Pz/WLD30y0m1nknjYiJbb/rlnnDgB9VzLEml
HsZzXRUkwtCep6nHl3/erN/L5czOEGJokraAatosL/frC1l1zusN1E/CPdNmRC4CJt9PeqRO6AUy
mwEyOpdms+iaII1YaXNwnaoihZ52n68T95G7ASwoFFveC37lhjxIJ0hykgrD3jmARPmRx/KVOPcn
K6UFO4z7iVH+htY5GRGRgexgCijQzIsHlCI2UmM7scPbMDp8zWLzPjcT72BO6Q/PZ7/DIPzVKfmF
ebtMFrF/a0X57k3WqS+UIFlTRgEZAzeYI2yVaoR6EXQGuqBvZm3ft2YSXSOBEZPcpD2XiGuYOvLs
8gduho07qe/04piVMxjdIAADpMEnwxOiydjAzpkA2tP9h69IdxMKbEY0a0WlfQod6xYK8HpWdxuX
2XDXQp11knvd9S9iUuGWbl3f1sxIO7CNqnsXWfNAxywA+GPokQG0zSNF4L2FhbEtWx9zWvrJ1RpI
/MDrieIg0Tz0WvX0Oc9M72EKn0EZ773JhxNe2a/m4H7T9EBXebIdXShuLXOWyXexbxnMC0KFCzef
mOBIk80Cy3iMY1raZFvEXSo2GvHmnW7btyiMv9YxMVxDB6XLMMcTrLLHhMlNn7O3DMOH2GOeCLci
kAWoYrcC9envSPbotkxzaMiARjgMNFBFS4IBehQwraXRInXwwG46G8PinVPsxMAM9Cc8tsDu1CQP
pI8xP/eNL6UTAC6QGyunxK+a8ADM+DFu74pysvZlDjbR75YAbS/ftaA/2dNmCmsV5ReDQIfhoGUE
IWIbGEQ1VFBBV9I045vfWM9Ta/rb0AHEizbiiRbVjdeuNtUUoygGEHRwoROPjW9sEhvOU+UUb5yd
v4x21870ScnrBvDcDicRcXAZhnkMZ8EMw5LB3MfAszr9OxsIwB4nk2B0ju1kR30IFYoG1wgQpXqf
WqugJx1/j6thgnml71BIhntITyTg5sbT5NqA3cOdPZyrVCM7qeU97hoCG0ITTDt5fWHQjOIoFjqc
vnDi9IUY1y7sOHOhyAGImbDlQ5YrFsZcs9DmkoU7JxYC3QiKDidjcYH1gxpgQdfNK7EOdN28MOzW
b8FVgRQwGE/6QrqzR5h3CviduVDw8oWH5y5kvGRh5M0LLS9auHlaBz7MWlh6zBURdILXG1EXn/yF
uEfANCfoQuErFh6fWMh8Ia9ALaw+sVD7JJSfcuH4aRMQNHo488FfKH/1wvuzGKPRmYABOC40wB4s
IAtF/7LetON5XMiBSXmNF5JgAlKwXtiCQCeHF1eAzgGEwFI4/8xiTPNmPMQPsaV5OIwPVhWaXKsy
/+i65PSFSoufIumepbCuJYNZr7f7Sz3bzAjaToNe82S1lvs0GvFhyub+AcfJc100nxhEfX400asm
1ePeEW3DRt0YTp5BanEbNohtSmPcQZ2s9rnfBKVQ1p3Bzq4vi/aC8Psb9U56SGgj0vcbY8pFMVzd
5C2vEo/qf2j2oRo5CoYXhB7txuyHAZ+cT+lUURZm+q12PHGzzUkAWUCuSGpMcnAAP3ImJ+CJ4GPT
9ne3cSSNqzDEY90DISJPZdzTrlKbUnu3iO65Wa13HdFdHYnviXd5vpBAaZvuGjItUKvnco8+/OeU
mc8oK+RzS3tehm3+6gyXaVY+ZDeH60r6nhvTcA39qbolGqTERXVTN3QlY8Dc0dwce4df/++VxcZi
pfiLcNtDdeVaoOhMwwFC/zerxdybiR+7VnVMDS89EgBd7ds81DZoBl89RIvPY64aIHTTwV7EHaPT
xv+fP8H8H24P3NFcUHXDNkDE6Nbfstj9ULYd5qnqmGvIncLOvHcjrgDaICFUJ96XzKQ+RxBQHYjy
kHfChw9l5tBZyEfeKiI7UMZF8rKITfXeALHuRS8tw+UT21X9blGBrt2of//GmYvg+m9vnLcw9h0H
Hb5A9f5XQTZuhsxKypE3zm+dfWYb3inqwzvDAuqBeEEENuGXu7E3Tr0zyYBtU/plxmwr0u/xMF1D
JfxvI2HQnvzumPpbSTOH5o/9E4GKTYYG5Gn6xOEDmY/4l+N4/u2e+ovn5l/dLYuP53/8/Us+gOP5
Di9jFZz/C9R/UgmeGcMpudQVlO4C2FbcKl6E3TBkm/QTqoxii+SJ1I3M/eidmMuDIMTLb/elWYo9
2v7r4H2306Q5zo734S8dkDqpvnDmPSRjVQVjVZINkEvYfom4I061264fwn/95VX8dg59Ml9rONHa
v335f17KnP/+e/k3/+8xq9foz69u8WeDnfZX+28fFfws777lP9XfH/SXZ+a3//HX7b613/7yxX41
bz12P5vp6afqsvafjqflkf/bH/7Hz/+dBcxZPFP/xgJGF1b+x/ZbU2Zx8e2vRrD1n/7TCGb/Q9ig
NITn2C6t0sVK8ocRzBMQmAyHbokhHOEJC8vHH9kTlvMPvImMF21Pt0z+Gf/qn9kT1j94KBdRk/JV
N+jA/+c/34aH32fPvzOCWYa5eGz+9TRj4ED0n+/ahMwYuuVafz3N3HSs8yZTCYmGtgicsXq1PWpA
Pen3RWV2j4nlyscoGRjyGRlKQepCq9KtJ+xnROXmc3e2mbamQ+E8VVqNJ0aZxSEGKngdJvoNwyzs
hz5E8VD1D8TwMvwDtYmkCV1wPORXtfSQrebmG+k2jfX5a9gVxa7wB+QrbVFdUlA/cN0UisHYcB9r
fwYbbzMqdFPiJCMnIgs+tJ48HACH1jTMi13G/oVKmGQ1KFQ7U4J9q0bmheWkxs/W127SMzT+cie7
iMLJjvMY5stYfvjQm2aHrnP8EnvIKmqkxhVhfizFTvlOzs+4qaWLQC9je0xm7OuIh34jNVaTrp3b
V5XDPSyX9nPlVc7G0Q35Svttl9sZguSZPu9Y3k3z4xRKceq9+pvv+sUuoT9q1CP88Nj2rokzy6Dp
NMRhRPC2xp0Fys1HNbR3Hbmr57y/+kgHvHS6qJByhTfrTW8bGM3IPhN/fimd3NprNoBRxxE/NdTw
Zcmv09XMCJRwKxxp47CpAVYzvDkW8/CE4M7fuybhQSbrsMgPhW6ogyYUgs3ymqjOf9MvyaMOc/Uh
6saPcMiHQz5CKpqI7ttOTVcewb8PUX9QAzIYH2fwyFX5QYz90+rPyLtkhKeXycDnJZjOVfMQjJLF
tG9LyklagDnqb888K5e+TSea5C1Eoo18EWeN10Coq40SJMgPzqP6mCa5OLqTwzzBD7MdaQMvKiVW
YO8qMBxS3Xtmbm5dO6wo83qKRtscg8psx4PNh3NofckEb+oPOL+aUzbW2jZKYEUV+ZTtNJiExzZF
86JVtrwYtLNLpX+vNCacU1Rbjzq8jz60wFpjLrE7n10+T7rNQjCZre5EZ8tk5uexV1lQitpBCxM/
aB1sHEnvWw9MAD3m1jmZz1b2tbH09FotNwxrL2Rsx0dZICfU04zjXiKAUdYZ5jc53/4TS4R58+LR
vGHqzHcqQ4xB9tpzGleHmCOLRF1iAYZkOjNASZZaElKW5zyO1kSJLkFZOoopbJM3HR6Egg2/HgNY
rBVxY+tcMUKXmmsujPde5+NHm6SVsbuTM2axtpzeismkE89bTnttroMkXD5TrFJJCNHJzC14b5PT
H9yu2htV0m1ehrHoLmMjvxNfm52ami2i7bRb8jqzXamjbAOHGhCG0Byn+Qmg+qVGz/Pg6jmwFmN5
+ZOJlshCIDtqxKy0wmuJm+JgrUJKpBKh8k4ZVbpnlOXR9E3fdbq8D35pIlxPz3HIhtuMvDepheWF
fg1i3KWT6UTlR14agdsoRLdcgW+cO+92GyF1U9CIjWx+nEdzOukuyOQmBmQZVvJgIaXay6JEjUPU
HrBQxp9JIt1Np/fMfafM24VZyokmuEw0ZYWVEQPXnRXH9S1hL5Y0xVchILGW5OQgbd6q8VXzs30r
4u5WmomxmRoG+X6XEClptXSiYvbkpCoWY0GIgCiBuqOEVsOINm32PzyfIeFcuDm7wvyLAXOtdER4
qD2t/BKjHZ5099DVmE0iuL53jj+OT8xt8m3mVvLqTrOzgbQNA9cjWYMEBGcrtLy7b93GfBSpfm/i
erz3Bvdxnpn4Mdpm1xE5/V0NRw+5vvt96OW+Lu1TVCVv0QDF2Msrb1/syj5JTvQW7A0YoPjUu4ue
LgfcyQYMv5tceo6mlhyTSvtuJ+XwnITmfZnZByFpUzi6swQVNeWedai8OmhDi6l71yeu/MZP3ZXm
fcXRvycbV79TS3unWGAw0dh3QeTP5jbqsBLGvUCZrsytqN1v0HX9NyucwjvRGOcmRV80ViFa+IRp
2JDk49XJNfMw4ZOGTpsspqDxYZZe+TWxB3EPUe4VR9Qlb5zutXT3UOmFRcS8h/wr6Q/IHH4lsd8h
oCWlN1UlU8CCvgyCy/iYp2K61F76kcWwBfBJXrxQ7vo0S1+a6bPqw/tOmt5romkfudtdqspNdvPS
+oGRrTam7MytieVgn+doW7h4E10n83M04UvGwPB1Rs01OTyyZ0N06Jrap7QsyH+PJgJ9iMM8+hzx
uzb0G7QhdMGtH1Ep/bc6qu3jrEc0TUg07mAaPCdTam6HKX4a9bQOiob/kYjccmntcpIvdkbl9xeh
THlkGvMRSrveDmkOSDGV/bb35hwNspYEfVgheqTHHzjSPKrZLl+6rCNjUOVjsJq6PKs/6oRuHdwG
/Lnd2/rVr5nt4q7xAm92hr2LAOMUFfqw86QwyLIpIvxujAjof381DX2Hd918JflnhL1sPDCYibaN
cOwn6MIiGoaDQ3TEmQknmjDbtANWatj+CPR29B9+mdP0DUGe8TYZF70v/LcpG54ojL7NdCa26Dz9
vUjVa9T76GxbvVPXudZInPC+STEN51IbPip11gwLtWRdlVvirPA4CuPyeyFxp+SEj4ZVMXFhPNWw
DBvFmoirx6QGYMqeNuQ2SaFynFpZg/vim1nr9mPKvvxErKh1NVMrPiQ1K7UUZKAIVXjHpu105lSy
fCnjBEaSx7LemQu8llzgYwb5/dIwWT6BEDY2XTqd9TAjodrIN0U4fDrZEwgorKyMwoPWQPLV1Knx
lBJZ7ba9f7FqAIpD4xOBSgi5a91HndCfUK+MqoouwojPzQQEpkKXAc0ZpfoYItmQjtrYqlKPyg9p
cofhFdBzt5VQiAPFyP8Kd/Ls1Ghlkoq+l5tlP+u5pipA2IsF6bHOObIx341Pkd49twSHvjTkxGat
o2+xQugHr40CDZv8NU++ZhaOfK+dfjS6XdKQC+lzMtBaHAy3cSbgpVXYjDd2GsH70MuOZPaMNmZq
EEIS5V9BbNCtJYi6GiJv66SmfhdnHPtl1RT4Tkf9wCdtIan44vmEJG3qslN7olOi0zAnxC17izTL
6+57B02Gl9BCmNBXhAOkY8I9xU54Ndk1vSmvjl3+JOgEjwnJGo6E6q8IaT+pwWse0C+8D6VclJ3P
rauVz9AulzKC6YmDK+KJ7rRx0Os63Q1pV3z09R5KP5Gr84Nhp59uQtkhTLVjkuLePOrCHf6hJpAz
bUnX/1LYT9hWh3ukP99s6ORBPh+Z28OeNhL1iIGUJmHrXrwsO6AlNq7kdbciKy5ZP/2y4Flf25Bg
jiKaWRTc2Nr62EcZJOfppaXR0sXhtC+MSlKtJe0DETjjKAaa80n3QM2ak4U6gnV1kTgIEWVHCX9z
Czxt2vRWZBwy13nLTUVQWTrrx7y0563pkpXEKLQlihOFj4UEXBBhfJy86VWoLg4sM3xxtSY+MhuL
AzsZ7nHcUxA0MypqwlLnlnOe+QWoau0loYUWes2HSwQAZVDVJ/V9JYq9FQ2PPpE4dM1ReCblUU9F
uPONST/b5pnxo3FXJ46xo5AhCKBBoBU6/fiUi+pNCn+TdnZ18vqctbOan1Kj2OixnG4lIZ+EdI4P
JQaBzoqNEwFD1kkb/T2YA5LMNIrwZijVvlepfpBZ8aMoWHJDzYqvaTEBtZuqciNbV9y1Xg9ofnTm
gF0XaGnNIstOakiPvbncJsuKonCq5Xh3TmsxxN9Ls3YkNrWtnlXcVcsuwLxHirINh9m/uilNuC6r
4qAxKyJrgJ3HRpwcapk9MtVNbvz8nDkeip8UHzcIo3wb2/jEjKG3NoWYUAwvRdngDpB7Jba80DHr
TdUm/kUf8q80klBKaEV2rbukZsKBq8DVFjQ+iPCCPdHed6cKck097X0QG8duxOTl9FhnasJ44jGz
nxsLy59TMhvUWS33ABb35tYohyfLh/3RuOyelh/GvSf5s6rNnFcT0zfyhXw7p0euce5yOSaArD2V
kQ8joieduqbYPnQ2ZLjYrDOqSv+kWRS+XUxNrTXW1ovz8ojaESsPiqaAofMRN/at8ElY5JlJQ9B7
phd4QMruKwocDjv2ARvH1veJGH+5XuXtSLpOd1mbfgpT54S0qp5xA17NBF7+thAOeVfKmnfDDFTD
94kkYLlnKISiNPP7kxlNRBCo1rzDiU4SB/qxEBYCWTmsmPUui5KPJCXjKFQe047lMsBHt1fZW4KE
/V7Npk3X32tObZ1uZxkRZlwOw9FpDLEzzejOx6D9YlTFh99QAZcExDJ468ll4VofTqO8iHF8xlHR
B2Wre8Ei4WRzxUo3smHRs8X40sVY/9MJ6XRTHmzXQfnjY5xznyvMwUxTwNxVaUdQINY/qumwCVxN
64Msmd79pDbukC8hBSYMCEIeh2UDVcZYrIpkatyqqXqPSW/g8EOy5xVWjI5j+qLyft72i9cVor5z
8BTz9GEO+UDJy+t8T2yAG8S7tJvVofcc+slacbaHkhMlBCObOUl0FmN6geNbn4za/mF4DXmsCL23
ZeTg340J5BqjEN5zrazd1JeYPdVu3XDH3pQiucqfpynlHe+NXzT8TSQRMtnLqP+c7IqPm/Riuxao
99h8bqXCfe/ntXfslpYdljsK25zkgWHSiGapXZ2cYeIWU1T2u1Lm1gFehdrKxjsqVRVHYfhyF7vI
69PKpLAzHCLP4vKmCQToLtWKiBlYGFgs5UbZnzHBeqFel3u8u0TzhC2eaTTDTABlynLfct0+kEP5
zbGnTzUTKYKGZFajf6t6onbKovBvdaidqjFVRzI7rN3qAmWI5vAZTjTI8djv6HVk4CxRk5lzeCNa
+Cs7Vx6Q9eF59tp3z+2dU2Xa7UNTPuBxC1jF2/uQ9SgQtHJ2NVIzSdMq6CwsRpl/nQf8qy1DFLhW
bXbQm9TY6Yx8drGaf3rJbOzGesTQW7EJSybvmpma8eLgBLnGqOaxJVY1+IkBSb9RPEkMopZttvdg
bQk4biMZOF66871cnZriDqWmuDJrzE5xEap66xbMEg0XEbqi+783yHIFBgiiLQ8RfGgiw56sciaR
dmHc6W11gFeya3MZvjHIDTq9Sg9RgmrdsKh2oD1j65yvs58HSMPSO3YEbYBFnVFcFul7L57JK8F6
vnUsEwDAsgSOjakzZkhenaYdrySujv2UHuepIcKwnRCxDVuUbuoF63iurJZUa9++se8IEoJ7HtpR
f0JzuvRz3tBUkU/qeA4EhJCQQ6DaexzXGQK5tH4vQ3A0IS36DmBxHdrdvlRk5MWN2R9dtpk5VsiT
NnuPRq6Mh9L72isM/fpQPlQGsnsFwQYnm73TWA5O2Hq3TScuYi6044QqFuaGMx7SiiaVKzSf0zg+
TQZJ85W8kQDzkbWaeoMMS8Og+N5qWvwssvgjTBYxYCi/ritWkuGvUpAISNbA4TFrrz2NmNlwmmeZ
cn2xGgtqDQpk2bV9wEXOPHFZoWR/tKI2e5OWJXeEwgwWXnBAMcRfRHmQx715T6ILKXEqjIKSg7xl
uouqxCnVEeAU9BKECGxE9KOvcVCzVt8RvAfETbOQrhYCgkQygHDC8XCKp8AdqfeiwZiOQ8hgkIxH
lNWJSa/JiH45szs9MCQ+6jBrnkZKQJOEBburviR09L02oXdkpcRejxm9KVFeiBL6lYhGvxGHtLdz
tJ3wpsxTYsAE9kd0na3S5Z2zZ2TsneqRYCAnIT2tDpDXk4YTz+klHolqZeLZHqKxdm+orrUj2X3P
JfOWYG5SZgd5c0ShXQS99EOaiEm5E5OMb9lgm0GFUmcTTYS3+6MQ35fo+lqcKntQH4byN8Kgq7nh
Sn7PxF4esySkxFcuFkbNv+nlD29sg3Gsp22jWuzvuv9FarxbHv2ZLcUe0Vasbg+KybA+pzHyAnYz
VDbDQ/3VE3N5GKym3jXIaUgxK695rtlPUspdovR32bfW10j7CEOtu8SWDR7BCU+OSRpG4mVnXsxw
7yjBqNokw4MUz2MWc51nFdd2mqbRjMn1Ry2xsZVhFbkjeQ8FJn6jFD37c0Ecl4+bgKtmNYIj4pgt
l2atNagnO25oZhIzTE0r3f2cmMW2FAUXC714U+njiPmNVorzaVoSh6aGe0AIhKLd8IJs2b0XwwkE
iX31WZdNYwiPthrzrSKxiOKbeMXZ0TDP5yOZq54XBjTOF2Cyyy9JMsbvIdxaXNwEoUaRdowxum8K
8g8PBLd426ofwo3ZquhAAqexWTsWPdI6puJuHmgxXF8a+kvkrpYf6qZJD5jM/IBA++0MXIImkHwg
g+mptNiNEwF2141d/wZ/ckYbAUBfeJ89GOfnNDH850rQIRjpTXjiYWAUC74H8xotZ8Khc+ekYbLd
al5YP0sgVxrF3W2I0ndgOOrM5TImFrb2H+mPbMuxTPfDPOakATo1bX0ielBDYPcfdhoDgvNk4HvW
GM5u4jpHW2p+Mema42Z09sx24nfHJa4rbd5qYtd70E5r6i5Uul8OniJalrQ/vIjKWY7+yXXS+lxW
9R0KQQpbIjYfk7F8dhj8B1Rf4ymbxB2lTnSK9FQefYmSQGIFw7ekAUQuiSENa9NBb4TYouuMM67q
hl5ws8R7MV7TcKR6bkF9xFqRmMwiMJ1876t4ibElBwkk3cOYg6TztOKbpyFNnNMoiAlfYMVBAaxx
SV5h1u0ITCVrTJzMrEeOQ1Mhcocgidw7V6/VuW+2RH9aG5XQNk6zJ40Bv5X649lYbvQfI8xglafT
cQXjtrH9rNNCOYAI+KrVi4W85DLZkeNKcU/4ZUPHVeNBWpHoZ6+Txyn39G1TDxj6e/2eCsQ6rBxq
V4l666Fb3aKAK4825jqnZflyFYZNtF8m9BGfyt/poOlQVY/SAzLmT7SN4v1olcO5i6LhPKIN83jb
6N026cbFUMu2AkEHEVtWLu7IFbUPOqYK1Tmo4ub6UYSLlTGDBqohvN6vf2faOzOv12aPnbXZVrd4
//3y1e3KWyKAyZNjs8t6bzxSUnNxLQHnGbFd7iIdOsnn6lBbod3JhA4pn0C01bMCSMINqqNNWrr6
aappDg5DqvY5KqEKMjBJTe9lk/2oyjLmWkSqsHLacxGzdbTs7JdbdjN+6E6xLfYQ4DdFu5NYXPGA
uMEw1p/4wFhFNVpVKa4F/8scfsgFpG3OrjiWKGJszVV4srmJFjR6JCdzt1KMdc3DWgU+YSeWXIL1
hpYvjhDmLzvNn/oziKo0CLv+mi5I8mk0h30ph++t9IF7m+kzomljS7lHoCluEWPAIyR0bxsV+cCm
oWdHyPz/MBTpUzEhSHPiwt6pWN84nXOmO1gekEuSCJvn1wXVRijL1lp8lMW0T9lkbUYzHfbAHMoD
MVffkbj8KMUctJX7MifZz5DkVL3sI4Y3DDJYJcFM+adp4aMbViQPJKq9hbrbo/VDIjf101cbs8gG
OzpVYBYQ+P2gRs84TdWwmT2kX+QOaedJH7tNGI2KthsfRF28ksYrdp2uq9/Md298AJ7OEljatxXw
7oiE8HkVXsoBGp+RVHNAf4KDJ4reetGbrySkGwt442hzETi5NRbsCK/t4f+SdybbcStnl30ieAGI
CAQwzb4hmclkrwmWJEro+x5PXxu8Ltsl/8uuGtfAtKhLUmQSCHzNOfvM5fTipUJsvnYkc1PUZ5Ev
/9bDnRVN4NTcLvkgWRAgFtWH0g1ic0s9h8ZoI2XS4oTm6NUeRmdrRoQ5jmh7WWME+8QgRFl1gXyf
HHTpFiISy5cbsShrmVhN5rpkfUIvQ8CiDL2Wi4CwLUuNeICKQKwq5vSLbvIvVntD3Dut5u2v69JG
TT8xZ0RW57zIqL+vJ/2ceZ+qfa2j8GZMoU+iZfUdQ9nA5MLDApU7Fzcj9Wvukt+jCcfGQwHtGAan
sIeA0JbuYrE2FtEgWWmJj4KskOJQ5to+GXxyaBOzJpuFOZa3enkYrwUi0cPARUlYDDPEndPRt/+k
TPEcsfWaxtpEhrwbUnlj4vgXeN5AduHa5Tcz6rl583OfUAA7T2NznQNQRB55W4aGfMG44R3r+lvz
0w0fMsvpCBq+Mxsk+H23NNU2RtDmSWrnZAyMZab+VrrdInBFVYdK3WcW5HTdxrQQd+JqfUmg7vqG
+0KQDmiE0NoOIk4OapF3j1DYD8NsrLMRC2ElFqZjd8pCm5fYydEcNh0boY6Kd2ZCVlWoCJlos2SG
dhA1K1QYLe1gZU3YdKbi0U1IMrbZJGUbZWfehobVXGUJ+s0gYHYH86CIgltiV0wjcgszQ5M8SDSP
M4/wKXoKGD9RvmBf8XjsBES2b0LRszomNHMZaZiwANDjTU62bbrxM17k2OR6h+3GRYXN+QMkCUXp
ppxEdqxneQhr5e0DGiLiaoaDmFA0h4E8IG4tT+kSEGTG8tRVoNAU8vuDNsQ6gD+C2S4/9MNi7K8q
2iThfZK/hPE0mKmZMxslmmb0xXxgbTgxTaXn3UeOfqcgxrmGJ9zlwDh1Jd7L1aisQ1AH8DQs0ZxS
H+udw+dbMTFEagq4N3wzxlrSBdsG0B2V0iBR01cZGRbmXe/jUaKeZIaHtSwQxWle0FlZRVk9Qipa
OeOIdssj1sedXsvl0/yg4YFX8dtpjEcqhI4Js38xOX/+GbtQLme7XGKLYuVeKzM8j3bIz+cXzape
pOfAKJ8qhRwn8AUFMbaaTQ9UirOuolex6QvT/lSwoV6+W8Q6ZN8GM7d2nuGBpkFFxpWtii54MAnr
9b3gVMruUrYgrpyEGz0ppu/uUBKyyh6tzWua5uUpvXznX38a0u995NsrTXjpeiyMdxaYpMnl2ev4
SDzT2uGFLUu4ihOFb0k5w3jW9dd2jpOmqtcl3I0Y8R/PK2IQ2urmFbHE5oaHSZkdSwDLwlCU6Xtv
tMZ1H/dvts6+d4EzriMC49YGtHF6PFvSIYsf3lKdKJIAOZ5FzlLNRfxvUJ6eEhKtTr7u82NNtIkE
e7DvrOFVKZ4ZHOekRPu4K0Ep1Bio8MJnZSW3qevGa5XGwSb1fB5dKaAteD/kOFj270pioFbMMUcc
01/PbQZY3dFovgvTeCbt6wIDFDyu8M9B4BwqS94adDh73Wh/XbbJzLSMLYLup0vXpCNGtN1oOiwn
S2dPUObr1McBl3f9kLTjWTARwlUbbidRy5uoIVXEJBRT7I53/CZbhADDc9APFyrbR7o1d+OqukYP
6eAJjPLfyuKAoFfeEICGtWRO31zupKqDYeVj0wWMdWjfEjSXx7mZ9DqHgrJ2gh4glPmLNGWqpwJ+
JSedv49Qzm8H33+qaQFRpjf1hYloDSydM9k9+ODbV15ajqehG/dpikYcMHq6EboIdslzFRvdOg/D
R84Jn7EiYwzFZttlsl1anIxW0By7JSm9QTsdt5qg9qAAEZ2Z5F46xr4Wlb9XSZMeAotsZCZ2i4fN
2HWZMo+m2+zyoGFckLkfUerC8rIoYvR06VmJnOuITO0cxU0XDZc2QARAYZLW3Xc/zn+Y/IpXjjtN
a2V1BJzX7J+HvvqWO/Y3I16nolVnsxSYkeMfuYWEpZha1AKuMRxHRQAYDXuzzums13A/1kZ/K8gi
o+OxeEquYs/sYdcJe8vzMd94CXZqqFI9JArx6kHIO1jdp2kZh8ay/aPA/ZQiFEezra4x3r9NC3Zg
bxHlvgqq+PnLl95M3SHpfes0qF9+gRQzlMFR0Uuuaydt117xuy789N3LGa802dFuwuSbt6+8NFjH
VJCHQeYSt6v65ZWNs42bRq9a0kz9zD9HYCdXzjy66z4qj6Kxii0/AAgihwGZVMQDubm9YQGarMm4
hYI3wij0pfPKRbCW88ISbEqb/ghhQACkadnM+14GIzMNDnZ7M3ukOwYYHmhJFHhLEihTZzP4jgMi
X9YpPx3CUDcm7wwx+MsoAIbYYt/sffTpiVk7O2wY3OAZ3m5nYENkEW02DQGTpqea7JUjEqwJpw+B
8KTJXgPd7MrEJlTW+mR8r65upzNaqft2RoDeByXRuhHjuq5h6J6mF4sGW2XwsJsg2HNAxQe3KNWa
Vvo9645lan76NVk6gRhBj3kemiRUp3tf5XufwRCnFVUKSTHw8gCSQIPUwOTAvI4jyTRSw5Ora0Kh
Jaot3OhvwpZQl2uoNMp15nWrdHuwhf7V389bTO7s5DKfEF0prXXhxCzL5824NVmg7fxYfrPrZ6EB
+3YDGoVohLHA/grlD+qPrdk4EJ4YchUCmUuSPyKucHcaPBULZSQMmXtIpMHjKEGqKemg1Nyt2crQ
xsPb6ttpYN84sO7K5Xk0l24NhQ6pubFOg7NjFu96xKxDFsOKU1BXMLKoqXE2ssZlZsGhYZC8s2qS
7Ic31BP8IL4xVXrgvyaAr7kvD1EDgZEw5U+XeXBlng015tsgTJ7TsrLOU0FEUWXQ3/XQ8CpMUwaP
OSjhG+Rg9WrCQBiDAQa1Ut3o8nhImynGhmjeWhip06ibjjJFB1Q31lYZwyrMBkwZRIJjfYw3Iup/
6Fo9zW3drxnzb8oyPvoXsiYzhqasjZg7rlOvO5owB1zwXKeisbfOZCaHtsMx6Kf2LvYHtoeKtGYp
8C8nvHaBNdyMOvDWIVdHmagTi9F0XfnlPpYG/glA8Wo0ITYAXd0E2p5WQWP9ZPULrrwkO7mJIYrM
9ng1oUZuxhsdTo1bb16jMYl20p0xkfTYwv2qZeg1vjvFfeA1Nfsb+SMdCFh2B20CNuE+z4r+A/FP
tuzofAyP3plFsLFPIW67fMouhYZb52NHpTciQ1q+yuCYcldBGakkKqe2SDWjIGBREDudDEx0CtyI
/Y2zkf70uzDD8SBylO2ul8M3ZR1Br7oRdsiDNynkzg7CC8bTle+3Em6j/ZSl/V2Qu9ZKyL4ijEqu
y6ocNqZRsGhmb7FBv84OGjFSOWTbwAg+avsxb/P5pczIv422cqC0Hmzb2sFaLNcNthKmkyazXj2Y
0Gy8O3RjAvRGPW4zjCaQIN/zdOrWpGUgdBlJx4hp7pUNkQ303NrMlquh0WzhCVNS4FhrrKtb04yf
O8d6c1kfEUzPfAWZqGsVIffcS4oOcYdEgzad6wMRmWgeReiGZ9ZU9wPCQxIQ4ZV7tnV2Hf8t9Ap/
07V6h1kkOjuSQJUMj/MyxW8JqN9mXQBSjPp/NnC2WGyMsmmAVivDBONQf63K9OJr4I6WxWXjytpH
3Ae5scqiU1bDOK7L6SN+GDv5U6TcrlOZv5RtxZa3975FUNh3oVetoKMQsj1byxgyO6czrUXet9wT
qMF6koGxbwQi3pbVeQExRDbPZY9VGPV89OorUGuTsIMF43B0TEVQWr7ciSM1NGcfTs6/nJtm17dQ
C19crdsjGd34mZfq+uvNX+9qGidnks7my39qTBUZ4MQGD1kWENi5DBa+3lj/+NP/7d9lTDFWLY3n
7KVy809/Yh+bGgwGfebkdNbOrd0nk5YwKfwJtRH2/zohYC1uh9PXn8J//Onr3f/p774+5J+f8T99
iJQjzUKkuk0jrYSTpiK5c8GQh3CGtoE14zAqWpR5kw80p2E8E85AocL6RQ7yMwBLegE8PUA1S/RK
Vi6GbbwfpWPmO4kcee3wUbJHZtqSdE2thIaoPLl2z0BwYu3atUwLhz6+48rbc8TiXZqoSTovHC+D
UUGhgVGZq8kkWatlU8mYQ7GqXckuOgf8d1IBuh06lnUH3Mao/W/fsA56GP9+c2aO5IdyzIHCVFun
avdKemAHre9BLLrN5ENWzwemSFbMKSk0JVRHhDpYcTjEoJ+hvPrOJh/Ft9L2rxNUkL2mhV+W2EY3
/LBLxzr7UQs8kyWoo5kLTbi5kvBSe7FgZigQP/YoimzHJVSMitLxjdcu+20Szfo0WB+tNf1iuBpu
ZtN/CSrMkImY9qJpy1ORJICLRnQ1c23Lde3uk5JAAH+gsx/G4nOe4ntqFx6DZvOKHpq59MxRMLnp
A+XC1qUjwiOpk21kdbfMX7u9cUNFBPDHVi8DdG269IiPMEEL2dHPhgEF/MCIyG8Pz49du8+5EQpu
NdLurS5qgTX3F2wgH243YJ+hcDBVRMWTwdApSsmwJQjObtiJfTTPAGxFpU5956qTLNxnQoI6al46
ujEb22VcNG70OLk7/MwPaQe1qoJMs/Y7Z2Ax/Fkpbty24gsWS9pfMcYMsh4DJrCVJn62gLvArnrF
oUnYe8qDZhNl0BinwstxpmaPsCyfQty7rNftflMvEE7DGjWoMYK/3Qm7d6NyecREifydcSqu+T0x
9w7fHbP0LJv2Xm1yoHj2ESB+ep68Ytsm2XCQS4/XF2XC/qD14XGilfAKXgsryGyodvMbjSJAKyKg
Am8ID6Vfn+BYofke4assP79VX4SjGaGM5gPbciaZk0Pnnb3pJLmqUVzjAd1b+IpbMTm7JilPPutF
dPjq1sXUOzbjp68v5CmwIfxMxsDIOXSMXcvMoA9r54BuY1qlM7NYT1sBaj7Xx9Nu77PRGw5V2EPb
naDaKHNiaWWzVS/OSaQ4zh7iPD4VWce/2zPTJ1cx0M7aUP5JVwYXDvUwGle6/8TbUeR91CG94BIL
kLlDv55KyrcUvlsc3bvKemtHla+F539vSutOxM6+TTUumvR9rHs0jWB39OB/CD/02WLH3VMvwpU5
m+GpCzO6GlZmUkgkz+kX2eTdqjpzp8HdrKto+oAXMrHxZx7VEwi29WOir10AY0+Fqn6Z+JDrMIlv
ZHG5K5OE9nhI9wNMp1sestnq5vRVu9qDWki9Tvuw1WykWE278SVL4oNp+OHOKGSIL8jxQHdC7/My
pi6DvCtGzzjg6WbjWGMhxeiAxjuE/GzRznx37DS5y2eiC7rtVOnbyCgnYONYIurYYW59TJcuatAF
+XRgQmuXzQN7R9yh6fDspsw50i7W2L/YOhSl9yPGfYCaqyME2k2nk71cfq1iVO81vOxBPjdr1svn
0CZsMiDvam1Ska596gycr81DGDjsrcr4LS5LQVoVTD/cFBV8AjIeeG4HM6cfflZ8VNg4A3TAoPgH
RuFAKTy9hvDg0dIo2CFoZtjtDB+9F40n0QFU/XrjlUQCDTZzgzKq73Or78EpOw+uQBSUVkQMzfHJ
b22TNUL52FuKzBkWGl9vuhKBijINSMiu/zomo7PCd0A8tYq6rejHz8ws9Nr1kDpXHYTXw1TgRm1F
0m5gND/nGYUizolh1TOwPuG4Zey0vJmLnhFhy2bxK/XbsqPXGdYHe4Sep5pjd2c7X5qe+tOOEjBd
y+egAKCxWs40zIS/CfUBKBLJVwlJEo4zC+1KsPPs63sXfdNHWbLBKxGa5UCm62WDDWhuoYUnn8il
wmPvlualb1C/6w5qQRAZr+gVs9mProiM2/VIkgTdRSJ3Q+M0PDVH9gAmjtfSzbsN47gFTfV7Yl5P
JyHPThMBxFpwRfls1b/ccpuvU9UHazlYPFXE+9CxKDZNxFhqcKNLIqs75ufpHkVGTl3W3RMDcKy9
vLj5Wv0gDeYpkOH8YRTF2dPD+CsTmKJhQc3hB4i/AiKcitjglKiT3Zjg0KB4tYEzxbMadn3MBH/C
MjATO45hsYze7c77EIOqP6fmDewdOGbzGrTSoVsa1Ebm4revEaPGRQCgtnbjrd/b9IY5gi2BF2Vj
hUHIzNv/lcwSHXULTojst1VQzPn9pJGI1tbsPelFAu4VtfsNL21bNtfWVDenijqAf0FybIiqdbPq
hRkVi6t0cQtkcM/G6buKr3KMwue8thijR2TostTnzuBk01X83U7r4KwgIt61reh2VNnlUQWISpKi
eCrQyJW+2aAvbkza2QoWM6p9T/R/2eox3dfPZVgSeVtzF+U3Z+rANlrztprAy8aR5aMVQNg1VWWA
A8bCFMXv0Ql1eQxcZrD29MsD4AvRb1/AtPxtV+HRrZF807w7u2jghfJAk186rKZHjsJuL1FYPOH5
os/F0/RLBQdrNsrDTIW70cHcnYNQ4ZjprGsNMf861qwVteNAHC6g8w7V/VdiSOd04T6xQ0bAjNvu
Xcd8bJFLI19u8vugStiuxgxTe7CQnOmd9dHYpLRHCcE4ellTfL3J6AlPydsQtuV9nsQl3JnI2boY
qVd/vcsgf9+0ciL4JL6f5Dxc3TZ8Dyc8XtDRBAeqfYtd4riE16OnqqJym5LDste1B/0tbNfQITXn
3ZjgPQeBmODYP7a6eceindwFannNSyY3MrHkXZUYL6qDA8YcIN+24W9LO8sjcnplHdTTo87oISVq
acU6uMPfza8HlWNTJohc0/nUhMp/6NEDiHQ4ReGUXN2nwUmQEAG+IGmjQyDhgUWrc2tJxID9YWSU
xLZkllRimik4jA9Glrtb14eq9y8+x79bCP/V16r+NDRjGFT4GW1sg7bGPPhHoFgX+iDQAescHLvB
xDM39n3fmmQGt94jL9euYzZ1SqTI2xVzm60DaoKnOJv/OceUQimFmD2dohRFS/zaL+DUYgGnRklk
HJCvZNnadbJkNZTi71YokYb2uqh1Cqm1OThjFIOvi6idk9R5blOvwfvRWWeRoMMvLNtkkGDOW+ZJ
4cEu/Y8vllLjVfHR7sSlhIl9/883bpY3hzTongOrYq9FjkDZo4AzJ+0A0+yaclua1q3Tnv9fXkb5
pz2Yl9EVFvsuqV3BS/mHvRmAjMWOoQ2AoenPsg+sj66O+3UiYheet+Ew4eij9/m9nCAozXihN4zx
xQ21I+iCNC2OnUzFjf1rc9HEe6BZwMAiM+wvDLufuHEx43T62Zwa45h4wPoYyV3HJHY2vPbNtnCc
n7DNmhPi4PDRxoaI5CL8ltYpmqJxzkiLGfMNUAQGpzLUa+Sf/oO2uqNLjtUZSei1tfHpyaY6tuyd
qc8a69WV7M//8+Um/jSv8wKB6KIEtB1ssvrPjLhcdH4Rogs4dLa/GWGHbx2/2ZdDwY8b2xOlpIph
CVbtuTeRsob9LuYa2A8CYC3j4Qd/4T+GbCj0BNz8y8AWq7Y6qACERMa+cf2pyiy4uNtqnKeXbIwe
RjODE5OgZTT87AOsXP9kDPKMhuc//2z8u/9uvuWHc5b/IRe25B9wgHzCxZr3M7J3J02PyEsZn+6G
QkTfwrLBAhkUFbcSvwi2V3IH4XRclUZk/IDvyLOroAiu0/IgY5Vuc5dlK/tTMG9TZ77UniK/oc4Y
dXNZkaEN44vRVXMJhE7/5U+JCsHIifZh6oi6Meyk/dlzRDrmlL85MCJ2UP6XlQSuXOthLoDQBoGp
P/wyO2aSbVw+mq9mG39Edh+9UN10+xQHzEEC97ylCMFXaJEQYg6QNOfAeGPq4zxhlUhWXRwRXETP
sS4KDywve5PDBBUdVCJ3jnW2w2vtwvauAsslP6k5IS3v1gNM+bvSA9lGM8uB4OOlrOPRBwaev/WN
0//qWXaR0/ut6KYJjTtSUFvd2h4dQ6JVRdwOTFzScRlPZyPILhpqcOYYSbMKOZ/ueue9GouLVc/q
F0frgemnf3agPvLA9v1V28E+iH0JO99SzgM2OxwXRnbAdAlJG5NhHO54bte72cCiMuyauWw+sL0h
HG+O3Lv4dwevvbNjXC6y53E01OV7rh1vRSjKC1oseYpDlR1aUU971SLF7GObyL6iFduUMiP0C+vj
P1+F4t9PIqW1pbSAVmBq6887jAVPZIAeSQ8eA9ODiXRZMNq81/1b2tvXaKGZyaB2tgwT7XMKiIyR
H0BZJPR0/O7QEj+1cBNN+0emmPMS7RTstcme3JwUm95pIroPe4fd4BToFlX93Lor3TYZ8B9mkMTL
bEXhMb/3ww+EbYg2mI6uZTbfmy0fmbqDOsAN/y8332Kv/8P4jpoC1xt0CS0s0/ojfNJQlTF3tg4P
sy4uUTLZF3uKgrWTGtED+MBzltuE1wT5cwEtcSV7s3umo7kYQ0eDWTfdtZF4LHtts/1Rwb3hp84y
rBTIZPAslz3q7yDrUQ4uQsh5/G7h/lsJAwdgEMcv3ETlxmMnltTNgyPCk12oA+PoZJeOPvtpXalN
amdqV6l9w/5rM7PO+i8vgeX8+68eIoFUnoPfg+njn4wK3ZsljuAqPPR22V+mNHDvu1qwL7PfHd22
jzOowVMVRD+1RLsho/JtiPxNrYNx52iTgVzmlR9pcml76ymdElTMmS2eMx3IVQWX0eUhclZV3b95
0YePTOHaD/2PajTNg11N+NwMab6KmKCc1uFOa2L8KlNxaYWPfJ81dlikrzmLtwuZym9G0EbryE/i
ExzR7snTxB/l5XPHRGhTZXBCuq64piDvLzUr5LsxmL65ZtMjM812TTmhDlfOawOs+dICILtwXr4T
kWNuHNviMm2j9oZ+SMBGbB7sqlO0hhn2kMG473AVARWSJI8Nc3lpWNVs2sm+/9KWcGYfm5SWvzfh
Maupmm+lsm5uVxbnrqpvQizsGgRRt4xmsPRmFMfoJffsWs9GUeI5afNo73YKN8XsAob1zq1ZsSoY
zIgjz31UVpfsDac1FySt3A4GglRsikEpUaDr0r2zVWMgWkL+MiIt2zH/+NRQEbe4qZMVFrAc2E7q
X4nouDBxSPdxD9SqdFESN3lAjBLt+9a0MjK4XI34zjKSXWQn+dWMugOSU+R7EX25PzPsVlaQrOZw
iM9oupuVYzA0V6Hrb63KsveyTTgKXimuqP/AGpHnhfG5+aEswjwB3CDlmvsPU4tmP4eIUHBGUvt1
GBxL8M1MT+gb4O/+JuLqim7z3kKydRkyhqMShynxZBg+aLuuddp5W0crsR2h624jQKes1nO0gBq1
xRSZz/jMi8c0HKP14PCZoe9Qq8/uK0qxldD0fShMnbusm1jwlL7x8p8PVGip/360aFtLx3KlJR3v
z8zd0DIYDPXagLvOwHoxEV5STUoBim57Nc3ys6eJvuVl7G8mq0m35AXkpyG0vvW5DqAnMLgzADPf
F543XhvDDo8kuY/rjOgr4pyjQw2yYNfDzD0I4by1OZD+csruVaGAxk4G0r2qb1YiTNsHD5Czp9yC
Bu8KRji8Luu+RwpSvBWWrbdRjurXZzkPQjTeu33brqDY8XkB45RR5ylPIZHAiEX80Kuh20CuUfdK
ZqzNC8tiM1x8Z23OpNot7juIWaj7uR4jZekHO23JJHWiZhcOdUxSDNbtbGrfssHW1yGJtgK32eLT
22XhKTO65ie0u2NEIBNCy6tt/2B80R+Mgm15AV+aIuJBU+HyJBmGA/AQ9CcOqG0O5O3Q868EtqPY
S/nzQTjBtc1jJDe0YKzmpiPcC3JVFh+80mfhMNZLgdMeMiY25IMM3is22vtkqqBTyMd8RnNF4S1O
ofKwA7YEl2CfB7MXeGIrsWGvZuhhlySnNEeYdIcOc20Z5cKwy051ijJmwJp0dvLA3CFjX0RtixIC
cTV6F/Uc47xh8gUtrvfRYsZJMR88N6keIvQgM9gK8uMx46GSjIM4++klCAO82CZ/xrfPNjEbfxGi
/g7S+XtT9wfX5493/3/F/Cx913/D/Gy+J0X7J+Rn+cS/Q348cD0OOB5tW5K0aO74f0B+LFP+zZQO
zDMI3Jr/g+Tzd8iP9P5mmiaYEckkz1SmpkD532nv6m8IrYDx8Gk0h3QG/y+QH0uL/zPWXLqelkJj
QOI7VJxJ4o9ah3BwpCrgLO/Eyl4ot19vEOELqi4xc0xpe28vUkljIdz2X4LPf77/9ZetSVZSj070
L/bqVCOhJeDm1GeSTN3Zg6ua1ssZN0xipWRHgBWyb5fO0MpywAvLOic0EGxF+enrzTC4gF8i0XtH
xlJf28qgpow/fMFGv95Xtn8WYwUvPcgCcgMxtq6zW96zT53D7DXF0hRO4kaGvXnICbIorRm5WoTU
gPmu31+gFY6bPGYzjlv/pQnm58wcurthyI7GYG89gEPsVJNyF8MEYmaF9DWQ7uMA9UP6IZrCGaxJ
wpO88qYWNFDRUZfIQ2tZ2SaYyL0r8CKxCK5+Cg4pVmv6WgoaCDe5NVXwOJntW6oqvbEVFYRI4y2s
hGCtM2xmRgTf0VH+XZU3GMgi77czglnLFi0l89c2YtWfl+09RJCNmw33slUGMQDqrcqmC6qpR4sm
UQHQI8o0g/qsN7ntAzMybw6agJ2LgdWDFSikDfAiGEjvA9OyfME2bN6oRxBGokYac3QlGTkBybAY
kQJvgkNU4i1R2NjANErw5LcCjcGavqOmZ1vJmOTiNv9WLnoDttjZOnHA7QlrPodR/VG67jPu+Cer
qq9uo18wq702LiDJYIgPXubAefJ53TnLdPVoE2xnIJ1IZL+ex/I88JTYhEH1WbXIbgqRf+L9HAvE
TOnsbzGNMmoYfg4DkmHhszRYxOEJgOh8i2KVRE6FSSGCNlnuhBmNGFCJotDOsTYZjDVWyAI0V/62
kNVv26bjmsx53ocde8vg0SPlPm2tXyrlt5WWz1mPTKnNJ/TkofrNin2NXvEctwErG70M54eSZwA/
NGakDbEyvJa648Krw2/RULGu0sW0q+1W7HSB/yXV62HwfpQqxS0x1Jc8fx9MgdqPXcXa4npYAct4
st6Yalbo4TKPVYKzM3v/TozebrmeSrM4FKbL5pEwMnQUEMDn9Bqlx3wwYMQDaMxQSmvnYvfgP8RM
/qGMUGcxN2ZJNn2SsPxADha+hDZmhmuasHSwU3SsA3ore6zHCb+tmbzWlv8mcpK3O/SPHSRdmkPF
ahUWgVHan7I1r0Z30q3F8iuxMAO78UEJGwKqGxZcEAgFShBig/PZgefeJEueTk9sblinT67JoAqc
3dGbx4twmecWQ1FtgOHjISSTqHLg6TTySvY1MprUf1CENmXYjyovHyCVHGoBTtecaFDs6L522+ch
GRKUJNlW5lzJjt3OwDwpQduAmcM6c9CFpAWUqraMD/XT0Lv8kjXCAJwvw0QZw1N80yUOGn0VPLaj
IG3XPMOfJ8HuYuaM3l2I7aB3p9/8Ax9ZJK9GWLWrpI5+4J07gqRkJ1o/+U78gz9HzDmcg2tgPBtj
vt9jGfXJTvjxXVQFtO6bvtsPPTkxLIfh9qmAX5QNEldInGG2RJmqFMSVCfYIBuJLY8ESCKrfcWvQ
GT5gU39ua1LGAna+rcU93cfi2oX3KaNR1HfNoyOi10HiCGpQ41RtdxyMgeyNYrjasA81oxmeElxe
8bdegAHBaPC7IVqBJXGCsdIYz05qPnkxF7OtkEPR/Pwy1QO8TNzT7qVJo1++NVr4Xocb84mQb7J9
tgrRreSEIgvrHYgkFJHuzCOFIJWnPux/NqK4mWX/bSz5JgH9P0gbKXCL54yffONqeQ29nEQcBuW6
y74bY/1iDWLT2/KlSJFoy9ld48KpLHx9fWrefB4CCH9/g854HoaK4Ir49xjkZzj1O8MuWzw8PE1a
lj5rBNMAxTY67VoIv8mKTOWtXTxQm2OGUIttNn8x+fK2q+Ot6aOvSQSGw4zkZL/bV/Pa++nEnBUd
RbOrfs6THLf4ovgiEVsqlqBbEi2p1+bcXbUzOStsyII0X1ygb35k/tL+gpiQDIJm2QF90Xe+3e+8
cTjrCTxNn81XQiLQB9ZbuYi6bNKImDyuezv9TkqWaQY3cykPs/aOyN0xya4y87GcagR5Xam2dedh
8kfE21qohfPHtE9/oSVBioFCzevH764YzY07FteeiKNoubvGudqBslrsdeEvsqK2/UD8l78QpGOv
prZHbWx8cxpm0EnjMaFH8hIM/YaA225NvfLg5v7PnswUKvTSZQv4o7WD13EEUOsyyOtjlERgpw4R
48xVo8333G8xkokQL6E7HcdKALKCoQcm+m40kusUUk4M/pr2FZ++4W9CZ9ibar5ZNGd4cEnD8Stk
uSNfN5H3Zg6KIG6xlsXOoRwshiP6jSVDuF6udlaA1r5x0ZUERJoGo/0RDAx04DH8yET9iNUBb2XM
+vw9J/5LT+Mvb2y3Bgp51H8vOH6e8hGRAm7gjxhpzZ6YoFMzC/yCQAQKzL9VQBwpR8Ox9Q5W4yKE
G4tHUdg3OYdniFzhyspWwoZ97NXOFQsrYn0+yM2fPbwgrHe+y8Em1T6KX8uZC9FEKI1S4dyQ8bLR
quS8w2VGv1PtyYZIVtlMf50rrhuSwdCJQxfv5pl00LR6V0NWIXv5X+ydx3LkyLZl/6XnKAMcytHW
rwehBbVOTmAkMxNaa3x9LwfrFrOy6962nr9BRiIiGArS/Zy91+ZxGhT49iFcXTCkWA+FztWNPcS0
6n2QpwenVNkn1ql3+MIoPB+9MTvXyNbZ4t8igwzleHa+k8Gzd1wqqvGgvXu0LNalTUxZ6B2HxLxs
U0RUTZW+tqDI90XJRLEh+iIZ5FrXIZwMWMZIUsjFObLFpuswBZRR/uBQZdggdHkzrfghnxR5qK5+
mBNFLlk9monubeNygOmSphd0lMTKx3A/6uZj0XO4hqV8cuHSlvIx6hGsmq7/nIDH2tph/U1IEk6c
otwERXznZP6PPK9JJfEYPrkxKJeJ4jWuhcgi7lGPON8QZWFm47tZlhh4A/2qNN9BgK+sIX0wPBQJ
7rcMki26jwDlAFV1zoiZ1TxIy2LelunPmqZz/urZE3z03H3DS/RCPoMpcxj8uCsdHAtFzeGEgo2Y
nW5AaIqSgX73vSHLD0pfpqe/Drb83oRYSppmuEgaKVaeRT8yJLGhKB7xNCEPC/WbBoPUKkY1JU3U
uqJ1aNIPFnaMEWa3DK7pytL9OXZ6xPgoCb6lZoI+I3irkvkqNOM7WjNXOG4uwSR6ayzTZ7OBFEEw
UD3TNmlAl9H4HZ+mHE8aedb3szRfyXQ7FzZaFyNN7zsipskWxac6+sUakCGox5uhCJ7tYgQElIRU
9UzOu7QMOP1ttNx6oEqhrzSHmr5Hpz6Pxhc7nn1OXuWNz8Can4LTdIKIAKSQi1AYXBc2daUx23uC
gHgECwb8JwrJQQb/RZfTR4x7Vg+wotSUIXboHYguts+MyDUrk1QYCjAN064a/AdqWO2adNRy5eOB
1z3VbAxtE4fIbWEiRYkbTnBTmN6pLu7KawM+QHFicAG80d16cCSCVy0ntMmeIJPAvnxODCWRqz4A
+N/FGirENA3fRjm8uGH/ndb6DzE7Sn37Hnm45kqddRX6yHxoIdKlpgjg9fveauMDstQ7Q2T7yR4u
mL+fHWH76ymoXxH9gvtGDEpiKDX1sonB4kXui4izMxlKP8OWS+xkEHoj5MY25AEVU4C+Obk1SGBc
o8f8CFstIvx0uDT05NozeszoofPeppgGcpf4oURd8MY11/GiU3bRoVbeyuwoHTRYk15x+e/uEcW9
A0IOlYF5zwkXABuqRAwTiW4x/kfii2th/OCEc2eGRJP7twN6DDI813mLgqJAbAuWLNmQN3mLrAfT
IEW6Q4iH2o4fRyt/mIKAy//aB4S6Jt0vYLJBwydUehstBjghGCl3tr2q7JHaKMqLAnDMHLrXA6Fh
AgfUZqoaNHgjk6DGIdws2/Wiu6iK4V6g4sUxUhy6WWyk7n1YwXTXmKl9qLvqZhqMJ72UNKviCw29
DYcuB5ikMI/BcZVC+prnIVsPmjj2EcdUmzgoR4zbRCMrfewYD8zRRZhzhqq8J2EAWimg+m/NCEeN
7lrXtUnPpzWeEjfckmYNgkPFOw3ZIXYzgsce4sGCHpSqUa0FHsaJuQBGVEy16LJD07oD7dKtzQIl
+MQ5yvNodvjf/MFoj11GOHEQIiF80HT4VDnF+FWj1HNOdmEOaFj8zH00rfBJwv8oBveqZL0GZaeE
5z86+p9GRTqjeLZE/yMK/e/BPLzAL3jvQucpsBhve/LE/PsGmNjPKilvfSmRQUYgpSmIrpH5rBBf
I1+xPyAlHA1jvKijaxrQ7RYOyV4WdEQgrBlmd6ggiHMUp1DuhqnYRg79o6AoH0jnPbUxBbkkZ1Lr
6TjW6GK/ZVCjODhHjRlf+C2sr+Ht2euAjFnskFDIouROzGaz9abwRyytXRc82Fz3hLP96AYjOyES
cQ8YIFaL+Xq5AWNFmWFZjKHhrBzHiLbL3SzDy1myr9PQJmciJ/g08Cclza3yU68qEV5wHUYVMp4c
3ppXlt+X16VjQHG9roINBdt/vXehPj4H67K1nTr4/LzlsRHaA1EYI8IkrKun5R2kKnr0vYE8CwUx
rhNRv/nqseVm4EiDVNmA4XXiYpVVg4OQgvie9aSiYLQIX3kANZ5fpQev/YD00mtC+nCLBbpNmvt+
Ih3ISeQ1xU+AKp/FmCFK8DElqxa394nma4teGUVw89evJTyXZDIbpTGxGtmpVWtgWYKSzocti142
ZnReBFwqdlqA8KwklMpkmiyL6qbQgnyTaPuKOjcX74EYj+VnpY1mzdtfFpdXuxOMHI5agCCfi3QS
tk7uRIfl88amoWHbqGHdM9ab07LmPtdSREBrYSv1vTLaL2slabnmN61B1UU9tqz/5RXL0vLY5+6w
3F9uTBWtCebgUOFobIfubtnwEeSvBPMoO8LX3rA8U49ocWg6kUKnVsXyJUVfs37aoADJqdIFJrt6
b8dmK5uUnq96Eyt3+xnbjrnLPN9mr6MEkrfHwAx3OXnxmxZqDCdY/lDdZLHj7udgBptRsVnR1ecH
bLedA8MwL/6vD/7lOyyLqEHylSFCpZjlK35uvShEOEqGktiMaucg7wB3bg3swQF6Nd6lKbKcZVWN
lPsSMAl/HTVSuD6Jh2qF/r4GzSq8wrckNdhbZpgjJ4tl+Kp1mb79WsMcIifhStiLaq9avlKB/QIh
Wo9+nu/S4xZOnVknStCG9dVkHOiD0Haff6qOq+WVyzv+28dIWJnpOYSEUKvjg44+tQRk+stXBmfl
HoBN0HL810Gm/gBqGn9gMSwug4lOAjvv2NkDfCNlk6+2uUtZyl9iuP7t5zoFwV0hIQdebmKlV5+9
fOTybef4EgsseAuzcLCSLUfa8ouXMufX3qUeK1xrq85Itpjdre9Wwy500xs30NgRlz1vufk6Wn/Z
RT8Xl+dnyqCQXZW+lpX9+ZI2tPfaU9vku8+tmldBsxdBffw6wpeft7xkeWy5G6i9UO8Bd7cJq8mN
dstz1rKzL3/x9frfd8Hl/rLVlqXP1yz3Pxd/e365+9tjn7ttWTnOn6eeImMUZacWVGFAVak4GLhA
1zpRrZ/rR3h2twoEbNwJAxmxo9JumA2pLT7AEKIneJ3P7S1JMJQraYymDAMx37VDcptL8zDU3dkm
reJErfEWK0/RQKCADtZSI8IaeTA1yG2V1h20CfjCclOgqD/VRg2UdLnvplJgytYJMHcLt2U0hrlZ
5n1IFbTimeXv/3kxJzR+N0giStJyRgryMFlxeB7UjR8NXAWW+75wkHUui52AwhjVSso0wpnArxmc
lyeCgAuFI0HtkgQKJIjDZ7nx1K75dffrsdEcWcXL05+Ly1Ny2e2//v4/PP/1ztHoFgerFvF4YY/1
vPt6+S9v97noqq/zy6OfH/3LA19f8Otd/umxr09fnh0d0pX9Gv6G2WBY/88/Wqid47e3n+s8AKHU
Pn6+3dfK+e3vfvmqX28DWXhEZs5cavnr5eNjdi4j1b+FOd5joKHUrX5ZXPLRRDZ5xF3bnyGDS/vF
GGus2+pmCR5clpYnlrvNmOw6yCv7z6TBJXmwUi7S5WZa4gcDWMHM0IIAVKG6jCzeLb4MJ/+v+0lW
OmsKVQxCl/P+kjy43HzGDy5Ja16NZKkwjdulM2NnA9f7Vp29dC5wSHSY1NTLuQ1uHWMxFxKwOsHJ
oYpP42dPp1qGEADag4OVyC3zZTpCBKeG+nZp6ATqeqSTV1REuXNYjG0pjkPWl0JUfBndlruImV8z
egdbY4kvVAftssRIYk/Oek2lMiJQGso2eJiOmXmd65jekVFucsUBkopmUP619Ntjda3DlIsH4tAq
OlitAfd4uRkQQJ0+H4v1cQ/ieq3P1mp5rrc8ax+SYbVsTwzpfybfGayY09djCKXZB2zQC9MUQ/6t
G0a/to1LfwQhiBhNtd+W+04tnvyi8LdLe23pttH6ZoUsW/ir+zaVdbJmdk3FWI3rKnWzLC1b+rfH
cFM2FAarj3i5vH924D6Xlw3d59TUWumtl825bOKvjpyzXIo+76sLljMz9MrRSi7NuGixKy6L02I6
7BsyKJOo+oHXvcSnjV/R0sCb/7JFlwfjvKA2y1i103TWAAHAzd7hLL8EQVpq2/o9vAsmgyD8AKTC
qs3SR7uZqlPat8VwLou4PU7ON1/36tMSVPh180+PUYE5aFFDdqhhNqcJYcHnTUsSH1VJk8yAvx6b
qoCwxIDqMlQFa1Or7MQ5ejcDrzxSg7S3Q9O/2MYMi2PZTsGyiZZFnGiPPkZdSIoqVfJrSywb5mvr
hLXBJNWFj7Bsgq8bV52cvu5+HpStU2yTKfmxbIZlA/3TpurU9hkKUR4Cyl3LRikdb2eVmbNfjrTP
TbQceTLu7TVAR1oiynGDzGgN1Go6JH6e6mtC0OuTGp0fbQ3l3wJ/iZLyw6eTsB3UegoMVnsqHbz9
y/3PRS9w+7UeMn9eVqGu1uPn+lZLy13DAhoC2nS1HC1RLCRsCvn8FR3pTSSCrZeDZ7kxCic6OgX1
s1LSmnYyOa5Ntj7MExyxoWYI8uUwZIe6SA5jPmzpX1JoXp6d1ZnCz3ErOXP59FvI6NfdZWkJHrU1
jcYDA4hlTwvVatDUeyx6gf+WVjxM5Y//+h9v37MISXnT1tFH+7cYJOwBqJn/vbSCeXXxDy/4U1Ih
9T8Aq3i6LnTXVilHyMK/cpNIpUBq4Tm2VNoIxAz/klQYf1DEoHdLxdXhP9v8S1Jhyj/wiekoskzh
GK4h5f+PpMLijf4mHnU9z5DCtl1CmgzIWYhByl/CvfyB8G/8PfaRHXDjSmu69r2RKAYbB2IW2O9m
h0tJvsveuCs9gjtSj7wWzA4vlSfznU2/h6pc4G9rqz/SVqDYwPOeGc+7RPY3aYGfwxhGnzmDOx9y
aNm2V9+WpIkhLKWYagxk3Mw+XTcTB2kAVPk4x1dFSx92Sukm2/q3JIF54+aSo/4hL/bpNIeHzFDK
iYZU6qYT21+23p8Sol99IeIfVolAzmKzVoRJjeU3jQk009o3Bs86zpoLeFoAkQ9S7QoS+bQvNG3v
5AJuYlOi7ZxNUIG4M+bkVUO0uiEigJI9v7QtEX91NARnMlG9UqdJF3srQfbDDtMwxkLPecGaUR7/
83c32Hy/bVBJbI5ErGc7CHEca1EL/7pBQ7r+Tgcp3g/8l6yiFFyaAA5GB7RX62FYmo3rfHjOmYlh
L63orzKBO1q1fC5ibdgbNTy3MaDyOgyQNNwC3sUwHciJAe4ek93p2hsB25VaD1hJ1BqmoHZSyABE
NTXJxk7PZgr+J0OlYYj5NjKqhoZY/SOD2LMi8eZcpRFCwWI8T31AWW+G4w4AKhzli+iDR7dsqZtC
otdnQreANRtJDDJB3gRhYeMs6rodg4vH+QKi8wzuUhwzzYfGLGdctXDqLRDmJhhkPMhqyPNeh3O1
Ch0A2NRHKmmtM163HsJrqRn1tkEWujIc0pWc9rsIQ/AGzGFl7E/HIA2abYhyOrWc52oY+bumAm6G
g9zRnkp85fQ3tY+2SxAQuq2N4ak7IKZU8zyPLp+Ptg6H0EUFqmI1hLRFUU4d4R485HT31/VI2FjL
m2hFgF+1s24RBH7AG45XYuj3bgw3C4b8WzI9jD0cpGS03mR4NGikrOB+3ES2BAZVWjjZO9QhWXNO
MrkL0vjbPEOu91PcUzVl78bCuBxlzWVlzeZOD9Fq2LPYu3n+NicTIRKgM+j8Vpuur19Ku2ZbDlG5
rrpxJBdH0EOQG+r358wDmE4ED4iaGJgJZCXzGltltTaAQ/rGBSqijnrzvQQlo7ihWzAHtGQM+g39
eMrc9t2vWzS2WMZoMe9Cwug0hx5xhmto4xNhQpDtfEt/BQEKMIusf6x7CP5plT+Vk/Vat827mxIp
bnUvrkSg3Lf59yaObkWIv9WIous6QVkcdf0zCqlvs73WwJOsWrwy61mbtwHIPdvyz+VMbWnUrRei
1QFaictKn2tEmWIfTX6OHgLIYGkg+y/JGNIBEGLqkDRwLXKUwmoHqn6VtP31hAAiFO1FWNT7FkGk
HIdjk9QfrrjFd3fqvOyxwYuxDfTxTTPsbdV1JwxRWyWoLyR1+GKeViNXfNAuFe55F/kXtjAt7I52
llMsLMK1pVvPMnEfVLnL0uaLuGQGAlEmo4oYIBNDGNAhoeqj4i52mjfQsN/CtN+TWrGzOZLI5exe
WwmchZFB4dJ5Q5/cGAbpPoDMVjr4G8xgnFidh7lgzuWm7xg+f4Kkeq2xReeW+aY1YUmZkBO620B2
Hr2bqLdfYranEUN18aNzUpHEUlePWKnUeP7Gte0PIEgl8Qtv1jTA1Id9Ab/+TsZElXoa05CACgEg
5dSqt61Fmh2iZHqVPn3ROev3BL/8yDnyVhIWHtqh9JEYmB26Q3jHDgMmW0ftJeaCMOjRX0UNVZHG
Le5c0OxGQtbW3KYxZw300GVqXpOthXeMIOysv51ceRONyW3sTFeeqR1K19vQ+k8pgWK1BhDP6RqM
+NBcTVFirpwAQQIt8WPjd8e4DtEq+e/Czi4Axt8jogOTPo2PZeqIzeyjefcH/ebzc5N23vhOsaN4
TSk0fksTd6OO76kpVN84PNdZdPRJoDdjfWtMQF+s4FtfFdNq7scfaYYyi/4LK8kkYNW48UvjVj0R
e+5LMmC4HL130fp3AYq5ZqjNVeSjvpHyVY5o/iXxa0e38ZT1s3+Zj5OObKoyoL+AbSvSedxGHgL8
CnvbQNt+pUOaKwQ+DdepybQI7WrXOeGDP8BBjKPuKASnzLCl+9oYASz/4ZqpyzFvjWfT3lpxnW4S
171y3OI58GqFPHihxU748WxhDH7T3RxLAx6GOaKZgu5nm3eQvhApblzUgquyQxeH1eShqfuSuWa4
HqY5Pg6exEjM5W2NLABQnvlkRuC9U0ONk8WwwwtznZb1kx+ON44Lnz/I3ScDEl2cNN/DSCnPOvO7
SV5R0TIdy1kAS6aw1n29PDV51V1poXb2JNdASe84NF/FSFOyTEkyrINN6M1Eilg45UYQSkjdaVkk
swYSrf85mt2tE3nrMcjeHZgTp7GOkXFjCPZgiCHNGFUJoi93YrKvAwQ8W+YwcOC6h1ErhlWgT5xf
uPZMBr85MT4yfCUrE0GMC+Z45Zr2t2Sk0g3s6a3U/Oc67C5Nv/NUhFy+G2FTmpYT0QK8zFymJELY
2qqvJ0RuEwg6b7IuS4GwZJL3sT1uNOm+ZHiqVx1liM1rXEZvUwYg2LHNN5uBSNyGu1oTLfA2engU
k/JtUrtX2GaRBXbsimXr3MxkBYGND5w1km7gS8mBdkx9Y6numo5tlwrZsJKl2YJe1TH2Yqa5dCA8
nPFqfp+l/lCN8Jz4DUA92OG1pqmJgYOPqhc0cDxi653iR4SFZ5USDreaaJvhqNozXwNugEwtU0Ya
aT8QbhcA2Ty6pDbCRHNvdGtgY1vD9zkCfFmJaU9F9ZF5eb63SD/n5FKtO9d9GIguTwJ5Ei3iWn1l
YS93CptIamIbJectf27fUofsGptd4nJnp/Hl4HfPs7SUZS0DoyBgp1r3Snvvtkn7Ta261kcOr7bH
YNsvQdV9nzUO4izUX4icoTkKBAcf6HNgZPcoAUJ2dFzOhfHi1qLcuVa0Irfoe5/3FGsZbUMjQXbo
YUlNtRuaYa8Q6Of1jEN/8PNHJ5/QUxEot6qq4kkCmcBmeBU61bGbnDtNDNdxCVM1Sh4Yfp60bnxA
QGAr+TKnptk7Gt6q4VWrObAfl1/H5XFNUskqSzEUqY81HWBdiXcvY+dHE4/s86P7VLrRbc8vdKxm
C+vjIP0rB6eD5tV8cdJDQkIUfUJFWqgbu9Hz0puuf597SFlB0jV76iMIyc2tUw7u2gbK2GaTe2xH
h2h5xL60GqgAUfeexLbKy8ehnb7RPOxONEgPEB2YM6eTQE42FeAoQT0yeTuNxVzBsyR6T3MY+Xjg
uUrHwt45gwYrs/ZMtsANGZNiqxUwDKucqKlSmEBiwmiLLHljd315kVjIZYgs2sWCGQwmb+ADsXEe
snGF82nYE8f2KDTQ9aMWpZvQkg/k4jjoxBo2Y4eLPtHvIeLmeZRvfTveg0Hm8DeGI+OS7uDl3o8o
qP1tTjzdGtcECo1hiC4mQXc/afDYcxzC1Qdqj1xVv8vzkQthEBEmRjcy8aCFl7ml6LJdsy4RuaTN
cURlQcBFQ8JCbZLMSjN9FLSx9BIBZDrox8rVzqllt+TCaKhHA2uDnjm7dLOK/Hc3QTKTAuQIVfy1
0PaINruVVmU9pzQHwIQfpgeUS1TtzCnKNkWDnK7F03kiUY3CrkRS/3V3WTImBxAuFPvlyUFLwCfk
eUVn8q8XmDdpPY+MjCgVfr3FsoRmud+5vXZTddTNikH3EEfoXNvNfRjMDvx+F1FuH1FJC1XhRCNx
iLEyO8xyI9QXWt5ouVuO4ibH3ryrVDV3XPo+y2Ki+8wv/HIdSPltVI2mPDT9dW5jsHKBCJMFYxyz
WsPQ6KJWwypuHfH+UyotweBy+bhX2N4unvwHyy5ZLert1dssS8tHYOulC7k8CGmBWrJFFD25QUjF
taTKcEQ3EXo6ne1VDRdRE7hHHE9bcuPqVUmYxtGrdf3se12wwnE8X4GvZ8Zk2uWenI6DjKz5zC4D
/kozwmuCYY2dNiH9BXWcbxUjcQ1NPb4K/SDdjoOoSVPzPI7K+R4lvLYeQcXckZKOXDvuQJzbGaM5
iKzEhEyQRJTyDK+ufWsL8vFERrpNYFViDVIHPmFmmFv0JKusmLTLwpcV43b4iU0SKz4SBaq+eGU8
AsOdJv9FFNZPbaaNjBLzLd633WRkFdZXc77RMgYPIApQkE7eTjNKe5cYfH5jj8HF0NvfqC98zPWc
HDOIlFwefJrZuxTD9jHKYCtaWmndQTQ6eVMHksVGzuI0nB/ykktFm5FBBmoifZ25IMnYxGpb9vW5
UudZS/bmtgrq28yy6rMwaiJchvreMgSgvpnJlJ5NzQ6ao3F2KHWEKCKujRGumsjtI3N869j0fnxL
lrmzCjhkGGrk7317AdnAOxUWF7AGQMU5NxiJoVwjcnGKgHFpHqNLV+NEEfYpbI3gllRBlwJAPO6K
qA8ehjn/aVacvwdcE7RM2qM3+CY8iOFblZAy6Q7ufMkuAsVXtDgfwVvDqegZY7ryTN6Fe+7p7dvx
HVkyFE9SdPgBYpKm9KZry+lvIJ0RZtwF73bRTseygAw5uuE58ckvG52m2ijyxVVLAu2VZg7QDQOc
4Z1wTtNcTQ9gdol4zHvOlqm4s8n/egi0Jj9qfZetC4Gmp2qcmxHvDMLycu5RcCuqcyzFRaluet1C
tIQ0OSQOe2vPrXiMXOcmKdEURd142UxaeeN5/tUQG+lBmm1zDsbhkagJOihwNefZvZGbPO/iuxqe
90VEbE0YAEVganI3TQTQxLUN97a0XiKyI9iISb8bbFMewzEgDtUJxDYnCA1Q1YvPaGTDRcw8Nnbs
HdO+2FpZXV6VlQ3vLguso5NCkrbNG4JN9IOGwoIpUgpasyFDY3gwGgoPs+VgHUTrJwR+0SAVxZ6Q
jlOEmn4XZv73Fjr8nYFKOc57dz+FFmJ0w2aFGfO3vh6TQ9TuNQCqxy5Pzmavk67Dnku85I6U3EfM
NyfsGeYRdFCzc8P82Z+N5M4FXWT4dXMeYDRXekZSossO0c+4HBFWnQOqMkoGDx+MjsBwZY/US6Qz
3uIk9XaEExJJYCX2QZ+Zxxt2SeZaIzBOaaF29q1z28tp29UlyuKu+wHXM7zuRkRmmfnUe4xkxrkG
TzHVtzV7bkjm3ckIIBl1M7HRITjdHn9BphJ4GUsI6hDRK5T9HnFxsNXa5FRneXCL+fPKN2FdRCA8
mYCQrjUjzc61cyknlUyVxVtrfppBL+88sKf7KE5PVEspvbTuSEEBCdbUnq0h6c6q4Vbf2lGG2nxG
eOdDZN07U6PyQMxyH445lgdtumY8He8w28ijTy5z0nnXOsJ9rtWptg1cQBrJLE4L4VvPhLePWs+5
sh20MladT0CffKBXTv4IMOEFO7h+WT9XtRY9EEazwVfZ3fiIwMXIgJGMAixbJp6XILW2uWVs6Xgp
pw5Du7qoGWQPySYzQQkoBv+mGeV3wqmn/Tx01XlEl+Pa8E5Kgtaple7KQFJac6zHycvaQ4/vpaQB
ux7T2DuUYDXXdZtf1MkjPWuQBj6Zle3gnyYElG15zsiUOc1pcxbkfN9Ss1xJqMqKvj+gsEG17cGb
42ZZiqKLsuKSrFXEA61qtTjWF0tGGlhulQweH4YJYmEMy2Hr69SStJpcwXWqoZ6foJStMzyipzSs
fuaaMW0bXRPwmpTWTyfgCgYBJE6jK0xgOGoxKkeTikKVgsI/ynzQ/WuRAoKZJdIuh3EJ9cV4N4zJ
fLI8JvBtFmfb1HanExl1m9BFaccMg1wG9dByQ8Dt09hR6kBHRfsTZ/d8gmDQ/7mYFFWEqUXBXW39
NKmbZUlgB2Me2A5/3m+nNNrohHuBIVeSplo1AtVSzjycEb5Fq9cZA5P5Tg77nSe6KFCRQdCOyRgr
T5VDo0XEDqjqgiCZ5TF/Gbp8Pe1w7d8GTfLKaZ4OduK5v7x2eYPl5usFv92FREu3EUuZWNcBc9Cv
l1Qu41kyhuff39DAkUj/VX25z0UDwTzVN5Ievl79yx8tD0rNAQiBOh5mpBp8/dsvtPy1J42SKXBY
f/5dWPnOqhWju/76gN/eYHnit8e+7hojR27UIq1So0VOhER4WGOKLleZOzWHqCwyRMHTqqcriz60
GFQfOq7vooCgHOQmLZM6blwfki3FU7Qvy32pHhxJWCMqJC22kByZvDlZ1m+cvuMqOmn3aS4fHKCN
a6H2AI6rD4+Sz9YupkLfsosXJ9oaPBHUTPD9esSXKNJ7r52JtR+rvQqHms5pA71wpLFACaAsTrGl
v475fKz74XuYFYC0obYG/mUnylOeYSJiYMEFcrIFpwz0D+xFmJ8Yp9v9o5XgwaqT8j6K3J9hUV57
drUJTO+mMII3p0jIouyTKyqxP2FfN310U40d7OOOnPuSziPT7hd62Xg4bIkrz3x3Gg2xh6a3K73W
3jp8Fir8AvxcedCq8SPJMpPax0gkidZZa/yjfHo7XZIb+NN3GAB7xn0+WI9xMjyEFaGonZCkJ9JB
yH3cDmk6fECrw8LAzMgR5XNt/ZAjlVxb9teZ3h9EduwVjkWvB3yRYfvDIs00NMezGybnTAv2wghe
hfrN0BTKxlwLQ55dG6pAY4d82rBpGf/FHc7bDjFvEOT3EMnPw+gRaZGtkspd5bZ1LezuiYgCM6SY
nlZPEDnv7KJJVoVl7dtI+95IS4fyGJEKP95LY35Min48GBaOu9orLtq6OZQaHWLGbkniJyfSloJD
5k13pYqM7/2fbgGJJ6mIowyxRUC6hdvpmJdVYKabCJ8Ga8K0Vq4PwBonzWowmA146eNoSoLrhnkn
zzWDrTUx3N7Gow7hVbhylEV1bcUM/wHv3rXV45RMw08MVkjRvQRDw6QNOzKvj0bnX1Vo/rzeu2zz
itOkqYbnV7qMHyzD01cu2WhAYOPpsrIJ9mn7y0rahBxNqH8R3zYW5U3tY/Cqi6QHNVEE1hOp96WI
n0cfe0bgA5qVZXymV55tvYFYNooId1LAq5JO+V6YGV8ZZEfPiWRvxqa7nggN3g2VY+/Ye+ATiIrY
N3x2G59mkmp5rbuSJkRmFuHKKm0E4viSEimNnVUwkA/URMZBOrKpsu+1NozrWfSEkaPTgFYYahiz
s6QhHyhmBZZDTv1pYi7ITP0ke2893XlaRDbRLL+7XXptuVa7FqOPaK7C1lz4txiXcL/kSbCmpPgg
AddtXdt/jAp3n0P4ZVJ2ZC7hrLKebWfpHqZSy76hye9vStzLHOnzGbT1jyLakYZzX6TeT3Aj1bYv
ypMHGQQfICoR3xOvjW462C1Gcu+hBltUVNcCUuTsOtUqxra7canfi+cixR5WZGSqY0KkI9E43Uof
oX1xSkkOSUnKJP0n+JKSWMPqDNQUMlGQvIBBOXZQQCgUESLMKihzzQYi9ppykdsJdayVTsak5QSz
5Ur98+EOE1/L0TKV5jZpub5Czn9gh+dM46A99eq2R+IlN3VBya5KqTLUMxfHIo8YCI3YvXRstVHs
rAvygCgxFBvYfiSUz+Su1GT0ZrQKuJq5SED1AC0/nhgSNvVJE9s04MqdDjmF4m8N5Z5zUyThbpYm
CQBjPW4KPHm0b0l7kckLYQ3z1sxqQP91de+nZA3WVnqdNDPlJu0lG10aVAPHlVJr+c6rKGDYVWpF
GjG+bji/V8xW6Grh07Sm18b2PmrqIWwN41Xug5oUBBItcCGNP1r6kHWS3EWwh90hl2vfCR5VQ5pu
F0TcNiQc0kn3tUo7cRTX2E3weA4V6g3fZ0hvJPO4cu0sXk9DfDRlGG0gG5OG2aqf37rRRmKZrmqT
RHDP3aeVz4zZYj44mg4fiJGnsfUbIkaHbY8lBzJlswf9Fmwr/djQSKvTjF1QWPT8rJ+9ZDZM5Ivd
a9ejKtjjGY/XeQcBtgg2oiPST8mAQk/7EGF8kaTFR63q6aInprqkVHi+JAUeNCOhJoSWkDrjHPAJ
lkdfTB8VR1BN2VkzjKc+onTTToCNxp8j1GuMDmQQFPXVYNDe1Sh94yGbdUqnuvMzoWSwK0taB1Rk
1i0u0dCec6K1YF5nTGYQ9sliUlSDZGdRg0WsZ+POo2scJx9mKtKtnc5UBOPSXXuEms+4fxLOoaVm
P7qJccbFVeLaEdda1oOiNqy3tumiFcd3vW4bvlNK6l2uYVjxSfqKk6wj5KvxVmR9bjjaWfsOUU0M
EeJq2RTWA401PDtenXGimtghfL1G2q7dSeWmz8rWWLcY5QoMEfvR9JINJuVU+1GjgKRuQGens7WR
iyjEnWysnpL0OoXxtSGyT6zqYG2apbjsumpcYQzeJh0RSnm1LTvMZWZ36emY8lHG1mtYWh6nhOCw
NPz/W5Xz/1Ll2I7Sbfx7Vc4NRslmSvu3PPo78OTzhX+qc1zrD8djTkX2tmHq0vaQv/xLnaOEOyT2
8PQiwPlVnSP+4CEHtoAwiZQybTQYfwJPTO8PCHQIRw1JXcJRepr//b8+xv8Z/Cj+Rq/5uv+rFAWu
4t+BJ7aFcdwyTdfQheUahvO7Pidl+khovI5zPS3vkXpiS8nie5r6BRdnxkpo5QINRUeqM5XU6fLC
O/0/7J1Hc+NWt67/yqk7hws5DO6EOYgURanZ6p6gJHULwEbO4dffZ0P+juy2r11nflzVNINEMQB7
r/WuN9QbGZ5ZZ6jHPLQ414Lcm1oqHJveJFi2wcuUxJ11aoNnOYNK0A8z+rvcqR96j847VZpiNYTg
QW7I8O8u7WwSaHwKrbTln0F/HxikkuCYv/G0r5lPwI8f0Zjk5iifi6XeNRRMk8LmYJ7LxPIv+auo
umhfUXDBUmPR7j3syrHSXpsJk1/SZcSqRr61MtmRtiMuUoCMwVd8fLVFolhMBDx22wrl2bGtmy8i
vEaiKrYj2sSwgQga6M630G8JSGpqWpjgHRfobW1g0RFKEsFYeHdmzg4X64OyUJLkQPrFuGQoHm1T
xPj0LGS31AM9kpr5ALdRppMrZarMrDRc/8LYXqrKwGRVr17Bx98xai5XuaF8YfxYEsKrdot2BDTs
EnefdqFJNaifmIwwn8A0aR+ZWDIZp35oHDxCArhWXUR2kYcxPxlLqxaZMrJ4+gPHa8v9ROIO4tM4
Oo8h01tB257b3Ymgveao2a91WMd3Rmee0L87J9sBUxlE3a4rTPG37Hw0vVD4V93gYNkw2xjSZjhj
Kek+CQUcFpJL8DkKnswi7VREkHBQy4bD2MDhIe8jKsJ6RZ424d5O/QQJ8dhVPb5OhbsLKRlc0p9U
pXnzNQyzBisCJ7LvW89J7y1TBzQmSniFDhxeWN2cpiRR9uxX91aeOzsnCvWzBwQ15OY3SKMkrwfF
3VB4xVHBVM7zHG0HHsY8EAc5mo/xCeNu/IQxoaD18I7jhOq1j6s9/n4OXar/Bft9wg0hl62hdqfr
MTEWG5AmBJlxSCYF41qyd0vimWyz26WuPuzaJM+XLpvxtgx/VFQ1VSSLRKzMt5qTbqxM+VnGZr2M
B6S0sGixygqMK+L/sFccJOY4wOmivctqSAp+PxQb1U40nJKJpfXQXS79hA8O5Ldd0TgxDqO46Qe9
3U9A0ivROd+bMIx3Kj5noNR2sK7LBipboz4P2BZBKdJJfRiAzZ3yR486YCWG+tGzczwYa/97qvR3
qZo9kt3CEZdFJ9MNkLYio8xQlCPOU9WV1hnPXpU81pNar5iaTCs0mvvKxxW0Iv14m4/2KX+JyLlY
dDi0LUb9Eau5dBdk/YOnuBtVK3etreurekyDbRL5T0Gv/HSRB0NCYqphWONegzDjlPEj+UvlOm1U
OaXK3lMQkEkqmMPJNzhefHWBUbKrBdWd5TYop8FylxkS5uWY1UderPHAp/waiZ5wwkhbYp7XrhPd
eS2dfJunXnlveN4TqpW7ujKNFU55YkWX3hyb+IsXV3fIardmMZFaZpPoJPGV7kfcj7yIoWUMRlhp
GKlYohCFw+AV4xdB3ANS2Uk8+6VGH0l3jAdoNhXkW7ooXnV/kdrm0XcBs3GuJ+8+JgR6LM1Xw8bO
WivRwA1due0l6YBEI8m08Z4yG96+5kQWKdias1FNYluGfNHG+PxFpaaSNRe0S8SChM9agKlBd8ay
nDwQi8UIV2XyhaNdTRgAGWcEb3nZl0SvvX2OwqrwjjFh4CGm+UQb49ngbZnM6zvsZleRD0iWujgo
uD2pS4khzRbIyFIN2gwCTRq0Fdh6juGup02BXWFVu3aIKfc6f9XXEVF3maAQrYnfyZzl0Fj1DZh7
qfbNU2PZ0D57Vzqhs1xMaXjEesNf2kZ6jz33g9PpuPv2WPYHBRNyMcKEoQSW6q7r85QwgYl9Yogn
dz92+LKkjkU7weBpoHUeDTVeuurBEIkKA4MZtXEg4FicMVb0MRwI8lNsR/aqsd6AUxVJ2Fh5I2Mr
L3XeFM/akS7obxWEKNAeVOL0GjKLSxyyyMQ5KLa/mhzrhylD3S2YIK0vlHXlYKCLCAAnqOh1akBE
2yj72qylVYMiHLqWQCMNTKtWjW8DG++cVn1Vu6hcN0a4VSaTEXJBMGhOeU1M2F4JafFxBWCFaVZG
YLyXdnaL4dUtxsrTFkYVLYmVE4y8YFq1llpTpScnf0ISnBNExTiEmIvKeDRw/4GVljJzLlFrgQot
IBBvOxW6QpQFK6AQAeA+bixYhaSkrvISc4Yilay00ViL5tx0/kNZ+RszhelgeBxEktDjad+Is67W
A/EYmyAEPlX0bt+oPW2ZrjXofhlsJO6jmpPwg+U8ZkYNANFARMnkuvrGwI+TjGeT9JiVy/VllPEZ
B3a+xcY+X9p+8ECAwD7TwzVUigeg7H0uOOTwHEiWoR9971DInQJi20QLdzGyCJGvGO4sygFSpGec
U2SiSo3c1tA0kCcPbwRE4/0C0OHN7Uoho3l0gafBiPPWSOCIUVbrwEqHgzphZFaOb0jbg1VjBBFf
D6xVz1w1QQy24exbO7WXpfU1Gt03K0y1VVvdahcHqbi5QGD6GnSoQURZ3yvijkXBX2oOVqW2IGFL
OmWBWxDvoDAtxARCYjuxvScRMMWDoVlnrAUY3Yd4UDTjuvHpVag2tknh76NuD3uSjAVpVeSO9SsC
/RRjYQWnjwPRP3daUVKOmMGm1eEEQ2m5z7vuFo+M4KPBPQUNBxeIDnNW0BXBIHqpCn0f5PnXqmXA
XLG6Qcd1SKatv3ge4djGGP/Qh5LAHwU7+Kz7Mgn4IbgeEXAADaAfHP0YNEw0Am3thiRFlEXB946d
gsyTLJLkmkXhl6wsfyidvYlTLOY8Qh7woIeH4z6ZTBcXnHNbH/MsG6/UBe43DElijB4GSJLEOBhV
tUix8l+0NsQBX3SM5LMvpDD0xo6dPfiDtLZvrHTR0t+u47hhw+0Vm3OzRJEa9MOhKrI/Xsz32YPf
fzzAAUDJaXc4H0lJWvLfF66UI1Uqp6wSbEap4plDhiPHIo9svs3JmcDJiKArp/XBV9TqMHU2ptdF
CI+WUOi9KB7TGNCziypinpnrHGopnZkvYpmsPl+bH7CK3l7Nb0SZ1fS+lL3M0vBZRzs2yKRMLPHm
+2c153xtvph/okbPRHQx+STyN+e75mvzc3w85+fTaQVxM8cCV7+9KF8nYRuHvHsMItXb2w4Mr0KJ
idzIABVS7GEO8w+QMUl0sQtD6lPp7k4ZIriPPyF1w34rWmBqNVkCLmJoKGVYcKmggM5X5zs/L365
b1Ye/3KfH9WrtDaq3S/3f950fcYnQjCPhEwVgwBDUClMJlaVvAhiSB6FzcAb4IfbpmPdcCrzUCzx
jX5+rULq65JZvDV/zQlBVxPVPj9E3MstjeFUZvN9qhPkuxqV/Ocvz9d+ecJK5pvbDrygOd7+80KV
8hldXsz3RbUFrd9JxsX8EuaniudjbH7Cj6tQWL9Kfj9eviiaZgH1fC2eRj7apEHe0Bjtj1nn7CUk
NE99z9lqZzDGZ7mxlGdLKoe1cATjgI+v7UNW/3F9/uyFzWqeW42/wkOKoxyWKQ6vUk85X7Pl5GG+
6JtTXABw6pMJRgnsxjuarwYlJJrEDbb4hjNtcJqv82k0XziO4Fso5BmVWYSuuxFNjVYw+iOrt+LT
4CQa0TQe5pvzNVXeNDtRqmTZcdXrsPTV1WaNc4u9Q/T0DYuO9ihJD1ga2bsRMsuFu5e1UlRPDPEJ
kfHXegNyR6xvPE7DVavvzLGKr25kba3Kf678KjlgFhat4eHrjPzKalM4vlhHMoXQLJCFGBBKXOwj
DabZVpCJbZiPbJeExcn1kmYOFHydT7Ly0JG4mfgXLsJWGjG7idjVk/2ma+TVda1N6n3M8HJyjIMl
1HPZJtrKiwx3yXRH7LWBKiKIlb0LKrWs7To+9i0sEq3z07Ou5+yQ8KlWjUNrjYNmTN40g3QrKO5V
yJj4uOvHdui+dXpGkGcBISvEKnQtEh239WCMD3afvXOGP5ls9HuiD7yFosB9bVU12aRtS6QppLus
qS8EL7OA2XawHxUonx552mSrVUQld9EZU2T8uKuKZMDQztNdrDclIDqtZiEJTLPgF9IibgUzU2q+
+nnnLz8zPzrLgz9/Lq/tb1XlFsvK8E7zY8msfp+vTh2S7hxGli/pWpNkamnyYr75cSHJXF4Ss8/L
IaqgnZmWyVTa+xCuYTHEFAmt9zGqJGv7Mkiy2PxEMJ6Rvctnq+QcMJb0Mnu4fD7mSwpaJ8lo833l
TFCDqTb/Yit/+/MpPm9mku6Gaz5D+pkDF0s63IgAZJ75AsszDJ6vfl4k5Dhte7vfiwSg2LTATIf5
+HdRGo5EkssWFM6XvO/zgc+bduX1Uu4bFNs2cz5+ZH4U278XvYYb/vmzRV2YS406D0rAf4bOAKjE
8ELjKGY1NJEjdyQCku0rdeTz9wAQSt0wf69Bmnvjcr46K8BVw/qqGQZAvpzczxejHNfPEpiuQljZ
eQ6RpRIDr4huOvRML3YuhdMc2kldnhNIy1Izy7l/uc9kerfUex1eb276K1i81SGT2y+JEfItx1Cz
4EhguTQ95GkU7RVGMEVEEdmPp1kCqSPjOczXOsmXSJR+F0idsmkXhEl0+o7GNVhXnBqLDwH5/Aqm
eUHM5WubX2DV4yyfZ2qIlJq/PtijtckL42xUCJ1FotR7t/s+ir499C2xfYWqb325Qep2VMEbcx8M
+Q5nNWwl4qA5zreHBAYqJEzsc8QQ4Fa5tKC7EhM14ohSDXs3ZswADXC+EI1nprtZ46qmCkwejL5y
OLHJAaI7uld5gWcFoxeHj3uOPJ1/b36gtYjhwzFW7h9ivmzjCiEzERKLP/yUfI7Pv/ihp/3H+9zZ
gefzGeZr8+993vd58/OpP1/e532i5GRFacb0xCFF5/OZ5x92Zv39x2v//J0wccmq0PT1510fP6Lo
hDjaFg5RbUGQHYmT3QG+ub1BOA5hhPM9H51o3bL10uJzKn8Izi0vxMpBmj7Pd+bTAJMYWrspMFec
enyKpaI7DxgcmJWB9GX2HPjFiGA+YgbHPaMU0DfVJLAq6h+EgZjWhRmDsJjtvydhYzVlqRQV5IiM
G7kPF2Rh0//L1zO/CLXqHnvdzjYu9KqA0IYdbL2aeC/Ecq7LUN5NoVryFvKqaQ7IHqN9SNS8sySg
RexTWYHC37po5CyTNTKr9mOYDPI52MUnmCCT1WwrLTkUSdhBX0rfq4YEtP8dLGRkX4z/NlhwbJsh
wP9/sHAN8x8//4sojJfsx59kvx+/+J/BgvYbYL6u2QaDAv3DLv33wYKj/eZ6JtNk+krbdUgy+Y/o
V/+N3yATSGaYmKqt89DvYwWTpzMtddYPc/f/YKRAesmvAlHXdQ3VNHgNvC7j15ScsgraKvW8fMcR
lS2Q/X8HFbDVp9Ft9K3q55eqpnobDSLRuwxxR+8N9ibPBOWIpm3axDljCRykF7fsntx8Oka69ewS
r7Iwoju3xrLG0jBqjl9SPz45OZ6aigkp9wQFZl/nZ8OC5Z45ED+9AgvSYdthx+15HeqN3HVJAp6u
0WC7B614YFqxScHeV1PeM3uFixGkyZmJd7NqXLT1ukFXjlNkvyCP4NZOJ8iRIO8wYZYl8UMx4oGl
IupyoSJ6JCjzvSnVY6Z8ZxY9QLVW0dbbZy/DarmcmgWoMepW1GV5B0iV6eJdjFAa8P4+Fwmtpz5o
lziBJG86Pzog7sqTjXvd60uYyDvPSE960Cxj3WRk2m/Lqn1qTP42FpJA4z/7cbwqYBgICH/Ce3YM
4FDfQhPa4gIcKY8OEVULX+9OsZ8fg5pP0xkUCLDdQ68mp6hJTnlGfnqGWhAausm8WOnHS4RSBwbE
MVLhKXjqxfPVW6hYaP7Gi49YtWclS7VbpdQ4TKE4qscthranqoneNTjTsCe++vV4jdz2SQ+t5zZm
KHSo/Xrt5O7ZMYZtOpCYEYsXzZqOY8/bjLNTr3XXUPX3erD34mZjRu3G1OMTO8bFFONRYHzrVfGh
96JDJZAm4SwVMY7CSeRUaEsziaH9t5vGbFbwMHZ60hPMER+wCj/3+FSjVHwuYWQ7ynhRJ/vUjF/V
BPjSM8N3I+U4AIU6YvtOhjQx0aW567NgPQqoh0TwYI3qkgnMX85rf1okg7aKmGVpjfEcd8lLYCV3
Qb+GuXYpQmtXNOFBgJiiJT+oVXyS37Dm97e2hpE1xa/0Te9WEL6XzXCVH2OhTDcczE+k1D1p5ZYC
9G1UIQtryTLBZGXM4AS62irJ4n0Zt8vA6K9eBk2hyvvjZBcAaFDpa8M7DFp/YWhCXRAdIF7FmnXO
J+ush3yCxXDUQnMXBOMxCpN3N2A3VFFmRQPqXTM+GdZ0k8fkVMLrxb7RtKKDbw1vLmNo112T+fpk
h+NVMqNDIyZ9R8N4Ij5VxHLOf2Ns4ZeMxqWOpJU9oYptGbz7tWsvkmzYBkPy4qj4Z6P3IQXnEIKN
xlBnTY6/Zrx0EuNVo2erFe9VXLNINJvUEQd1TEDM4oPBeZ6O0c7P41VejbcBqU6KSyWW/ZdoilFi
NJtScKwq1WOcrzsxbKuyu5pI4yolPXVyOXBfh3C6eVN77Y1FHgxXna+EYJaXuvuG7hJy3nRzyukm
v0Fs3Y9KEp8Y/bzID0Yej1rQX52oXyn5dKuhGHcaODGzevmWfCJ4Bkb6hmPuLJ2vRimnS19DydB7
6FAQaVKM7iqer1rhc3CAqolNHGm8vfVc45LnTdYuMt1XyMdTyJrgm+1jSxCWPLbjeDjK15YErGV9
1zxFBN0IpNZCZCcRsRS04XS0rRa9qMS503aT1sn7YJrrKHruu3pNxtQT6OxGHkxoQDZlhK9OA9Uj
vTV8UkbnPA9FyfGiTjcVXYLiPeIvtiGT9KAIKTmk68qmi1MNl9AaSIiA752tSYfD6H68OaLfkoXL
KpNHLy4JdsSlPdzVg3U2K/UtrAB5/QC78oDJpGqfDWd48+BKoZRZAAS+EyFw1Fvi7TiYlSBaNyMV
lX2G2FooF7/P74wcPiVO1qPe7Moplj4rZ9PqnqZSvSBTLwd51cJifzrCRxTxg5qLQ1MZO+zGTphp
yo5RettySPBJ2wxlq++ASvctQcVe0TzV9bSZEjJv/eEIjnGS/8ie2OTlQUFhwqbhbKxAO5ZW+1b7
w2Xg2KzM9qnUOcWEWWz9cGIQYO3kYhXVnFaThr6rCRLpyPQkF2yTkTc2zPceO1sjppsm0pemLL/o
/q1Nhydk7uEiMgfoNj/ryNsHg32Wp6RcE1TPOYeC746TqNY5xzQ06csucJ/btiCsL2On8cxn4rh2
7IkYG6jN1TY551mocO+9MMV+afgbScbq5rWnEKhk0Rs2p1r6Irye8yO8q8Kz/Fup7pznM44kBE2H
g+Ir5ndIRWct89O1qoRowkkpsgnoXpAq8oVw+ghLVR2HK6WB/j8aO3xB/aVqAf2I8mVkJLwj2PaN
tGoZTgIABUJ7Z7T0h3pvHwRL7F0cjgkJVaO6toeFAcf9wHb3JYmmcSc68L+wrIkFiqFrDRcvj8fj
mKfHRqu/G4plom51G4BfhU0v65GpiqhREGEh8aZZxEROfRqwSEBWTjMW2Wb7cW2+b5yw3ehTrGQd
+4FccX0zI52fmOd8UzGr3yFQ2BS8bOb4suGUvfhH8+0EX2GHDavOaO4col8PKoFScAsSHwJmiMWH
V03aYb7oR9hRqTCbjT/RJmMdTyfiH3z8ToY8+RpGALhBAzjtekXAuB+jj6QrN6Ma3fBrCfcjeU4u
3l4rr1V3+EQwBlLWU9Yh3IhRCSjrHjIXe8AiV57d+h39yiaG6CytHAXpLIN05FjBWlqPjX6nFGFP
uicYe9kqEg7Om4+LlkbhyIubdkzpzw4jwg1FET1Jhq0QkXSJEl6y3MyxPjJv7sJLrJfJ8nYhu8C6
DN0XMndJCm079xBl7XcmEMsMS6G15iEVFk4EpD+wGyfmzR6chvEXuq9UIfq8stSFRuODEooDexL6
W6LEBwJJzq5ZoHzqiHmu3F1ejM90cTRqnOaiYvHgFCDQ84qRxDWoRobc1Xr0KXRMy/2WqHABVAHp
FKoxKeAuy9+gl/iTxs6zo6DPSPsnvRqfYjMn/YN5n+9uJyt6icyd0pPsBtL2h6L+b1xgtL+WyZ7u
IDRnnspg2dHIO/qjMQ7ER7MVfYwjsxPjLLzvteQJl80n3x3OFUYDyngsqaMGp/wX/xnt16BY1/V0
j+7BsLB40Fz7lyxV5MxtBokiY4SiXUajYERPnGiCAT3rC4VOJGpUIf5CQbciS6V/eePS8Qf7ySDP
9j/+7/+xADYkpcl1eAWqjtPQL3++d5wBF+0i3+kNRTxrTRY2G6UsgC2usdZfbSN6qXNUvA+RhQG/
yapGYRuKcfsvL+TXXMv5hWDZalO0efL/f/4GAggymMD52U5++WibrhaVSaIcXUe9HwsKg6S5OghY
3NJathreAkl7ZUC3zjR2n4SC1TN3DC4Jpfv6z69M9mh//YhwbVIdyF4aGdJ/fmUFnuGTGN1s57W0
UGp2NELjQakjmDi99Oe34DXF7et8eBc19XkyvlGJPQX1JbfEi+oNb0bIAjCXh641XWDA28rXIplu
DVuXIUbcJShDqO0IeINpMWxlCWJ7/TYW1i7kBJBVutpwpiTDNQ3FwU3Vy2RgF8530QcuTqDlMgy7
q2irtWY+J666Kdn8fLfdZqBdlVtfy7HfJQ2+1sx2NehVYedvMrvaqOCepcH0OA0IGmTUOqlf7cE8
eyNkdaO6uFp7JTb3vfRanl68VHkJNQRra9PpFg5HzSJRfWpi+r80Bx5q++4prPLsA6H4E1nuj+S4
vzs8THhxlmZrqqXrvxynehIh2NBNCKh6DZ1cvcARO6TJ61xZDzetqf7NXMn4u+8doqDs2rHfsrDe
+tOa4PWaS2/KmRnY47FOxKNIN7YwbiLvrzUb38Y145dxYFGbFB+cqXui3UWskh4M6vqks/ba9Bii
o8zyE54kV89jEqdn9/D/OBhUCtKkGy9G79NI6Pc1KRSNi+NHBqWlZevoM2SnznNLKSaft3fJhyIx
s7N3JgWo7Arw3jh4IUI9fTh6PRMZZ7p1dFWpVWHIA+8mJRNFWyptv6W/35oiOWVRt4nqVzeE2qPF
7cqzmf0P2LboTrGLRvzKh9619kKzlJVZoMeDEKWjyaiSlqPIP/muj3erH79pDVx2KimddJq0De6z
eLj1DpkGUbvsaMGowI1nHSNEGiLEXca3inY0T6IXWbQ2Rb8l/PmMGJdx9/iGL/6TmUW07OG1rPZk
cOLSsgf2vQSWOMVqegpd81knarbvDqk5EsIi3onN2emBtXKDdgPX7UVL/IOjwxK4DAUSrtHaMSs5
wvV/tjvtIts9KpbjuFY4XS3no0/K7Z3eTiy74aHMHgadTYv3wUz/7NnBuSf2RQOkdLTuiOv8GxJE
ssSBCf55gfmLhxdLMJw/6G6q6+iW+8uhPTlKXpqKkYFeEmRKSzfwtWs30qS+yrec2cUu+5fV9u9W
fUul5HRdx8H7TD7+B9uwiuGHk5gji21MQ1bTmOb/vqX+zSnr2LjMmfLSwzrmz38EMX/cJBCkd6iy
MyIjakCcZHqqhnhbBojWgYIeYrW8ThO1gVuvB0091mH8LqvsypuILbPXkeGtPUuTSMvOU/RzTNvT
6Rg6sRASr0HqNL+TV4hPxKtr82fKLj4RMw46L8OlWM7S4dYG+q0TLNVVFQf4CSEKS09waZlQtleD
77/14xfdG49Ng6EEGQuyL3OM6RZ65jkuzN1gUJLX2clyrlM/7CwaHfkiLeoQBmHn0bCfckAL+H1E
f34pQBhcbzFFwyU2xMnr2ycY8c9BOhxdW5yyyjiFOqrZGhEZbRNm9yd1claxhSpTt45TcO/6QB81
eIFe0SWB7i2GLv+qtTCcfNIV2oHSS9Wjd4vtQhnpSaL41A24meveAlPog5vg7AuuIP+cWrHQdMJ6
zuz2Ka2rdVw6zyrZq7Ip8QZ8b3gtvt8/yRXcpF/754NbU/+mwOEQ80xyLBzVNK1fDPYyJK8D49kM
r2G2zywl+KEU1SJq6Jsq0miZnKnHPEE9r4V8R8oQbVHJI+1WHiFOJaTodueKNq+jNWxN+9yaLlOU
m8VcpqRDl61b113qdLiGSnBXo0cvXfHNk9QpTGDR45wZsH8d3fhF6Dw/XiFotRBWmJG/yQH+Mty5
W501rwQC6DjzqUZlUdFWwxXr47NcVcupe8vxTVLU+og2lVxpiiUWM8fIT2bBXxrdA74KFB/DVgNc
AL3zleHqud1Va9tVaw2bNP8um1SHIOhKGbao5DcF4EhttNvUotoBf2EWeitD9UKDN/T4UQGWyWrM
j8lTo5lbBNY5IztQa5Gu1gQz929jO2xlEWTVErKACSrI+COE0PYdTEr6m23xjokWO5E8+FAA0TXu
a2wpV2r3ZvXPX/TfrGIUbvI/qPAg2798zWQpOUnTd4hD3GxVy+jxwgHX7PutPMiNZriY9sEvgn85
vnTrVwNHCkeX8pkdWtN0eAu/LJ+laYyGbrbZrgmtW1olJ7nPuZhaJu26V/kykvTk981K4mex6Fa+
YZLIR5b0CPACwqlzohi1tWgnfZWRzSiL7BhYs1K1pazFIGFL6xkTFzJZL7kApQ4zaNCNLHafO69G
aSIOcsnoCUjBMbLubASIvHX6oQQGo5+OWP3Z55Cxv7RdEmMFOSs54cV3k+uu4KATSK2h5GJzZK0x
+K9Fehq9dlXF/TWg6KGeyMvpTU7MnIxvU5h3NuIA2JanzKAfF9N1SMZj6rBuyHM4MOIX+Z6NSb1N
mnoTk3oqW76X+FVxktOI3g43gVMcNesQcyrdZvWFdSELHSQCx4bDvqZzJZ+xLZNzgzbA8p/BAyVr
yH2WCEXQqcR0hGy3JiEu6buEQ9xuuM+ozH/kpbft0uGkNflK69+rRGyaPj3Z0r9pnKY3YhgMn5Uo
VpDzLJVoOEOSpDekrJssrApVZgr9eB+QgM3q12f4EWiLCdOAmnZXxMlhVElScdVTkYDECucM0/Wl
HZ2zRK2ReSwl2oS/L94p5lqCcPReb/JNewYVS6xdSiU6qA5ommivcoePODcwJjkTs3KRtwt9PKrt
IgIuqtrohDXGSzfYJ7j4cCxQhUUx5CYfUUGTmDu5+kpkLadfNLELxLhsbmLH9skd+zctF48T4IzW
qo/KQa66LSC56osTeWdbDc84MxInLWtpNsMXEz1HpVis0KCvaQdbyBewXYKjhe2URNrSjB/g7M1U
65kt/CgStg+qyyJ8FMRAy4JJS8YbfM5nEYTr3NfXCNnesG+4GlQTXUYkSScOoQeO6FUbSPPLwGHg
GWwk1tY0CfAi3qz5jur2UBTjcT7gGXrIMjJiGx56Pk9WLxNUAEOMtezGk8I5Y6KxAkNc6mmPY4SJ
ZWFDB2mdO5kXE7yps7SMA06ir4JNtRjoHeoSDtGQMoIAXqid7paQbbRAgrjuShb/iTSqEtSZ5Vji
hFPh//znVUsz/iK5kcuHY1meShiyiSzoz1VKMhqi1E0r3dXOSGwWH+TU7w3/CzgXgEeLhbxsRt02
vQPGZEbTI6PMkOo2G3lg1aEH/7OhB2g8IOK8T65JbM3L9vwEjv5aCgrcKnqHk/EmXOxTreHM5v3o
xdgI2EhdEXFUd+BB/brGAkPvSGiLcJeGqmF27DlZpZhrNWkW3tCOO6Ms0qXRtpfUoUkPdEj3VkHJ
7E6nLI+eNYki2ROnyWCn1UbTy5eiwgouYMK9cAA1qhwstMnBNlWj6BfnTGZV2IQGD5ic9CIECW8f
RTPeMBEMu+5drYxiiTzkXa4vIWYguRDEkmANzKpum81xrbM4yTXnEQbwmbwkJt3hi0q2itv1N0NF
OiTIHi7w+dcOnfTJYA9PyPfxEeHkdrNCKn2US6DXJic4TRt5/tWO96gZjx1zjUSoF/lsskwKdNka
R4f4XsHZJ2cmII+K2EF3xJN44P0V8LJEBhTGCch/DrLTMOvuSYvtHfr+tzHlBYDbpyPCV0/b7KqC
Kihvryphpw5yirEnIBAP76xYoyR5T5r2yYByJE/oxvlP6f+/gr5/mbsbBp38H87U1Uvz8l8/54n9
+SXFoPsJQd/Puv7J6fxxt0Srfv+t34furvabbTkYQ/41vtxTfzM0y8BM2yVV3OXyv8fuhv0bA3fO
K1MHblM1C5zp97G7Yf7moQpHd+RRRhioBP8no3fm/38piXTPsyGjq4AIKq5JvywtDoZJStjjCxRi
DkVwGJyRmTjSm0YDP//WllZ1yA2ds2lS3X6plDmRT/LO+ZH5QklHDOznKIf59qCE9R8enh+Y78ta
oGnS33xCnLHe/W8ykxoEEEfn2x9XXaPa64nXbDPbt/E79hezgz8CLYxQehkWJi8+UjdavNBAA417
IcnDH4EB89XeRxbLtIx7cYLFRsUU6bTUDMSHuaVUJBjhyoGGal+adoBMP4jXphvfLMmUK9NiWFhy
yZyOPakGQ1oxAlDh3SwmvydbUc+0tWNnx2jSSrSM5biKWI2E6cEGDYMX4twASYfiCwIjpMwxOpF7
w1S/peiTziODD4veYRObk78LFQKQ0pY9lQDN+0btLr1J8F8y9vmSMNt2MRK1HEkGfBsYyxDfKKAO
sVWZi+0sk4CBYIjYE50NTZzk4IbPRWUcRxIkN6YLucjM4SEESXRUcAkdknobmUBs5nYoJwSa/Zc4
7MKNtDRr+8EkDBOX0NT8iobsqe6baW0TeBxFib6Eje+gOk4fxjqKlzX+kUtM0KyN6z26gYY5BJ5O
iEzc5wzVSVFUw9ryhbEaVe9u7FQg+tRVdipuCeuoxmEsb1na+kqOyUuxbpqtyNXpixJe+0Z8S4Zs
nUU4M5sJ+iEfp7rY6LQNM1jSgTxSJ6WHdo9hNpHh/R0IC36WmrlTo2qBDx9GwK25YScBG2IRT2jq
VjBiGPKE7smsi2Fnmtq7QiwnYZq6dyiT4mLEVfmgxwcL/imiPTq90cYzUnXMDRnxWFEgMlqRo4kj
qTJdHY8cYGCztTKi44gSD1kDXsBDhacrQ6pvegTrN8Y0fDMwEFllvv3ay2exxxN+a0T3ls2OBGtM
Vt3pe+TrEROZieRp0lKmxxqP+tWoDxc1A2mPLHwTMbkzlmZovgX/j73zWo4b6bL1E2ECCY/LU97S
U6J0g5BECQmT8P7p5wOoaar595mOc38iuhFwVaRYKCBz77W+1Tg0j03gianLZRPExRHgI4mTqtrX
LTXOBmCasLBdqtRfazoNfx2r1lAG8xTAA4McjjRvzN0gG39Dyl1yCMHRMTqoTtiLdnbVHycHIAjB
wJdI89QmuPcNsu/Iy868rls7lf1oRN33tAXXPE75fdMAaxCMNzW49xa3NbRxxniU5rQRCTjhoMAG
pBnR2o3qh6xiYDaCjaAKi5vFxoOPEsThr5HhmV9hphAY1SgAF6WgqZs8VbqZbSNNnPWJkDnrNTIA
fKtEARHJ9YtowgyeON3LIepGclDz71wdGZRzlNl65Jgrmgyz2HLEbwSLwhxh1g7Aj6PqpaN8d7bS
/aLYEwgmAzy/Z0EscNuM/Y7aoQC0imXGnqBqGoyxDC/Z1qBhosk/pOjhtbyu9rgW/B0X0D3qAqbY
40sNA2iFOdDYjvMvVtLxWrdm2ODZDeujsp6UcL4mFM52YhfZ+qYv5woo84GM0gJerg5r0a6/4sD+
2dpuc3A8Rr9FFWQby7AwTCb155TL7OCaXU3s6MQdijhNLZuBjTTmapA1hX8Vls7Ho1bImAa65dk+
1nOAZL5fbzRjIKm5YrTv9uK1hCuvqpckbIlFKMz4wA1kn1p8NaRUq1Jmt878Q/JS7aeu1/YSXRB0
9KsuNMZ4Q2Xftbr1moIMyqlxttSThi5qbkaG/euuqsJj7T8Ggx9+quGc8AeKBoSW2RFM51oHFEsD
fQSiZzDkHCPchl3sriaKQfY88uw7/YeRsKX08FuorSs84hQfo01QzUjflHmyfBhDmGqG5M6JSQ0c
CciLBsx5XXA1SvAeZUD+p+V8Mged70FEw5dUp3RNdLSxCat0RWlWrbXMDXdu5ubbqS+PToPldQxo
QJBfGZylseqyHiNcPzrbrvd+MkG2dqC1EWTTb10XEG+75GvqZMci4EnlVerFtn5pCoOz0EAONil4
7Zy87Lz45eWZcYJ5eNAq0R7CPn0aVBADda2qfYYkaBOn0rnDJbZGCMRcWAuOk+C+2b4WZTgdgsn8
5IPC3AyJ0FZJ3WebPPNBCw5utzO4TRUw38J0PLruA3GCZBEF7doTol73xB9yCWv9MRsbzKRCdZcp
/j4B4iCcvbHPQbxWjvG168qvZkV8tiXaelO2JkY/yJrYxrPveJu/DeOuUPSVWm24VV3Rbkzdp8RZ
1mcTrJ0rSFvLkhRfevAFjkt/9GTLU0aKY6DknnwLa201mDtTc0oPWjoGGMTxgzL5Bb4xqTsobh7T
BfCPuhFslZvXRzk67UY28yTsXAu+kuaAp7KS8f04xMRYfKpUN0+j+eMVEwiZ3sS16g8DKqSSHCpa
zGYMxYT2UzIh38gkKBYUd0+l4lk0GX2wp9mLvRqgL0hhBFbAQlVvkhhaw5OJ9RbkOq36AszReC1a
bNLeOO6BxH0G2GGvi7LdpJY7j1+yX5nvaHjdKioMsoQXyUMlrMfbMaGm7NQNRZt4vHS0Yhg2ELIg
TOshJFI11ib7nKDG4T59EzlFSLB7+alCEUyWsHOjxcRiU0bQav0WzICED1JCqMn5TtRZHe0dC+Iy
KjvfLgkGyw1SnooBaXKwcUJ1joV+42b2I9+cFx3R8AnXHZqWRJ78WUe8LBIGEkkde1vXeChssL5W
QjCK7Bk+dDb9f5kTI0pUsyr7/Kjw2pzyeWFK46vikb7RPe864BrY2gk3dRhE97IgMteT/tdOKgUj
LT8MoW3uAwIIuNdZJTHTyn7SO3QEMhi/6F4Xb3sMUpoHN5UcQGUQkZB9K6IY1oLF6KtLNJNRplIP
OiUyzHUxoU/IQ6LCPpQQ01FCl7vAfw3GmmKjYFYa+YJJau9BwRqo+Wnad+759c7XSiDonb1bfEcO
waL4dH2YD47FM8tHVV2VXr62KNqsmXi2BnKP2K7vs4jkAKWlR4r0S9imPt+/4z4HljRL/A2Cbndl
XT2Ys/K7T2Z0seroLgWRa0LHZmidmA9ObIcbbSYHVbO1TAeTCz9nXNXUu09qYQdqfPP2lEVvI/zy
LsSJw+J+07PsyYyFs+b+f0XMOJxc0+j2Qx1TFJP2rh+g8Zp5fxoto1ozy6bfio/nkJfkeszxVBY2
xR1JqQ9Z3UxHM3oc5aewiuENtjCull/H8Zv5DiuPrq9QbJAuClgVCBsMKzQTBoZ4wzhlo4yQXhAZ
pXwj3QHneIqX7K6RkfSuHbTr5Cc2GV9Gz33PouLAYD2c/Y06rumtiMXP0taQ3yhHHjEqr5GX4KPH
zk2kAWKfJurKjU7y+AaCBn7WqAW5PLstVPDVqil7YH/e1YBSN3xJdNN7wLpaHXr0swQUgc4NV53E
mNfXKYaREUIIs+/mEAt8ph0q/KZykAfX+qlGPbGhfzKH0pOOnus6TCRPfVVRVe+nNDtNcMegv661
2SuHietr2T2q2PvZE19CynZ+k8VC2+dGCsXSfB5AM4Bie4pKzVh3s1+grc1kZcbONz/CXzjZiHx8
j0+eCIRyZlcxNufrJML00+S3gl/cWofKf2EcKHe+gRmYKF9yR/VdStZ0lwSzaOcUhEm/HnX5qxnS
84K0LPSnwjPMY9iYWD7mSYSVazvpkP6cekW1bvMRoniuu+vMR67LZQSFPdxmOmMwvcAEkA3JvVba
5KfCRaV6XcK8wCIDm7BeM+grgHvV41H5D9XouKdiXvThj9T1xuMUTGpnkIlimqBTV/ok/L1MwkOk
0ZjUQjhDiCHqvcnEzeqluQN99IURBSZ7xc3GxSTd4Gsui5kYqSaYEkP2XHKz3TnmRhZjd46i8rHr
ZbrPW7c7a4CvxskTx7El6DDVTnXUfGP08AnLU8TXqj7b/rD22xihdrLTezlingFEl/gFgTLStk7t
aO+jMh0Otd0OW7LcQVOp1DhpSe4eSY2INGegGRyhkp2/1BZUeKM0srU/+KAd56vQqHDrOFae7AeS
oPGa5AIB8Vc3JrUIFQLuV12rINiml3TA7Bw7GuRl34CjpQbIoF6cacwIwwMcbAZ8Y+QdKj/cQLKJ
9sysrvRuotN4R6R7u+4b3s41w6d8xHTSxA2sdAWLvMF0oWWxfgocGv6+dD+Frknwuztxw5utNnZ5
drIppmO8ztKInw31btW0Y3wMA5caYO1/KiOam+Ec47dc5uOcccyNJ9n6zhc3Mr7KBEtkNxaX2IBE
bZrt1gQ+l4Yw/HtbrKICPVk8Tfap0hlSu/YAPLy/lEna4R75qjKfMNkcpGXp/cInqJ2Wha7LWXJn
m/e9mrhG57mrhQ/mbZEW7aeO7FgU+vbvXaWjA42UXbFdFoHj0uJIw/aCVGgZpG8nU5DpxD9DzOl4
ZtKKrdaU35B1UkuPYJIN2kC9EovKBp8SvhkHNR+0HYJWEienW5+Qhoe0TqblsIaX3u2azxE3o1Mw
6dYpKpX9tpb0zjpMSu7WPIeQl9j0KcMMVlGmtTljEqlh+O9buBnWFuI800qrvPOzUO51p3QPU+ls
3Bl4283H3hfLvjSmFRxqQ7FdcLhlroKTE8cPmUBDOow0YMzo3rAU9p0sGH9YlFkgHXr2Kc4THqC5
49+UWhjupaPzZJ6Ncg0qU8qy+HmsChU2rNCXXuDaocOAepio57WI9J/FoQjML0VLrUAlnkTtUUFz
d3GaLb72xYG7LIL5KSkko924hDG6LPS4I0CtJW2pdhS3DcJkBtwSp2WhTfelqTnH5bH2vttoGKLz
HXoH4E4tbtnG8reJ1yIyjKxvAaClnQgMNOouF1U8cfOduEYxW+THaUr6c+Z0KoeQEiMmHiASj066
87PuGGraOjD8HfcAnacL8QimVNbdslCa/l1v80e7cet144vnklosD85gG1U+qr44OucVRIDOaApi
IozTwKB0X8fp3kWTfaXN464tQTq7mQjrosdAt9MYWIIZfhmyB6xX9OWcefQVbqQrom9W1+qrOrXr
czAF9zKr3MeiYGige+tCFnzVs8C+C/yI+6pMX5tK2wf+LH0sYBmTjJVvCDcbt06S5BBFu+6plebZ
dkO0uRYTAyrh4bkyvk66wt/nt1+yOgYZx39FbH6ui9hAxwrtZgCAfUbAwB8rTNZ9XPfr1tOHo23Z
P5s2fZK68g82qvXdYLp72TM9C2Q+PEyYICcSuWBsiR9ZiWnW6T+PCJcfqtQJN3acWZB8DInkp1sx
eRpuiqh81X0PCszcSMoxpVArjBGl5P7Rbgz3SlcJOpcaQdx5PQD14rsAEXMubodUWQ/MQKAN5qrf
VZG/sSR3xHycAA0YzHzDOftqClsyAkLGEyN5d7uqd9s9s9tNVWYlgZvVTN8ZgktoxQ92j+ZJJl8N
Cw65jkQjHkxous4373OK+fOGp2K4qRpbPEmiagihM45DQbG9kNl4aVIC2SewLnsXpjOBWvBC4hoo
X6XAvoTgJzo50HWyxaYrErRw5q8KYs/RsdGzTwxHmIAgr03r4IlMLUaxOgOM2LWGa4ndZWs2TreR
Xv89JUf11s7qzxKIy1rOntSFBtH6obuhaqno5LNPY0R5IgAKHJJe7/ALgBkn1oPIdG7/aAEmsIl0
hDH/PS27GAuNp7sy9VvqWizG2bMY92ZJ6vcE+WeuMXVz/baZFxoYJ5+sZ/ivpNATKrTOBRdgKvR8
F1vhczLfuauOXPTQlLvF779wG0ajumNW37/tMuo5pbUwnOdmoKO5cAqWBeqr4uQ55S5vgDhH8xOn
lDg9oFy8wQxmWy1IGajJcL7hNUKhgtdbk2TvzBbJdAEszAtjqDfgbaka6B2JJ46siI2jgnBaBj1B
zT96WYMaCoI7E5+WmU7OtMZVUuyHQWTEmpYHR4hXUXpyX0QKpbTjE9pS+GcjnEkQHQVDn7JKIAzK
LWMWH4qQD68bUqj4jd8e+OdRFGn3fGEyBAyS+4d2hzSN9JigAaBAvWBlDc7PbhwEieLe2fNiQfmP
FKcZc5LmDzKkrymQiPHuLdaBBJyZGTN5oXocGaSPoelPNkVe3oKL5G5UWqQSlfZdaBBp2QUO5t6x
D65crcUmHXNukbmxkVstIUrGmwgRbLYIo7t9bpbn0EsBi+EYpnzUb/xivtWEd63p3oEpTbaYqzZp
aRhHEAsPSRj/oqiV7Pm8k2HYEe1WbdOJzMKx6J6TWNErLfE1ebOTwKZmUPERrCqUPWjwM2Pr1WKk
VY3+3vxJ7FO2JhYtX/UhbTYjuG1DIp99oJ2yDjBB+MTOUlzk9tjthpJHtFuTncanlAgoXXMKGNXF
bmvawbCy2qE/IU7mXu6N2aYgCg37LDhdt06I+TExewE3tXqPBB3d2bST+z1L/GPjpxeFnpSWBv98
f/ps9+4pTralMSS3pQ/WtnKEvSlqfKpEZhQUeTf8ZAY3icOr2/keNiHmGcESu+30OAg8zwxe8VhH
VK9rk55oaRaXmRENXC0WtzOJWRkaF6gXXUz+OI4gD6R0iAejnQGiwS+vDrXSVIt/Djo13Rl7PNAP
WJuV+hr1M0cKgi0x5ulmaqYbUWvn0fTMVdlojxT6H7dlQP+lEC9dTdl3HsZm/Ted2fUqNnS0NlP0
EjIqeqhB7NOiASxmNYqCM8PBKA0fmQjEJu41ReBXJIGxFXCFAp54k02GcaGeHCO8uoyJCZ+W12H+
oMvRKi9uvB4w1qwsx/jhlt60c5tPmZ9iz1LuM62fTzZc261sQVoTendFrZ0iMwsSBn7FTRl6OIt6
TfHIAGglA/dYS2EcskBc05inWaYlwbrVd141fG7jyD1C73/yPMLznNHfFNyzeKpVl7IDLjy2/SEx
warSTAOQRjib1OLgkNrOg2HQEIgAy251/HSTIBuDUlxd67RNVFGdVE3aoEqD+wTcORHVq8moxFan
a6IHfQeZzco2o1ZSCOjtrYbicK0DorJCWj3KN/2NYf7U/ObVNOSNkeWE92h5ysD4SyjvZBsGxzHs
YM3TKNcZHoC1n/NLIAN6M7WMn30BeW6sBXxhDOhAmqup5I+lc1MJTp5WfbUr69fwI6NLuErD7KqN
un1RofycxT+YqRJCh/Rq2yRc3U1KQ95gylbcjZE5k6qoWlnablB18VRbXCDu9Fjausd8CSkPwpxz
G30Fg843rXeC9eS8xKLvKQ+Yu6YeMSIlITErqXMqEmejF/m463pKApYUGY8uU2wCyiyEcHpAhmld
v9Bb7yDnms9WY3yPTHrQJYZQ5BD5p0xRKhctjtVIECrYEoTVzDy/hGpiNoonAORlNe6IFCX8r7We
gsivDoHbXVAY4aMAeeTHUwYDn8GP8uEbxqPkRpF9CwUovMJ2qEjB1zHpnMCeeHApjPSMempYxzsH
BjFamOeELPl1VBymDPeX52oPpGc0j9KCdD36X7KkIFhFSH/fcEuvpXNjBNGvMLZmfnJorryCoFgv
jukZZTyNJCOoOKwB43tYa4mCIc5mlKc6paewNWCutD11Y3+MxdYxEURoOVa+XvgEvnYWGVmR9r3W
6r0d4MkXNeqVaE5zH4S19SrS1lxYobb2gy/7RlY6H2M2OJQVYFuEUlu7xq2pzp3gm1bGzyXzs5VT
FWAIdZoVdYj4Nm2iPXNmCGnFBewSasFhLuAl+QYh2CWBq7rv0x1jGoTb3rZKyXrQTXIjneqKiRl7
nUgey8L8ZVRYdmiZcO30X3oXJGgg/RbUc3qVT0nCvLHHJohdKCsd/gw+b9HJorwGWr+qtfSrPvNp
tKj5TBPBXpemcRtTHDzGuYb3DZUZ6khvbZIelqbN7SAl2UjdpNaJyt0dQlebzMDCMrQN33rSKJ11
42YmuYomncEy33Wp/6MB0gLDsXCuZLIfu/kLVVMjCjSiVv1qhcyE6YBNOmXCc6J2KPVmPC9XthGi
0hqYg44t9tFEd7ee422gWLZbpuVchRlOKaJO8/pHmWcwNqJiNfRHF3b9E15g2kH4+8x5kBiaPyJi
X4DNzQCjcjNhzHR0ekS+G26hve9FRmxtmoGPh99HyWgGNkIok7p+mxrxNzps5S5qmnFF9Z6YKy1+
rPLEWdlu8tCNXGL6QMMu4yu9aaZxztGCoJ5kyN+deniy3PykFCEyXkkkAnbUB1cWOoyrpuLbJbmp
ul4Okw/Fqree6BudwsrdkedereAWnQKd4TqkuwOj3xfwt1yahhOjQxbXiAZnn2bfrB+I3c0bo+i+
aC2YnsrOraNdYivqXWeLJIFgxazOt/aAMbfFJMY9hmQN3cWlNXRnUHc0Vrhn7OEOARec2q2n/O85
JSp3ohUc9xXVHu+GXi7us7l0mHdWnnr7prPkPpjHuO8Ld4aixQagiw/73jc1aIbI1cIsXJcZ/oHI
Jgwjg76HonpejRYoF1WEck0Lp8BmMANzeLLlJ3MOTfnj/Cow6H+r9LlYXr6c88fq29vN75nPxQTH
4OuxoEQ8s70Vk5jo4s0/cF4sr33ffPsl3n/eH2/94fS3nzeiWdqG8C13QxD3aGv5RRfuSji/eb/A
V5YfLRwpDmpC/Yfz4VmfzGjvhnq2s8LmB0WxORwb8i74gvyQMbreFrHzwxmTQ9d9jsqcpyGwcjnK
/MZ1CZcosy/x1I9fJajaTLruxTNa+6CRaUt5iBnIGyTn4+pCsCk9JjhN234N5qkK46ffixidO6OA
eRvVgS+2y6o0fJhcy2qtY9JWNvXezoIrev54fHk/N6Ni/fYu6ULr+ev9HSP+n3daXulbE2NLYkgY
yIVvr1j2v/9ab+/1vv32svkN//d9ltZ4xNeC5qWAbtekCvczXcm1RnOzbMr5Oq3/OrqsLfuWo8vm
slje4H3zn177T2+lkEgzbuOzqObmCI026kozoo5/LTXAefsfd5pFxZzj/Xg+vyh6f9GyvRx2SmY/
rXfESQLdsOWSpl/NapC74+/V5dCysKMNJTLt+P7yDz9i2TTBLb4ZUP6/Cu1fVGhCtxCL/9/hL/8H
zEDyN5782yt+C9AwtfyX7xqeM/cVdMuZ9V1v1BfhGv8F84X4K8PG+eI7KMN+Y1/gwZhIg3QLH6GN
ZP0P/ZnNIVvHKGEiQLCgzf8/6c9Mdxa+v1s7599HGMK2hCPoleo8Rv6ubPXcjjszCoKfU938qoYx
vEhMtDddyyTIh+j6DdfrKoFc+1pSaVxx3zPvq7gGe+cyesqrfD3IfrgPZUeCMJZ4jDh2/lhVXX3f
gtINPBj1y4JkOjyZqbL3MhyLx7AsrGtre3f4KWPaY53fgIjROzzVvCLUvJGm40COGkFqTKFTfG3g
Aq/cZQLkOdf3hVt0+dWTDQCXMdIIpUbPsXk/vKwt5yxrXedqF56P77szrPyVC3rBCrUeqW4pXlJX
3Ni4/38So3ce8WZ8Gash23SDjSg1RFmegI/Zh4ysHi2dFOOSlLGtOwH7yIj8wowflFcLvzzQC2gJ
f+1a9i+L932wBsF92/5p2a9FTn3p23taN8wU0hLRbDYvqMfiFZzXuNLSg1+p/9jvGQmCrLxIUUjP
Zy+Lt22kPhxb3ijy+mOVUiN3l/NJ1ZtfRdYsbEcT8n9V04rL6/o+JFySBqwm1yq11JmQR6KIZdIp
BmDgVv5jlSxtdcYLmB79NeKobZV5PXnPyPuXtanH/7/y6jo+z0eXA02Zh3uQkuDFY8JWYcCVX6Ip
MDZBR4yi5QNKKJK5HVd88bGE7Iccq4XfDjdygPPcj27xBaICQ7bKqs9e3FqfhJGv3b4ov+DRyw6u
WYW75bQ+0u/z3DIfXEg0f7y8DDtrrZk0CAqXIRsZIlC4PK+8e9sMosS6cQJGqSpwur2TAcZbWd6t
4xgBX5AC9/5QapuSKIlbZBf+rT0vEHueZSus8/v+Vmaz6zC8X3Yti3aa/FvAN90mUv3v96Dkylw7
HBQOhri/UF3vSc20UYkQSLDVBq6vDweWU9734TaeGCwzSCyoKOEaYmQn6vLzstVOFmPVZfXjttRS
DrVp456hGgOOb0Grv5+ZVcoAaNIZ7vl9J1itbQAJmeS8qHlYFsjP95WruTeKSvxDW4jmXGXRfan8
+LUT9Q0tU5gsRUR+Q+GHz2NNOZcxvnFrFHLaO4NQSGD64uwiqNzbud+eQ73Q+mfZtPhAAkNpN5Ju
BpOSURyGboxQOs0L6DqXLBVk/P61a17TZhO4nYT+9v0ABYro7tUYBvn7tfOJKq6DbZylqBrpl1Ht
Kb1tLPynjn/Qw7KwDD5nSp7W9n0fgZMXP9bMq2qH5oF4Ijpinvb2oiCKw6MbKRSo2JEvfjtll0Tt
l40oniKCwub9b6tyrK0LOiZvG1bm7yP9fDgmlROHlAwGqDqChED4njfeGCp9VVrXGMnAFT2BvJm5
nzdwTtiP+TRkpp9Y+7fz2in4fVzV+qupBHhPEo20xtIf6jk4lVyGef1t0RuYBWbJTVkm4m3f5HJ3
pLZ/yeddQ6iyS+MmL+8vaiQpTR/elCym+ew87G5L+pt8jDK789JmO+lGC/OcrbddSVvvYsj562Uz
FXV259PjeD/3fb9NPsBOaVq3NvlOn9REt2DC+nDtYwyAcrDVDy/faFo6faffUG60VmGBGlNOsH8/
Ff79BMIE8sIO/8W6KxY+wp8PWV/3TcBvHv/bCA8/PmRBo4q8qSf7p+O71LD5i18GsxIXw/bBbLvU
z/alap41Q8wzCqug1BRN+b6Y/4qtpyHYNOzbsOWDEp2dH6l9W0hkOLjsk6HAsThk8jT1kX0VCmSg
VSXwevG7pogekKFW+2IKvyXIz54Akwz3xZjtlq1l0XfH1GnV09tGEV10OUV3DdLsJ7tBDIRuvb0s
BwsV9ussq6rjsqlj82e278Mn9rLbNLW1kzmN2pZUkfjzlJZ3oVTxq4APldAWfs6dyNyh4nHJgfYu
SnboBXusG1FsucjQTLhVNVNiS00Fsmc9exYZvklZYwYe53C0uEUgbPSYb2XXWQ9ay8L1yL3grkUJ
EA8Jmx2W8Sm8LFvLaV6dlpu04EePtWs9vJ12bAVlMtx26i73asTYTqzt/SZyn21YEkQ+d9/ReYB/
M/zpbippvNMWAn2vhvw7GcUuWhahEMhMacHwh5SPmz8Gkf8AGzE+GAMsLgXXF7aL/doGd+F/pI24
MegpBK7ha+8iv067ijoFc9N7M9wmsUHTvOz8gQCf8s7xRrWjN9NszXhQT3qhANpkpAf2YTyczTLl
Cpis4Lyk/DIW9VeoqMSmzLvg/H5gWVv2Lectmx/2vb/2w4F/Ovl9HyNMFJyDe0QIQcM4suxrYVG8
E7YH3rmzujullSRzWJr1Mrrto0/69K+qJ9+PKv+PFmA/EtTQtC+9TEAwuzXpEJXuwSGctyVDBIWf
gb1vq8tep0H0Ysjo8nb6fOKy3zd68ngjtCF97MSHksI9olFFnGZMyIxKTP8FZs7tKPLgJ1pVqill
gfDGUWsBPeEmhQSwpeZZr+tOsdmoyaCYxipt8Nu4wOa2nLfsAvZBvUahweeSVzwa7O9DmfgXoN/q
acqV3NY52u8g1pP7MGGhF43OPkYFFeqWexNo8b0HyWyfRG6JPox9y3kWM0Cia1C2LZvLovdK7YQT
4+V9lzV06upixzL5k2+MqjcO/JS4XxVUjxPwXmpwnPOysMyy3wYp7cFsHjq8H1jWln01Foh/PtxW
iYEhA/3Fh9c1dPVow9Tmtyntq4vjhz8tCHw39DZsqqc+QLwwehJT2D/KMd+qGNdxoWv5pfDNcC0a
Kb47cNmC0DM+u5Oyd5gv0iPFWf2Rhwt4CU4wkvRnYdsk4lBrOlpovneFZmogI7y9VfTiu08Y1do0
/P4WtX1x4ekzQa3gQLoPs2QfToZCDmkSahhM4TUZM3kdHQO5pS0NotiJNWRoLB/LoLmLcolF1nLk
o8g1/xC7Hfkr88Fl0WnV3ViRDr1svZ9RmnR7llf99R7LGdCMg7f3aOI5ssdAcUk84AS+Jgm809tq
nAtc47gUME+8r2It7keNvpgpt6Xdap+CThLqgxr2YEpPQ5NnZgxVeRosRx0CFjXX0x5lkmkPvWr3
9nxWl9EF+bfb1t/nk67Og44gAd/TbQHm1P/g8A5kgsQ7SbOfieF3d7nRkesQB/X3IiEvBlYxQeo3
IlIVvLOwu8SNazx7bW6dmli7QAGmKh0hFN8ERZrvlqebl6TmiaJ/eoq6LPd3cdOPu8kFYO8gGN7+
77+++XcOgeXqNigXm/4pnA13pi39fTqsiVBz89Q1f4SmdnYqCqRgqJPukCisG2/bfiTpoJcWwK64
yQ9vOz16bVfS0bduMybeSkpT3k062HeShWdYPC9pEtJyqnyySBTu41sQMNTzcWoAByVpZNm3LJzU
J6gs0ovVcsCej7qka8JBnILx37gii7/sj7EJHxhoJ8sCXSQ8HjMfnfFjqkp/IljjVevja+ln+adh
nIvynvlSmwXRkjM6CPUZTmGdOTrqdKZQlAie0EghPsR8SYs0OkS56W2XzaDNX1Ozhujvadq9a4eP
b68uMndn4QbfL+9d+vl9rV9BhWIlgzU21adQFfVZ5y+C7WdefdtGLfS2lti4Wnd2MdbnJm+1bT7S
EMnzPO5uaZYQo4naKG5tfgmrPRJJ1lUAMRIP0pLrvi3IzcICtGz3Ma6gqTDo7SsNb+v8vLcIUKdB
4L1Ygix7BD7D0c8LsJRe8bqcUHE/W7m65kEjSV2UtVVCQpxff0lJjbIiP/lWgyaB3MZNHfOz8UwT
Rt9ldWFu9c75c9ManRAto4ZrygqvsYjkdVlbFrJggg2xt919OBBNofoXptkMMv6z/jN//MzyTTyO
HlZIfzn+B+RFmCH+MLLLX7vaq4CqRUTwdvSnBqXf1lE0IphqWODqwQNFnd6eN5cDWLS2seGMb6eF
dR8cZZi2K4fOvS/0I8VPGrL3Mf3l+6SSPl55hbjQC+6tqQ/uR0GF3A7x3XRpTotbz3BYoc6P9ssr
lhOnMPzMI8o+L69Y9jukAvGuy44sROAxv+uytbxieVclpLF+fxeJxXId22W0X85DFnEqUaGbZmmf
UOQlQDSW1XmxrC2LHhn8qUe+D5VmXm3jaaNXJoTRJMn+DbC2sHT+/i2k1GeJmfFj4Cr9SGCmx5om
RWQbr8SxVWA3y+QWSgVskIiYiyJMbpdFhxjiNo7MGCMLpKdl33LuslY1rrnthU8m0PyK9wND2TfH
To4vH/aPQ5XcFP3jh93J/NONML40+SghmbC1nLEsao1espGa2ttPfz+AHQp3VgvE8Y998+9Rk9l8
MBp8hh8OkJeXkAj1+9ddDr7/ME0UsEmFdn7fH6GmOEmvSveLjHTqwUNOTYIq+G374+pyAkxgTvi4
+sfLpJmXsFs/vtm83eCF2TgF6mEwLy7akdS7LmuugmzWDlc7bh+jIXw0w8q7lDksAK9vaQPKZuzQ
3krvshyB7O1dlk0spQWUi6ikaUiqs4/z97k2xOfJr8MHam7DDXFOePC1Sf+SKr9ek+kuLhM+jCeU
GOdlP+WDeNc3XnFQMhJfDOdhNLrqxaEudyxEpW2Ws/7hXUVWTv/CczGcv/ObeGCavjAN3XMwDlHC
/ogGjPNcJH1nqFfKPHzCTjBMBLYZHmDfatcEVXJetvLYkPpGGirdUmNu1svOP4708WEI0vK67Grg
Zuq47TyfQbfVb95PHqbQfzunLhJ1GeMAvkjQ7vWe+5aRtCS7DM2NmHrvHtA6Iz6XSGE38++XXfC8
65Nlk61gZShsjXlRTOBaVIw+Ztm3nJc0XktiptPul319Gp4VI5D/Juy8duTGtTX8RAKUw23lXNXZ
7RvBUTlRWU9/PrG9XWNj9j7AgBAXSXWPu0oi1/rD3hW5dcy13jrKq3sjY3YY5hse0QGmhsxzdAyp
Py7/bd0/hq2kH3eKx/E9wrvjr/v/1f23W1U1r8QRKu2//GYevORDyr/RcVIHBUPXXDnJqyiqXztU
fgBM/hGHpPdrhpxrCPb8HpqhbMbInN/X/zWvNwOcX3obkNCfNyiKyoeyPQfrIG9xw65HgH6/g/KO
NklBYGfo5bYWXotJbx5JysXHCVpvnYgamA5xOehCjsFhzIjgy83z7ivINz74GJNt76H7so+55jby
n8hnqyeX3wVd3KZ/bXTrHSu59kcyYNJDZuWL3UFqI21SURY3vdsQpGthu9VndwRcm46CM1VbOaew
dixoWr797pGakokOO8WaVAnV9GnQ+2QHqQZeLXIZVCz9q+5Pu9J1ylelroNrmTbvmV9Ur3GQlKe2
gj0ru20EmCBLYPp8zIXDsxVowaxRga9ee7FXnFMWzUqOedvfjCEWewhq07a0lOipR/CZA1zqAAR+
j90B/d1KowijRNMjsrDuvovdlky7Mb/R2+mxNEFL2LFQdjJmxfUEqMn9WCBDlDfaDUy6dhUA/HiU
d/ID48Eri/AsZ3QDBN+epN4ay49+aXugk7pRgGn6eOINKKMsHJ+816hVJC94UspGjt6fjPeBhHeL
pZOJv4d6eZP7A/X+k+4xORtf0V+393faXr63g5kh0TeIOC3ke/2jP7/RR82iiqP553vo/vrX/mU3
IOfdNwd/3e6+ln8C+Amyb85Mov/njDIfof7YK0AAsuz5P5SsqCz+pRhhiLQGwJnU30zYvTjTlCfM
BvVNWwFrBGipbqyqxkJXXgbeW1MqzoEnpfotUEBE8xR/1UJDXfuD5R1rz8GH2C3NVSbAsYqkCo9O
q9kLvcZfeML9/NnO9E0UqsgKaHm+6xBjWw9OCEnKbL+Ufm3f8PJNHwIveCet//C//1/nGujf/68a
snAQHmYdDqwz/jyPaV7i6oOu5t/seDCXIh7sRz+BvJnA0ZU9wJ76NidzAawT01IYtMVDoHEYk6NZ
D60+1TOx8D1wNkmF4GUCHeA4jJV/lFel0V87dSIRNcepeNogeuZL2VhjvcIlVAURZvkUJWz/UCmd
wG62Ubdd0TTXMMKVAcxX+uyGVbBsPXg+rciBRuIwyc+1ouAU2DRkUpWjvJKxydRjBKz97T10nybn
tkmHobAMKmK+VxR1l2CMqhc2YRYkkShH+LpSXoGUgnwyfYhEc9c0tDcF+PxV9lQd4NHUvMLIMG5t
NT2wH4t3//vPpP1dRubcPEsjsT1QNR197r+Tlb6iARwXlvI1UqzZvUr5bKRd/iAbvAhSCjTxjV/T
I60TZeo5QvER9nmOYHCcPwjMQ66JlQFNqfxg2fiBfYswnIo6LNra9ovVK/5V3kub7+qaEAlVU1zu
P8OK+Ju6bLjk/WRcicRLoOUrIGnTQ1tCjk8q3zui1qcdi7iZNqlv649pnIXLqO/6L30DpAeE4U93
ltRLbfcLSueYd1pe8DTGaFl1iKkf1cRp1p0Q7sq0i8u9HGROFb+qoSX/LBEJGz1XyzjJEtHo5e05
1ap/XRS1De6LEQuQSTQo+1F6gmrXnuef0oQoaCzLMfnnT7CU6hZZAEnLqmgeM+TyzyISlyhBO0yG
+FKMyHqjnSK7WucVG9IowVCAxnPsk+mLH8Axi1tvRN7DYLhPPd+qT8JGVb8dePsB0sN4I2zPXefF
TwMsmavo3XxRznGU28BLjm66hw+FC2KSwmJViuJojunGbnrlfG9C1f7VFc3wglIhOfanUO+MI3ns
X43um8YxbS1Q+H5Qm/vUSlcyJqeM0PCOIcDlbaJychZx0b7p34TTGW9qU42YBagUrueuopTDRhgI
G9giMt4EL8gFgoPB5deaIqjMRw3wDlybsLq4Bu6tKf8b32r7PKml+jmCqd7bSnfqBGQle+Swr8YQ
T0drdjrDRMbpm/EF8MMuo+by2aD6slaMJNsXeEh9ioEhyPlwHsBWxqXJBovlkGrnxe+5wTOURG67
/H++gUhx/5274lvngPkjm4NYGToff+WurKAvRQbm96tbc6IxSte+anNTTeEAhUmNNzLWt6WgmKjq
O+HynrjPC92yP2JQf6p6ozm6pEIQdxm0bTC23lsHqjvu9AnngQxradUNTmbhjwdjzGF9QUbJLZsX
Um7vMc+sbzLUmDESf1atLe4xOWBNNl/gtDv7Pisr4QF3zCBx4oXI0SgzgF1QLuixPcG9x+rAkchu
EJR40dti7I8flzJq27XuL/8xQV6W0E3TOB4QCOZGzdx8zJ5Xe7iEztQP+9iZsCFNxS+fzCHEcjtx
yfWNuYoevY0B0OQ0Syt2xk1cF+FJNj4TT2OZV0sKGfnqHpNX7jz6X2NG0idH336+z5JTqZGN2F93
HoTbWqUE2TprRanUGGscB5MQ29f31nxY8eejjF02m9rXgKjMIUwBiquSTStj7slQ3aF5S2ECJKbu
xzfd6Xntcywzinp8r2Ba78zAgJBW2uN7GIWAz/zq2U8TSHWhgVbMPI0/jLXI3SS6gNU1HjsBQWyO
g4bp12J0gr3sInjhQg98t2K4JEWLRkWRHKHqg08ew/C5mZsORRnQPU8fkTAzFkE6lPhLCeua5Fl5
DK3mqA+t4E9Ag20DNj1hHx8gEYinOgzUg4i1GloPo+HUgW5Qx3KvuLBHxjiILsBUAAAOabFtgOs+
6pPqLTiw+l979D+ixvR/2Hb1RklavPV1b63UeVEVKvXSDux4kwYRph+6SDgoyUsn58z00SjU4Zfy
0lB9f1vGSPmQw66MlW6hMNsLbxdgiqNuywD1HFfJdrK2gxTkLN6AnIos/KhZ3u8BwBxcUDlvbCJQ
P5k83L9Dd3oioYmcPgf5wM+hgTXKgJitGx+sYXJuodl4J2S297IHyNq5yStXLZaeWtgXN42oSrjD
JoHSji74/OB1o7HbNXr0Lp+7Vu57vwZkP8PycxpL/fjX8zmyjMe+HaxFBkied1SGM7VX9A9OERfo
tOjRS+pR6G1gdb6bhf3dwWzz21CMh87NfCCf/YOSTN2yTejYeJBfZONWdnaKfXutArpG73seQCjD
vxS59imaDIrZckBpPf1SVt3Wyz315I8TDaZ4J9l1YQS2YBvoi9qud5VTwuud582hj1HZ5+uhfiyR
8/iI3eSthjq9RiJFZzSMzeUUq92TbDRS88C+Hu2CCpQ/W2D3diK2cgzdogJ3qtlCm+mtn3dPlYi/
WriELTWDFGCJ3OlVNl6FpZcLDGV9j7V2olx739sEWW2f7nEnceYzXPeDn6RcdbXiBMazPFuOg4Uc
1xyUk9W8w14tzi+JUzR7gCDpp9Hwdg16sE8FKdYbqmtfZTiOUJtKsqbdyG7HB30R8zC72rnvPnuN
spLxxgXCThUdFXfNTT8lYMWXYxLBjdICjn12oX0ulNIjs8iDIMch5QYVA3AYAOQvfkIZHvhO8AD2
CdgCcvT8vl2/MccuWg2+0hxlA/jfAL//uz8oU45EUoWJ0BzL5DAqk+0xAcZ91Eon3beprqyrWMlv
joeiUS2U6HszLZ2hGb5R4x2gSEXttYhrZLWQFdgYSeq8DtnwIGdGOrq1vee+WNqICF3qowQBj/7P
ewWolJJaLm9OP2nHPtWcaiMvzSGBlikvBzPC7xNBeRUJraPdfWsd/jK1Z3d7J7CrlyrTmpWd9tGu
o8zzovqIlPa8QTZsW8VLMbr8Q4bQsOSol/W8933ESeSo44pkX9vYt8tunfFIM7UB2Z95LfYo+ant
2KfIbs4fzElN+zGYKtRu8y78geAlxuh9DbnJJ3Xhus7n2Ad4H2lu/jRB/UToTfP5bnTFQcHWfYdE
PFJwWpo4uIGU4br3Ch3t/EZbNE45fqkb9dgiO/gZwfQ9Gb7g2a5D9zYZ45qEH1YihZK8w3TEvw40
8XOhRohStEg/IVmd7ynBjsfC4g0zZifZaNT7Pq5kt9Wc7NTPzX2K4iPqoEFhAbAQjBstj9cq8M6j
bMgDN0cTslG5aFyb8g5CdVsFp6adwfH5KpsCOZQ95oNf7iF5NSHjBGuk0HZKluEfZxrj50z3rgBx
kufGiaqjjAdzPFaVq5KMT0MnjGMPZGclAshvEohPerW4yCvVERjKdOOv0XHuypgc9aD0wnMW0yez
DsulDlHsgvZnfYZPBOmkrKuvnUDHsbSz9xFbxU2tZ93eKiv9qTSCL/rEDhi46C70GnEpxlhc5JVO
9mvFIRuxBPTHtYXiMixHkGenuBXg1iC79wG5eKxxDDScMd/KARn7uIOlR08OW7Stqdcnj9cYCN3o
Cr6OmnXlzjqGdMc66D+6Ponrha2Up14MPtpCAqH7sq/IjzjJbSq7nnysyq/OcXlht0N7qxsnXiVa
ZFEgjY2X3EXxImxhFIg/u4qw+42PZf0p++K7BR/iKjOeVb2I3jsDfmaWgyg2ZzbYUDUmGu9qffSw
wUMRXC2RvqMqhHID6eAoLLZ8c9Nr55mvaO6pe2PuyVCUB+k1RUpkiRe62KDWjvazHM7CpFq7WOos
B1Gd3dIOHyH/TtsGl8wNkOb2PczwCJnQvdeizjmVKpRdPau698ZBvnBAUO0coX/81Ojm2cvc9h36
YbYZ8ITeyeXgdxZKl8cPlRJvZeGeBIWLLgR1e9k4YY4+19yVA4Ws8N/nmKkPmc2q1prSmk+6idIU
hhhIzFGAzoBbLX0zbN5iA1nIPlTcj1H+dvCqqt45yVE1r5e5kbkoS1f+DbU9kK6jei7QjwaKVfgw
xev4XNhUc+eeDMkmz9/xJjGuJkDBG5T7cp+k3k1N8miFfEWxh+9Tv+oZamBNJhzMFemm+vAFgT7r
Inu5r2M6WMWPsgftPnCG9knN7AihimpllLZ9qsfePs0Vqw5CK5eyL5uoh3ZciTpd3yfKgb+6rVMY
YMPKf9zvfpO/5v7bPfEM0Zdq34bsQ1Lr2s7SnYaImkVEYgWpT/bNywh10rWavCF2Zn9H32uBEHQU
LEimXasoVd5rVMWWk2EECGTyae16nAbHtCQPjbzSRhvVZOcPZH0humdHq6Q4LXiKfEZr+yoCpXyW
8SiMfsVzLb1abIce9Q6btyi8VQNpN4TBxNfGqi5OPASvll+zWc85g9WjO74K8g9ygmKn89PfHK4R
1EeknFsMQKOg/ppj6zaATfuML5e5FrFbHLQw7R+RskBlZ7433MrvgZ6VT0NQG3uzddINtvXD+1R0
SznBQLFuOTRTSWnOxOjUAFSdzyt7VMzDIuqhVlJBgR6eHSUgXDYS/y2h4vLqPvDXvL+6cnIVIYbi
2gO6HTPA/H6Dv+53/xk6G3qQeVO5imw12VjFOKD6MjbvLp6HXZt8rm0DCGzKnynWXJQB4wx9AGck
F2pMIBqqai2nZUVz8kiiPPt2Gh1yQ1Hh743iOPSOwEE1wcfhd7ebY4mroIclh2X/Y+Kfc2SsLJCB
LhLhr/5tMlp60U5YiPhpBaTZxOBTgP/Xc1vH38LSys/m3BOjixBnb027RvHhYsJQxyygaDIHtdqB
nE8KqsuyI2QJfiOVXeR84POHH0kmF+sOTqPR20cG6b7gox8rwbGeJ6sTXEa+0iGq7+qSehcWppE+
/bqaY4oZVz9NA8pqNHonw3Y4lsyN7N6bIgD43mg/7pG/Zk3mYC3hUKOTyXGxFEX9mMzYuBEsEXC+
pj3IrtYoJptLJCg92AnPtnBzcFfKe9wDyKmMyVtGRaqdFQROcfX08vcUifgw8e3v4+C8GuhbveaB
ba1NgWNSnDnquY0qdVXjebboy0w56E4GQtvXEA8ybOVqm92vBvNN9EM4tWxtLQ1ucqBReqzo2o3s
jLHpOwtkm/sNSbtDjZRC3gQYiAZq8kNrDmXopT+7KPwRqS61HiXhVBBOE/o16ngQU4+Mp9uXj0AT
oXbygv6aYvQnF7FHujWlZ39SazNeebk1XlsbILkxmBiBInfrIx4aKlPzFYkkiXiOKtdZDtiFX+wZ
1adByxkLJGFNJe0X+GDpX5tJuYZN4r9oTWRuLdVk/5po4sV0/cca06DPg2O9oGFTPDpJlz+qzqyE
Uhlo7sxdOYBH/S6Dk3GRIcXJqGVTFmuMN07LoAC08ruW1G8i8yG7OEgsGl4wHNQpma4cDTE8jYb8
m1kc3SmpvmcdDn6I/yQPqa9UMJyjeutRPn4OmzhayCn1aG8NFNjeoXLYKxxD/NOEcdCp53W3arup
ebc61Ffnn0tCnA8qe1QkE4W9RtGnvwz29KspADsds6CbDSF+hTx3iEkmxSD8K45Ny/vk+5yxp1yA
lgSyCYn1EPlqvI2HKnxlq6euyiHMdh9dt3aXacj/hOxOWpwvYz9FmmmebCWGCttV9Y4k0+g2VPsr
LRFnORo1/icS0s6FR2n0yjH4UuIydPu4EWXnIAuSR7kQ0fAFHh3ZQzsOy4/3NhKFuz5BeVm+tGWs
7WNqiMI+30MyDkiur8gmN6g0cuCLm0d0HEOUJ/UvWjMLI1ZjWu2LdPoGcHjCO7fOrkXFF6VCveQV
6Y14kSS1932k5Krj3snezagvLZnkz1FuITEyVfi++fNBUAFqa/t9fvRIXmxLLW8eyKqriHEkkPkn
FyVMfwTZUoG1Lj0rfpSN16Z7FQTP5aMX1eRpbWWPtGfyMcFVrGlrxF27dNBMDVr9gDbEcJaNrzfI
NsrL0fvUTfFmqgP/tfCd8Nij0LE0k8l7jfTR2+i5E270uev1PrZejebt5agw0u9lbroXudRCXbxV
SZeR+EAqKoXRP6+x3VI/lUaCnsfcRYsj3eUZJtNqgyuSydZk6k3UjxA4wOy2xP4RU1BtYcS1q3Eq
jGrUqgpYaXKo8ApsSub5hvwTZGOprYI001EMEfVVa13UgozsQfYKK2iuf8ZVvR+t2RKjvupp2su5
qIDWH9PArP7jHjIuQ0M09igzNS+IF6zlYYgqlr7uWirKjp5Fb8OEZq88PKmDvraLQuy9Of7nfBnv
RFE8i4Ajh234x7ZrQZHPV3oWKkc9haujJCTLh1GZdhjS8GD6velE9co4TX11lCEXv7Ob/MgK/9BQ
4dtXZaUIyiv923/d3skBvbF+lLUWsi/6Yz953wq2Sa+Re4a+XOOYm6n9OxnwbudbsYcECF0Uva/k
R9kIpbF+xl8dEsMcNxKPD7aYeLepdv7csc8XnDcC3UAbPYsguZmwS1AYfE905bPwO+vB8IzkgpQG
B4E5jrWAveBoXpLQ8rq1XnT2ocdb9sBHj0T3b95GrTlYIiZjs5NAV/Yb2CbreHDPRA/J/ShjVWym
Xh9WMpY5lr6eYpQUtApxHiH0mxiQA49T/PksT1Rb/nmtJ5Lm6rGyUb4MSsV8klN+LxgAN3JUjgEs
emr2PGBcO+kO2nZzLxE8E4ssfo4VJKfr2jkgb0XaLm8G/5I5mQ/NKLsNFnJQVP0POXISxw5lGvYP
zXmcwWmy0edzWWI5n/y+q/cyFM8HtHBubJJaS/CPCQUaSnjKhOfuhKekt8qLVjsY/nD+6MpcoZmU
56i09YPsiUnngepiv0udcMsmyH+SDQDHNzSJK2gFnv80JRravKbhrMXcbX12LGapfDaTxkEWskRf
39NGHKgZLCLPw5K7VT7uZkRz3tmJLbiklfKEuqv+NH0betUWSwXlCQwLo+4wNL218YRn7834NQeF
8lP14ap4VvMpCBE2c3L7ux3VCLTFGcfrKGkoYmBoompx/SByUzxoIfY4cyjPO87j84xmaJyLHJTT
5pDrawe4HeWOEyCAMujA7smxC5zIIy16UoVa7NjQTEDNZtiDHP6YWWnTtBoMo17+Y6WcZAXB96Rv
leVAWu1R1MZDZprjp0nlqE/6qNvILnyBzykPL4TCpo9ZWkNOzW2AnUccFOeGPQ0fxgkRkHssD/Jw
T4W0gsbYmApKShO21iBdB8T9qr6Ojj5OmEfZlc1UBDllJZRjqqJkKyyD2AaE4UZeJiBS7KW8lCub
DfXNctfUdrVLw65+DKoQ/i0uo98BCnGhd1/VFE8ujs/1tfHb/hBovJ783gZo1ymfKU103/VY5yyu
PWQYDx6yAGfKbdtZlNAjqv1uLsIzuTo2VJjJ3Yxe7df4whsvHQyGLLXUm5WrxstAL5l7cqyHcSPH
MOz8GCsFDlL/ZZ0c02ZE8O91JsZIaLok4bJOyhpd95yK2ui3ezDXuJNZQflUGAh6FjO4x1aChUlO
MLabNaKl5tcelNBibDP9pkyiOPZJVaw1EOyfK/Zm5WR8bYP5T66Sy+i6KLkAukQMaR7QjHBpa5yY
RM+XRtShgZBGwwe0wrhV3juN++sQKNFrqJE20Xut2GlNopyA9CCtG5hIYM4KnTVWph9Xg13ga9eH
O6PIZhjMPOU+Kq/uy0ITXxN4EPGF7TouCYb9KXD0cVsmyYCGeOp/GjIN4RMz+8JrqlnrWoYFHo/n
Z/6ZbjYPvgUGYCkCPVP37IsQqFaCmJU3Kt2zEicDmfMaeeN5tFNr+IikI4zc8RtyYEiyt0byaEGv
fYYnTyJYNREA/32n2gG9Xcxd5qNQbIij8JP2lHmesQy6WFmWsls7/PHnpnNto8GLhMuPifNVosSv
Gp+krYzfm2oKHsCeQbUvxSuP/fqnmHMOMBu+s+VF8y7y0ufSRt7ICtvyVA+ResQDLF6WynBJhDM8
dE424ieCwocFUECGZGMN1VIP6/Yqe2Swh4ePUbkgFOwQkIJc3u+BzHlzRnz1cL9HZLrj0QvFqwxl
PEouWtkDEpqpwMC1nWM304Wbubl3MyV4i1REkQLJKJYDoNxVfMBm9rDsy6ZOkLNu4wplfm7w913/
0Y+j4LHSTRdCOu5bGpDaFTY56qupA8OwG61Dz7zRXrtZzL31ButQTVq6H+fkeqCDVArzqNikeZi9
hI43bdPW1lYhUlUvcV7pexT06uWIetZLZyXhyc6RifvohrCUdK94kb1KAcvqVaJZIqtdHUWMtJ+8
ujdK5FIikf2YWhYaQPPMOmgrHEqxYEdVFIkqBfs2D8G3LGj6l6iO64MY3GQpu7Ftpcdcz61FpWbD
SxEixeCb5qwww2RnUNwTMojpIrWt/qWPXOuMpMS3fO7lpDsucTy+yjGEHo2rF5U3uTAJfOM2BuFR
jqVmZD1UjrKRYwXS049+gNLAfBcv543X5D/k0IADzgv6bnUQR+MyTna5k5nPcl4+IpsoyIjKn+30
5ooyu7sK2xqNhtbOX/x+3CcWpUqw88XLFDZvauHVFznmxoBi9XhITnKQr3mGhrmID3JUcSKks9hR
72S36MgT5MOgbsxYo+5fusfcL6Nz+WczjqtO7bWTDE+twLEMIflf02KNxCsSDqs2iPR6JeegN8Ac
VL+mXaqLh19duVCOy9XYWKsbPzSzBRkZ71DavXpgO0DOiVc2kB7Emk5Gixq2QjF91fiGx59qDvaV
8EFhykluBK5YnUgu9vp0vjfTEKhnPTbTAwi/vTb35KCMJ5g6olJVeGKLuSLG0fNwrsFiX9wnkT+P
1rVo5w2N8rMrQbdR8gW3isjwqhjs9CSbMAAm3X2wlWTrtk32MZRV+WM0OrMex+858lJR4uzk8I9d
OONwTRy0y/UoKJG9ietXDNCqxeBZAfkYukKvHqdEjW+yh1rQajK68YndC0eN4pQEFVINoipWvk6B
PJoUY35imQ/Y/o6bMUJBPsaEOl6y1UHYtysKLJn4zC0zh0p7oFI3++hrwruGmTudMlM3H+R93JIX
eG7cpvl+RYzniTX6ALD5ETIE/Wg6jEnzU4Y+4lOKZklo1kv5S8hY5xbQerugXYedVmw0D1NVcz5F
JVNQXwN8dTBDR7ZxPnCJuZFxZBexqlONs5xqVqgWInL/K3afJlf9nivjmTtWJw3VymVbRuNn30fQ
QCvUT0OE18zQeg0+TmhBzXH8QKdPrpianaVW7cYzq2jBRiU8mRXqVE1VmdsWZeLHEU3DRwSpQrcx
H2SEHQoSj32lLJzJw5QozvF/Ulyr3iuB0z2agPhuGuf/j1EAQVBxotBbysVhlvzoANau7HZMXtuh
2g95pj8YbZpALLShcfCg0LLIfQm/yGAdue2T6ByKLyzIB9IVhd0c5ZjNfv/qKeObHAtI1551HYvf
ton0R7ezXoNJfNf9onuOq8B+KhEFROi1WXK7F8XzlbM5j9lp7SzdpGh2cmrnGtMWsZKahwWj2eR7
p9/30cda3idO2K/2EdThWkPJbz4ZVfNpqcyNJy3ujbPsBWpDLqgZ+rVScFjyIl9c5vlysJjnq7X1
93zyt/1aDvrGJC7OaF4RuQW0lOIkM7mDi0uvhR5vX5qPvKRMpEF5rsejV+wbEVqoiuvBdSyjnRyU
00JtMFd1QDr+vsrqnwqoWw9yjV5iAjwlo7W8Lxo08ej6enyWa3y0hA/u/IPN+Wf+9YNlN4jjUyKi
Fxu386uwRL3CWsZ/RS7lpyeM6UdoPBeKkcK8hnmsufr03kQBhvSTAfiI18ymEtZ0TAqfxJrCIagA
IfkQOWOz7B3XevVLRJLzDvmHIXuq50YEPQwMzJu3eEhmT1jr1Rc9sk6yJ2c4Ve0sPM9s9nKV12Xx
SYzeV8d0rILbFhyZk6oFqeX0e9jA5UJPwuTSuYO+z5zuCiJiUFHLm9vI94Kzpr7LGR8hiIjJRfYr
qkwg49SjNodk3J44nOQx/hpq0XbXwqg5gqRJ9T7VhlhVqjYe6trw33rx7GZ6+T71qo9efdOurSip
yEFieE9KqOYRqqjLykNfvJgb029UJPjCci9jhqaR8OUY1LrBI3S44tEnCQu6A7lwOSZnlQg9QFOo
zlbfGVdjbqwc8yKkR+ONjNXoHF8RkzCuTug8cHDRD/dQZbTmJdIe9Jp9wUIuL4GK84XPlnyjIZh8
n+zEOslGcb3ZSG/uF13FZWEG4yrjdIQ+6X8m1UP7azr1Xosd6H+6YdDuByqze9OPv/Hc+IEQNcXO
YZpOmh9GfIOL7gnCr0M5X/W/5DbijLqh/LQ6b6MEavV1tHEGy5rMwgAl8daT4tin2Ki1Q4Se0gyr
Dh6QXDhg1AJOy1oZQ+28h2nmbrTYGrba3EXtEkCbbb1hWu3s404L1kVCkb0IkaRIJ9/YWalivHlB
/gLhzrrpQx4/T1RXZbhOwviohPmwlN3A8L1V1mXm/1xklEm+tCYBeovkdKmFXzF90Vdl0xh8G8bg
ihjigk75iXPlu6mCqulMy3qsKv8kw0KDSTwKUa/bKK0+5Yk9LEpEYSkwD9ErlZiP1YOuk0Z0svaW
utlhoBjzTioGBQ9wQpu0HIN3Ywxvfg8mT+ExeiWNj7LnHEftRlvxxZiTm0H4Xk2bPrbKTyEuBmw0
JuR/iwE12Q6LKvCWJxW59qeOE+O50/CHU+bqtuhJAY2dEZ9BzibPvF6OsswtorDbTG5jbWVxHLbX
sqfK89qAej+OpQhWcpoBFwYWmMivGKpqD+NofZK3rYoE/149AMo0/xTEKVu/eq9T9KjwM4vXsrLe
Tf47le2e3Gdd80RFUVjeFKHkaGWBDtjX41erU+NxoRnjU5yExq6kNllsQ90NdzkMoNNkUUdI2sbb
qk1oQmtouubSdFAYhrg/klzVND55MlZE5wZNymLuWWbXbdgPJ3vFHpUjMq/oaPWZh5fMqFwttKxl
LzHM6XnWPJmH3K5vj0WRNXPaAm4NhLVTIajTRy1sPh8HOD5dRfgpc71vZWcp332/XlKsiDC1ZKPj
9mL8Bu8YF4yot17RjolmgFEFNHfo1hgBiKdJGUaktLCakt0Onu7NU8PVqGkN6W0DtGYOYWEdGr5/
KXW3ewqAVvEgf4yGnk6fVfg2InIgx5SwHM6hWUFZZBCbamYk2vfEG5NTAqVgw8+lqIUX2bLsOF9M
VWZeyxafbQkC04fqZ45/EPoBFNUcNrgrGde6YYNubvGmibrcGaYF5m0wbMzHSLnW9Re+xfi54LK0
5tH6U8cQGyZ7hWBxh97RqsYhLo8TzPy0wTnIBvoGgEx5yUQui9nvppqbv8f/MfW+3mja7td6GZTL
P4ZFQ76gyvUHtyVvNJRJ98VRgYU4qJUukotboS0BUDu8Rp4SftGDXF/gheM9iwr+M0gY9YpAvrZF
2DdBgU3URyWuw4WBV+cBU3b/AcmpDpO/kB3z0PgPMta3ubLks2xsulwlMZx2fA5T9Hfycqq2LZDn
T6PAGaGokpuAwvCUZ8Y25AHBabWdsEyzQSLz3LPX7UCSCBRDe/L1unfPYwmMAc/BlTVSgMzBfjw2
gCR2aqgXO3A3ymPY8x3C+qt5QRXb5VtTZ9TWfPE2lcOw0G0rOVtzV/GUReUW0QuSP0BMO+dRhpt8
8PZJmYUrn73CG+94H1C+0e3kqOtZPyGpehc5KEOyi4XW0YT//n+cnddy5Diwpp+IEfTmtrxROXn1
DaMtvSfonn4/onpac3pnNzb2hkEkQJSRigQyf/MyDP208/oE95NeaB9kxE6i87GvzDWEzsPmORlc
Z1GoXTyDHHhxXYs3ohi8tT43wdjVO3wXE6iZNCEmKAfFpxKOwFX0YuDwecax8aNVrI+8CN9Ua7Se
mwZnCrBixbrhC3g2/BlJ62DY1jWK9exSnDibJSL5fYMbZdsPG6U2HoTliKduRnjiRort0Bgnx3FG
faImFeynVE1AD9Arx8VttKxZAN5kqx911BEyIJdu5d0ACZcHcHb2NQQewP9tM3zXMFVxuzz74ptx
uGZtz/JGd9WzKC00eOcRJapyShF/b8laLRuXerw/gepwakdfTR6yTY1wFr0ynfHLffDrJn93Yi0E
LZaIg2X42Xtvusuex9CLcOzu3Jeoewd8Ee9davlrVqL61qjHeoHXj3VA9CtYTBoQl6IL12nFv3mk
I0zhmIZyjkF2HoaSxwy/f+sZ8WaEtDGru5lpGO8yQ1FOXq/9Pqhp9WihybH/jONEek3Nod2Pea/D
QBiGD2UqLghDj7/8LFnVtpp+zyMyenYN2AkOYrLpBPtEdVBRuJ54YVXP7Me21P2FjnDLN6fUN7Fu
jb+MwMdJo1e/NHpRL9Ux8B4sK8a7NqnFQoVs/IoUenxAmme2S6SJjrWN+rZJlW5u6gn6FGHmWxvw
afUrhdti5WiOuxvnXlsnYWSbFcmduZfFECxeDNvPCsmJ1wnMKx5uyU3OVAo4CEXTPwPTGZ9HA2HY
+Rrd0POdXxb2RQzDVwBd4pfv7k21bX5SDM4WWCuULzZ0mnUzmvkp00juW2GWb0fyvDcVuORyDK3i
a+LWOzh67a+ssvY9iZYvcRjUyzyqp1uiR1Cclaw95GU4nkw1wS/TF/qLMZdqXaibP22xZP3X/uIW
8COzE/W1TVMHMIFX8B8HQzyFirod0DG4Wh4IYD12NlbD9wiMvzso+TOgUS3aV05bY4XYNuS0Riem
RGIm9VEeZNdn09YjQFUuumX/uiZPYVVolafseHwU53o+4GmQrrQarX80J4sz+SUgbLJba9zkXz0R
ezpW7IyRvbBaXjx2Eu2wL1yexfeDVQSsjvp2U/UpeNW5o698gBl5o6Ogrvp7IZt1HLuoEAJYnYeo
1oSAPOafFF+06EhFvC4W8nQMtPl0yptt4Xfne0/V+dGxw4Iv3MjTf40P3ctIguXmYYQXkR15w3cm
P1FTBFI2N6M2aHaGwc1B87vgTRU61jUW/qGylyd1tZgK0Z9kL0V1lLsU9ckaq+ppnnJoNeVVThmJ
qV3IppwSC2F3JZsBy5v7lLKJVsLWMrG54jeoHpqWbBUWCZQBMgyyPmPyrJ9Noqy+HrJ7jwz+Nea/
YixYdo3XnqjwmFDrX9oygx5tdO5VBI57deFypXYxPXzGzWHAsjIFMyFHsL91r+mMSmzJxFKh+udS
vear0e0O7995yHAwDYqy3J+TbR8K91TPZ5ob/z6TMbZKv3v/GvdfvYAS3Pt8RRqcfNRck0R3Djj4
sVToEP05uJ5pmkt5apoTqw55eh8gx1LM0xeh2zX3S2WsltfL039dRLkEkz4Nv7MxdDKIAkq9izqA
ullaB9cpCwI4GxrLyhqYTpV7FB//dIyJE5whky/lsM+4l6Axy/0CuD2panchu1tTP4Eq7o+f45RY
jw5NNL4PluXsW99TN06jDgc98YZDZ5nYK8j2NPuQoo/um+vPfrPM6ZdDZfA+/t7WzUAHFwgIFNWn
RaxecjefvgaFXa/VNG8PYRT1T7rWvsu4jy+ANY5Do0NUZ5mX6kFwyxpNueYuCmr8s7erurEVlh2h
0ewoPaqo1WEMDNi3tY+gLO+j5SUsLr1LUj7LBrU/ruotZeNR4jrJmDwYKdhiILzcVfD0XHRuMydP
Z5bsom9ykyRPgsXSkCt4vyVQU4PxxTey9laqenVLy+TVLMvxHQUB1Ak3Fer+L+1LjTnGS+N3Bud6
0nUvEuv8+9w2EJ7MgukCTdtdxja2r71R6uyvkE0CsvSzNoTzoEfp8BzVIDRDld1TFPvDM0vdYCdY
ga9kr9IU6amZvG+yE1cbjSXSEVwCBoTRVG80I7gYYwei0ay8kzxkgiL3wvLHdtspGMrd25/98syp
xE41sVYUIlHFtlUibDBysqteXHZHqyNXsfB9RRxl25mD8uyvmJvqiF+RmWQhZiCooZvgfVwjemg7
J7gIt/99sBzkgod4qjZ/dUAYQPWpctXFZwf5veCSmXl84v9l+VdczokN2tOIcsVetgZb76mqkUie
uUGS7TNpeHdaZgFX6x/aj4xbbNKgon0SiRizNxj3GbqfubCHPqeTMTnnn7Ey9NfsehgcNbtqduYw
JQpsZqQrLF/svCSLS5gIYqRM1xfFvnOT+ZS2PMtRSl0YafSghyV3H8c3zghamWdTn/A9QQZM65Ty
bI+41qy0KNcwZo9ny/G512T90Hfeopn4RwGrzKerxwg7OP6NcrPL1rKJn12xQsqk2oMbjt8MLf6p
z9Am2ZlYj/xKnBfG+FcKjNdKU6I3sIzewe6QM5SDgqGquV1VOugG5udnnS7BQzZHOXgI/VNNOfrm
2jb1NP4nZLjJrBpZWju6vykdXxVF+XKHPpT5R5XYyVVCGlijNDciMHjS6yfSAQz6X5FC+4iTLrkC
Fm7ueIn/8zz312ms9885+gGyGHTlg8hHMAUkmvHCUf3RXgKgBxo2H2A2tqt8SrlP5KWArqiI+CGD
sPogz1oZnCabzbmOY+19kOyPGr39Pf4+Sl6QZFTUEf4CmvvXJLL7flHshMmDOBTsiI5YBjbbTnjP
JHiVY2gOVn2Sp1GfBzCsCI78ILlpQGoA7Ye7uKlAdOT/IPLJhsS+cozIjiyK/Dx4P1rXj1dzGnF2
pqHoKMuP/12UlF0AAn6XJxVs5XDLxB0W39a0gqBa6TOatGZ/fhclu7f/dDdqr/TnP80hQqd6IZXK
NNSAmlWaDMu+spLjoMVtsP3UNWtxMpcvEFtUWc5/mvcZ0PPBWEXFBQyyfX/TPmzLMm7yUNu6OMVm
CNwe97ZlFzbKPnLwn+tyYdzyJjVv2ILCGFF8dfkZ87gHY+DuUHidp5IdhVP7i1GnwvgZw3X43Uum
9ihnknHuq6sG/Dg0Iq40tCK+Kk59fz0Zql0zpzwrHuU1sQPhtmv1fcQeC/J+OQDu437V4SjJCrXC
mxLBDsEL9zFHtbYods0DRh8r6jIecJPgwlIOkqd+QOFRi91m/bkQq+eV3Wfz/2HB9n8f0iRNuwDQ
JTZDx8ZnAt8QiKC++MCZURueD3Z/DUZrOAge8xbANGJV4bySgTX3suUkNYbuhlZd8M/7MVi4s36G
5IhRxzRcoOi7Gy2kiJOuVE6orEZYHHXjGzaw6nIQfvuIM6+N6Y7in7y203am1qQHHQHnh8adgq1R
tPVVMa1+FWdR9jJNFZvmznJfUzFgSixU8FEUSFxgmhzw+c0eyuqo5ZH3oPsBnaIzf3fKEbo+xg+m
PhtiY8GMIc+1mAuLcRQ7Z6xT1rIlDwp3gUNqtD+6MUjipdNG/bb0KnyZbd9eNXZqHpoAsjmWbsrW
xBr5uVNqNq25fmwtMIWUtK9edHYsK0EMkUPC0/jWIt2buU57ka17PPDwJByVBwoQ08y1a774dmQd
5Ag86dKbi/jygtK1tTNxmwnwQDOBJDR1uP2cXc0QAu1zCuefsaJJMa420mwlp5ETikqMW8rqfKL5
TVnzYciTdo9LeLG4vwVPNVgb2Nqz2UxjsLRRpjiFbbf9fM/CNvJrQfr0f366fhgRkMkAzc9vWw5H
h/3+6T5Dfz7h5zuITZeSSBzYu/tL5mw3AKqwfPh8zdhx0MzMqcB9vmoXKf4aKtzvTygnrKP89ye8
f1tR6CL1O3+6+9y6FbDe4dPJ0XJ++QkbZMQ+32Q/f8Ksvf/97l9LX0ICT4bfn05erTrWQQlcUFHz
FyGvLrL8S6zX1uFzeoey42KolXgFDK96Anc0813V8lTawn2kVPbU6I73AfkGxbkcc8tc86u3QsuX
pa1k50L3zLU3YSXQOsWFG5P1lOtk5MLJ5y4TJVQ9U1N/UDTjq+yUhwowhmF543183UGab0mAYtnI
5X0cige3TH58jvc08oc881lwupiVGgprvWqWac/wvWpiV8NAs9AfUZR6cIdWOcVza6yc/hDGfLWy
Uw6zfSTrWW2HqEIyxG9D5ChcJI/nOeRBb8thnXVO+a+YnzQbz3aay/1Vxrgh5+/rmMAxh7yqNSNc
QewyO8jmoI3NGXDzvSWvGlrkjCq7Qpzzz/sNcfqOJs29ylCM4MMOMYli+fl+0Qz/Vahpc5Qj0jYO
T47e3F9ThtB2Jw86JCHVvn/ejPGRBJ24fyWA/cutGmfA+I0vg3cy/Dw/N4oGgXUMoos8s1IMRkET
lTvZdKwUJfdKB4EQmW28+mu0l6jDvobt+DmBHCEPvIKfj79f4TNsJ2UMGf+fV/jsSCvx+1UKSCjo
x7MeUjs0ktUwWwNlJrXNomOjW4oBpT5I9iznEbOevOFI1dml3F5XZ8/DKmFQw/ZmgC5YUc+xn5XQ
DZadkQ/vVtOHC20wxm9x0Z5qt/N/eRO1mjwcWBN2VJVZmmHb6eqsT9Twu2NqP1snUN5DzAbRyxL5
iw6vZ5WhNnqDusTW1DDUM29X29ph5xwdpXP3Xu7W+0HhP9coHGnDwspL87/z4xofgGqVAk+8+aix
5G+NLtvLnsHwZsZRTi15oXfZ+HCPOoa3GHgQYJAGjydetfyV82XUtOT7FS3F5JLlCRZnczlbu+VJ
Yz5W6A9t8SDdR7UWkTP1govqgQcBX6wgx9ily0TP2tPU2OpjrDYvMu4GiYFbe90euLtrcCoNHCQd
5QM8q7bxdN+mkMzlQ38qdIEEbW+Ge34a2lqG2SEe+2pQn+ObNYUuNDA7bZFC9eBZblgmkoSk4pse
+8FMj01TtnCU59NJR7XCtbRDrwUF+cVwFbk4ueNvl714NuUzMWCO4Do25msKtgp2Ab5DNjsB5Sou
1F+yNWHChUK6d5JXovliPaKSvkQpmGfxfHDzHciS9lk2+qTcotze3uS1WTy9mEGknmWLT4Iurx/G
D3Jo2gMCFKTq96QPlOeM/eeen0KpLsyyicjVczAGLVqqsyUhpti/Y1MGnwuF6wagsEXaTw6MB/2f
7nmgLaby4GPR+694ac2Jhk5NuJFOrwluK8Cqq/StU0Yd+X+e/LJplOQ8DfyXDwEgrTfWAK+qVcVX
6OrTq7BWcpCGCevFKDv+j5nBxRFtn9kaK4H5ktS1KOcrPiiBuXfUuDn2zuTin0jvRP0bHFLwMoKu
ullGe67bNHszNTc6Tm1Uk47noqKbio0NxmIjL7JKVQHlG7F5wGHliHq/vwlmxqQ8xNKXx4vw4Uln
yx4ZNMASkh1FCmYK6vopJq01JkK/icSo0R6OknXBN7yRnf3o+hfqjPeWDNWiD5Z5OvITmi/3KGkf
tdai4jWUFCCRBX1RsK5nm8BMJIK9fQy5AATzL81qvqHsAOwnmmniplNeE7OytrY/zZy5AZU+hUe2
J+zmqdVND9t2r/zaONCnZk/BhSYwiwK69N32q3KBUaX6UoY4R9qmrpPINr1dj0LU3lOmGU9SRmuU
VYuXJmVrxj9l/5382uo+U5Un+7LvzK+JCVPBhhj+JFqyXm0aZSdDLajcJUOwi1THv4SOUaxcLcne
Ilv5kTmO9TMdbvd5ML26KVitfAirbwFfdcrNQ/Vh5U8TLk1D+jJha/Uc4Qfx3DU4QSUO/Lk5FDfm
tIC1AbJ67qxEhhs36fS17OXemDx0JkaVsrdEXfi5PX7ORT1uzmol7YPsd7wsWwuHfzLlI/dE9zx2
2apCzvhNWK4G/CLCrnhuGqXlbOxQVAhZt80bOzGsnJIB+oTszfwNhY/uSfOz+hFq1T082Fl4zIsZ
HT2PSgt+c9BHhu2oCuvYKzg+mpbSn2Z9ipXahP3StKfhJGPyABRhOKXzYYpbe4WlE0PmK3qEbEew
q/TItq4iWPrZLWOyFzk40FO5fVSbNF6KfvLPjR04p7ZwhuVoTO5XUnCHYPCn13LCwKHwm2oLJxPr
ZXPCWyJ1vyoQmle5PmGw02nxNad8A61Xd77m8fimYT4RUNlYhH7eg2vso+vnwWn9U8NC5wiZsXIX
eLIn+0mxw4UckkbO78FBhAaxqeanxIbatLBJ1S0qq234/cs2u4tNlfH1RFY+XhsEzQ5TD5RHsgO6
Mf1eTygrSXZASwtIT4iaE6yC0Yu+q7aIzpIdMPe188j/j+vkLKY17F2tji7qBFVAaSjE+1biPYZW
7z26DfAR177JyKiS9EEmp13JPhmz3XYzeO10ka3USpJd06NcFmICly9tv7kiWjuc4nmywtfdzYSL
VKRb9mOIxwqi9xkbE6O1H/Vicm+pA8yFPhlpbEtZ+/DZV2nRoNoYJ/HagABy0kBlu3UdL+M4qV+1
Iv99JmPQrMTTiEE9GIroi9f/MuyifndKO987ENzWMuwH0dFzhEmxl7sV1jFIGWD5/CWe1O9Q9rtb
mIjiPBqjs5Djm9xAKqJw+rNnqNnN182fMm55pc86oLKRreF35rnVg4xzb23RzszEPray4D02Kc7P
b0fplXSbIsG2lU3enfXn3fW9O6yL+V2gMHOshPP73XUspZa97m8apFTiqi9+Vo52ISNbvE9xYa3s
ZFBPfutVx6pA7LHvo+Rl6oAokEYpfsIGXybtYF6EoWcrYRo+UpcBJiDz2echE8q4tbvkwbPFv+Ny
rKmar4Hphi9dZx5xOtbf/aFChyxPwlOlCejxql+s9cx33gY9vfiRq/2IjeIRVFz2ZgR8rL7GZRh/
zP6EOgXMUTNsPsDK7wPW3j80v/yCNZf5otZKvsHcGX+gqFXPfTBFs2im/yVRgrUcivIRjk5e2TwX
sL83nSmCgwqV/YJ61LDUtZEf8Wh2SHGPPqi2yXT2Ruzt2GAkUizobcrrdtFPY/rFKqNvZdb438gk
nAsEOn5W+rRWue2HC687IXpSYHBvI38DY2QB9WNjFln90wvVK2Zq4pvRRT+nLsSC1fb6jYrzyJMP
eK8on5CLKJ66umIDOvraRsa6yawvEMd2edEX9xHIFQZLLzVJY+AwNxbRY5jH3qWMLFDM8xlM/GYl
0iJaty5yIusQxTH+At6x1ilK83hl32hVyeO9t/XhJcVuG60TLLcdyt2Cef655B7jW71fIucPtUJb
x0PUblK3UxaxkioX3+31YzoClEuCov7axa/gj51vaS38JdLb2ok/mH0ykR1e1nOHGL/j2Zt8je0+
Xgc1+wB7BKJSqj3yaknsfJvMEkaGCN/LPuk2kRure6W01Ec3DrGMmkcMnf1swMF8iXIz2KEP6gLe
s+sXkWlPcgCSRNkCUT8gZ01Tb3Ul0vkKqBcBxQRe17w7YLJ3Cg7ymxojGEck4Sv69/o+Nb1+7Q6q
9cUexSpy8vHNrwdz5+r4hsh4rX5rhyj9ENi5bQXwo63mRfaXNMusL4ZLRmFIVWdbiT79GNNvsi+B
47xhX2zssGyZ3kajWcm4ZrFRjZtMJ+c1hK8klHfyJcjvOKtIibaGnSrL2gqxOmMvcZRn5dz8jMkO
M6z/tyE9funwKYS5+uvaAaT9AVV3HC2R+JOHOganXEWl8a9YnvXFhTcRb6kU4EX0Z3A6d6DW76I6
bf34K663UG7DoD39FfeDIj8JEP9dYo/LBtbysu/7t9xq6ls1MxddNHyOf0Kw3psb5jT3EFW2miQS
rFiFbW1ojtqqxFHvFhSWsW7NAcGTzvM2pWGWJ4+d3g5W7HBUW/6elMX9fWB75TErwm7XoPJ5snwU
ddqkpIKh4OKXoIV8DeMGTQC/Dp4yDU/zLmYxGuvqGRhAcaltQ93YWucv8tzy2Vjfvwt13KGRwM7U
tvOLjMkzP/WsA8ygs2wZXhwgZZSF1amhIBWlfX65x+I6w0IwU9NVOI7qE2Tw4NBONQBW3xwr9nrh
EgB0f5O9VtpWKyfCHlQ2jcTtH8qx+FbUmfrUmLU4I7b4kAY+qr16HFHRtZKdbJqm1i/yMvbvvVE/
bU0v8R+pngbPrS5WcpQ7sX6pTdbxKmxFgF9ozYzWRJ2w9+OHsDbb18isl8loIMfskCmczE6sZVO0
yQ+48ePVzbrklrP3tNoUkKhnGuvSrlp0L7kow62qoGKyUwv8XR3bah5rlyywmUYnMcuMJK0VnbAY
v8o+eQj6tl4LPazXtq1NKUBocTUtW90GIEj2eeRnF3nQzCpZqZWNoZ1R5PdY1E4ZbKUgxAXUBs44
D5YxeQaDs96pggLnZ8xXQn+F2ou2AHlYTusuHaiNzBo8mSeyQwypaZvSvnIdcnadENygvBdPN/xf
UXrggeH+jCv/ly4G9TWrlQlYUhNe2qJxd+ijR2gt2ua51+DvlkZZvWpxGVHfqLqfYHktw/B+GXX8
HD/ntWryhBrt+6HNHBTquuxWJQWWpv8z3s2df8XIbeA/IhapFf6qrKDRzx54ZigZ6rQ2ARacisnQ
wEbGP7EkGlF1GcejPPs8OJaWbbVEwKLG3s2bDyHrEFiP82ls1M+dToX40+hNxnUFnr6M3Qf/GSd7
PwcPtVatU9X0dwpstC1mqyNoIzt60zVFQTtQtfZxE0RvYZJ9jWyvufDgjt7MuQqeNq+B7wykhrMn
eclUNfqBkmG/lINSdrAgv2B7kIXlmTLy2Jh6mEXW4BgvdmxqqywZm0uq6elOU6sM/IJhP1Rxmm7C
etAeHUhiyx46yUc/OY8k2WcgP8svilYLHyZ75LMMCU2jXkJ3bB/NhidIVmnqg4ZW7SF3lWA3Vep0
KcN8XI0Ymb72Pbvk8p17TvZgWiUlgLjpFyS41GQFvDV9CGaalCegQi5kWx6A5MUgHMSER2PyT4+c
Qw6XY+7XyLauoNjadx9jY2a3cJa+1oa+eBjyCik2QvEcAoFgneK+3cqQPPSmLi7kChbyms+4PNNn
Tex7jBH3oX/mRxpse59QzcjTZUlzccO8eJDj1SlSNr41NQCxDG9rkdg6TlVcHdqi90jBi/DkNoax
Ad+WXHGycldsXManYrRaCsZGNT9zS6yKjGDlCnhnZmJqRxRbEDHIZrUQrW6TjQzGWu5W91M3QKHZ
J5s2HtVRB4KmsZ8uAtE8dX0KEtz0SVZnarZVRY8w4lCa+zGrq30+ZyZjFBk3k1en11KRqWw9eDbV
IlvaalO94yMcohNKarFDmBQ2Z85Sedz68yZqAbBw3fUVUmMYq28dd1xYM+Cjq5TowAYcv7e56YTC
X8CXUB7iNOte/wwTDuhCd4AxU4TG72F+Y/uYljHMYzYZl7PZ8zBwLf8exirEBicwpQ9J29ZbJXUp
7iej/hTZdn0LuYPbbWhVS1+HFNChSHCovVR/cuxc3xWBBZN/Huxi9fKUQ+2Zh5plViw1sG47OVRT
2/QgFODasmk6LYaXXqXveoeSELJB6lMWoqxpeVbyWgbsesSk2+9tzGKYP7/2NZmQkghb7YeSd6y5
UoS2yVUsXNJc8SKot2wzMF0FT7Nukqy6KUpjLhsB1byOOzSaREbqkCLAV0jkpyIU5C1idxfUhfuL
+tyLP8TVR5lZ5dJRKvPRACW3adFRPdlxYuzFmBk7TNO6s5wRqZ8cUS4f1exuCL/WBatTnl1z7vg+
Y5WB3plnNDuvXI6zSKEJLGov9zj/tQv6K0ZFrDqEGantydqFkBTjwhxy/GbGbJ2hP4RKt2KU2S1q
y+KlEtVL0Rv6efS7/IV3WQButMjIzJ2TUiB15xr1QfY6oonR77S6neyl6lGh7uTbG9lLGtbaNOS6
h0acwdBU4N+N9MON1Adr9iCxHbYnge+956Y9y41G4uzFDcDMTvPZnrcQwpKqWzSG0/6cNn6glD/r
NB0AiCCJpZb9B9QO78FX6t+HVjTjOi1SY/FXx19Nu27YbUGOlPEpKtAO8bAQzCbTewhb0tCIr7Np
jS12+FU0/GBFhiDz0P9C+fAVQ/Hw3cvQCYZX1F/idLB2DbwcuC5ueckoCK+Q2ba3tjl6Sx5vfO3z
QUAwONqai47cYGAvLoMFrqgYS48JlWnL5/k1RYvIDMyHvmn8Zz/o5x+K3mLMSDPrvHpdCwvLi3kw
LgH2djJM5DbmZig8dJwxQ75P5ZSeOIeKeJGXTuyKHxE8WjrzULsV/ZKlT7RJ2U/AiwymZFWmbDwL
QxmMN5Fx+2lW7BuGcAEkecD5IUJ0wFqVydj/VEvtKafK+NXv7GahO7b3ip/XuMRzN3tShRqtEZ4+
epmDTmA4otkaT8V+AImD8ommFMu27g4sNVzw7PRqjpluFctNV0Xi50/ZfBipLFBpuMmI6gcPnjPt
VbpOYWh7J10rrAnfbujTqu1nKyBCvbqS/fVIRrjo0CtuhH+KycsvK3NwF3moPicO7CsbSYbtSPlp
Y/t5vZTKQlI4KJ4JsG1RztbxwFrVqcERMdVfHZOP5yb6RbZUUuggr5/xVG2uGprDh7rI61WQO9bH
2BU/nMzKbqXXKGfkoSl6Wz2/I3we5mzkjWpy8y0LxQ+L7+yDh4vA+xJYQGyIaIli8xW3+f5cQGJa
R64LkthzsMzU+mZfB9CtffQmR7xzsNtRpwd+LV+0iRskPiD4v7VdsLE9EJbovUU/PP4wRq1ou0SL
lR0JwG9jjbB5ZiJAXqGH/pvLgkJkrpfOGz6i/hark3xrV6W4hXZ5Sv1Rx5TLYOtfZ9/VFmUXks7h
1YmrW6+E8X4YIvuIiDeKkPPBSi9B+bWowjZYBD180SLqfvX6RjXU7RBV3ntY+P26NdT66LKBuAS8
xWUsWGQZKDhscN02L/UkgmVPLhK2UBWjFO2FyaIViQPtU70Ympi+arPFKuIp+cJ3ypL/qHFTqO5b
iNbuN9eNUFbpIZzxQIm3do0yiq9a/ZtnA9eqzbD7Hljjtg4qCnfCeO5y04Olp9wCO9+1JmILo4Po
yJjoy7bFZLrPQneboEl+LIZm2NmucvCnIl9ro3ec0qZbqCQ9SMSIYdNFhr0pfPEeOnmLw7sbLZp8
jL6hy3R1rcr5WfLjQcoZD1hk0Dee0rYHpF8PHvzmMwNmM3MYCud8BJeeAAMZgjC+yQMCZdpRSVCl
n0OJoiArlrnWmtqOduqdUTupffk+uOW1snOy8UX9DH08vSDsrL4UioaAl+ac9bhsTqNVX/sYKE+Z
xfEx8n7GqsgfVEQnvHgY94GDugrw/sJ8UM6+gKkY2tlHDypjCzYdaaa5qYz2Zc5sPdp615+F3UJc
VwC1mUocrWpVhEfdEyetFS6a9TPicAYmhh5nLBF+JGUIRmpEvkDG5QEyFnh6OUS2vbD5wqI/R0V7
fBnwFrpUafzSakVzJtHKL2nqqfD1Tfequnm8gGSRbeuo++FSCblhE2ychsGB2miG0ZLVRvHA2U12
Ihrf3/BFAK48Jd9I6zOi16xx70VJubi3I90ZFmOjp4Dq8m5dDm71WhmxWGMKWW5l0zZsHj+ehr5s
MMF/88px2bfQQMmyGfnxfuqwaz36Jky/5QyqOCaB+UgpWFmGPSaEoXfIm/FajbF1cTNQrX27Nj3j
B/u6aqHG7bfetLrr1GaUnQpkPuvoY6r5HcaKvhxF3PzqzafedVD5SULvoaLMtECFqlsNCeQZEWNF
HinC32EUR8KJn/M1Q8nzms9nlKGvmZ5WkDgJyc6ugCjV99wrZVPVzeysaPW3BFRPge/Xc52oHc8g
ZKFk04mC6TS6JMt4zj2D+ewfM1EsoUHYz2WhZosImACF8+Hf3mrT3EwTg6duaH/9L2s1OUJ2eDwe
9sbIq/9xcHNQyh6j9Ffll+5hqNB+dAX+NrBusl1kwrCCnwkzuUabjC33uDFKo7pMbu1AtlQFOZzg
6rVVsStYqh9zl7pcyM9/xzOE4lyBlAKCh9MFUeZi7UeR+iimxMFlqFefy/RW1yxAZ7veW9fF8a4z
cYSPA6+9jNFcfPHS+kP385Na8UtP0gG3deBMZLmMpe1guW4Iy9wJf1J3YKVxMi/0dK1ZTrXXbGYD
3D0/MvqKyjTrUgjJa12t7Z9umT1pIzZBTaGq2NYo696Ky1/s8s4h98KPoOMd9mFSINEUiV09tmeX
n9I20d1+O1jueFUdN1ihAa2/qRQodTuLf/0v1s5rSW5c2dpPxAh6c1vedlU7uRuGNFtD7z2f/nwE
pWZP/zNn7x3n1wUCyEyApeoqFpFYuVZqXjnJAjrOl/lu9rX11fLhOS1apXrigKnZFXGdgXUpwUaT
xuKZq7pnld6s08qKfhRZv/azMv4p+yUiCGkQv5pAA3ct1CfncdRgaTHA8vpOp3CmP1zVWrdfbMdR
uGXvyHIV3wPfoLzTlouTq3cWeMLup+JF3ChtCyi+UZkA4ZvwDBVxuCVzMzwkjpmvWsP4ESq590Ip
4nBQIE7dQ3rqvLJHhyoy9f6AxgIAYZoMT0Oid5T9lPKuTNvmM7yoJxERmPVI1Rr5ObWrsn3TVwfZ
8uIjnBDmUeH84cLfMuLorzZvUE84mwAi/23Tk3Qf1GC4pKR9V33guC+GrpMOKvvThD3pNBiCix60
YF/H1wCgHhU1Zb0tDWSqPd7LjYn+5ZEfF+lTE47+ym5tjr8nb9XYKM4Y+ossQz7KwQMPRTU/pCWQ
Ck1vu2PTkL0ebSX96sTWzw6k6b1wQv2eaf6/EGtPKYB2Vjk46jV1fDAsOLJ5RERq2PdtlD556pS5
zprqDxPyrCRolJ/scn4WcmC9FlA/bRUl+moPZb7h3NO5J1MDZhkmVc6ODq4pqRKcH5WyGUswS75b
OncR6Dgm0PyQQ+zFlku9SfaXG8u0igiLySvd7XntebHYRFynufVtR7JZ8vytneXpVfIqBAjGGOKn
VosvoC6+WQAmr4FmbDO/eoaCOliro3oZK+esJ+RxLcdWrjmi7utx8JWNUdf9wYkr9YgOyXDLpyY4
pAMpF1AGwSH3nGCjm4362Rzg0y/7/k+K4Ua/Y8cOrdVrSb59VdVOtu0gSOJ2GXvjiROEta9LBkJR
uXaQB0BscWEq5Go86+BGUrrmI8/3VYm/+I4KDYyNCIwm58NlpFh1nWgcR4em1m86IyJDLw8WJXVN
066iunmGLCg5CNvSUBX2O6Sy1W7bWZ224mnkqnNU8NmuOtIwlh58mtgoN21iaPfI8Z2dT3G2mxh7
TqTGCwVG6cEzULzp1ALGn6C+dqWWPMOowHM1Kntgr/T+KGxKAvQFdlngoJJ9Zytg/VRU0lDjJEdm
P3kaT8moTXyXJWk4+Xo2nsBj8+64nGAEFPVfGrBHPAhGX6SKY4eOItxtCwHzISl6+1FG3lO21JZN
D0rz1L2SKw3Y4/hBs469JLiAGU6PwUjCwgbmsSmsUd1ovuNC7tI9eWTDHcPkCH8MJfNag1B0qVd7
lDIve+RZeqp2RjZiNHlq8kDvvpoIASBH7vOQF9flKypfJNEj/YXPjwlGZw3De3q3m0lXuHm1KEa+
k/lM5qbgXHpTwBC2HaYo4QiLyn2o8z/EAKFTecuBabSxrHK8wzDlrDSl7jll0cb7bJMNc6/Gtg7+
lRDhYLeg3wwgkpMl78JoLRsIuNdSU156xyouTRP/6sVQLcDQDQ0jpNeAlEXM3OVOxOcqlttdzC/h
tTRQ95VkI98niuNSVUnDx8A5NrVF/j4dr0Zp8gOQhI91IUV8/bkt8gRroQgLQzfCJpSQlIb1KGy1
nZForKAtDW2VbVLlckhHVhfU336U03STFcNDAx3QXYbZYK25vvfo86r3pOZiTgs7WPO98W4DJrrw
pas6ZQOvoM7PtKufnVxN9nWof239Nrr67b9IgpcPcTPkO8d2YYsJUCCqXEg3RQ9OZWhyRHdpauuh
L/qB1CnyI70pmwhNWPBVS/FXF1aUbwbyFitDl+pP3O+VdR263nNhlyi1haV7M2U+FEEEaU8Qnc0G
bV61MfhpmYai6SD1oArSyfpsJVxqT9467TZSF6t3rXoKBDmTbMZo7/AGz9xNMum4I1VhHF+MFJWw
61WnVB8CboJgSTSFr/BY4JvNTvFkbSZwKusGMdJehV9oonAScR26VvBFm5cog0cgD71401iKfqoD
6vUdwFwvim9WT2ynV3KfZC8wP26BSUqP04O621TKZy12ikuZBO48NPIkWYdDF+4gcEFjJW17aYt4
qbSPgek+VXr2B6UTYMTSrjvxXQtWHSdVj0YWgZdz4nFvOC6Aq1L65KNt9dQNyVpvyurFG4byJUvs
ew6Z8EPuSeWLo3XGuh2GhjssQ9tW3D1HFOHGrd0HI8u7a5sP7kOK2Dr8nOFnLwnLYyD7OYUbXvTZ
jMhNkocMDsIbUUcNRp6jMuF1JYSr0kh6lm1dfuL34yDMvdWml9jPQDax0QQgOfqQN3CCaWhVvKEe
wnw14ggCbxXucCqqzNekIvcN0Eze2NPQGGRln2f8vEuRZbwmVCkBCVXirZirOq23h2m72c5zG5DD
/NprMPwSzBNetctG14MnjaWitg8gbaf+SwxVRCq3MPPLOxGcdmDSdWhHZ6/sRSmpGz/fz3P73t1A
+CPvRbBGMcWm9G139sZm1WwsyuwPIlgOOkBP7XQMK647+tJar+toD270YFhOe2u9wdolwZhf7Oic
kaF7Qe2rVeTuZaqkeUnK/hPnc841g1ngAMMD7Ppa392aOj5S0u6cLU2CjUXYauV7MVKZNZtarYse
dJAKrpyrAdSlqX7mdORkd3Z3E/FpGcQb9s8B8uWom1hpxyNewDmxHMbI1nF2kSj9H2lutN/z3FeR
CdeMG3Xp4SGAN6rmOOzeGNFrIyMVZjqpeiKn3q5Dp/c+l6SOdxo8BzvhVSpkP+oiRl1k8mY6kL4q
a+9eYGufmu9VkXgH1c8gLe9I24WJWW4qqSj3oJn53bK9cTg5yFQY29CwfnfjqasrSaGu3wW86+qJ
ku+iqdrLM57cofM+mfz3KFoeNhI0QJ80Pm2PbowQ0TSSjE6/hd7wJEbhmGYPBeg8MQJjZVw0FHpW
wcSYPpaQPNl9D9/5tCoCndpuYtfahKak3QZX/tXo0tGSKDlczDzw56fYBUw5BS32WIdz0R8Cc/3B
kXmhvCrcZNgvwSKEfAR7HROu+bfLuS0bRqNUlFeECXbUdw9f7dF0N2PtdJdBSeWrrJLualSAgyF7
ZH+AbCIY/AxQOk0xyQqJXqwZEw8GwrCjhaKQsClvvTibDplb5Gk/OESw8MLai+jHtKiYhuavB48C
RBbbERD1vGpFbhnYE4dSzQok8yYaxvSUVcGvhtrA9ETmOz2J3uJY4hbHh7j/IGRZHrgZhPdi/WWe
GC4xy5X+g5APSy1z//FV/uPVllewhHxYvvKk3y//H6+0LLOEfFhmCfnv3o9/XOZ/v5KYJt4PpR3Q
d/SDJ2FaXsYy/MdL/GPI4vjwlv/3Sy3/jQ9L/d0r/RDyd1f7YPv/+Er/can//ZXanl/ydKhliPYO
PNoF09dQNP/L+J0rqnxmpZwRzrPmcaNH2fvxPOHdtL+9gjCKpeZV/l38ctXlVcsdKjTbxfN+pX+3
3r+7PpsZtt6dHvJ0vlxxXvXj+/De+n+97nzF9/8TcfV6GO9G0bW75X+7vKoPtmX48YX+4xThePfS
lyWEJ57+5B9swvEf2P6DkP9+Kdspoc4tte+DZATnRmonhkTAZuf4rRGeaBiKk6rdhVlYRK8SE5ZY
0y3Ds3CXHCAdnRhZNq3znjKt0ddeZVBbVRvSYxbEEKjV/Qu7YIhsp1GcU0nYgm+Z/GLOGOjmidP3
P4Vf2F14onZjCSOWsImm6mHLMHVAYDVk+xfoom+QesS3wpbiY2c7CD531PnaZjQ3MFTG1zyFgXSK
0qIIJTnhDSwJOJsnX2abcKuR/hM5OhIiVgO1jFgq93vqnHNV3s6BLqySm8oIbHiSDepLshGJHXb2
4DARU935EVquNnw3BvXzXXHTSRpwbh9S3TMNh8AqboUSFzdFabS9pxdA18XsVquGg1uAbHg32+od
gMlp8xVyQVYUEyszR5bIqB+XtcTSfqdVJDW987xekBTNJUxjaHl/X1KEpX3XX1UeLOYwfWSLZqkH
Ry57ipjRC/ImdftZrB56ZErU3wnXNzL1V+PQ7Q3+bmdAud7FryYte9dgkjCK6Yu7ACfiSI5+SroG
VIWdFxSdpjB9ZNYxLyx/HjhK4ICGmew5cFwIrkhezTOEcZkmWWO05tCj3r6bM0dWQ7nt4iQ9f5w4
KoN/bELp8cNaYmhk5pVMt3FUKgOt+hihtVHuvIegSbwH0QPs5aHbWnp7F8gs59p4F4eI65wxuo5U
lk6hy8x5Ia19su0oJm8a6CfRjKTOTigj6yfRQzBtOCZSshLO5C1MDF1d91IKTpiRURyN2Ky0ah0Z
eBlqYz7EY02hPrSSpDwIa4uY3BZMrbYWjtk7hYteN8qkvFXvImKXCE6czJ2UQ+kBXuNX7OKNFP8Z
kSGVhO1fnNqY6Qddtb8vdhM8oQqfVppxyuPKe+FZLuagYQiqroPCZHrVb69rHqaU6lFqaG/FizAs
T+UdKRMYtmz3JBojy1Csn9vF2kUm1oyaELKFU2wCsgXh6wHluzHupHcL6EVOwiDuYmlecJ70bsGy
h+tVgqFho8KMftanJgzz5iyGorc0H2zU6UEby0ZsvTj+qwWWafM11N7ZZVDbpWx8yv6SsEVEAVlN
7r7sp/fQSNldhQhKCAf5tggNakRqJ3FKeGntE6UAY7oSY7Cnv4yW4b8gtCDvhB30mHNaZiyxpRC2
FMuIuUvMh2Hu9VRjOPVxlKOvUpNykpEbMLnpYfQcAFA72hZJA5lP2Oei1Q4iggIuhz2349+tCcae
ZlTX5WZcAqmyoPCf4CTtBCdpBkA9+ZibHD1OXWGsJ4/oLTFiStXvrB75piVUmP9uGAiIyrJSLI8P
blsPj6Nj3PU66V4KNtynXFfL7VDG6XdPNzhSAmBF6myA5G06gpIj90thAFyNCujXwrp2V1I9HAXY
WKCQRVNXtrs2DCfZLjYBW06pqtsm4LfWwjHDk13HDfeazUf/HejZq9voCPPijzmwoYq7CmDMReDK
PTmF45zYuerpSnRFAxe7AYSgQtN+tpaUafeFauy0JRKyUxcZzimGcyNkYqdGTLeLOgBgSVogN6se
xtAUQnV59Gpkc4LqoczhfRY90eRDQrVtqoPqcKtfjuitF3uAHGBy1vciWNY05KAjH07U2qpufRp/
Cl3Hgnw4BnIqxahhvdlCjrJuwuFPvX+yJ336KX5bI2pfSFvml9rJoyvc/9G1Ka1N5ZD6hNTrl0k4
x6IbwZNUSn6EhPYij/bQrURM1YGg5twTZfjUiagPnNZK2roK9qIbN8ZPO1Cz/TubuFT4Zw4v+EX0
JVKmfa8lEN3pzimZmt5UYKRcxqKHTjC6JGZ1+GiXWuf0d7be8N2ThOgTmu5TzLyqsIqxmCOadqD0
ZC08RTHIB06VW8NU7rru559q8s2+DJDdjH39laxHbTb5J89LZRTUO3D9cvZJQUL+ZnTms5gR5nZ8
LXMeGnOdbK3ZcKPRKbk++6nvnkUv6fJvg2ebOzHqhsI9exWQZH7cf4eEb73F1gEzRQ3HRX1i8i6O
ebJYR6z44XI11TqbtE4mTvy/zFuCf80NZFQorGAn+0G2L0bde5TkEhb6wom/kL37avS68ifi2o6h
c/Rre+FzbEX1V6eNONIJW//JD23umUYonc3ajM8f1mkg/Tr7XQnfDR/iiyJX1rGTcvJP0A6sasRz
LgHyEsO1gRVw14ZAL8EimOXnMJKcbQxb18oiUc6BaRJtOy1vLs3UcFj3vllsIkSRlW1U2tJxsYsJ
y1CECVuaa+ZhjBy02v6ypJGP76+wzNdCjiPqJLm7hkEhVIy4gwUr+V4MYzlPHpwkfgBgG+XrJkXN
wvNR2/K1Gp6vHgUuRQv6FaRaHQfnf2ky9HrRezXg9l4JV9gp8FiLbu4lqMAWpNXeGd0iM7daF4Jy
c6pmFyiRMpUc+M+iaXQIJNC6fxQjr4AAZ4noprCOiMAaf0fw1AT+UUHeWynSasOxo3ctBUlSUcc8
trtZvxVGqDP96yAIkeIpSBj/OWaZs8RUE+2ScISh5h1ksHowCOXaK1whkavkr22FEt3vwW9PIRXS
LqU6imKY6b6nedk2hMphLW6Dy10xG2DG9SfHYpvvo5NDH1wS6dNtVTTLUotjmbYstQRnCDaRr01S
7uv1+Eytf7+yOXE/jRF6MWpieZy1UlIUW25TrCu4SvxGfeonJ8QY9rpRQGaL2F4yjXNQTXq3mdYW
HKsEZ7tUg5vwBjl/kTSBxlwMLU7mH3Svn4SE5Ody2LbUx1Qg6YAsTHLndqZt3Mb0jylCF5fEgoWL
PVEebUQXYvGhWtkZyE7KUMtdPaR9tSo0+Vfo7F+mil4XTBwMA3sVMSTLTjVTDwgvkrInm2rjB7fW
lJeBQ8+1Fln6EdSU8uKXlg3bveeiOJ1DFSbr3dqcTl8NJF+Phlb8UYyyzXZ1soFp9ACBNeVxnM5h
RaN7in4M6voPMWqmM1sRG1C687ex05rLdNET6yqZVB5h6YrPfdQV1K/zPKXwPtz0EsCMsLUK1Zq1
4zr7scikh5w63e1Qt6jN9V6+7qtEOY2iiSsATtkkJ7gShneuyZ/B9XHykvZXT4S8i9ai4EuayeUB
9E55UmWIJd/UBoXkoBhmQXbmWMQ/C1MtVAmrhKMzU04nCv7f+oQiuDSpnJN6FegxkoXvZvRKfjZM
yzvPCwjPssqYQne9eXsZQ1txUD568doI8p8cpebPnEAVz5IUf+Osv73o00iRjf4AZBIpqykiL9QC
UcFmA/X5eBfxSjEiRNxTIiWckmFWj2pN6n6aLia5bqwAOELre76AHSfXJDWo7dfyfN2RKlmZkZOd
RTAogvGoDlQKieujECEfB5tjSYirrVb73FSldrUk4LFiaHmQKo81VTliWDhWtZL1yLqmniR//jWn
bRXtKiXwjLuFo31e5vAQG95VFbU/H07LwIp/JGBwbtnUcISp3Hw1Mbb9pF662IQj0TN0EiJUfsRQ
NCLE14PnHnTiaTGJHjWjvUlyZlmHs0P75KZQ/r5dbo5UqTV3ewes6/QSRNNbOgzqqb/vXKk+G+w9
c9gG1Pqs9uXB7LzhYCt1DT0tplg1NapWxFh0hXWeI6abFYeIQHGLauuP4J+bOvubCZlMzWcUSAel
YQshmrj1XFBX07iSJXU2Uu7yy70EfrCN04zGbJxfk4Vb12J1r4DL/7i0ETt2grbnX5bNKX05aAP8
jfCCxJsIxZkvSuN0/NLqiHSaXvZFsV8hRbY+QXRWXqsQyUCrj9MvqTvkW9ujvJwtNkTPpbyyMlnZ
OBMyHyno9GxMyE3RE7YRIDqw4skjmuytJ4bQpOF2jBhanm764c26o8wz8wVe6uau+El7VxXD3XQd
ijeLzZQL71rl7l6YOoouYZmdKF21we6PwiiaEGKIvQmgY+K5bu5LYz6HtZvdQWdabBUNijizqnQA
3HPBIjTla2KAZqPEdBNCr3nIOa3+1FS8Q1VoIDk8KTFT/0t1tdvUZ30adjUIViqE3Yvwmrb/vRuc
4UFMBQF7S0q1uAufref7RjfjJ+ELpHoFAid+URzFee2QH4bhxTGllwCmvDuAzeqcuSBSp1ECtcHc
a5wYEQKlrY7C0RteeXdKuznApMXzyBS8OBpfOsqK3iB4QZiIBcfm7RoPYMoSK1ZHRK6IfH+ePfv8
EjiGpClbyfPcndP58BDEXnYTjWwgDTXWCOiKIYLGvxxVXkFNI8vebglOJy+SE93Gj3Ko595WiXol
u3m+6my7Jkcg6M0hZhgdWbtQsiBj0qWdCdP2keuYx1RBNWYip5QnAT1kudAKFrSWy3hxI1wI4aUY
D3VdHCqd4mU/GvcZ5/+wPHnt3dVUPm9TT4uuIRqAN86Uf1lCN+umrA9/IBEwOdq8LqlgAExKtnjr
SjF1+qEDTyAEtMfOqa37MDVU5aICXJIdi5XAuvuJYd0NxbX2dR9Zq8WmK5JyocLpLExiqoiFxmZV
p6oPRpHVhFPxvGC+zGJbLuO0VBy3cNOcHd9qjxRmU5we5+Nnk0fuTaI35COnoQ0bFWX7+mPfStVz
pFt7T1ZHsCatd45BmK4DMdStaBs3XnUQ3qDov4fudFQPOue14NMrouBWgfieDSGiFSxdVEq6g5Yj
2IvhGBagKBXfuYqhUoL4lNLPqeY3D/xSxfMk9FlgHoapYSuics2QVmUJnl8MUwvCThXBbb3gY2vm
GUoL0AEdq9xK99x0tWcOG7iTQyTwr8CEfhtC/B9wBPZrC6nv24dYHZ4AtFiITWNU3nl83FC862xq
edTO7dSInmgCpKjOVuG7BRzoeCTgVqtWi2oINxlGZfWkOXX4uYtqJ3zJ06b+nMvNT6UJdrZVFI95
J6svlKUDjywrnhQDX3vpQXtsPKNz98Ib6Oz3US3RAGAQPKD8fY5cYFLRFFySQ7xTAn4STjE/LP6I
bXZDwuLn4VevlGC4nqKlHGL/EWJ52TDkTcxX7Uk0FF/Jhv/UGW3+RDHnSC5JhuxydKN4bcdsV1Nd
hxj1Lb5us73mG8aDaqk/3QRBsr5T4luXcafkcRJ2fNCIt2ZqhKNPU/Po9clrbRa/TdOENLXza2mG
6zm+Mb1T6I/XRlCUTuTzorc09d/YhsT4d3HLtDDk859Jdb/RYy8CK+3CuDPoVAxPNadq5aswBtGI
XptzTrIS4w9usKDBwQ/ci7DPK4gpH+IW27uYHK6OHd+Hn4pcqDxkcOF3V1qmiN7HV5Pq5IZ6HutW
/xgoVlzWFnGaLxnbgrsKTN1oBKw7G1ZpPrVRvjMmbmkxhtokADwMoHGxdb2GhtG78TSxEUYxZ2lK
2wpPed5JjwAHjee2Sv+QMqO7iBEpV3XH3szYtHxunhEOOQRR1l/SxlZQyaFSYzBDFX3TVL0Jm2ja
1IDk0lazrRjm0gh2t2jHIzlbPv9N6X8CDR1QoaY0aAVm6U53huYaRZVDnUrgnaSJ+ZVFSVwDEPLH
0gOD7vk30TNUfm0ypYEd+a8OVMbIHrvGZ2E3xySEhmIKUeI/q46DJLFGktk+5BC9ym1OMlGQpTZ0
XljElgMHBu4fMcIk56SOs7PVh4+BbiT78M0k7IVZ+vnqY7enoh0rb/Q8W/jfBb2tJmz/vGTuOr9X
r3NvD8jJ3iqdk16rOGghWqDSIKfGZBWYrf8zBeZJEdGf/GW+aHBjfR6VrN64ih3fsgwmQcj91MNg
FsrN5BltY7ZNvqZ03+HwoR4vvg48e1f6lBJZldVv3hlFVzSaB0C9rTUXuBaYbbDd6nhZ3AMU982q
cXmb0E3+vjgC6GFRYkPzUk6yJ35tuR1DRypGVEro5yobv4qRaLpcnz40XblVqyF7EjY5gAimHG2+
3JhcRLM5qg22wqdPJuhP1P0oac16sSVJba+GFrD6slAf/XAVtMvnVSkHO1EmF67EGsKWOnDLunEf
7oSNh6NgXahBfYBn5JblAxIfyCw9tY7ZX+HNvIbTiDL54mmAhX8Hadq4EUPRkMP/CVA+JDtJWFwZ
zs3lxFtMEqaaaus9zAbtuoQYmjrhfgBJ5iLN2OfqLQYdr+dj8FBPI2FXfVM/8+xwEiNbHnVQiupQ
7C0kt1bCODeVrN5cFakwrYFpTtj8TtYe9CFcVUkZbk1HKh6C3OB0FmreQ2wp2gP/bxvAs6W8tiYH
KHKr+/8acmWdQIZCMXern1I9yL77BYWrNqxUkB1J0jYaC+uiw1BycipZ31skRe4t9ZAbKFjkz0YW
/OCEq/zTCvcoang77jPl3qJ67t44qrnOCg+b2TTOKuPZ/NLUzkl4TSmC8T4e+IijNWoeZLCQxxiJ
m42mluaFsvmfUCr4FFAoSHpPpqVZbCYc7YdMbqg3J0LYpX7IW7isf0+jdvP/stzfXVXYplfIvkvd
eiDly+n4sp6aZjp5FQ3FRpsQwO9lMYkITx2UXaPK/EGnWGET88WQQtAn8O7GUYyWdamSSeEC2WeU
S50aYOWTzHLyUrQxxaLWN6jsnVvFCdtQpcUhU+XgIe1qqn8NzXwkG4TylONCroQO6QpZDONbbzTP
XcQnWOqrtdFxxsku/zzzq76jWhXdwUnUbVnolMpMzKqqZtCI3tSIkHFiZ22mrHUwJn+Oaj7cuKNB
c9377Q+KVU4FZZWfPciN9tSXt4cicENkbOQfBp+xQ2pb0O9kVvappwBp79jjsBXDqq/bLUJN6V4M
3bELN7KhhUcxdNSJ/Aqhi/PArfKTB5MV5UZQbxWyLF3RfwbXnEK/Vsi2+tor6a9hOeVbxdCJHBcq
svaXVwyTe65vB0/+2Y6jA/OrKaM6FOtgfes0Ah3dsYMxFRRL+M9sEqmVr2IkmsRPJiIL9WfYaWmy
7a2japLoJ22gUQ4ja3NvelinMKboOASi0Ew4dKQcZi9fNZ0SpSk6Lg11m6sd3LNvbqcwtHwjVpyX
pbJ2NaSutK2Rilm3cZudjChBJxC52M0I/vyHbEDCoDrfpLEztqPiB6emtNNnLdJ+IOKZ7HPPA6fT
eNlVNLbb15fOvonBUBVFs1mcmuQpa6NEYqlviu4AoeEnNy0oJnRKdeWolvRQT4IhnAZ4tzSGbclQ
tHf2vEg9fdXZkE8GdUPegDAxCwba9ji2KF1yfBF+bVQ4Kk3D/l53Hj90UQ5PfEtdRtPVLZwRmfMd
mqDvSt6Wz7o2RCcelZQtFM/d94jH41hzvutk6jipzWWwsKrypI/2TzGPfQA/35SdPPZUPHIe0ej8
7gbGTEkm98+6YirfqChFuxOIyFFsHUWTsBXyrZyfqWk3KZqgoOxTrgsEwlPLhmk4H61r7pgbsQm1
w0muLfXWilvLtyoK5VtWuV/LwFOOYiQa4Qwjd9VRG3dd7Jqq6pcm18YCqUq5cj6ZozZeTTcYVq2M
qOAIydzWUXt7L4aJZLyi6rxGjRVNjIm2RldCn3dN9S+iF41+Uq1E1/PsqFotLtmu2bSUCshwprwL
/NVF9m+l16YDm+PYX8Kp8cjCpJtS675YmdnshQP1LRfpkyD7bOopFYd56Vf8rTvQQ6LrT7Q74SRq
Mf3gXOZmYvKZx3NQw5GbgtYXhFgTZlqgoiv43BS2n76Fxii81BKpYvRcR/VQT9o9FXB5ftVD7VAn
qvoqt+4vL9R34WnoUIbjOcFeUUvn/RitaF+Guv4nDPvHKmxI8kHSwPbRPZqVld1FIj9Wi3Ele6l/
FkNP8f1tIUNNZkfWa9WP6CNF4zfTtfNdXPckHx2r/DLZs0IdvlEyCy0rH2GOd9YFCKlTJvfBF92O
IDN2qpdmgAUyCdqfwmwnnb/PtX5lJAeTPdoJ5m6Ymqee/tfhIPXdJF+Ie+7O4T5wK6TDIc99m/Nh
nTlaQV4gXS1reo71aFEHsS9Tq7tIXtYheI+UldEptwYtcx0xX2zCG8l9dxFNVqYvUu9Z+6gKTfcq
bFCDgKFR83IlZgAyCUhPT6sW6RgdFM5/csRf0fqmJimPu130VszFH9AaV8JrBOHXrJKbw1grKlUN
04zArzkJys2AKr23QFEFBqWPCcDsO9vYKILasuWBJuchpKw5xNhLZWTucvjMYLtWFXnjefWfeU4q
X4oLdAKpe6Gy4rfYO/9XZN+b7pdDCMDPtokh44PDTi2KX5dlRLRQiZ+F4/+6/t8ts9hm+fi3GakB
swrfXV5NML2aYJKHFtHLazV89cnTU22lSFWxIceQ3VEYS+/W1ANfQAGTeRMW0Yw+KnJlZ1rvQp24
HtgPHeYpbyv0xZBwG3ObrZgpltZtuX0YyGUJk560PooXhk4aOfDD3RganrNS+F295na3VcRQzEvy
OOM4U9Z3skfZOGV+bXMJQIQur0xcnXpfixv+2O4Xh1M37bki6Ti/DF2eRMCkDULO1mNC2qlxSJSq
RmE/xpWjX8G9nIRPnkxZZ0HUoQ08HU1D4ajzptuWiuNs1JDn8DU7OHdV4Z/UoK05hj/qzYS85yJW
4a7QPKJms/jB/tVHWF2ulh0d7KAxHmoji/l9TTgCVSoZiA7MBg/hqBsPomd7pXb06vp5jhNTvC7+
V+qm4yHhn0bimxkWX4lDXWnBypxWFXHLUhMudLDy7DRfUoErI6Aqa9NNp41d23iU4OX5QQzROkcI
2KAUSQztBKqPsnlGMMA+oy9hzc2HoXAIW+uEwS4f/BDmQbB/WtjFK/Rtykc05srHIOTMS89VKr66
oeRtpqHO5L1NBPMrWG/iDrYOMRRxYm4d8uyhk2Ce535Yr6r8ep9X1GIrqJ6f9az91TiNde54aKAE
HqYliql+OybJ8gIhBOg4jbDKyh3c5XBOQDNYKIW3ESu864plRbTwuDCI8EVDGmmUEY9CfBNJzDxB
E74OnQsl0yTZOgO19LxL5M08pgrVvsxRg+PBYGH6P955DDEpm+bDes72mzpBHsNjnlf00pXOI1WF
PF/RGFEuIcPMqR+EPqpyivo8uATUucI+r53CJN555DgPoUVZ1ZgXxokzW/Pg6d2TpHVUWcOKvNLG
tt6xgRq+RWQRqD8dvqgenAh8QupdGbezPTXLcbZ3ifrOLuJH4CRzvB430hVVRShZeuiTuqJ4KCd1
3Thie1znQ3AaJ+3dzkJaQEFAb1dNYrsaG5cD3yh/I7we1KwX14z4gZrmFulg3mUpODRTLNIH9sn2
3E9QmI6Pldlqq6qEtQcuOGQcDO27pjTIY3htAJ25TomrWqmrOHSihzbI42cUl24FbOJfgVmlO9Or
JAjWnPyrQyUz+aOcYj802jnwRzUxuVKiWV6hrkZAqEAEqLPL2eSZPgRFnOSXV6WUyKUlwLNFsIgR
DjEUTW5Rx+56KPJ4/sT5sgSKnjRROmfdH8vywiwWWWydH3xrrK9xn427Uqs8ZVeMJkWLEtu1DUKk
xZr7aMVj1OQywqi49I3GXTxxwnhHAilZ/T+zwFKFJ83RNvMiYr05SI/az4qklYdQC4OHpTEzUNTd
sF4s0CMF/0PYeS3HjWRh+lUm+noRC282dvaivGMVvUjdIEhKgvdAwjz9fsjqFqXe3pkbCHkyE0WV
ATLP+c0ZHUu8EqbIeiQlGexl7HOIPGtKd1r6mqasPju00WUaWdNga4kM3uH8YtegPC1qkB2oN62M
1Pz1rzAcUnFd2b25ddIfAn8UB091/jzImGzKjs/mL0PiSkkXv7R/XkaZfHPpY6u1lL2fk/+/13Lm
F1baMtzh2bxH2mPaRoMTLupZQqtF2R8pALdclYpnHPPQQ3pLSm0liEbdJNR3lqMVkez161HF5ZI5
asGHMk76UQ5BfiBCWQkDpiAord2QOg6rx1p57XttD3MONW41HCh+zdrlc7yaqu9GglJHFIf6uWzN
QxN2m14Rh7ixivcwcxuekobyFMVmtRoapb+1VSvaOmhrHF2sJ5ZdOpZY2+mI37ftW9Y48ZNRKs5t
AZE4R+7tyace81gEB9klD0g/AGlWG3wDGc264q5pzAWeux8VXsGPCea2OFcoS9myMDN6dAZ+ZG7S
rUbW2ivHWNhKlDwEYScekiGLV27mt9s0s8WDWhTxDXfAZ9kpD0Pgf3VZLZ5kCzkOZ9uYcDdjlbTQ
kou588U8J/zzYlOTdlsSwTdj11LwmwrWMLOIj0AhG8zJ3ET5ZO20+rZKUQOKIqXnIfyXE480xtHS
BmFnC3zpZ0fVlG/YvDhILJMFULKQKtOQ3EqkFSjDS9Vmya0EYc19zdySfUEcXxo1VRdjy6rDsdqS
cmGiLsDql/dOYRb3rKUhS+RTvpVN2WEU8ITj2DnLUGOJ+qS3zuN1/DwpUGa71IBNTzqKOF32Zvse
e0F3lEOoZLiXdrKXnxM0tV2q3CRPjWYuEodFcFJGwkIqOPX3XqZc4jpQ2CwB/DxjWSbOWd9Q/1dT
SCs+Up5bw4GzgEdRvfV9zeBN9JtlZYWUyOaHaaonaBvH2P7MLXmQncU84nPYf46NAhe+oYHcmyjr
wnZRJ2RP7SI3sh7jzD0OQ1hd8Ciplri0Zh//fUTGNYbfr9FpFZ4kRhHsqiRtH5pRefH5G0/F3Krz
LtxN/aAtFcVsHoxiaB+S9EU30+ReRiw8RnAytPqN7ItGzzmbAzpJQdPepbEOrLkyz+xNcebOhHjv
eWSHlhK/tI5nbBrPiPZFotrnjpuB3bv+seYxV0PX5XSYPGXtlgAgcX13kcOcMFuaWv1pRHrp2tSF
rT91wnd+aX72ysH/NDcn97dD8zab9PYkD56K8gEP3QIpx79i8kztULwgFexTBclngOeYYauroiy5
uga7GU0ad84us43pMJWoY0tR9g4HJJ5JzqPQJmU3ig6ofq5Hr2plLBH9DN8BTgIHi9wn3YmxSCzB
4CQCYVcjOlu9op8TFGQgN/EzOWVBub522nHr7O1A/RJCaaDU4z8XDbcIz566rcDAZlV4k/FYhWZz
pPwhFrKpIw5+GzUJJj210i0N44uml92D7KsRWEiUKjzLllaO5dI9TxG38ls0cNzjmCjJEgAA9iKj
Pd6IajKW2C2F747hbFgpWV9EW6IqoqOQZY9K+FzOhmDzADkzmY1J6gFFJzmTpXX0PlXWJh8d60vf
9+VWJOswQPp7AjFcf4sqfA7HVlOebdG/11adXGRL1Z+brlWfgNR1dxTXbtK0wPm786lk6mmwlE09
77MtUGB7DU7vJYMfv69qO59A2SvTrgR1raekhtT5YIUDmlM/z4YMpQw2A/1GdsiDVqb2dZyD4McR
0bDl5/y0oYiC/VHXoADhhxsnx0VrcDt2xvWYnL1O1bljpto9Ss39Mikblzd9ChaNU5vIcRnDsnSD
4mh3VeVeTzO/LI6aa5GCdkoUGZWPzkCdm4RbgdXQAAx85ClVGD22OF3bP+j+7BmemfFH6vtLUo/d
jywWtyZiVK/TyA/GNKrytvWScid6mxyhlulnI67UVahRsEez+01OGt19iQrRd8fqs0Wo5vVTLjBa
rx1fLOoAB3DqgwJFUX5zzWjWuzaxu0dyErPXGNh22VsXYUCRx/yQnU4ReA+8MbJLHrA7f8a/27uR
LcNu3KXh9iDO5ksjXfyP15KdlTK5v18rwvDENDTvxpwny2vF+mOQZuZKpt2E1aW4G0Xtn/m6X9pi
UNxl1qE41Mxr61ZH+2NCD2aHVoT1mGqxs6lEnqzbea0t4hrpW4U7sJib6mBMZ7LW1H1pKVqpPwzJ
nZwoL+ZY5R4Hj55nHv0YBFWwtTLvKK+lGsM/v1LwVAYRjx4j8K+HQG8toKNhEm060XQL2eOJ6s9u
2byOUbNG24Pz2H9Ojkt2FgH6QQttNLiN1mDcjrqNtxkwVmqBKffXOeTPsudqqI0RtkycXkdnEeBa
RYsPExJ5qqu9WmoIzLjt/E0fFONXY0J76q9wV6G0K8Oq84/h30bLi+RzTu+30TIcxvE3r0DbeFBd
sWPnZG0T1OgfzTH4EHY9fiAScq8gQPRs6rEFucpSYW7WbH+6aVrIEcgsbnrhweb0wxJAe/fFiLVh
aVCBv2E1ifKqqrTFjWx34Mb7WRfK6z9YWmPbVZg/8qA84yvjvvZ6jdtRRVbbIZ+6rdHZOThNp5yE
8PT1VPTNI8LmPbpyzfBR1MZ84zF/kBjaojq86HJvehQAW9AnUcF4ze+aVQP3+Ic4Hmo3rVmqj4GL
FmxvWX+OjzCK+hz/GZ/Hi3m87zBeXl++ob+P/3zdgOv8bbz8e34f/w/Xl39/Pf/9zlisBwooj4Zn
fQ+Nrv/oUIGekhR/GHcBky5C8N/Kd6QM9A/8078NsekcELkVLDgta4d6ULzxXX/8il4bUmy18sXR
0Tyu5jjmxeNXFHmW5s94DtHuGp/HT64pdmRP2kWG4cqxMZO6XqSZYh+r3nAw8BD6SvbIg+z4bMqz
ujGY8rfuIu4OXTgMu8/4qPUWmbJQfcDWGV2mLNFfS9E8uVRVf6C3mykOemPd1O8GPGqWAzIsm7T0
aqT9OOCnVZ9kU57Jg9JTLg/MtkEJhUeSAkWrnNobeUhKr72J5oNs+tZgLZF4aVefsdrsyGPLdqBM
8cYwg2kh58kpsmMsUZWF01kj7++or2IysHqrg6fCtaKT6B3tGh9jJE6G1MZOU8WRhL2BeRY98i9J
mh0qp8NFPQXNtfVy3L3RbldOJHrhzTlQkSdj1r/Lp4chYnvjFWy3nPEBd5DpwcW7AEqpwHxxjkG7
GTF2ZcER2dD8bP0Wctv40A4eErjAMlA+9upqGQwujIJUP8teO5p5VqDE1poRTg8dQlzzbpjFZLs0
VMN7icPxi4Yu4Y80uXVQMgwWtg0+Ypp5gsjqr7uUdYteADsQavdVh+HWb3GeC89IQM1bTKPHyhcl
rmGnOiHIAA1hN7UqD7I1kBq5yLPq0ohquJ4rPGNXlp7yng0AgeDwwxrKAqjnFczEmzovh2Jbi5El
M4J6S4qTw40FbStHCwqlH0O8+02xHMrRRO+2VNaBmkWHROun+8aKkZxFWG43qJa3dtuw2bgDjrGa
EgzPbTILPrZ5uNfjbnge3VhbsAHM8WGgd6oSnigY4JlZNOBSUvHE+HnABPLPJvuj+KB4FXr0aAGd
oUGJp8bplqxFqJrEGreNJMATZ27Cs0f0TuSreDD4LxnOrK5ZgCUmBb+2y0Z/KZXZQ7xJvAsFt/po
gi7BG0oR8CXDcMPF20XVwo7IXVe/kwcW9xdD1ZAyDNAuu8aRHTCV8rYBuX1XpBBTIn1CdvuvKWZU
9eQNw5fP0IRI5041SGh/XoY6KcY2PBmvUxuEKZfp1OUrzccIuQaMc5NMuvEFKf4qUNsvhaUHZxcx
z4UMq4mOg4Zpv2ioWlLvdzdYsIObSkgorhR9hiur+b5Oak9ZdXHNHqnIzc0ktOziJkF+PWRYnWAM
jQS2DRTlXICs3KoGPmxW042XLBA27BvN+YpE86Y0g+J70bcvRa0Nz6aj9mtFj5sTDm/9qWiLatXr
XfsoqsxfUSKPdo0WTc/kF4DRBDXki14bn0O3+6qANYEmSEsNLNY3Wf9g5q35qIKd4uOdnnOceW7D
ybuXg6r5KwPnQVs4EUrLet5tFXVINpWJfh/cl+HJEN5J4bn7ZrvoYBoD4JwownUSSia6dEPfvlUj
FLrCSd27AWWxY6+BAxhBar9VJN8Mzym/oLyf7gIniLZNa7Wvc8lIDsClFw3cMReHWuj6gx5Vzx15
121ALmBXz8KvradpjzPiaJPUTnTA9BcSJGJWS8y+9PdB+VHpyvgNQCl3P/ji96HnRDujjIyd2/jq
XRug7Y3w2PQN/BACWspHHbgpuJtGvw0cbKsb4WA5C9QhL5r46M0K0vLgj5N6AvuTbcYZWvEZu565
iEy7LV+oa481Dww13mLHMAk6P6/De2NjhIq9WlXmwyGYHFKLfz+VbXnQTXM4qNBI/t9BaquolJ2D
fjhYccVVADCGYISQSlABmRmRJs5BHVl3ZT2I29h7i00DW/U0C/NTMPr3ss/xWusuLIW6q3MwqT2U
gniZWKG5FoWtUcOa2wEqs0tuzQWybwz3TDQeS3ebVaj8jaWu7aaakjRkdod1sEbFp5nAf2NgKbrb
pomA/av9WbYQvO1uS9slw5wn+lrG5GHWU8CrQDtjZMKlZKz19ZdMU9rDdYT1omfBgQzFhJaogLtV
gLXAO2bGP1a6c0f1Pr6kqofJTOjeZUbl3OWZ1R7w1I4Wshk4g37BTZEUnnCnt0brD4MO0kXxkmnX
Kqa5YdGhvgJARP5U2TeDckfmSdwNTpUcXEv3FoEf/DDLZF7yzR7W1oNdsTZpqZstBhSUn/QkTleN
XzW8fooRACjBG6dhweI4UNbVrHaPXag2VGwLcfFnuwIkYseHrgMlOJpK9hIE2DY7DkJ1to26ADzv
u9Jvkndc/IKFyEyMPXok1RK30TGDiIFmOCJ7RC4WL6wudu46En/rcQB+CG1c27RVAxsD4MHOznXj
KFj07gPB2+iq8z1CtdudOfXJDfRvbkX2kFywWuSxyC7gbpzNTKqgnB6wN1NJj2DINjiuhfbKoL3g
n5DAOORH7SBk24ZO9c1Ux32ZzyL8vgVjuJuwOMjCcWELzXmabOxxo65mUx3UMKT1ZOU1Qf0CAgln
CKNAfNhw6pcyXbAXCl5G1S5OSImkSzkqdeB8G6mL7cg8CcmXlZvmyKLqjThbjV/zm7ZrrFAr5dkN
PUiRHtmJQhcPVqAs1fEUWmeRlhGeNUN+0LFQ+jDK/JulWvGrqgFfjGIXX1nNpu6aphNAWRupiyyo
z9KuR0e037HdqjQWat+IizvTyCSTVjJuwWIK5PDFvTvTcWWoTwLUWVKhHzw3LR8muIsHTKbFoqoT
sRvAxG2wR1IvSRtF6FdoZ9kCKQswZT6gXNhuE/SJeUIGZryujF5fKGVm3yPHoi/Gwfa/iq664ALh
BgsetfYsaMur3kR5AnOkyqNNbhQ8KXsjUQBHpXi66rEDMaN1bkhTGdMqgHDFOrE7XZuV8PVNayHI
5FKW5mOI442baKp6UJMGny1kRhep7lc38pDNxZuad364BpN8h3qNeZKdamaiPkKObF1ZmHmkLqiQ
1gzic2pkG1tB+n4EB8bPuDBvY+EZt2EhqjMEQ1Rd/wo181mLwqQ/jM7xMz4kirm0G1FutCgJ0InG
sHN3vRx3RLA7o3W9lLwwlqPdqan7H1ozoa0/hMX37Nz0bvtdSaxuYbrV+ODWk8f/1OwP7Gy9Vd8W
76wAbFw0KCELNQ+phEGxk83PjmuT4lXiNfnN3+KD2amrGF3tlRz2eSgKUhhmfisjppuV7moYtW6p
m16+HvyDqgfiXh5Cl7fW14W6l02UyjUUf1HiGRpxr/AtvEfmMt8Grou7/DxLxlDThL2uxd5Bjutb
iC/J5G+uE+ZhhR7mm2byx5Wc1demuK9r9RlL0uIkQ4OL16xo4rOcBHavwG0k3JVUKM5aTyJu1HCu
NOqeZCyy/Nw99VclyIKNaRvBgbSydq9NyLvKEYPTvJPdUh8a1a33tdX0G7/FK1gt4n1TlJaByYvu
n6sWvn/nWSdUSZBwxUtgZZmzSBXWhCtkYOs9eUv3xebhEpWO+RxGWnzqwaAtS992X4yw4Vao1jG7
7MJ6tnzsTzI3XLYFiHlNc5N9kxnaCXxatI3juL8UbVuuURtV78nW20uzaeLnqoo09GUydOnt8auC
IcRHI+J9mRgGzzZ33Eb+5MMr4dCF3Jy9fNTZ3ZCNt32E9dPx1bdSd9lO3nSsEuE8Ram9DsuJOPor
W21CN9XKjeE118lKC2RdfTIRuJAblEDm6WMBLCwsh/LSlVN954f9m5xeurq9yixk2XWq10mU3ZBs
NvaeB9S8KwdxNhwnX4e47T5alWZBYc2jt8bGPVpueep+H4ne/oHIwZNlJ8VrVBTVUm00/T4fxmAj
r9iz9bhe0UG39axkPeZTg108VsNgAe3XojcrFDd6orOJ4oo5qIpvGhWv8WP2njH00H21I4PPo7eN
k5GF5kPYA8PoU+e1N4CyKKgP7E1UpB/UIGUXiUDBVKo5hl75FUUX5GZ35M7RLSWKDlRrtxzzd9+t
IgyofHdZa7W+CzyavUgRS+p7XJPJ14Chbs1tpGARLnuHhB1aCCR7KXuNClK7A7UQbz/rqHi6u0Kz
OHhPwzUPf+296rQW065MPVlRk15GxcxnqtrwOCPMykLf1409PrHXLw+BHodrCSz7PR7NcQlE+z1e
sl74p7gcrwxlTUUys3ZqGgebzNNCLOiN+CkUhrLtEvQPHD9OnnpdKQ+2jvml7C20VGHfMfJEmns9
T8dNfUhvJm0u4rTNu4R7mIpID32PTMEn+kPGqHdSjv+J/lAGMz3ImASIyI7Goi7QAA51DISOPRza
btzJoIysxPpr5XJnb3Qby5PytcXx+rmeBfRJAqJwNg9Nv1vJpitANcpMgTl25lme6fMZgv6XQZnS
gwx9xovcbrf9z1myg4L4n1P91vpllh5O3+qpMXe6psWXLkucVQHdZ2WVqKzLmDwEUBt2eunhagWJ
59LUomOBC/cPnpe5FFMi+B/+nII72NarOvd4HSev5fuQJtuZuPJLUFF9e+VM4B06q4mUlTCLelcj
dLtIvSbEcHN+hYRXkNeW17nOnl/BLIWzynyNvJPReXf2pMG004b6m2d8L4t4eLfK3FjyNmQXSsvW
IcQgbKNjt3sJtcTCI61x1krmsbPURP5sqwJ2TqV3u2Fu5laN9HLi1gfZi5iDAMoU9qdRjfJnq8u+
enFvn+F0589mzFaeX9WhDfnaqCmv2kxq+QqGD3mj0IzPseJlDzCHLjJuuUUBQgPS8ISj0qvTl6vR
s/NnbN/NY9lHf073MyTGIlTUz4ad/uP0AFDLqz0V1+mIsJvHwPH0pZMZoDGMyF8mHtmexBjZC7hd
/KXpXjxEjZ7aulFug5RCeubGXzojdA+keFo8bcrky8CudaM6DWgpPpOFp9jNVh99HOaMOjwPLe7s
A/rQu2bEIkkJRrFqw9J6niL7R5niTlGld1CTWWLPJAz4GovYLs6uYQ4n6bQr/XjnEN937Disvyx6
f4bqCs/CPot9IKx1t6/T6j5GnVrdwglof2niHdPtsYq6rzq1OIdJDcPQ97KVYZooIM6HLOu+psil
7EdRYRw4tnF20VAcX8aO021kU45T545s1Cki1kZ+vUA91CvPSEHhCWN8HHyyCLHRvOBAWFEhH60V
aKQ5oYDgNprc6c3AQ+3ZatNFYiXti2nY6sEfXGUpZwWB3i0zC5to2au+jMj7vZBoiU5ZipMaHO+W
1XucrcbGLw9NpNor0prhRqQ8wdEYEDY8RnZgjnk9LRDqbgDknsAPkSURVP+TsMn2xiyTs2Lt7S7a
vub5jkbZkuxj/OS2CcgsvFK/Zw1IPd/+FgNDIG3sTA9Gjg3tMJjB0bTgsyEVEa0VB869VRf4FU2k
m6mmo49ovffchSkNBkhbYpuwHfzS2cPdts9N5FUrb0z1l1q3LvKFzCjcJXAhsYbjQVqqE1CDwo8v
8sxuqm+KEjoUAn+LV3XrYWCPu3hG6nM3KGw4hWqJk7Cb/iTPujz+88zpLeWoRkDFGfAZ/ttQ3NH7
a28nZl0VuyQxmVA2S7ow23lYWV3LZj0f0E2lxy+ys5zhIkW0GFM3fZTFL0cx31gq5TeyC/+AfKXj
b7GVnSxB0uu1qshTDtlAOTlM9OAWEztrhVET0KYINruM+fMZefe1ouqUi3EpvMYrX292gurtQo74
nJBGSEt5zlCB0vzrIlHGn+JGiPzMLyPjclYiXHPlJdiRy45frs4LmpcoVss7thLdU5O7N9EoQILM
LVfLnhQ18s6y5TTFNz+bNTnGTDw5OLrjNVlOJ2tuluCZF5Xp9kAnmKkiWrPUA08cumYST4kIx2WG
T95eziXjjbVkbE47OXdQuWGPfWhur3+DhsKIL3BNkHNdilybzlDTjeztE98C+jj761VYcNaZjYWi
6Mtn3453k6o7X21TsVcp4AfIQ2H5CH/w9hpHlWOVsJ8/qUPe3rum/ibj8jrR2KDO6bXTrZ3DvRbt
5H4dOlPjbtvWlzBKvLOtWzZpCA0NwTYbVs2ArWTlhv0tLMz+Vpnp+TWPyUn1gJz9jFu6Fa4oXFqs
0BghOwJLw6wiR4FlDgWlqngIu46XHLOSo4xlZhIvuGNaq2rfxoC/NVbx68rTx31CYfOxL6a7tu7x
CWrJBY5OIx5tBzIiDgGnfm5dQyFqJjWas7IVw1fDyzztj7I5+nG+DtJw3PgJGES36+xNLpk7auh3
i3I+xTx+Y9YinJcwxLqZ3aOB6y1XbRwCwplxuNqUbDNvOuSlo7y23FKtjBU5W+sdIqN8u0BEvraZ
t8NErXjiIdEcUYidHXaJoxH0MeJ6o2oPVp8X4Wq8DatKO0Yss48GPBm3I0Ouc9NeWP1Q3+dK7u3C
MR62Q5yOj5k+fJD6tz9im/sIeglfitJMNy7IiwPJ9OgWCVzkZOzE/nDze1sduvdWx+LX8e307GmA
ApoG1KviZOYRbYRm4bPu4TZHUx78pDePc2IGuP8c/OXUk1Gjq7IN9WE0H+f+1tKSpTdvNVneLzEk
8E/kr0131TtqtIoUxVl1WeuccfDu2PPE/FrCstoJw3DA19ARWA2AUWENkBS5We9kkIqWe+22whCy
iWeLxYBS16rT0DtRDXu6xzvX2s7GUlh4jW3G3Xj4jrlLjU1DPN0HHhtORFbOsiUnUD1UV8O8VVWV
sstY2HbLKm3qWznE5xm2nwrNXhioAd9b8yHQEd8I8sTby6YhgvQcqjsYz7dQ7knr188W6gvBAuL8
vcqf/BoGSYJdUlQ8qHBX1mqGxUCJKsve8adwz24pOKdehB8SuZeHMKiUBT/89quo0j+vqFMD+euK
DbpZW2/K1TVWofrO1BI0Leraf0GI+XttG/VtCJMAu0fvWYZHQyW9kk3e1p1HlY6xtfRIe2S3PWH6
rlt81sQF+rirASz3AWeq5iXPVvLfKD31g22w5YVO5xQlXOx0+LWJu6WyoAhlL7NxwmipN+tTrEA4
3YzzqZitgOSh0SoH7xDGlAigtAsZ/BxjoNy7tcpMXUY5aUfpDKzp4y5vKVTF/CYXFhjNp9FJdepA
EzzgoAjWfd26z609f4OKLxiLeeegj35cW4A2dw2rvVVodsWXscpabq1+vg98JVq5vi82SgXuWvdw
6soETyq/F1u+ssVLjuhJNyduTSgwq6RMsP9EiPbOCpxkgbXZ9NaBJOUJlqV3epKklE8D2Io/pRrl
mRRcvKoyXnvYaLPK9Tef40TcZ8vIzoxljjdf3+X97Tgf0soljx6U37sMDRDZknEjiGCRViNrUfSX
r8O8tK4upfUiR32G25EFjqUX2e6zoypJYMUOAEZ5Nfl6jSo08K5GnryVfbA2uTWc02bA56obo/sc
LM9St0GhjjUAhj4sqq+a1j5jehl9zw2qoXrHXdfTtnmnlWwBzeCguw2mUor13RhD48WrxpAMTjY8
6n0yrPKyMm8FEjAbvYmbm06HUaL35kzo7MXqEy8vwqFbuqUHRY+CGRWWPmxuZHcDHxRnmP57wwZx
W5EORoqnSLCJK+6mzsZHRwPGlSslufdEx/wNo0k+7ag9dODxXmDmyeExeZZ9IppwWTd9seMuhexi
E5urcL7hykPbxmV4bSdWndcLo4FJ/se//uf/+d8fw/8Kvhe3pFKCIv9X3mW3RZS3zb//sN0//lVe
w/tv//7DdDRWm9SHPUP1dMfSTJX+j7f7CNDhv//Q/ofLyrj3cbR9TzVWN0PO/UkeLBdpRV1p9kFR
DzeKZZj9Siu04UYr4nPj5e3+c6yMq6X+xBeV3L3r87lYlQrxbHAe8URJdxSQ05VsdpqlH2vMd3jL
6QWZ4F8MPz7JVt/4ziO0d/BG116DlSWSlxfZUegD1KqqQNfMRajLFOm6a43yJXAjd+9OabuSTbQG
82XtZvFpMMvypVuBqM5eEoNiUDpp6VIOUhMhVh6p0L2ZR0+5m5+ndqhvNdMvd15QiIVmFNDHZTCv
XOhqoX+SLVKq9W2tKeM6b7xk5VZZfVs44u0/fy7yff/75+Ii8+m6pqa7jqP//rmMJWoopGbb9xbl
HDB1xV051uKuV4onaQpv5GCK8smyN9JiPhbqsxzFbiJlM82OINDy7+XMmZEHS2gdnj7Jd6B59R0f
OfE46Q4/R1lzpuRnSA1sE1VetVuWQTw8p+hWTD7lAtkCGwwZJXoO27S7zycXMi9jAsVvzrFlkhW5
/S9vhvH3L6lh6KpmeppqmBo8PPP3N2Oo/awNesd6G3x/bcxq2Np8YP/UsXjjzEKiyAdh8Fewcodw
VVPk+CUmR3fU+I9JoZhwxufZsi3PwgFxYHXKSCFOBgJRbbchh5GyELCTcx2m6fUghjxG9VwGIMeq
KnIKjJLtoPbAhgfiKOfI+HUIheAnVEkCdBEaTV0UVg4rwcCu9D+/T7bz9/eJvZqr657harrmGur8
Y//lx6wDDp0EW+r3qW7ajWZ22cZkDb0n3Zs+xX1xcc1YfcvdjEJUZ0Xk/cP4EnqpspAdpWs+oUHs
P0DLjg8i88Z1MlTYEdbtAyatWHtOaXgv2jjdX5vhXGKRdRaVxPW2U2IMesK0g6v6s0fWYkZ075Me
S7fPyow80xXDufmcK2d9XvSXwcyXrytHfMb9AdgvEovcF4C8HMt8DI4OjPzi2g4N7D55t7ay156H
fI5DSDC8zvDkjM/uNM5ye9kbevBf7ra6Pt9Of/9Ze4ajGZbuzEkG17B//4QaVWvQfYcEL5So2vSZ
6uGyhE6S60E8JR3D/h0LuXPs1+JUth5iBqJoX5xGj45GKvK7yIrzOy3FJTXtPXMvY9eDgCEThCXG
rfM4GUMEOCPHI7qtbHajnd/1pe6SbE7bzShf3PdLit9FJdZQZ3zkQqBzJ6aRt4uhVtCvNhJOK5gH
pJLdZpk4Wnny0hK+0C+nLcLMu3jyb321gRUQ57zjfWrtuIfZp2moku3QG9GliFN9Dby2v4u5c6ww
rEweA0Eqj2yG/6yUPVS8YVJe0zB8V1RA+oruntDlnh7hrN3XptbuJgBkpIO75FYnJ3wrz+AUfeMC
KFj+DBUtYpBxmz2b3jS41wllFcBgzcDPfs5vBfRLn3RlpHDXKmZhvMkuquSN9BMEbgcxqkCtnKVp
9fgh6xb06PkscSYk7eVpM0XeNSibAPLNQ/vDSqiRB0sw7cmcNk3XXhsC9ZaHINmZ7qjsKQInKH0r
jbHU3BCrBMQGTlgF+KdUacWRvDxCAbRk3A5q9hq/nAL+XqNaPx0+xxQei9uVbNu6/R6bQbP1i3Yf
qWX4FKpdubKoUZyKyXTPHnX0pTEXBbpsNt5MrRcexcWGKqu5x7icOrLfUdet7fFKZ5AMhsEPsDJ0
obzOhIdReOSjG2BZshOQcnzpa3QRLH8ql2adjYtRjbEJmwcbrUc5Oo++OobTniavV8+gSv885DlG
PeQEnC37+UlfNCJTz7EGfBF5+40cZ2vf1bENL06buDdjjoX94NvhV6+HHZOMFtsy0Vi3zoDenVcY
0ddaFBC0fDcFR2QqD5Tjzqbw/SdyV2LhxQdqaeNZ8Ws1WAs8Nin/ArfzqvJiKPArkO7FYjybqqOM
5WBe0QTVygsZnae+RGOjZqcerNkKkwADA7sbEXMO1qXF4lbJwY/IeXKKPPPCGMJRyv/m81qTi3B+
yo9lnYYpb2wMBm9tTv7/5ey8lqRWsjX8RIqQUv62vK/2TXOjgA3Ie6+nP5+ymGloJtgRhwtFOqma
KimVudZvgpXNtmKtNYIVDur6F9gg+dH0Kuta28K6jhGow7+/OeRy4rd5Sbds3XVMy3E1YThymfjL
m8MsI9yNFav4ohhRtrSJCm3zssBbFCDTW2eiYIeu3UvuOO2ReDL6BXO7E6GUqBbmdE0mxbvzTeNb
X1gjPrXsX1hO1AdTDOprVBYL2R54ergjGlpsZFXLsAgFwfFE1E4/GcFQ3S5bagUL8kZNL5MZpJtE
aD3GC0m4EY7vMKfE9muPvFE8g2I/tKf+0ija/LM/xs66xxhon6C7+Bqq+Q1gHKFVemvHzbx9TYgn
S6Dvh/EZ7RIw7IZKhI7DMayc/HHOS66KLDQ2sqqMTX6FlbqLiXcVCC8LGN5Bl++jNi8eMcgmw9LU
38dR0dZ//7WcP97zvENsEmEmv5cpSGP8/hapylp3yGIGX7qgxQlay18nq/buo7S0L31e9YvGbPu3
oQ3AD/iuBVvZ0Z7RyNlgid2/md2QbJ1WhFvTSJt1HYB00cGXHLX54JBZO8qqLMm2wBTkamz7EIk4
u+M9jqSLyoKrxAv5DrFA7GIHHpq+VIuTp439qcAs47kZzWtQRdMVUaL82RXmd/IdzVnWgjlI2RRB
fZTVtA37ZeXa/b6azyx9tmr+pNtb2RuCG1/raVVvfFekh2CGnIGBbE/dzCeyZu34dtnUfX0CtQfU
UrbIvvdRZS+QEXfYLWQ1SlNt1H9jMrPm/F4qLPJjxDYfmJ+LXRzVBFMSlRBGrDJUj7t5aN34O9uD
nFm7o322kXKbFqaR2+e8Mi5Vbo77cu6QvbJdayz7X354+cP++pgKYpSmptq6arBZ0z4u8HqkqLve
9fXPo/CrVW4VIGpNpb8dYm541Ejcl7yKrA1biuhslY51n04I79oILMoaefDkanYGcFC2wLOpVLfO
PSNcZDW4mrFHykwe0IrKLo7NnOY3hsIiC89xB9UpQi3DpWOpt//7TW18XOQLU1e5nXUVJqyu69qH
pVFsmKWja5H22da81xpS87lhlvnlMPSo88F31FigTPYiRVz6DGqkXxmZ596Vqcg3Mdt7jJTQIDWz
3DuUTmgdVCA0uy6ZprPXDdWmwJr5DvpZv+j1sTkWoUYs3ijqHaBrUELJtHa81Nsb4PcOslSoUXcr
Zf8t/a/e97b3cSTW4n+Zqv94+IXpWsLRDEc33Xnz/mEzxMJkYs8+Vp+jNP2eZVfC8955iCLrEs5Y
HonPMUUar1A8MlfvbbIUt444aRhs3U4o0ahZyGI0zSBivRw38gJysOxAyWaOfnjHkaT1+BPq3aEw
UAZjgNaK059v8G9ZVId6lmoak3VPDBTcAYRRAaAHbpior7bUMZnb7LDVzrchoL5uVX0e4qO5skBr
dkQGts7uqjp9Eo5pHKTZEE7E2Z2vms3OREQXAhZVeZBj8zS+jU3B+zsLswzana8Mmz4SNXRfp9UW
7VCeQco7nwM1wZ7eAYxHhMRmE2t+Mhrf/Wz1drOEuYC6iNY7d1WCGKuYOxAbIhycB9kVZI1/LSYP
0c25IxtZuzTeiBm4GeTndlDn8BAd0VS8GgAi//6Y2PI5+G0OsNgNuwBbbdsBhKh/jAwgWZloaNl+
tgaQ42UdEvzCXWAdKb39UhpevzLr2toFc1XpwXCrepOdZS+vbtx7iQqPhWk+ZSydZPNogZ3i5fYV
NVD7pdXAfzi5oS5lpyuwYfF4VDjMvU5+H/T9E+5E5cUsTfts+qFYtigrfwXmDqNKHz9NdQHqD9eU
fRb6xVOlVK9yQKdk9cJqx+Yeucf4GPhTsk68QfnShAs5IBeZuyrcYDx6RebiE+/x6p8vjZ/eE+tb
64lVjL4bdAU3Mkm8dFKLsJ/f8/sic7RVtai+H+cD9J+fbVVmVPfygFTKr21y8Pu5StTVt3HvbSJC
KYk1xW/X+nj90gYVxDZJkD1/tG31EsAJeUt07IXicsj2ea3Yn/oI3fjafusaOHRJp1aoNXnWm11i
Bw5lkYVpB64EgxFEzmiHXgk1oc6suy4b0LxOoIa6brnvChJ/CIUkPCa6j100dP8I+lw19kcWHn3w
4ubNoyPAvoi8fnEhCJwno3EegbPp695F3C3Ejfhx9KsOmzt8jyKkK5YsXECYD+1Vjh0mHLySSvFg
rTLW10iGVfmULGTv7ZA3S8ONpvuEDdHJHDR9K/4rlCL1Tj7In7yLrGCkPW2xYr57b5InfDj/Q/XD
5VoYfavSFNZCnitlVt6vl2I5dlALLI1yu1l3fa7fmYXWkODgY/W5NMxtslctXHEr/X1cjmb4xlXJ
sXkzxt2ScHdZ9HPvWW8t49ZBbFo7uRIhL3udebQsFYMPOIVxMTmiSYcEMbEWA0WtRvfykHsNYgZe
mC5nNM2trTGNaW9nM1x4HtfOB7Vp4bfE4vp+amS3ykVM7bKPRrFG3ejZcNzx3laneqn1Xb2VVXkY
Mq1d9J2T7rummO5lm5YCD1YgPcmabC9Gd587xXh+b2rNCP38NrrLdLO5M7PvnkaquE5wNCLUOn7C
1us7+Ub/zlU042HQgksz2sMns7R00DSoN+GQ8uuoPmamgVp5GdMCXD6MwWU06mm5TPyLh7TZg6sq
w2PtR+yiSRlu/W4aHkU56qeZf+i4XVYSn8QDCpwLSEHGdrniQEbh5aTFj4J3BLr84z3bwOJRHdJ2
bWm9WMvq6MbhfTaWS1m7jRhLbWn4QtnCWCZ05rNHRtjLrja6Z+jHUHSs/vpsh02kvTMNq6/3skMe
kh7Y58Y19VnLqq8WcrTsaWz1HCRF+aC5iGeXjdmfY9vRLl4LIAkQafk1QYAsRdbxNU/TbJuhp7gz
1bx4xvrrXg74HArfPgR2rYSo0cHrcBvjPDjOQExlHK5QYNMLZIDFbYTGSuaoxMbpfYQc5hcZLmpW
AzLZUB0Wy5XD7jjAmnwwh/k7S6qj5iMiH6RUE6vx9lnW62vUGkqUNQlU2IOXftUR0Clja/iGURHA
Yiw1H7rJRx4nbaydF6kjc69j34YkPHOuZf9jkVSW7Iq7LEvHPe/jFMWK1xamFyZ9AwKAdf7z4M7V
97YiNfgZZ6LlBoSbuwjI5X7Cqm8plQPSykZ3TwWIGZW5fQ1UXstSMWAakwc7LcWp6PmWp6JH8RnV
xs+TM1OWNGW4pCqhKgMzEWGwSQX5vSwarfwMbwj0UeDmcGna9g1qrpVk5ecJkP/Wq6diK6uJOBSD
BzxsGMvdNBr1Rp6MJOQyh+f22isK8k5ePK5le1CHuybSzOdiUrtD0hvmSl5Gq+yLmhAG87Ie6YAW
3cnEtAzYgt7wZmBjvChtaVA0jfcYuX+W7ZoPdht8tzQ2GD7FwzGYh4tGUXcuhn1rOapQzatRW6R8
QUCfdatQUOzsh7fRbJAAKBcxfmvLPnbMZ0tt7cXQ1NOnxq9j3J7C8YsZ+fDWK/FNj7IdaRIfEKby
I4cbGRGouJbs2IMFae5Nn6fV99hP75Wh0+8nP8xgTJvDXQZsfglhwtvEsZi1fZXW242iyVnrDUG9
9qJkUaGfeHVNJfMWugZDsOIr3cSZj0p+9CYC1WWHVVbK2es15TzY6IDFojzKpvd2WVJ7r+c/xYLz
Q4cR6Mp64sO21WDh0DXFVycJke0xFO95zPQERLOr3Ll54d+zw3EWOhQOMrG0WX6fXUwR3JOiPEWq
3h/1QTOuauObV/xC4lmWbS2b5CEFaINNy9AeSEUSmW1ZMriqFjz3MYBboC8xKJI2fEapw77GXcl8
RaflxcOjr3/PyzB8LlRRrZwxxfPIHZrzMB8KESHvkFU71cuas+rYHOaS7JTDSkMvliYkvrVs+zCu
TAZsL60nSDvaqRLqdOzdtMRAp46epoE0uA/44nuIb0ZjeN87MwgXHtJT5Fv9ae2DGLudBIGv3ESJ
tjCBSh9tgXCsBiOtQ7BS73aK0dzdqqjKG6exRh1mYa8N+HbPTYaBQVXwmERmWj2XEAXXGIMFW8e3
yudMR86SWd3GLYaqKA2MRJ0c0cu5Gtq2vQvQkl7KqtN25YEFZnSroqjoHuElgj+aB6eTpZ5F4X9L
xJMXT+oXoOD/REA034a69BZ+ZdpPSSXqVe5YwT3sv3wT9YN6HpRyIHg9qodk5EdKrAKJFfx8lpYq
2jsYtvFO5d/e0sbmAinPXPnVqLHJ7r5pWtD/4NFQqiT5EbGyW8RYI7yU4RisqwKI8A8nE+kqthKe
ADWy3FNfih02izwAhWG9ZGWmHwpvHO/mWtkUfFN+kD2DAk4WiqZPiJiq6bPtG0CifaU6yF5Xy9Bc
RNceSDy9oht6VO7caSOrZI2jbU9Abz2NWfqMHpWxSFslPrl5HVyF0H4wGXavYZDmuwKezdpCmPLV
z12NsF+hospCr9sFJxE0+UOTMYOYPsI2c7NdGtURNrOcULvXBr3bdTHU6lb2crOgcp9UCfgsLtn3
qwqY0ouBjN7V7o1fPhdSYLqW5+jtsBHYM1pqVz/gOJYDTS6x7Iqt8OIjtbhyqrR+RS79FWYS92fU
L8l4u1+dyQOoNZ9kwj3ZDoGJVfh8UuCA1NKxNX6dguR2kuX0S6cqnK9+nyJQYUf1gz9/UiqCXz8J
EFz9mlX+q6X4yve07H75JFi9u0mxFsylJijRORkvU/TyUKXN5l82eXOsI5fJ+ltWnvSQMFSLwBkA
pD/jPG3mFYGiwqewo0BH+LONj6LKxEsqorfJj+orwn/iJdBjEKx19TSULH360VvJQXCxsTUGan07
JWjGQ2SAKpLVGTC5RYVO54fjEs6g9Cu0SfSdvCISkaAsipjk09w7htE1xoLmTmNXfiD6E17y3Mt2
QYLPAqs1hD/MKTz5bpIvgogtZR4OsEvTAWesxHqSI/zhFc237lH2B9iO8NnNRdZCjVdROqrJYXSD
F6d2LQRTdHbjqrX1Kl2ZgYTOCW4p9KC5WitZtIvjKAJvRNVNygF5TdfeyarRWDBDi0YcA2d8ZCJ+
EY6VPdhxlz3EbDlAYhKh7wqehaUf8fCGWXqUvSBG2vPff0FN/yOcRYbPdVWTWI0FS8j8EM6KbGaT
snZ6dnjDuCVAOOlkJScmRi9FHKvBTDs6t6ZqHK0q46bi/wrRziOBao3mnZd9FaoTPRRVHj+UmFjv
ndhsSI9FEMtdtERVhIm3tRoq6zEvuk9qx4u5TfXm6tcOaivFtE8U0X2aun7aTSYwzgBxuE+ljvLG
RAjsYhk45IAPv50OPaTZOzWPTj9frWhhyLqOVZ577EleRuDZ8vS6mPJDQXYYAy6GlTOcIjPS6pSC
Pn11fn6m69bx0XEzYylH+SaCfhqz41FeA00kknXjSnGiYTkQCbwTKMzdFZgv+Exvl/cm1wQTow+I
tsk2efCw4tkYqOveTkXOWTsZpfWqYqJ78vFX3OV6it7bXHpv+1+lv4+zI/fn9dz/lj5cJQ5dcwt0
mhyiel93ireNgjBcskGb5l3adK+lQbIx2y5fvbf5WjutulbT1/I02dEZolwaqd1t39ts00EwbRTl
xuynb+DAkcesNZMnz1f3pk4YazJ7lKrr0HlA/z1fWlnQvonOfAI/FgDCUdY0QGBSnfKil139+e/3
9x+JbF1njwAgw4KFTthW9v+SMMosNjmhaII3hGrC+GDZu1rPniB4Nd8tp92aY619Vn3HXAbC1q8l
mvr7KpisLWT//JSjfr/IAQ4uQFhxk88HBVn/lRWDBJVVUTeXv//J+sesiW67pq0T3LR0x3AM80Pg
zNJUPwzISn2exmEVuVMN9IGDkRR4Ptt2s2ObHC961fvZpg42Ft/42S1EanRvdlYfofYBN9egWJFG
gDyVpv2bD15/kZqpeu7RDHtUxvRqpWr/VlT8QAJLmV0arKBNF34mzmNTEdocDPy184SXvOU6GraJ
9MiSPMiBZOB7fKvC/F8gCLrzYWLiP+7YFiLKlm2ApwGh8nvyCBY9CINsth+wmDDNpMxP5Gf82cib
oj0fUuHnJ6+Ac04Ae/+hXVbliPexsi0xc7RaEwOvv/kiH8a9V9/PzV2IO7CaIjRhjf5BR9z8GJju
G8QBYiC1MWLQYPvmxjFqeuchMEGXA8z5O9kEWmvYM5NOaNPSKS/Sq9g41U5o7JCjGx7UouwR07gz
o5xLKh33pl+1qLbMJ8iLKF4ZLIAF+Ed5ERhm4yXGOk52mnUbr72iN2Si5JgQI2TJSXo+ng+y1NRG
vkBmuV1/6MhStNoXcqDFo7IUGkKyVVvYyOnF0zLQw+7JTqzxwhfy0KYd6l7zoRzeYEzFj7d+i9Ao
i+T6JPsAZ4gsa055gueNVTZoufqBhmeDrp4SrfxZkm3yEM+9HwbLNtlbN4a9N33UafrJL46q2xJ8
GJN7UysK4uL/OcjOyUHwfpMbY3GU9fduNULSmKTBQJLWxW9XmZSNPr95tfmggsuItDa9OPN7GHhI
fJ6a7NrfXsOA5DeYtbbk3+fe2c0HCc6MTCJoAXmRrkzVe7PdyD45Kkynao/q6shCZX6X/69P1bpx
H3rGz0+N0kFdOoMJFCGdJhR0MWhMkNx7q0GywEor3CvETecqq70YlTfRE8XXEWA4dYPIrmnWfMFf
WL+gKm9cZMnyDHaAuGRYZWGwTZwAl8iOiH0+NhJ1uZbV94M8o0LX9b1JJfmwaLUYmZSmV84AXBBj
E5mzCVRLOcu290Ng+cHSL8LkQPQ4PqLhhQPgXJKHWvHGfCGLZK2SDdqo16gNklPkZyhgOUW2dvgZ
VlVUVOsUmQ1UJdCDJsg1QHxrf/hljn5G32WPdUPcuh+Fur5V67a9d7ENErrh5Uszqwi9lEWHHx2D
A7dvL1k0nQj+JGefHB6yp6az8BpDfx0GYa1bs562sppjDrgwpjG+lkHtv1SsWDQ3MV6TaewgLP92
ltXdpZBkWG42EXEBUX/laT6MgNZePSuvtnnP9ifPgwJFy/BBDkDpbVzYgWfdDaHbHc0iR0J4cIuv
oEHnCziF4qwyAEFHhIXEXTsa00J2AIG6J1LSPHeeX6Aug6BsnIFeDx1xkAPMEk1qhaBL5+CnWizj
1DO6p95l0+qh0cbOudrMJJwvwwrhRMBDMQQ2lsz6zguF8WLUQI7m7siJQXNb7FfSvrLWTmAOhxlc
DO8L6TklUI6lVJwb1FVmI54liRl+Ee+Dukjh5brNccj9n4QNMXTfyCcU93igjZeqLElPAcF8q41p
rYWNckVvYXwYXeJKBRjSXZyJ4UGgsnjfGifZJ1sqzS5A3QTWUlaJXdwbhmEd8FQM9nWo65tY1fJP
Y1Zv5HdhDW23DJqpvqRJSQpvNM3b14sQ8yrL8uxN03moceVR90MwlI8mhk/yzEyLkUArTDgJNQAc
xfDdtTuMwWe4GrcfQniI7PUOGp06Xh1XNSmzpVUhjKB0SF5mBtqmdQlPDnJr6d4KoyzgJHQr/Ldr
VP8/Y/78CK6T1W01LwveP0Lxhfkvr2Xx51sZZypdBbxp2Lrlfnwrm6bfuKnVDs+GMTnXOGmv2HeU
b1qLP2aHRstWVjNkO6xKEDCryAwu+5YQ5NivvNxXupivxy6WGYJ4kASVCEj8f0qKYbusMsZoK0u3
3tL6l9QkMiW/b1vnlRVpScvGIBcIkf5xz8PeoS4LMNRPRtUjvInqrlrp2s42EOOUpfc293+0yXFu
fsU1dDEqKVkpNGOSfUhw+tBNJZHHxPUOnSj2YzZF+lYbPHsztrx5bnXcaTboGaOJMiRvXdskK72u
7EPpIihq1o+RrSSsyqxsHwZhyvRMNRq7b7gvandQmXRIf+E3OYoIQLrWHZzMZLXynmwgLa8FcMFN
VzuVdUmGrERrLixeRcv6ow4a/B/naljkK1/3qic/nYx7nj/WfDNAZ7RxXspdHDcDdnpO7CXbACWn
a0+W92R7w0bWxrh1r7JUtY6Kyhh+erGN/PRCNipW+oaClrd/HyzPJ0q1UedTb2PluUnL21g2dgOu
46Gvw5LVNW/rh2rJWqUvXgkB2yABiuQg/yeR6z6QuTQI3obdc9dkRHj5H1n4FSzhlA8obmW2+Vak
4ZcgmtJ/wil6M6rcYNk/eNygDshGzCGf5gEh74nn0CyZ6noXsPW8XLoV5RpKjDG/rDa29dLQ+SPe
F1aV1hbe8n0phUIpnguw47ZTa6QbJ5zKPetx54k08b2uh/qXwvRiFBN9/aLrQXHxy5qX0NzRBtOl
4MF6dtXM39th1W3Kngmnjv6R/aSeg/WUYElvNOrszeD1a53l/yVJWFf0mlt8EW70CsurQ9ZPmAcS
ucpKtvOtLyPsgT/NWqrbvrXrrV24yqcA8Ro5IME/ai16vTqgrx49ZSEBmvmCqm9US2ecnDPsYf1a
Fx0pmbmj9Uj4omSl3Auv9o5TmpYrKzXdu6iH4YIu6Utd5TXyZYX/bLI3KHxtfO1suziNlYF+0piN
r9A8wk0T6hmIfHrDAmFVBeuni+yt4DzZRvaKytJwqbBNYEvCqDicpu3oK4ghteH02kRtvFSxvznK
k2zXX7dItz0pda/c2RlOsvKD4b3sbTfoVvIkTBeTVeM51h5Js/pcRWizTOMEsKOed01hpD+/V/GJ
+lktC686Elr6tSp7w4qQgzy3md2VwtInpJuSe3QNEv9m4B1CvzN/Fnn1dbM/dekdNGjcyvqPPnmG
4plrPbZUMCH7OPM881M51BWSHQjOAcAkZB+ToOmEtU/yWZrOK1R8pezoWIye+RhPzsOtPXEtom4g
ZJ1m8O5ZTX+X7TVLkmVaIwgAaSm5S5uiWQQz1EQZsWtJA8e4WlPZX8B/4gcRIavbtQBrEOdd21lj
H25F/Grsg6x7JGO22G6ikcNLFjEc45yNyFjWJVY9t7aytM6hOimHX8A1c5uv3Y9AtT0mC5avoNy6
KPxa9f6DHXnh964vtzgV58GiSL+mGIRHi6K9sjM2g0UeRyha+NP3evSuVuX0X3Hf+TZVufYmJmNA
FQyBu4Gw9wKVeGR2PdtGUjBhBwGBzeU9pHroaXYOQa65KAfJUq03eEU5TrqUbUoFZWahBFwjldcg
gxBu0e/8Ibvfz3N6rMeCYMrXnZcOCxeZc7imsb9WrNK4sMdVYbNq2j5zo/YMbguZODOoH5WAtbIz
Vd1nlOKung9acaGs/KzrbuymcCY1SWaTZDH5fqodgwnkz8x/akasKSw9zRddNdgA0DgQ7IP+UOBZ
5/oRCxHIrILL36Gg1h38oP6kzf5s8uDOTOLWT88YxCtH2SSHWgGikB46p6v3sXaA86BmBrskqsyV
EKN/FWkz4V5ljTjTJca5idRuLdw8e8IXS8C91f2v+gAEpmYNvejiYhUj6/NPPsSzAp9mPLsh4ofy
SpWv/bxSPhu06pYitpZSmWdCW7kZBmdnriQsQ89pPyUIu/VluKltZfZFoMdOjAgeIv6cS5CQRE2i
ZkchPQ1zKdLK9OQXVbPLcSC8lYL/tn3ozf26X6tQ+UEHqAeX2CiskrkYWKp6UEwOsioPpu5k1vo2
CGVDU2C0wVAntrRlrhXhXYf0ZuLoySuQH3FwjLZeCQuqM3oZKIMFRAegq6V3TqLjwzp3oIdWrHq3
dQ6lH7gvVdIuE8sY8EgB+p/13biRVXBfe5zkzCe8fSLSxRDAEtS3W/xc+apZfedh7X3GtD1cpvks
UKbo1SZLwuyELC9YZmR3t+Xkd/eaO43LIIC9riYkH/Q5wuTPsaamD429k1Wv702y5JS9sQpnN0MV
wx8tTp0TjuQOm354cyjNmUsxV2WbPEwFK5cFnEMsIh3E+VAMuq8IgC018mEI6RZIKcj6NNeH2gfF
JOu8xf9T99Pq1VAzNL8y9ZMKfjit1OwHG0REOzOT/RJAgyA2rAewwtYmcIrwaNmpf26dOeGkNNVz
m2eoX6Ds+739miRx/iMTYEirSjjPCtMewIGkOft9JQ65ncbbpGzLB3adSHykZfK1w3BTnqV1xdUf
ma0A7nlLptbt3yN/wvyddkOW0HBtoRIWdk1TV7mdfo95EaMMOkctvH/MfJY/mHT/mBLrg9vxQ9R+
/TWNp/Uns0XmOsJgfRmH51FgjafV0IoVUwuvrRj2OCFh+Vd6Oiuy/BJGVb1v3ZVuF+E2LfLgIcge
kri55rpvHFTF1A9ECzB0yYtkGXYtCBgDsgG7JmOVqyOqX0OiMnVwORi0aHxu2lfNUIxVM6LfRtyu
2UKrIJysV1BFmgBbC+1gzeAbW4UVhKD0J6EhrpXpn6LvIGf1uyl/xozOBemDgrEgv4lzlJOdVM3T
tmnVPivuhFGRTwITrr25I5uaLiFWKkc7eiTogaq36OurOeLE5XXQbEJUpI+KapNyRyF1keHTuklB
pq56D38qJ0iWnqnlGyhc6qb3En0zmf+0hsj2HaGWtU18fGkiZLohAj4s7apg7W22e28Kkx1cXLAy
E7ih2MwXSPRC6MRDTQn5k+ucHE9souGclotBDafHHtHoSMG9cQx450PvRVNExPYaHJOyBnhXbEbd
EYs46Endx025UhFkw/kBLRmlF1/iHMm+zsrKdeZ72UJRynSV+qJ4iEADAikQZ0SsxbmB4xRrYYsj
Q7BE4WY4ADh2jzgYInxeQ5AiZxg8xpAml8kgCDni6wYIsaz26PCt0MMkmR81+wkde8QaioU1EDGI
pvafVC31E/CZr36gb+2ANZNV5lG28LqxPBAN9xs/PaW68TJEln7wG9VexSbyvaxa/GWkuQ3ekVZN
juWJXV16gsyfnkom6TFA9LWFkVFFXvEYGMWTaTbpwQxJVXvGkfD1FVks6xNz7z5wMHfHd9wJsnOu
W9FrpSRbze57TK3CepmTjrw3ANN1lbFIAhv0QxFgAIeDHkzZaNF1XXNurcMEDGI9q3luMPU9t4kz
nYMcgIpikxWHmnUqPFxmVRhZG3swzENRRi956vVnbyQoG6OZ4WiVt2tHce+wH10wJTt7ZEsRhRbD
oxZV7UUehI1y4lBmWPAFFaCrUtWP+lgDldPtU0E29tqDRFmNVoB8v40NLWDbZe9Ni0Y9+6VjvkA/
XDhBcCyJYh+UVBn2o9u9pfDHz4YYwEbr/Iw6ANel0DEWZkcPuBH85KqrEEjwJkdsB1ayq1TYy1DR
/1H7ci1CwetlHIazmqV3DZw83OnB10KSRx5j1JtVnLUYoafBmoCFu018O18horyyBv+LJfTuX6Y1
7fftNrOaqZm2Cd2TqAEWMB+RwCiRZbZbudk3YEfiNR/BU+EdY3cKhJzGVth0QVpGQ2pdeBHU+s4s
fuCbYW8D3mj4pMTYp8fxISbL3obdCGuYZ/tfZt7fE9n8ibZBNAC4sibIRNjGB6aKpoqkSssi+j7g
DIWkN56DvZrfl4mW41k79jth46JSEAdaFuwdN4lWL/QepJWUES4mVDmiEVFxPdnomlVvSLiwbQmb
9D5XM3etToHYTPNcm8V9uHStRF8bqYkHUB68NqP6b9/471Ea+Y0DvNZM4PeQQv6gbxLLdPMYZtu3
FEGzA5qL1hHEzgof+QhTpgQ9LMxavEUG33VBuNbD+TzB0lw4MA9NZ/n3L9fVfgu3yL8GX3Ykcl1X
I9n8kbs/APIXHRPKN5ddCLonbYWBd/69c4KZtDQ2q8lw44UVodTiDM4PXYn/aZtmOLW9O+1zw9mW
qs2ehbDhjrXhcPCUAMBZE9obLSjRlZ9Qk2y74BMYMPVST8Elrm0NcEcXntNWJNsWJw5zLcMfWFW+
KnnoLUQRPYVt+chbzF37RZ/iaJaY20rVX8MEo8fIQLXNsGJU4+YEQ9S6LV8XIkRtaalrze/2aVqL
ZWCq3XL0tQqvLhsa0VytLCtZ17199KF+4fuQLtIBN0iEOn+4TRhszbB5E9mEtGKRP+SO4R6Erx36
UHlEGyx6iXlqF5rjfk1zxAL1sVWP4HKMXebzAsmVJNqanqiOPCnVjGtu2x/maFyZD2DBVcl67NGP
rby4PQm1acDUupg2qMWxKdvmnKTYMVt+3i7RK44XseqExIm0O8wTFPI3IU6l9Tj9+Pvvr/2xquFO
JIVn8uQbwradD6uaHKVUuzT97Ftmq8NdV7kF9lqe0S/J6zzWgWBbVBBVF/PdWZR5cG8yF/z9bxB/
3INz7heMCjeiTkr1Yx5YU+x6gM46fdPy5B9c3ZoT6I0EdbnUB6WKUoxMTou4OgP02LID8/fBqA1r
QtrAn/vc2YSm+IoxQXseMMtFGmZUjgmaAtGYqau+78Rp6rEF/fufrX0IVcqJCZsBw3WE5s650A/w
DC1mOwmuyf4WVtx86v8xdl67sSPZtv2Vi35nX3oDnD4PJNMrjbx5ISRtid4Gg+7r70hVdeNU1UH3
BTYEpbRlUklGrFhrzjFz692Tox4SPAgkJIrbXeXYSGSW/slKVjTvd8DTjbfanXZs3ZhVySGkCGnG
kzI0Pt1Xby+cufAzl2wCwgwCjdeMUtjVHtJWU1dzUm/hQ6lhL+KD5sKeiIgwtEUZkp9i76Z4ESGd
U3czuvT6xr6As1KSF0o40xXzXTxHylStnREac8Ks+tAiH121UQSJJU6HG8eemecwRsaKSySprDPh
t9n8UZnMNhMckUGuzHI1x5Ozri034RxaD6HIhhY35OytY2msk9rqbo2xL/HOF85qIrdrHZlmRkXi
Ua1a8Uh3b+nxuxlt2JlxH0QNhauXvWMMTET7oZimdWRlt0JFIb5XcwkObbGp+06WzvTCogesct5u
NNNvSd2Ha+mndp7mHQjeZtuIHjUxXZcNFYO2h6GbAg3+VA1ifQGEGN1ArlbdJzv7OmszOW6TfpmS
MJmYOzHG02oEYcYWYFX3HlT2rTfILwuUYklRo2tbDUPcpRFUqmcESJzvVHSz+2i+8fQm3ybtqPnz
YKYL3ZIqsNoimIk+vxiOQqxsC8tyVL2k8plcKLdp9VKZCBhIotDKA3mb1IaVFsbjN7Dx8l7Upr01
B7EEPS1o1dIuAO6vMUe4CeulF/9hG/iTIei3S9kE++DQfvfA7v3JECbVyOO+dKJfdpcmVFND5eeO
4q1zFEhrTU0lQ+dhONm2NZzMWCPfM4sPdYG1neJhPZnD/XANHMS5+FDyovz7O+2vCwQVgGd5CA40
W3f+Apgx9HFZ8mnMv8ZUnpENa/eah9y9Q2EcRKzb4Sy74tJDQ0MnMQSaPuNI01wt6C1KGMUg1VsI
rX6bXImCNncMRJDZcO+MD17tfszx3DzEzPz/k1jE+/PeSq1i6ExiDMP1TO68P54YbS0VpSCy4EuJ
Ad8sIBXH2nnsi4yNC3zp2p70yU+UqN7h2WE8hCz2HtrwxSm8faXZ1u7nMDWoxlERE3q9aqePpGXV
kvOORj6FH6OudPpRHA2t2WU0DjeaG19BHBhrIKZ5+25cVN+IxIZooM8ZpdirkbsIV/rumJVRt6E3
nD+UQ0fbjNWnl9Pzv3/l/qRg+7muXJPDm6taOlpX7096maWUEAGmPPtyS12svNyO2U8ibN/CvTXS
Jj/Yk2av8Ep9zQpBUXLaK7OwDuXUrXAvASAek6Mxqd2NVSYNfGvtxSG4/mK4yo7EwkHpzSfMvqRB
YtYIUS+mfiuKIaCpAtMji9vTUkVvUpUsahGHKnyujxG+nkMnYZH/++fK9fOX1xv9D1uo7nKR2pr9
p5uoG0tLuHFVfRWWpYYoaccTbmCPoO0hdnYpRc+5TPMQnUx19Jb43uyT76hd9CBXdWtdmF58/HlT
e7R2IfcAMbBQVmK3yqTMb1mqol3jilcimKcbhXav25erVOlOBCpPABhoj+JuPJn8bhcT4FDKtbX1
zJhM+0IxLxPjvlNevabOjkiNgjRLchzg4VSe4VuNi91VNR5bW64iZvRGbmoHQsnR8veDCmmXlDCJ
bqbCHt847CX0vbZRnCWBJDTEF3F1HX5wxFrurLLyZ9NWCDUpQYBg0DmDM6hu+iv1KC69lgh7gOBo
afjFLKk8KXPRhowozugX65M+PfT9km45csb06W1M3WXVkDI8FAFCcD1YjEcKFCSeYvyStjx4bUeW
D6s1MHCfoWJ+Lijq/AVB6yoj8cQvrxx+2+qIKm6rExWkd3DtOj0wxKr9PjetrZZE03525+8plTpT
h0rbR9dE10ivvhLZgnCgj+kTGjDdNKR0RC25lD1sv4mlcG1RpmCRo+GhAq25tkJN69qBGwbHJ3rm
MA0dULGseLLNjkzLawKv7tJzQzOEN0Y7iGQWR3P4ZkDfnwuqBx88xg7W27gxoy5/Qui/jzp6xPX8
4RZKfMOhp11PMVTvDmmdn81Qh+iNqwfr+gaHtE9Ca3MTR80H7J2vDh/4VqutE2Bn886Ucto60FRH
uLRnPUVSOVnlZyW7o2lDpe/d+DKSs3UBlhoIrbwjOaL+dmL2QvtEb995rrTF9mdGD4dK1U+Tpen3
s5ZsZrfJLyMnHphnc79lWaK/PSYjEUIJTlr0els7pfUPnpTNuCm9VcZWfkDxPh9jSatqcT1xick/
+w/1pfOXGtexNcuwOD86nobe8E/r8EAyJVedKb9s4mOCPJkpe0p8Wa4nWUMpGc6u23JBirVOlnvj
ZzEgD1uLw4Rgxo2dLp/llFqbIgc4n1mAx9/oejg+mCxvl2fXDhV1PPvfDQmRmEFA4bHExUe8GX5u
VyPpL5Ht6wY26Xic3VCLZ/D95TjfqOItL6qtgejzDkRATYBgJY/Qq6x1VmvfPzQYXCMbskuMnTUx
AwJflr+WYihCrGPsIjLhYM7PGsvUWuOJ0TeYB/CGxml9GIFq5de8z0p08l5muhYsw0PJ5Avu2pSt
1Ao0ULJUX5OL0siehn4TRwyU8uslHHXpaciG+Zja1qVfmu63U/3//QM1TvxQ5D5rsGKIwfo/Pfzv
h7rk339dv+Zf/+ePX/Hfx/STiWT93f/b/7X5qk/v5Zf483/6w3fmp//+24Xv/fsfHqyqPu3nW/nV
zXdfQhb9P+l31//5//vJ//P1810e5ubrH397/1WmVZiKvks/+7/9/qmrLh8ogWn9j43l+hN+//T1
Kfzjbw9f07v4X77i6130//gbnLm/W6rrctwAcmewtfLN4AReP4WG9u82fRx2W033iPTiOq/qrk/4
qfbfQQdwUmF/4gbQrqoKQWopn9Ktv6OysBCzqjh/XE+1//bPZ/87+++3l+1/ZwESK/HHXRCihG6Z
ukuvHGmobZj6tSr6H6petVeUoa1rdWdmHbe8GO6RDhNFFTPKqB0bkarBET9q7sqYJBqmHDcVLfB0
oUbGwgmGs7kxogWVmOeuLbe7M6zyvWN/8WkjbxsysRJ1eKDcyn2D6T2H0/uxx5ZUWyHiYCuI4Jn4
1WI+5orNkUXVxY1ldO+VCsTPbP12Jog8JdiIIxKhT3uCyVoftcC2c4u1I8XzUtE3NgH95Q1H3qi1
bhG8n6xucnHljREudXA9SmtcwIUKbq2F41a+tibihGUfQxxZgk75RAYRk2/M9GPswEwkuk/JoKOM
T/2iwL20QP9JE1SuqUbIdb5spCafSpWJtwbQyfAqGvfpA24G2sgOWiWZJWxoY++PuCM2akyrC3ep
G4m31uWY15k30nFqhH8cbRz+HoExEhWvdYS0OPM+LdryUBNyHI56zP49xPSrOUvTtScM9/rInFr9
+POeBn51V6jq0UX7e1pm/s4VCpJNTZQdz8IUN5xGpoNQDDucJ7AgOtG558qq40tkLNCwW2VT1eNy
s8xGtuqo1kIPkOMlXki8c0vaoz8PZR21F2xFOUDqtcFsZZVaqfngDOI66CFsgKFochzq6Jl+u3KG
cdasJcfUwFHc6PzzpoOAdW70+n4wPkpvwsKxONRMbmEvp5I+yqEq9U0Dnkb31a4lNphXOQPGY6K5
BvkGR68ODYtRy5ql8YpxczCncnkHvZLjZ60c56a7Ts2VqTlYw+TceHBxQFFHTZgWQ3KZOic9pSNz
65kuNo5XKYNO1SeW6+ri2Srqy3yW92Kmr0S+uwilY/X3VWeZt5p6GrxdYmrdo6rUvFHfYmOJ7n8e
6Fa3Nsd6uDhM07Uxsx+HkvjPSklfiFIu2OCHJchtkb0sMAXCGf/IKhPGy1SL+SEy+qchqsHNjtfR
x2Kat4PNUbhuKxomEZLUiXL4MHNNO1ePUmsrXMBTcxpakBpD4dYrVUXu6VXSekBtdvKIkjnZ6piG
VYcpRKnnX/AqdzHCWUQIqMhAbCWv2HRiv/A2XW5SDbmTfZeMefbG2EhBmlLDCsgsonJVB0jzaHu+
Ww04PTJ4OC2v8+0SVQN6HcKY3SXeNUMefQyonWlYnDEwjo/CqZdtQiNs7QrAvjmz/CKy9TPRNdJX
x87YTIoVQacf46c8d811U4L7cScvfsIqBIXNitX1z2e9Ud9oEqIK0anuNm/k/OwI7Rklb30RphGD
rBM5Zwty4UBgDL/Kd0Vrort8wbk8ue2hKAfvJKYyxfRo05+fUvcm0ZjmmpVoHhIb20LGjy6Epqza
K2DejTqxtwcdeJF5NJsifi/B9vkdow6oS+p8TPIEXXc5mb7LzXZoG8PZT+gOWCi86b5Wxum+0omu
sTw01qIasFDy8TEZllWfztrq5384ovO23SBaf0jKYHDK+TbvnOnWMvvxWKUpcVr//BCvZb4hA/GQ
2rbqi6lqntXGKCm/amX183CeOZc2CdTcsowPJBcVz6CwzxFJG7fWIvPHuUaznI9vwICW49gm1YOo
ilNaifj882iKxzjU8Zlsc+6JaZ7cB1agNEjKmQFcmqvPpRpjy8PtNTMgu3SW90T5Fjq0/e5qTS9u
+xoZ+SjMwMTJtEKxXx7NbiqOSj5g2pbAoGP9Kj6ajPQQ6Q+mbpBHlbp0phyENjghydorovYr8Tay
zSDA4oEObaXxgqXIq2PVio6gCE/xYwIDNs6MIU316qfYVBB+VHRkJNtlWEZps0a1l24b2zjH6pD+
cl0N96+qfE5rqSHzceL5mQwcay+9Qg1+HobEtJr4FttrGI7pvBRcVQUsgWfTw2zqwGsI8Oe6L3TQ
RaByeSHhaYyVQ+/3Ra7Y8rsXdRkjAuXJ4tGa/ntQuJ90WzvTCh+ebMVQ1mqqlTu6WdYapxQKBVS7
t5VGX8ATBtV17zihO4Ap7mYsJgP44BNonRoOCkj7QTI+s82keXJqXpTS6dPDlFanCDrFeVzghyeE
Te75lbNHMg9Qtxfziw7tFRponN5jypa37lAy21WTe0QHrNWR3WytugaUl/U3+ZX8bOYNGHw3k8+d
payztK729o91WRD4bOKD2TVXu7LetfkqVXlGP59FpebQZbypSpL3YlVGvu10y8WyCaGP6cr/9rHr
w2rI6lVTqk9RQz/Rvb75eW+s+H1GPMirfsqHw+Tow+HnvbyYYnhvkCpLDnsrI2b3hWKhsDcIrMIp
aXeprjdhluOdLvE3Xwpt3Dq5+NZUVdvQCWyCwsR/N8Q126Bd7FN6vGvNLZn68Ufg+nG3BsfbgAvf
8L321cDkgxYkxnClyl1Zp+tZydjYR4sqp3MiBp2Fr1V9dgIEkHeXUmEkpbDKQubPYd/YX9pCQWSy
KWxKjJx+rov2gFynCOxUvR+jNAu0LCJQ0riG7Lg04uq82RlG+xp75YY5iL6ahnzcWmP3wSK8oD5W
PFQSJgAdiHatk2dEVk/vZusFpmxkAMBsJAXEdoJmvk+HolvrQ2T6Rt/zYwlYo23Q7w3n05kxfmf0
bWckjkqi+aKbbjUQNLzTfkepFkhJWAvTmN4XvXZR+qj2kTT9MmjUFt0k/NLRUBkqVstRNSPzInPM
wDLFywIrSc0kenC10NeOPQE4TZsI+VYG06f5BC7AYCCqnpQeFwR3DbAMug1xuYLr8GS0+qdWKkdo
GSdFjaZAmq9uk2xGzb2VdUtrvRi/HOkkftuSlwXE5jGW4il3rI2wI3vTylzlqX/ljbCxMilwnqdn
KwIFXttDQMvmQKnhGKMWqjNt+KlDKZTcxksN2B2HPCqraIjeak8RfvVLEhzj5HhmCeQRm1hGQ6B2
2qbXTajyAMWtwiKAKI0/GWzQSS6xTni0UIpPVCEvC3SHpRiw0mBNH9MSJF6xb8cGW7+lPde9eh85
+R14aW9dEsjmqN+j7Y/j/BRB6GmIi2xiaxvpyj4e+nOEvK+bnZCraUUXklPgZUKThC165mJV7gZD
ec9HcaviCxS5DDPF3s4OEgpWYt+lH+MSsxDUVxw5qWkVcAyR+PYS1AS950NxV9FI1UEDAsPSktDI
WuIgaMVg/vy0xzRZuzq3JBzFVreYzGb4Lq8matuwCbcxmPm3j/SuyKplrzf2adOe29hEEpgIUpcl
KXDwHhJ4IZM2nfRq9ELAwSLssBBE1lXtFLUbWlA4bxr0FGDoyWs/6C3vXctudMrXQGmEORGtH+b3
AD0O9VJ9Vsh1N0KZH1Tux5D0jYw/o7Et9eVmbPD6A4G4fnMt4CDmBJU3X4AS0kzN8iroXZhSDS9P
l8j7OS8PpYoRBdh2F8wkZeI01tZc6mSYgwkIiVV+Umtab6pT+RPy2lVLkObSXkPVC543PcPAS/Ha
ezoNKzE8idJ4Fdfvo2nWa4wX3kDYG8wu3oc5+WpN7hFDaT+HJh190KlZYD86pfcGD+Yjc3+xA1xI
Q+BXbVLLv6YMC/fbLecP09Zv9J7oP4aYHRpKwAT0F9knbcIs5vfBcJ9mzfwCZfo1p+2N2XwJAcEL
mdoNFAZil3nJrSL5TKz0tocd4NdW867VBCE6ycz2NSNVYy8a0uYNmCUJt7QgXWsilj45UjC/gBB6
jqV1J2z7BBb/ttBnmElG6c/l9Kq68li3Ym+2yoHSiMlIl/xKSGn7uQBLE+1HQYNmkFmH+dg+d7l9
kIi/6ILbirqKnQImg8DznHNTdhDAigWwjEGozqgQ50KGYtaYb5aaghgdAltBY1ZPCyldQt7Ewty2
g5GsBN5bNQuzrrwMQ9Rs5OIES4w+rSvLc2xLlqxk3XWMfhWJEBFWSNi4byYydL9dli/pjldgP91C
m0jAbJVkURRQNLj+stj51hhxSRV6v7G14eLO0q+L7o3o1V2tONnaHDSYRUKsqyk9ynaYVn2vaXSf
4lAzW3U7t9aK0JV3st/kznQmza8QiJ047+O/oj3TyVqnWuJ8TIDj9Vw9JUdyy/yZnLWLg/sAvep3
PgvDlwMGfcQQDObcz/guu3elcW97VfqQ18YzmRIlTbGGoO5o3A+WIBJlMsTO8rikKo/m4YKbzWz7
Z7hNBGt0OkLddM7X+bgiUesqk9t64CRFm6l3SvGQGvhWdasxyb2HFiOHMyc/M2TmIii+pjlsvXRv
AstZAyoEBzpk1kYhVJO124YOn9Yry63OTj5n68FDCKNGzoHMA3lQeKb4zHYz4SWrRi3OCkKtsLUg
/UMt3MYqiKLMyyhaOnhwar+ELkt/YCjTm905BIsV9o4Ilmi1IClmlpS/plmNWwtMfFgJ9RfxJcR8
FBi+IOeX7DVmRkGMzFNDsi/Kbt137mrm4H+fY3Xwl8h+1w3jypZg7XuzFN0M3IRQpJ4ZEYsdEZ+t
QYO4Tp3bhKQMjrVu0HbunV3yKYgkT6oOd1R0BdG1TC/iHjOhVd2Sy2Zfqb9HQRb8qsqwt3rKYWR7
dUuvZ8RpckBvZuVRRGCWBy8NOy99sYqiWHfWeBwr9TuZEVfLPq22TV7GK601OVjH3lpIs9l39tDs
M8TrwMH+9fjng4ZnP+f64qx+Pj7ShN/bYv7r//v5dKame05j7ebnS1HH8kRpRvzpW/58Er6SsoaX
dPPzLX8+NLZDOLUOcHiXjTYy4uqAOZNua1mzLI8bYVi7satPtLr9vhq/EvguPtqcFxoex3QnFJWY
eaXf1aI/m323Y0YjfHLJ/UraLwSYf+TN8uVk81drdAUe0ygUnrEzxvFrwS3uYwJ8YBM7lEnQkoUe
9EhLfQu6BrA6HfpuwJmSLIBGO9ZzWgfDL3JnnHVRsAsMlnbTNnZoplUV1NIg+rn3kkC4ROOVdd/v
8+ubYc5/fw8at+sjn3cCXTpyK0c1/Pnkz5ukh6u1jNZjm0/KatDTd+z/0Ef7YjuMZstx1fGLScI8
0HuPuC5v9FUzVkOtKsWeZENs5iBtxf7nccMZH9ACAW3FbY0GZCNQzNKwqkc/opsELiPZ51cJgGFR
nS16+VyYS7JeHKPaQ2VArJlkoK4SHB9AAg/qYGi/vdH/9Z5N/49SKuYmnkp4DSgqd/NVcaBn98hZ
al8YJ2R9v3SbHpx63+sxMdzxQeQER6fa0bO6z0REj9CctjCDLH06lXY4Ik3EULHSlWoPYHkzZAvz
zbEmU0u/Aae2Mi3CekgMTuthk04t55mwSDj0cG1wSEFcrx+imowU0eir0uSo76S3MEoHrJ+rHp5u
7ylvrRazMzjVKZ28X83s7lBl+9cSwbIoZ7sodLziVpKi4lTdvm9vyaA+NlVLNme89pAoaary1oPJ
pPdHid+uLOI+Wpm8aYt6NFpCAgUabnp0Ed2UjmGsqV5g+LVhckeSe7Q15Hjy0EzDLaOQKtbkcx5I
krYxVORKc2Oq2YYRaOlLYHKzq5+h0p/zeGoxWknb76qRqERCFQj+5Gk6XMFVC9uSaQac+L3FKQrE
wDwzsjL16FlThk2kZJwvpr2nn00HY51a9GTFQh1F9wngtSkuerZDL6z5kKC+82YOvELZu7MrDnov
95ZNRwCMhz9MXn1qWPiJTqND4tY7nVRcv2iGZiescjW5zUrp5U1bRo91Y6shLuFz1jp1UDfn2QTq
35mvcxTdK0VSkVae7OvsIi1UEb1oHCRbjOvoYu8X2W/KChFzLrIrH+w5ku5qIhQhgLxFhzVJHxpz
I0sHZUbLKYCCg0sfelbT3S+U+z5GVx21FyoPEACPicXibQ5dHCrta0LbwV1WEScmHyD0JwDmfW/m
7SpLs88MAwAICSrWHFOkPh7NvHib4NjvCR+zQ4J8V+bYbHs7SYKyARNQR8mveTbkKTWpHo3Gn3K2
scL1njMgP34k5UOWDhxl5EKPaHxpC/QmffE12uJZM2Fm5ctn7zF+wodery00WoEejbtyuS/0Tg/R
OSiBibTRUpVH18m90EzqfTIzpuykdY1GLIr0rnTUc6xMfsWUY4gbZaeRUGmKrdI/SyfdY2lbjbLd
qYV5l1VzHaho8EaNUL+iRbnrDtZ3p6Ay0KA1tNm5bvHFl9GxiEhUX4zZoIdyYqz+1S7pa5xdDK19
RvXWkIRUllSTtrEebVY0pMNrgL03HiboV9nUn5qd7wyhEKIjMdA8udyIxkAV4oLTYyiGx2HyMDoW
a1sT961Qn00rO1hTdR9DvCLkgj06PyzoaLBg3pdZtzP7+j1v59xX00jza4OQNwB3r4npJZtmMT+i
DByFg5QsKK36IUny+3JpvhMWCn1pvxtmfmrU3xYqaw4os4moIFqYH0s6fUBre9O08hu2/bGXzX52
nLc5a94kEkTWqVCYVR009RXVr9XleiQazsmX3Mekpr925pRtvWV5EK52D9nKxEPE3fVYq+Nt4bpv
TYTtUaQDzFXJwNaha+ZO09abH4mEc9fxXO+ra6kKsPYbn/UGaJiGbMN47NgCZKydcZzXviqRfczV
ul5wrKYcBeEtH9n61nTbbgsND7j1qbOFNZEMuIJfDe0kqd7suTrVy7jrp/g2G5Y726QoW+gUS9oe
qM7tMb+YNbkZaaqcJ8TfwsLz4pnHVFMJrTKce0xIGOhnmDEE6FYRhv9RA9Dv3YE690lO0lcOtaEa
I2gfW51sjYKnWxcLf+3reFQnKsQvVnZMwbPU0+31TyzL5sEr8MHbrAi5nazBwHwqnMsQvtWUOTyF
5DVbNHrKosLOoM2+yLxHfcIubvOAGfSqWxCa2+ViQRcpL276SXoDpNE08XyA5i9FWrwaqXs9Wnmw
U/InND+FPz6OVa3xZen550bqCy795pvi47FMnXqF7w55jMoZzb20Nob4cfbotiNGCxxV4/zRwUBU
p2fH5knpETW7snBYtCXbZL4cdY1zkQ0ozdH5XgAwDa4YdvQ20Jl2oZpWP6KkCbU8uaSj9lE4Lou8
115iree+x+AE7oi7UucP2GV0sK/H7RqXjlrH2o3dqDQEya7k1d8NVZXCsKMdokxqQnobbaOcJwgv
ZzuzdwToFbswsh6t1n6brJbujvYYJTQ4hvGbGvdJFvcWtop1ykg6Gu065Noq/MiAR8HYiX0lJWhW
TklMHTkjQIA5w6Hv2xrR2IJOXefTfAdYgJdWDnLdSMQNo65/lCCffDHus9mKjpaUj2OB1kGoSHFa
r9j2uBt9oR50YOpw8jhoeygzS0nYuDSpSwXNJ9WF0KkxdFsCvBH1Oil0RocVodGprr0u2ns5Zk8z
Ixi4LxF9husK2YpX6JHvtuHmvgvD0S4H7QYRosTlVSLp6Pj1ptrqWUf7cEJOwVZW0XfXTYPTmTWz
/8BVdbSAsdfallqKNAV/xUDe8YoGd0ynzUWH3Ccaspr44iiJvUpJeKH1mrvkQrvrkbxAULHJYyeN
iRWrWxN0+7yo88YY+09J0hvMnmXmnovPKLxuBRY/szfu+3Z6bgzvNMTMMopWeaFja6mV9MFzVttS
oUWJ7Y99lg0tTeePNJm3GJhz/N/d92ITItMNnFmZ88H+0lMf1f7kj162or/u7aL0g7a9c3UE0Uzv
g8rQX8W1m8K28WvCHm6WDi9ckufA9AKcPc6db4t+WCd6/YR9bVX3/AJDojpIIOkqL55caWUd3yiW
G0qPS1yrr9PNIW7DtjQ2LRaBda95n5Q3j/HCKVcsuCYlPF23QF+T9J9lZ2IwdqhdvVT3I41Qmiha
q5VBYnQvnzAyg4ER54mA4Dw6ODH9pLkezwqZZaEcGASLq6muyx+JWKYZFVIsSfPk2O10GFSdLm1c
azcJEnCEHFHypDbYV9sRUgQTtpIG+bu52G0QD3LvRMOxmsw0NIGqMcCbaK+JNcvzHFoj53RmUHuQ
cn6qTA9q3hydmDXPqzmgISLButy8I2neaEm868uJJtbw5SI9Za7ynGuZ7o8E7iJ/mtdpq9KFh11s
2c2uytVlVV+BxbX4qpTWWhPfszbp82vNk9Yzl7ZTh2Zemn40h0mg+3EHdaNc1W8ZVKgck9Lsfknh
0v9nrlfRrlaU6wpAZKkuxxW/WrkuiZTDcVOSKkkSZUaoKUW592xP/MW7eHivSEYEsLLytC4JekCj
ARP7lRDOLQfahyQa33XihwjUdldG5fabXjVeu9KZobAQmwMY8E0U9LewOmUhtuJ8pUnB5qSdLQaF
VgS3NHFZ+bALHJUGHfuEyabkmsyZpqyQYxUBJTugFAdzATgFStDC3TaLuOJZprAcFLG27V+jqXKC
cVRfk4YII9ShYWZrWojW91fLyCwYq+yKPwKbTicg6CqFlZ0mID9ZZyIQQlVLQwKm36woSX0SflNf
jXRsoW4aaN3yFCsK2C2pq8GISRj+mTuHUp0+JUbAwCr1iysTOAvTPr6aEGiM8dHpjmCUZYVlQvpJ
fRg8sW06KLOEAaHo17pwLg3Fb3QFHWq93M3Ci0i5X+Kwaat+BeivDMdUvYoKKCat58gxbk20XEGU
0iV0NZeYjeq1BhbjySeZySpMYNYDe4+0g9FttIqsSFMHPtWBkyDPfGCB2ZdLcWJ5WJNuXdonMvZI
UmaYSU6mYvlKbKpw9wdjLSc2mcbuZvYf7Svl8BckRFSiXlp3dc2S7StjWezymeSmUYzbsriy9U17
N3pscVnV7ailb2vJsCdDl6kYTBvSYtqluceMrlB3cYFbeHEpQ2wTjau+BJMnoo0icwK9wApUghLB
7Ka1OyAnF2mPNcPmQL4I5aWGspFCO143TSja+qDGzRRAhsX6igJ+Zc6Zvgdq3ftwWVmLak+Q7z5/
6IgnjoWKHy6uEUqXd2k8LUGrOEcCvjCbo8FiaLSq6yy/qaL0PpKIfvGcMZUkdb0FdOYzqt2mSb7O
mE76fSfvOMeupap6Ky1jUjtUTrEfqnqzpHuhVyDLGSwQDiF9xS3uxiH2nqMei4hfN5byi+7caunt
TTHAB5vZZkxPnCOctyHYr3TDz3tPhoZVE6FV75SM480GftVQfahZQhJWFodL4rDGKka/IkSe/SU7
WZW+Zwu9axx7NzjE2lq9TNhN6trPbOrNyDbtgK+i2eZ8ov+ptpYsERQTe7nS2KPsWuirWo8YOtDx
wf7tx472UZGucJCNciZi/pA4zqM7q8zcoyI/KxkBHMUa36m1JaI22XEsOShmYTI/oB2CNGKXtzpC
eXPBXFNeZrncGE5aAPyffLUXl7LLGXUYSF91B+zT0KZ4yiB1ypwTU+csqyVP7vFok8IbV3JTpI16
60Yxo0TFeGy9/0fYeS3HCmxb9ouIwCTutYCyqpK3L4TMFt5DYr6+B9rdV6d3nI5+UUilcipBsnKt
Oces7iSKSrYdMVtO0A5JCG4YtupGMHQ8SK0G9OyOwULPf6t2hOKSYn2TKxccxeWO4+5sZMoFUQHK
j6kFaS/pS7CHQ7yTNEdzUd6bOH10Xmjog2N7GsV8MCq2e2NkWp7uculR/xijnCgK8qcMq8baC2Li
MLyrbL6sGoUQ8oZbKat642b8JxdjonIlR4LwWYXxoDE+S1TCwVQa23mpQaWYyz6dazS8sNHjyC39
rIA5Y1SWQx/JucSwbLadSrWH+/lctLl9UTJcSqmJCMrIaK0NrwnqoR2xJBOHeUij4qwq8SvdQXYi
fRt5FjpifXA27ChKktPigMkHoDEJzn8gGM6x9nZR6F7BcFkBLiY7v9fpZHO5PUmGdF7dyQ+rEsrG
FE3pG/KFtb1mPql9aZ3TeCkOjE1hqE5QuMO52Dmh9Mc23odrHseUUf9mg9xBcW2oDoN5SNhS0ZRv
jFL3mVmWPns613MzEQZaxooNk4XChca3ablcn8NwvhhlbnPNLk5TrcltNjQQ15piL+zuO9JS2lzZ
tyBfDzM7NZ60jMBqElLhbXQR+Fpi8TEn48oCP+oaeNfZ5l6JfMRhd58K2pbxSGTbMj7O/DW67N/m
5L0nlBD/eNoHsar7sWWXhF2WORHPKoe6HNd/U3rXG4W1K9D/aNpwE7quX/JfY7tf3GeC2MgaSvBO
Vnbk9VX2pcdMeVSregjDaY9s4nVg/I5vlYXIbbr3JY33VNKqvdioNCXz7qr6ZlD1tMgtSzmvT9cW
rsHwZBOU281OuCUXBs+oJFW6rApvSPJ3azZ0Vk795OrqV2iVVLTU/tS3zoO0drE0rG2Vjjfz3Fxc
t0esm8R7hDUou2niemOldzsn674ybczYfFIB56rd3A6NOCW26QZFn20bWyFYDmlv3+8lUxUGhSpJ
T3H4zGAKnzlwG6cBVi0qPfWzrm5hCMy+oKPhJVPxZjlkZpD2cUH8O7Huu8eU67g34JCrC0kq+8pl
n9hP1hZG86ro/jCKq9h9ILyKSoZI9OnK2c3JljWO1sRke2TYRUeTNDLJAcdTszKkndi1AAUaOh3C
hdiRk7Usuy+kXWyicrCHujX3u9kwOtQ8hLyY5DLgMNyqmva0qMpXG03i2NXVoVXd7M65ch60KS5P
XeRsxtWYqcro3jL+WHna3VQY+qIBT2OV+EB/psu0bDhF2HF1WYvezsw2swWzQW3O4VLIc9V37c4x
asLAnUjFoN6XXtNVz6ajqi9WZ961hvlRmdkL4JBwJ9JZ3bKqSfvOpMG6M9wsPSGNglu0UHBWZW+e
LWzk0MEdjzZT66u2rDzAuIepfs66ZTqEOCGOqtl8VB2K8aImDjIcbvra6FkYKDErMDte3Spt0GJT
jyJzF/dIJCGtR0HTiE2p5JeQJKKDhtPgWrPTqzzq22OYtIDLF/WaxgHd7HQBROynDYuxijR+3wut
Y18yqkFPh97rsqzwohF8El+uqiQNv+KCEdvU1AHw8p1iAa2CxVH7qq4EQ0M2Oc2R3WSGF0WJuGYZ
HAaOTC/zbN1rVWjciRx/zNiKHWL7+4RZ1H4CxURpGh4r0yK4qCiPELvGI77Ms2IT0aZO2qNGh9AU
ctlmoarApRu1I+7i97Sm7QjsKCe61GR4mKGV1yS7lh7inRiwXxd16aHvyk6umjxpSxf7odO/o/93
dzErTWkphT+3dMjCGMafMRGNkgs0a1kOS6N0uwM6EJWl5C1HUuGRya1smb23Xp0wBuK7mWuYetM1
hGuRSeAtQ/4uzUa71gaIicVHqJrZUx7mt0lufJi5FfR1odCMXcXhIVFA7naIx7ucQwFFbd8STL3u
fhU/tK2vvsVA2wxukFjlFv9CwchUN3cN12W1br+sqKAwdW1wWX19PfY6V0p5HMEu406LcOmq7KbK
+HlMFVZfA2kfVi4s7Ow4v7CalBeRJK91xXW5oF2dKGUJ2iQ7FhzUe2i5hKQpzFTIS2OFmQa/DWyD
8mmOljeDzfBkM3YlGzpQK6YYSf+CUTbBEdS/dnobeiEtPI8K+c/Y1vkuI0fOc3s4N6QnNtxOgTyM
cxbY9rZQOF6XkchQEyFJrkLkyoh88qIkgahepowh7FPNYmNX0BllowJ2dkbfBouqRvCrmrVNLCpo
LkPVPxSJ22/7ziKKOzQNUAEDAEgWJ5lm4XHGEuOnXfxY6iZmhkqgncWD77WLUm7VmJUPLUkTRMb8
3vbFd59NNUIpmxBYVewsd8HUw9wBa3r9lCWUgONSPg0jn5swQDjnEECk2tDj1ZcJ08T4oEq57Bu/
0Pw5N7ilCWGdeoyoDrEbTfyhIj65xVRwlpvF8ec7+imINf//t+ns3rPN7x1hLv7n09SUQp7VxH15
Ikmz8X7u+HOfurEQ2v38TB/fmb3fVwRPxq9+fiatgF/9POA/vv19m39/Y7LY6M7h//ku/r7Jv6/I
9a5bgv+8JYJ47Nv4OPBYtAbHx/pX/7z63zfy82p6bFXF/veFayWjhPi5a5NZS/v38/v75D+3/j7L
z3eqPbWcDxykB1e+RZYgwa/oqgOBLPqh16aKZSapjz/fhWgf/n73e5uzwCbBt/p/7pMisqKr9j/3
/PkuWlfq39u6EGNVmIr9z+1/n+Hnt38f/Ptav4/752lMZZX1aJHmaRZ99IBkPI26Ibr+fSONrjCB
+Hmu//gW70WrBr/PVrZltNUn8zErRrbmMlPnrTOo15yF5fHnSzoTixWvX/657ffHn+/gkV3ZWelu
/7n95/E/t/08ye+PC1Uoex8y0H5++/uL3xf7ve3nLjmNLDrw61v757l+bvvnaX5+dPum2WidGcO4
ZPbyP3/G3z/35+efpyqHOl2gdvxff/XfO/23p/15TLa4R7cbSPeprP7YwVj2gfFIdl/8aIcJY7T1
yz8/qlNv5KRL/1+/HtVtujjb1F07Lmr7vx/088ifL//cpoJ83RjAUrzfV/jnZX4f+89L/bf7aW7I
e/p9LvSFzbE9Lj83/zxAgLOGPL7+Zb9P8B+//+dFfn7899eKW9T7OR2C//oR/D7t7/v4r0/zc8d/
7vNzW4yCLBht48+QDMJD54uMUGOEtinHntGHVhhtfxOB09r+XS5G40kxuzyER6PXjz+rQUUL7xin
VXUQRmbHXMHpPhSBnmUKLUW2bJZBmpZL85QT7r3HdbBj+tueZmRIhAzxHd26VrDFtupAapm542++
6BmtM9UpHtSwJW4pTnfZBLN7SGg5KrQ07RIz5dSh/htw5NWhvMa8fDYXLhzhQM3cFfPNXMsvEYY+
eBYCh9KevQdzWHqAZFTl8+zD7EeRpqvhrtDULzefHrTazbYwOaClTxXiotbczFqYBHpBlRRl56LC
59+ulshyqeMrCxXUOVrnMIRkMQUpLoWGFoAhtum7VokggFKYKXodgBgOb+tmOEzqjCsOy/Et+Ch9
v4y8M4vt6mQ/U5qwtcHrjoSdQkd3umib9GslxgxcFmz1+Uz9ir0KO71rwhksj5mPEoRKzyyXfgym
FoT+y6MhchzE9RmVbu0lnXhtxhWANOdbCqgkMLm2U6EAOGIilca03dixV35XHuZ4uKIrwR4jpQ2o
qFXnR6m2IaGWnkcvku3Y8NmZPa5WoD8PhH2Q+KWPMJsdsApszDtnJnNp+u5sPhhHuq/M1BmPSvcq
mrPUS3Kep0zVI0iSacfs7EqXaozoKWXf0sbPjfxOQwpIVaUimBbT2YEaspUap6TO+Ftp8esKi09a
0E6vu1EE1MZP1JLTFnRR5eV992UnN0XE0B5dII8luyvbGco83+lKhKplVKjM88Wzw+ytky7Z7nQk
9rVCg6AG6rN1Fg1HaZ9vHTQagS74wyN0jfvMuYV23e6djjc9LWg+I6wAR7XkH11vjRgiHDNIgH6R
ozI24FzqdXb2sfLdh8XiQ0FcjyA9tWCYxMsfRtiUyR3jgUa89YodXip9+CRad4Je79hrkqDcTDNS
uTiGNSzUVLCfsq8YU5D2gzdEdN3k58i3CL5VdkumonfuZ4YiBbNFlC/PIYRLH5DLBs2aRD2o8YZ5
LQslmV/2i/SGCRRRO5jo6JRtEYGlmzUySxrno87hM0dq9D5LZds7iuKNGnWZZpzpJ8SnuMTK5cZf
yqp8raaYvva0vLgNCGdL7DXlj+2WiE8SIzkYmgopIlVvF5ilAMtzP4zlw6yt4HX3anCoviuFzmsm
200DNSdrtGG7NBTGNB7rreI8xWsFbeLDxyUFg0bIkl6IUl0tnNLe2I80xTXtOproThRMXwf13WwI
cSI4UAZDe99lzSNi+pyEMDew3PpV6+WFGVrhEbq9zXv5BD7T8ESHR7sN1YImjWS/oU0qKFyypPqZ
cUdqx3tTKCp1snZnpeJJSWmKYlvLc/ZIXdGAEU/ro+EQe6MSQ6EZCC7zfH6OXPkO4gTCW1J9pcvL
omf4UVGHqqRC+Z3+6DTxo8R9cCqTXtuOJ1fbqpZ03/tpAHYU0X9FjJdiX4RLq3+TI+v3qvWajuYF
XeazzN0roXO3QhvPhor+rl8ERCIkLX3dXYXoQ2hNzbssjq1NgjF7P39YcifD/AGA1ps2lMyF+vlG
pMB2BzyDFp1ETBKs3YJBWCNLRFLATNDC+BHHhNdWA+q49F3yIUESRwiDzeJQT1iwsGlhWWePGBNo
CkLnKu6qk1Fv28IMb1GjEE8YuimoMfvRmgrfKAcWAoWOQ56/jBE0L83NV2U87Qigec+1qRme2c9+
DgzZj7Jx8a1WpSEzMRFDZR90ClbxVL8FgUdz+llaTH0bTL0WDDaG7V+VkuE+1T+7xqDL0aJyV01y
Xu0Cx8xAuVaAMk5W37uTM9WK5+hFQ6UwFeg6x5ksv7S5NMCci3LGzE6js6NhpY+8YThYbof1DvJA
G0yKRV9Tra+ZW22SyhK+YUfsWyPoNStAptiUmQX0qAERYPbWSpk7tEzV7c7GPJRXlwLbeGHYB2iy
711SB9UkbmInL3yh5vtYsxtIsH3vD2D/tsRrHXsm65FVCr/hqhsMRoqufZSZbynMbhD3zegbyskP
DeXTIaUiJol7B6GZycCIRsm2dky9H4S2wMkHpwyNjkzc8ZwRhVZO6lZoOUL0GHnI3OSviclhplQv
rlqlR0K6VoM64ZpogPFH50/zAnRFtN1D3C5gUa1nvUJXQ2u4sJqtFU3nxfHtjIar1iFlBbR6hlru
OVXHJLViKGOJ7pCFKFQSawc7CncJSrVXpvZvQKgfLALnJ8vcpOqIwDXfdyJ/zSaOibTHgT5QGxjy
Kl4QEc343NSWplZW6zeAHnyj5fzMkNPme3bdqA+BoELqtJDYV7PHufk299Nb1DETtHMkoU5FmyBh
4ltkn6OdPBoEg8hm+ZMypJUROEmZHAZRPDBfZSKnVnc1rtIhWXk3YGk2fB73YkGQUpE5FWSaMfgA
TXaAKt47pztEA7YcuptB6RRIP3r7Tye6BYYzg/OhX0nfgvGTitxCEeOmKdUSui8eob4EeayyS0IY
EWCK2k2We8DVnq4NMudQTYzpMalFnjITi0Ig0hbr6qnJB/bLIYJ2cHH7VUcN+rnc1HZ26s1PtcB4
pI4vA2/qoK4I9azZqHP+5LbKiZXvPmnDejMMNh99dNFqygRT3/XpuJ+qcNvtyWTdwjKCB0AHxUuw
XG3gcydvMUH23mDXl8RZ1Qs90VndbPmTC42xus8HAzWDXmJS4ewdnfBPnk/HKhtNr5zaZ1QhV7rb
3wxO7tkDIIA+eoOOwRgEDpCXjvmrDW4bfUglvW6hqWUIesMLx0YmoDiwiD03rTZS0UyBQzwLp+RO
DPNycHEmV8UFbwBqG8xAeGY4XYZni1CFzZI7E0CO6jpPaZDg8uHTFOg5jSJ6qKz8T70aV4jaGJFe
D/DVh3zfxkxVEPTYuBbwGKA7LyMJjFYB8DwAUMHEy5Krby1iH+1Ono3WPfdVnflNiJY+T/B8MVo3
yA9hcv9cZKhTnQj0jrGYNPkNPmSbj9G2cRAUqKz8QbfdTYeHnT4Lk1V4R0Vbc8whZkJDvTG7Nrnr
ZdCHVv/ABY5K8tb9Ir13uCJA0ev6CvRo2D8oYmY35w5vaH438wwmTRuHt7YDRkVagOzgPmsukrmc
Jk3LVCSvqsZHNs/JQxHWoAlsIsZnzPoQpBbZvlikc3CW/NmmqK+5gg+yRgdObTyPnJ7grso0uRL4
sSDWXE9uyuHSJHcay4/fwbxGx5AxJmyuwC98211Ce1xjXJ4BLOkc4vTKD21ClbK0HaU3JqEwcbaM
e89D1JwsikXAMPiCowslyAaY81lPsidq7SfHWuM5QTEj050+6UoxbHHkdHGIAgit2c+c4T2qScaw
rVuFaD/y3xqk2w1nx0j6Bb1bUxZMm6w82wiHGszKxTaNkm+5dUV/Miut3TB3VzbaND6a1Rhoukkg
QkFaIfDyxbOGG2yoDHuV7MagN87M9YOWWLljzHbdNAtTzCWWO3S5Rsd8W3PKRxREH+yUG8/MwNoB
deYM4KBRvvVQf0+q7BBaTAeTuD8RfUNys/DcGDFxXlCILmaE4C5zPBdTTrqY53ZwHwoFFJdyBGF4
lUxhgOTdn3FKb7AaBWSe3aRSCEQkzevUpsehXO7Iyjv2sn5rhIJa1UU0plbxYy2QjE51+OiMCGgb
NaLuxJSPVhYDuIOWQwUhgDiF8coC8HXeJKX5ng4FAfHjTLCzpW+FMT/oKuallDMw5hPORAKozlT+
mAhKfLCZG/aIsWahBJnelunI3OeRfGt1A3myCQqNz0mM4hJNxXnGyrxukghMBgLTZeazAmNAYCND
ripf9O6kaFtLnRgDmMq9qMRWCrZjLFIVxkAHH+j85Kze3TEM6ixjYVOgnMbdq4yND91S5m2oy3t1
DoO51wgHjHJAwi0VIbStFEvX7AYUJhFnSEZBZXCxQNJXZca3wbgC/Ozwh6H2z7q5SUhK94j0uU1Q
1xNdCWHWZXavuBwlEEbfTcf5kzBfwipYHUB27eWsEzyha3eN6SKd0lxExQbWuawy1weQIW/2PgKs
PaEPDMb12dMQRdqadKgD0trTXCQ8iDteAIEf2rA/KQgUG/hv2KbqxzQvz7FqHWXb+AvYFH/sXWbw
mk6QPUEPo5b6m6pbLrQCXmrxNSNJqosl9RlY4RPrhlu7JFexGz+Toid9efYsXXtD32n6NTAur1ya
TTi12PoWUqc7Dp5a3MvMvh0Yhm4I1D5LHEsKM8pNlbqvqYn+BP3TQ9jfDUJlEMrWfVO2Ts6oLyRp
uTznprgCzcSpG/WBtUwYNVT7umbXIQFL+DFTAVeMj7pUHtcUrW0Uz3c43MD8TfZtQVSpJAn5wFbr
xXHvHHrtiEwKe1MyR/b6PqXApsC0bHxJqQ4/cDSPyMY2sh12vR2jH8L1nD82OECPagoWqunI3ImN
YErBpSK34656UgaKbtF5PnYRpkutw+cXJUvgAoXRSzsYG/VFyfOj0w76LiSSsiJsuZI5ppfGHpBU
9Z9x0/mzaRzWjJMyp8AAlGNSVbL7Gq/V7EAlbR6UVXkiYTtrlbR4GQhguavg+3BfysZAg+ekX7Md
v8R9HMwzhmQF9rWXujqiq/m5EkkehPouB0OyASxVbDpcLVbKaE8ML2Q/06Vh2umHKf8112rRwhDW
5bQaFk6SlpRduoqvrOxxmrh6mxWC1nqk5JBW77mQoTcMAUpEQu5RVF91SABiFteXPoq3RgZe1p2n
U53pH4Ag9mGcDmza0CM3/Wcyzo8ZKratUgGXbzjjA1ch48NwOZXGsbuU89bNcavOSYTWE8Z0mEWM
Qqsw8powEDkUyBSTnU/uR+YnyVcV5leqjaaJLZjJtt6sYUV3+3iq+o1DnQ0uSP8aDUwd+SOZK+UO
4dubjZrFXib6J25xyIz6q2IGtLWr/CvNsfqOctw2enxZIoSqDV880jVAZC/Xbezu7ZuJqymn4gWn
8nuih1vdlN8gWS7wAeUmYY3SbLK/pP3katNpbhWUHA27+MpowZwKdGVM/2ymV5mr75S1FR7X81Vu
qn0A4x6qPAJGi2Hzpq7HJ85R1CBajchlFFbQRvOOx22KZYj8LI0PWq4+4kFVoNqL3ZPQ0Y6MTXjb
A6udnsGVP6OfebALst4GqCsmOguvC0HAIepAkYSW0ma3QMHLuYlmt2p2TWttjVfV0vF/GE9TMSh8
oO1dxYdHU9C4VfJs9nthvEi4H1o0ws9Gq8V/xo2usBA8RIu111bdG1nmcJ27DRWAxZHFv0NHc9YM
RkEfDtej1G/cOLqt/7DwhhFivsa4mmJ5mwt2alaro9sZGyQE6kvcdvpm1quLmY8PEzoFcuOTm9Qm
zcxFR+YwkxWMYX02gVcjNu9pNu61d6TU7zbO5U7lwMzMJzu27nWr9PHnn2N32WU9FpR8PnYtZ0uE
ddqZ9p2hvgy9+aHYSEL4uw6Yqra4cWnGpFz/7SUxNqougT9essY6dywAriDvsO2113DdvDqgx5YW
rYZWXWW6tdC46z7rZlq1Ak/50KBliJFrjQB1VNVELBJytFDFDGXl7hcVN5XJBLkKe5Ci8raOhwU+
AEHL7XBPTMQJkUXnMaSgpkJqD2mfZk9KVo4o0j8UABpDGb3fiLT6jIt4n5rZscVbDHX1KyaZecuM
sfZFrkXbKdnpc33JrGzy2iY/1HLCT6LWQVOZ75nWHVudSaxrJkGa4b9Ne+MjDsvbNjED3sJpIGka
GkK3jFelAv2GyIgYDDaJUsZd2Cu4M8LvpVQe9NWzhmPnQcneJBoHE5CfEqk1NZeOtrOofaPXPu2h
P+hucg8RJzpUZfbVh+uHHedvsyafsxKrSmngNO4q/uZkvMzZeK7S5B4LxTslxLu6ypztSm7Nen4b
6mjcAMlMPaVwM9hdlfAW3UbePPx0KidCrKH8GzOtWTXRj6jW6SbEb6TgJutM9arII+LfzLvCGcnG
URWCoMcrtXGPsVuedZZwoCi7vqqQGIw6qpo+SMbkJclb4X03Zv1pGvlHWNcwqfXqFoTaBgkbi4uF
OybE/GE1p6UE7o7t1aKjl2dafTLy4h4x5KYEE62XqF/mEQtTrIXPaYoq1hwgvywAmZNFGIypEdMr
VbRbo2E91euXKd3YdpJtl8g+5VX5bonmDen4NVA3J0g4TjlDnnE72IEy+OTWnpPBiXZ6m3r2OESB
rZCwmi4XJSyPZS6XXWMagTlA+uGSpwRm7jk6ZxcqSrk3JQrzVU89OVjs1j+qNty7yaZ5A6aJXTkV
HUdxeTbyJwgyfpxXN23cv8QS7et6CC5zo6+gZhwZFgcKvfwLdr8dHfGX0O4vdG6viWVS2SXoI6uT
FphpfcpFcd/H+msxWYKNXkxZO9Y7xyVrWvRcGMvkHvUC12GVpgzN43rPbuy+n4uXuk8/2f0+jE7f
H2z8IEa5hD4EgRezvmrr8JXyYDjEMSVKSKP+SnFE0KKjIu3SzEAx6fuWAD3gKrNBydBEV8WsXBH/
plzYaz5PBb3dZbCJ7IN0htJiZE+PEAdDDZ1xkWf7sj2XlcKAgCeAYaV8su/dzIN8EEno7KdFudTs
yg9RkdHEdKKjTEY2jUq7NeZOIf4I0X09m7u5K7SjkqNlbpYmYhJhs1FzYnUHwXc3z25zMBUHOf4a
DIoDrLiDEIqmBjLH7ufHv7eFxT7lvGR849t5kqEFrnWuVb3JNr6odnnsEN0zvTgiOTP4GbaWjaeq
cedDZRdkVTn2m0UfWcNAvbGNQdnz92wXjUJ1ECGdPq3w2No8LXnb7SQVejtyDZMtDcikv6+n6n3o
QUAlFlefRRkPQpPuzg6/bXsG9pIzGiKHAJkrgfApjk2kr/mrMsw9FiZKe2vU/uAG5qShwi7C8MNI
BdgcixY6VCXhYpGPVSRYxM5dqD6JeVpLNqIeYxBGdmh/xq6O+UVAgmQRDofwYJCorgo6Vr2rP7vZ
ZUCKgEf43Kwvl6wTGMPSGgSib6PrPDkCIoZT7gX+G0/O6dWiWndFfV2nYBhQ1tyXROjho0BxXgta
mvY1HsZNaztf7WTaXAwheZn5bbqODlwFqucytSeCSkZcEAZnhFvO5H/1x0Gie2yiZtpUgOUprkdO
a+NQSvHHVU12b/BT0Ik3hHCgoAuHjWbXHUeWYW/0GeMdCKnrNpUvU9FRDk0ptkaj+B6TpTv3GfBC
2tuqyU7ZiFwusDCAXVxVgRurL8lsn93oGxVUelLb1YvAhrNOnJLlMb0vxqfQwJYiHfZocYQ8tsL6
TaAxKmFiRxw3Ze9sI8uDIbNLE1V7zlxW66wHUpfRYoEGRYp3chID3RdLigt77AdLLZ67wskDpcVg
IDUQFJECK8zRd8kqhUtRZPJPjNi0q3tB55AmFTpN2p4Yf5ecWQmW5lppjotiAdnMsh3KIB6lnwxm
YVvVsd4XDIkFnG8/lAxXZMSjupXx1k/s4RQDwlKZO15mWRppFPJByysKVaPBWQzpZ2PQsDLrryxt
bsh/GPf5vLqLcjwjujj0BSDtOVpp1QvNJ9vO3geafFxtKgWzKR2zvIoPUSrXAlp/NS38r3Qrox33
bm/UAs3SqCNvW0dP4VtDhwXjkkLt2l9hHMA0iKEyyqHpUYzchmBegMzR7BxUxd3Ji1RWBE0x1IFb
mi01P2MPS47OYWjo+CXLMDIv44BxjSiDwdH6iOeA37XZcNsUDIE6s+NfM1Yn+vLnyISrMNC3mXLk
yCNtTWopcMkSCw27qV3cCLADQ6Kee8buOEpZxGzdxmOTnEuhXru1MHZCHZqtJNuJCEkMGlkZxDps
9iXi4hBFooPgTdPOwdKQZtOTVeIDVftHpmb8/0twqUTx0e3p0mNe0VZn31pgfCX4wZBbqLutNzZl
ctXbzE+blqZ9bUzKqeUohgEGLLBH7skG4sV1y6A01/qz6s3TIg9mxkqaJ9VTaS3GHs8Zcbiimo+i
W2dCrapsBq3At2VnLXVtbm5gQspAxBwWyij0E/PGoudEY5tlmU8FORu4xMrQc4ir0aFEmGONb5ZT
tKud9ZS8zideIps5hY28NT1iXg1UdA2xlelzb/HZhlpvQdkjC4mTffaL6YnIBRIhTF5SzzCYTZHF
ssZIxnLks+maGlLw4sqhKXmKqluVFgpHFINu/itBnBGEYIBECEJeW6vnrdGwhGprlWUz6wksByV4
Gsm9YOO+UZWCLJ9BlDuGxUZMUraLDHMNy+mG5l21RH8HCjiQ6fwMjuGqlraEmpBW6CmxVpTw9Vmi
++spWbiT8i0KhU/AjD5qwxp82xmOETNUGoeu7rYALGibW/WXDs/bw51wI1enrhM6Tzk5UXt8SjKI
mhoqMhpUX2+a/QB2uuRINtd8G04kyCz1Wcw9y81U6gdbx9lJWWFyzIla+5oi813Vv+W0fA1lc+vW
aWCazc3SWeqxSzCWd+E72j0eLYjWUvOHELKUTwBCF+RUPJYyyssaZ2Phn0qJY+5i5dVthYNUoVU9
1jskBUKxA4ISPonoYqbD2MtDGUutsVCLzFSs7Gt3esVaWUxz5nPZPqRGOB8trDibhK2PABu8saNq
2iq1siMi7b5XcnXbOje6UCgM1flJTgCqOpWu8NQ+9pKJiDXiu4vKDgyQC15nyhfefXSOu/41txiR
Gd+kg9w47PbZBHNVlHJ6FjrbgQG/2iZ2FWr2fVuZ8XVU4UqoDMYG1Cpjh563kq/AI9B0h+dsyORG
DF+jQ0O/TmnBE1Ly0NMUqPTc3UQ6AXFTapDYzPYwzUFpowV5V9i6t7E9Qw4jZq1I01tF1EBoTOg2
9lJXm8qlf61J9nxQ42j+1+Uf1Rg/eqlSsVjjXmPtIfu5gvWZf+AoD3ks5hLFYWes2+0df1HKUYWv
qK1N8lsNMJ5L42dKui9U2EJtSIbsGm5coUv2iEmI+JDJwnBPHEelpzV4beJ+HC811izRImSZQGfF
w/s8V9dcYVOqYKIN6iqBiVqiAyHZKq26K5xldP3dtL5Rl/or7dCC9HF6r6tu6MUNrdeYPD++o3GC
gW64Li0vKZRPeu3jmxLtmb4iY1fERXaM2Zap/CS2R7vYgq1R212a1ZmTauqyi6DaXSfrF0K7L4Xi
2sefm/CpfEqTzkOdWfy1nfMAuGDaFwjENxkSCBpE2dZRXMiCrZz9Gvw1fmjtIR2SlONAfe5qWNKa
rtteZOwdkgh8sbjPURIDlWnpaVddMQZtyEaGJEJqoU07Vc2BfM4HadfLTseAFEhgSlMmImbHTOdg
gTQ7Th5cxA4Wpd7B+6sxiaOEY421UNmz88qqwGi74SJrwjtLPtBywa9aa+2ld/t6kyUgKXk8Anil
Z7zRjOl1SyKEs9BmxFH4MQ4aTFKbsXw6aE+G1dioO97qpgx38YTBuvpf7J1Jc6Pqmq3/yo0zvuxL
3wxqIlCHJEuWe08IO+2k73t+fT3gfbbzZO1zK2pemREEkhDCEs3H+671LNBllXFO6Yg5WNiRE6Oc
9wph09FilRKhdnKgZRGmLU+H0Czmbly1AyFGJfAw7wYo2cnXuVfhtgwd7Bw7JsTUYyT00FZBLFI4
fHLKBcZmmBdJqW7LlvC+UIfEMdL/VLku+UnDnQDeTK+7RB6u8VBTOqeB9L4REvBvpWT+NLQO72Hz
ODQozdSK4YYxorCtR87PyvShDuauUqCzRj8NnR2UFOUf5QBJQzQaxn4ESRfZ6B96pXioYsQUDTuX
XN8PcX2wKhQ++DTX6MwfpBiugWGpP9SuwievwEKvLVmxPdk4yn6xSui/kBag7y0kP24RDQ/ShIXP
JyxFS3K+AEP9gBuwbQMC5im+bgbPjJw+Su4hRNA3NXDyIyNHszaeO4XugaZ6L8EFBQpnFdvrp3Ur
N47QVSfAY8kWWcZ+7LxzUdMgNqhFxBJgeWp6Eaf/8SnNtM9qGk4qeANGqU7gBQcMycTL6bqAIKje
xCo+rXgendFHOetRgKU7rjFsdsqu1Jq9BDGpTYc7YZykU4sWSC40LgPhDi6FxuBd+ZRjBZwxrAgh
Jzy0nWIuBnxvcmmnJaKnygwODb00am5vsto0R/SfnO3NcSM0jeXUcJQtNWBvCW+THC6fz7k+r7a1
Ku31jtTWGEDyOpGK10QPsdYN2JVk4dPX2rdYjd8biMrs/fK2L/ld1LC38UHFG32qwdVShIyidE2e
HB00BT+fnIMEUXGxUWGgY6vxNXdzXHL3kzOsGzXRA7//1Xiv8Es6pD7xeSZF/9oS8R1yW6X5n0M9
XGvZ+CyS5skc6zu6EFBII4HkVaOh74y7jOxEbjmkWb1DH1XAc62r4I3EwDJXbTqV3PKLdJ0NTzkU
pfQueT2YpQyd2NzNyhof4UtiAgvLin036Ieuckdl3BocQRnqvZQTt6cLz0ob/qxknNiwrIdtDqi5
93DPV5+ZUT9ZhU81OsvPpbohJU/C4AHJsbF2qUo2LEAJvLM9zZN1a4ZI6kS12PgMVEtyE9babHPh
5PNhyJ80NM11MFmnAUmak0nqjyT1bzELBy4MIXfQpsVQfioAhDFwT486oMA4KwmTGjVxjWxOY3QB
sTHTt1I/+Me6KcqNX5dXfGBrUcs5/GPVrbgp9ZtSwCgPegASfsMZHiNZ9EmUXY1podkrmcDfDU5R
1aniMLzlJkwnIHfssUAE1oHKhj3U2XwdDKX1YGT3QVFdlJYoA6AObEbo9PhoHZNquV1R89MB5q5K
2uV2OMLQM5T4GOnlrQ/rFoZ9QcdqoIkxpBHFqmRbNgKAkuLcTKIEtbnb4JoArxYzKCvqXZ6B+mip
CYcZ5J1myNZmMJ1C+NW2F5TZWiwa1zejveeLCNVRHEkAGNfwa55CbhYTokQA4zIEaHw4cAz6AUB8
+DT0CDfqkEIJoSOM8pvelGdVbHaplYzrRmK8mzS4QxhXC3aW5LC2+0vjK++FevAVzppD2Bu0w35a
aBxyAh+w7lifxti8UfxSS/ORDsp2yHx6JaS6clMa+AwjBl8+G9FwDnok1X2L2kPaF36SbiTKA3qq
XwYZMxzlqWpblKILVwa0WSU/1QO8m5KCqZaCWWm6yLYy/SablDtPia4q55SNabTbuJq2VkF2BVdy
1YzsNqdBpoNMighkVbDARVgk5HJQHGSUc9CUz2CnQBdTwzMWm3Qf5qCqO2ljNA2jEoqNVjYgARCS
ozpUH17UfcQ1vQrC6qXyShRry0EzYoXJn9Hdf4SD9tl2+dqDdK6ISbEVhYF+2QjIsOSuXQ/eKcnS
sMdARvFMOCv5dB9oxmNkDDtRVvaYMktHaORj2AszXhaNTssFUavx2h5/oqVel2LBBaOu7M5SN1rJ
FVbs35GsX5L4XVVmwEG8p6h7iyVM5vfLnybyMyvQB1idpAcrr1AjWS9Bi7SdTudRAJOwQmjXIpwd
iJgx7/BaUeBOzQex6o6tl58XlP//ph78d6kHsCWJHPh//0wW+C+pBw/NW/AvoQdfb/gz9EASrT9I
3P2OPSBZ55+hB5L6h6iTLKRJIvkGokrA5Z+hB6r8hyjJum7qdPnI/VBJKvgz9EAx/hD5p4iaZGhw
MWXtfxJ6IGvmv4Y6smlU4RRRQZUzJx7oym9RcHmZh0FOgMxJl9DMJDFmdHrcZuH+MqsbLfe/XdiW
7tfs7wuoyZZSn9Fu+hqVuZ0b0yUMZg2glTfbjOo89xfWY5dTN2tzFdlxGXLXKlwCA1Jx1ZrHqhJ6
F/iQuRak6eeQC+ElG6cKIzohejUxTJu8EkgjhvPG5ckHhljJuCAM/ybFUOXiF38JhOkZ8DMCUK8H
e62iNo77YSun1D9SRmYMJ6R6m5R67KTQcld12INpWf4SeIRcE5dZAeT7dLfMqsAJuoM55b3DnRZ1
S6FgmLy8FLbJP7+KX1azvPTLt7QstTwpAgsK60nakobQiWtj8nDj0KvqnpdZrP3JRlWDe21+YXlq
mcS+jC8STf3fPqf2DQadZcEEg9Gfs6rQQbZZ3rm8tLz9++Hy3PfHZMsbl8f/Zfb//+nfG7jM+WGh
7cewGvZNXxWuuNiI5rlunizPfb9Qx+Kfz30v52sFJ/Zlme+3fL+8vGV5CO8xoEcEs/zvFiZAhI7q
8sova/x6dnm7xoATacO8fSE0hqkMvjb2t236/rxlXb991PIwmHcKYJkUaf76ewqIIiD05sdooWU7
K7jrKIi/wruxTMPZuNMj7sX+M89ioc9cxGlu4lf5dnnqa0EKoBiV/lrkax3L0l8LzS9/P/zl5Xjx
FtHm4X5rmV2W+m11y8N///LyEb9spd94JEVZIZUfdADlKprtRfG8ccuSpS8AL7J6oXDoucITXB7n
s8FvWWhZfHk4CUHk9tfl2eWJ7zVNesNKlsfJvPpl7vud2WLr+n6PKdCMa1OZu+WAC/Jcb26kDFmP
9j0LFrFyU4Q17vI6EWDgpTVG7f3sOsPirjhda6hOLwidE6u3qaZp+wVB6c0wyiysj7RBBAYVwriD
tWYXU8YF2Ay91P2aRRKYgS1M2HKsTP+cXZ4NGuOgRn6wXR4tk+WNy3LfD39Z5fLk8vKy4Pf7luc8
eU4QiLJgU/oT6pwuzd/J0IbS7FWHqc0VzhQJBQHNoJOSNK/mfBJfJko9cFInBoUprZnCldAsgs2p
GuDpQ+/2Vji4quHpu2wSHWqkN5Na3udaQvWv+8t8qWvHKq3HPWzg1MWDhHVtnvueLM+B1CucHG4F
zVC+j6mitccNHzgPoVKe1KhMuE5I+i6oSmXrBz25uz6ThKbOJpyk+zAFsY0EsxZdpGTc/Gq3lAwZ
A1fASJuwUogcKENneZhW5Qr9JDW5rkUhNsSTS+4gEZ6hKRGg00XQ5MIidwsZ86NRlRYlnhaAU9nv
pfaRUsGbYrbSJq0RMSLxYIBWV7ENd4ArhKh4m0Ga7jyqv8iexR1iwdq1REDPGqmvX3O1WanUrsnS
ns/RZgi6QtNrNHnUnjigOXlTfUZJssx+Pxl24lnpg2kzzEfQMgk0Dtfvh8tcNaKgU9K5cMWBtExi
RBdbI5P2ACpGemu6KLqCfy7FRtjqlV44QtFzCIxpTXnSr2tbgC+TVe1Ftrr+a0dU5l/ue/db5pbn
yqTCQNypoFAMkeJknmxBxdTuQmPVgJb8iWhdHi+vfHFbR6sad6aSOMgzBhfQ6/wLKwUnPDCs63B5
HKD5dIeSdL64lzvU1UajrmuvhY9FVWoFflqgAzapg/s125Q7iMnyPpimjddXqutXJqr7Amkx96Nk
m2cWhn7J/Jpg4FL7kQtyGwE0q2pEYMqkOjTJKvrSCg6jYQJaZFAVovdNggIH8kCRjRHNThpv4XSO
dzjIFaC/d8OrGWxJbzDzVZjZ02OyE35ya+ErMMJs1IPsivFHyM3sBWV84T9TGy0G9HC7sX1e/1CK
m5LSbb2TMXEE626Q7bWBuYsESeJ27dHYcdMZTje+eJHGdal+tN5bRwouJTZADKjKsnUyOM0jeO5K
WIvBW6ocWwBYCNeGQ2vuEn8TZA5UQD1/huOVTp/oJCL6e+TVh/1G8/d0TmdqABSI2O5M7kfVB/w/
qka4wqHzn4xPvdiPoPUswjjpqe+q6JRDqwZ/lhwpZSHnTMeDCnEoOAFPKMSdiaAVIEZnq8EW8N0E
aaBQtjVfpywgZ1RXKptFa5pSirUX0IxNtvBzAJFtAInt2+dqIEAUp93RK87oktMMl5EtkEJoXlHZ
9e1Tipy49S9F84ENpnLNg4E4GyYqqtwQFh/tUidL9oGgIa7bYWqG8+jHVwPbmGp74o3fubq5I7GP
zr3y1vsT/bit2JJLsZfjY1rvu9LORTA1NlK+gO9XgTVEO3wF+4daAvoVi9LkqkErZovP1aMpuAPt
3J8R8j7Ga2fplNaOkOzI+taJekL2RXbOZHeP0WGw1v3ZDx3poTmFDmE9PrwKZIUKZeH9qO8HZVsE
VOJXWvUJv2pK6BOdzNiWwh3KfX06mvJ7NDGk5jQ50+aOonWbC06ub02Ai5NbGZe4PURE4EwcF2Q2
UvaK4p+5/6jWJ5/96EAqDN83N7Wiv4342/SV8BMxvqE5nMMEdtMhcAufsvMaOLXabSfyoH7CWlaR
HiHTGBw8/GbjSj/z6jaL9+gjFOT0pc33JODChA7F3klHsTT3kbAGmQr+FOgdK2teianSqA4OmzyD
Z2UjqdEsO4uQsaxhGvRQtMwDVQkSpcVjcdUEKBXwq9yJnnHg1Hu0qx4lTaB1+SGZ1j0c+OaI4AS7
EWgV+Awr9TjF42o9vA4PQUXjRLLWiXbbyPs+gOvXHZHtgFbHsRihukXGnKAv2ffTQeeu/TN6pZCp
A0KiPicTpS1f+5Sg6I14jypPFV4Qw4TGOXxGLa5M8PJcSWcEbqcvluLWHAo+7tNLMcdbhNcJu9mE
n4OjliwIMSyw3WCQ3qgtnRQbX1CPj8d3sGBQmq9igtchUpKnQJbIqhGOUfXepNvYp7Iv3bfmmbZ3
RcvEWoFc0T9Qv1gPANi0tXID5wUi8ixKtEhiYAS5LtRN/4I4RTewfGOr2MwFqMrOn3F5wHpoEQTr
jlg6rKVGHorHLnH4zm/YmdEN3CgHrFW7HKlms8E+TDUC9gY80hVlwMGw2ZIQ5Xu+7poHbpyQDxSH
9llTnst2R8Wv2bVX+cNT1nG1Y9NAehUU1WE+VcWWbSKc10yPsrLS0SvY/kPxROVXDQHAHJKDCLIH
LIx8R0+2ESn6VHSwj11/1MVN8N6GN5Pl4HcR3hJ+rrIRV6OwrcMbylpIygxMqQ/ZU3oq3eCs3gvr
ZroGIYBvSkCvinIOkHHl7UpHhCWhAnK6cqskJ2k4Cuqp8g5+SZuDqKdNaVJTPcDDRok20DO/DWlM
qDtMg3g2RkwxF+uJgpj1I39Eo4Wce4fO6I6AhULd+7fTIVZXE0XDJwuL1LjFBNTHazTeVLIgQ0bP
IoCfaR3C6uqsXZ1wrUOAjxvAiWeF4YqiWXAshHuNNJbpXp0oit323JTWb5Z4bICMkAMSrRSNH5li
LX7KjU8KB5LS/O6+De7HyTVNyqSNHWILSIipwFV950c/+/GlA53P/SQuhKe0rlddc5J97G5g53gg
AmWzRXoA5hVqfwJ83Tvqw67jzBK6BfTx8q0vjpIAzXzLNwRrrjJXwAVCKMzUDoMVWVwWplPmpVX3
AfYtWp2D51A9sPb4wA1NoGD0Ql64Cu51u9z21xyEouxMDZR/oKrkdmwTB3UvzfbmHSxkvg0qQnid
exHJkK27yA1X0cZAZOP80CK7eMISoV/iNZjkWwXF3CZyssN40au18urtGuT+qGbW7GnGGq+m+EFH
NXr0oVPb4p1x00drtlyyORiCJ7DMHhpxjAYP6sX8KHY0mU6f1ROCWe0mwingQ6OxaUcK7LE8ENaC
DdLrWjuD7e1Sm+90FdjSKtho1x+rz2Ld/gDo6OwDcSVflJtsJ19GTgoMAB5whnHEZE/Rk6isEBBU
T9oV9wNF/lSlm7328Mth2FgHyYlF+3xTd3sdTs9WoWJ98QzUMg8JTbhoS7FZ83AJr9Ak+YMdOOSk
GLkDy9Tv13vkWchGA/BNr/W2OIfrgeQ4cevXV26X5pL8ZPvVZlyHrup0NuY0mZIudovsZnIVA9uS
846o2wbjJtMk2khPexXPwSvabeVIDMmO9MX6RvghPkqAqXB6vvkcBqg8brVdeis++G58wiSKoIY4
By+6oV2aP+TbiK3ahrfmCy0OXpPwTiFTtad3g61eI9HGShfke0BPRLXSJ8NMxD67oiN6izSCFgrB
OdqTyBFGmYi7pwfpXobPeSc/Ijd3sk130RAer7oLSdu2Qj9otWkJe+JLs7Wjcqxvuku197avQOum
43Qsb5QNdDR/h1jtiIP8xOGNtS/GVHYciOS5bzyuGStkW4RJZXcska8gIdxMR20TvDR7reMPH9em
67mv9dtwTG8Gh/gec8vo4yi72RFv+7ShM2DHtrBOHMTeq3YVnTybgrqDzPCUbKwNbLNLs9dNu7iP
b4p74Tm8Dk77Ft2TeXBPJ+Rn+divi722KiC1r5oX/wkxMmb1e7jVKLm1yGGaNqvKkTZcNZ44k7Hr
8A3jHk5wPyMgoRI/n8P7y3StjoSNFPv4RthpjnHU7gsH3bidba1LZocb44WkcKFxghNOgumltWUb
0rbNGQoYKGLuF0HZIQbj4vJCtrC99bcMSvbJgd3hMbpvjv3P+MbcdsfyLWHUQ+XrWfz5nN6E13Ht
/Qxesg9oNXwTnGO0AwzkEz6IGel7l921p0y2N+2r+BDewukCq8xuxUEVru7Fz4yOpS0O9vhAi3RY
3Vvv7SuAYHVNguBtujPf1IfqBZsDnADGLG/VS/RDtfsb8JLDXXyID/KDbneX8pac1DWN3JW4lU9M
7ckR+ID3Al/AFgO4nYFkWWlHY6fbYOef551uJzzR4+T01lKtgKf0CjehPaHQ5Mlhld5Ku+zMJdEt
P9lX8wccD/vpEG3qh+ngc45pnnIy7E9cneLPZb9vnqJzgM2aqwtHkTMcUn6vyGmIRtLRFdskbhRI
WIkL4J70kxyX5onXOJjC1tGlg8k9Cl8NfFkuWHxN5I5zzXif3qM7wbOjmLbuCpygJK7UcavRe0bJ
9CC8iyfOy7pNavKeDjJHy0V3/d2wH/hBxpvho3rB5kNc1Yb9PUNjays/EPKPdv4onEme2fi7nCtS
JO2Q7omPvfKMQG/v78P9sOZa3MGrXCuucFKQvIZr45p+YlXUaiewPmKEp/4qlblkDpf4Ccyubm2C
2/Eqbo3zdGyJbjxV8LUA5MUcK+ILPdx1t/Mun+Ftz1cNThsEBIIXhspudA5vp6dhOQEuZwnUJZxU
wLnVD/mnT8ecrIqV9t7yRuTa0MQ5f3AZfO9POieCx2afOcNe4lbtrTmXrvWeolhDvHdFX26+MVe9
BM/ake7/MG/1dPQju752DZoL2lyr7s54Eh+qM5IDQmzT23l88Cq9l69sIj0n3FTlZzcepycuiN37
xM+IiCSbT8ac2BgikBPEaWlcA1XAwemO63e0XKhxVsNVuUGyu6IbYwe2v67OnEu5TL5O6akftxjq
zpzyknN/4nuNd6JNwOuhRdhxlt2AI5QhkC29insMsvrRWpt7DnwVWqeNDcDJdgOnG31rncWteJNj
63W0e/+p2pCmSr0KOxQHr797D5xiraGp55o23OrHbpVzwYvObPdQriVOkkSZbbgbe0LU4b8bH9NL
g0/0Q3rRzibX7mhj3WRPxUHfE7Je29ZVjuDRrNtozSVNvjAcpA7DTvsw7BROz9WeqHtHOEh35rbc
MkJlzduL6WhXxhT9pzn/9aioD5Bod+1nx3lil+5ox9nSLtpEd+FtfKsdsCJfNxXO9CeZXSBeDYIj
P3Qcmbccs94jtUV+QPVTod8crsXH8W18Ky7VfXxNb5pjxlkQgOw5uDfupHOV2NPec0Ff3pi34hrG
+Mt75AhXMNsczspu/q8PYDVXYWXrj/JbchG0dVSs+tmdvmo6WyCwdqeEq5ghlI0799kMTlxpxMfa
O5rNhnGxq7vkP27hCxd77hduiWu6YZjJXis/kJSAgAN9W78f7n1X3VsT/tuNbK4n41McZ/r9bayP
/Iqgno375h4yp+/q7EcVR2x+tZ7YiHckqas2irpNu1RbAbqvdNlQuDfi/mgpuwlzIXIh/SyTr+eI
g1FMWadWQP3JnBsKy5w0l6iWua9qlAnUI++jW+5CKEKpczl5mSyVqO+Hy5w/9uZK7mlTLlWoZXtM
MXHbwCqc3pDuQEEM+4Cua+n15DjiLJWg0u/xNGNzCw+18NpRzJFmUmjSrUv8ejt0r7SYOarRtQLk
Qn5mxPmOBN+zTE1+WyU+N8DzhFsXEon1vV+CHkO/k7vLHGo7/LYwheSBBkMdzVV9bFf0FaqaYMtl
NiYOgatAz+kymUloEDfk0KSCaT74ZoU81UfFCtXumk/IPLGzcMM7RfSTRgVpsUptMNSpOEjzUwO5
tW4QSMBnx/gdrSjVF3km9TCiLgafBtUwzIPy1B7i5DQWOsOgeYupatERECOR9ncckpPoFUAjp/xG
VhROuKVwpka7qzDEc+JkmxRfQdyTPw0deSptjOJYs2YkmzG3R5bZdtApaYQqjMalpLvUeJe67jJn
LM26viwPqeen20ih/L1Mxrl/J1cUyr+fK4Q2xEOPeSEbO0oqUj+HBmmV282T5eEyEbEYE7/AHdhS
B10mhSCUMvxN6qK6h7mtRf6w1GW/arXyLKqXy5BpH+iAqgsCWcU5o2mYK8PjX3Na61P7nJ9bJr89
XJZb3ka+EG0U4B+vkplT6K4/Y7FGimICCTA4AcRQ4gSR60wj5QepkWXXqm6SpuDvGihSuqMlVi72
OZTwOfo+b4/NJnLkFsRqqVIVL+auzVDT2VvmYhP1SBbETjQNF+QIGVp0MtihRiL9PkCUOLcgDjYo
vlG6y0XpAq4vqJHqj4ZstvuvR8sLFiYNJ/Sp2f/y5PK+r8fLbDcgGTdwHU3UXIFdc1mhiNz4FfXj
GtUlvbFlfnl6meDx4tieJ98Pv18ta4+Ka5dsl8W+n/9ai9JW1WR/v6T32a3ZGg1UFBxGHSG92ClE
7RSisyMED7UcVQbSDgZV5+vlGFzAe4JKUCt2ypc80aptbqG+/+u1Ze53LCAiQhh/y0vLpFzQfiqS
fBjknQxkgyNmeRPV62ayvyGAmJn4eX9nFH49/oYLLiv9W/bg15LL698rXT5uee5r9d8f/7X4oPkZ
qYnd3W9vWT6wNyrU7xU17e/VfC/3+5b98nj5wN8/6vtxqaHfky1ooN9Axq/Z3/+6XwiN3rLsspJf
Pulrdnn26w+0Wu4zdQhJv3Ad/+13svwxsCDYAZdV/PK9fv+dv/0xf78F3x8xvU6N+kCb7qWemxrA
bVN3moGey+S35357+HeL0ANYsHj/shppaVp9L77MfX/Ustp8gYN+L/P98t899/vHLKv4bbVfyxjK
dG3ot23a+e8zlwasH435tsRC0cwXcigoTOZXf3uIf4PmIufnP18xly7qsvjX7LJ8Tq1JNjW4c3+z
imWJZfK9mq9P+d6af/u+3zbs365mWe77k5b1fT83zF2w/9UeZU3YjP+d9khTdPRC/1579BhWPtLB
t3/RH3296U/9kaH9Ias6T8ka1i0ZvdBf+iNT+UNH6W6olqFppmYp5l/6I8X6A92fKs1CI12XETF9
64/0P1ibYoqGbpiyjEjpf6Q/Wj6lyJPRz7P9x3/8g63i8xWDYavCZojIkf7xf4ofb9cw8+v/+If0
f6Hh5yiifWnXTOWtbuHtU+MsWlPOaEJGwT5oJZgSW6MsabsYB25TYrUjXTbFkr1K5xHbOA/PemlU
yHq4yTuK7/LAcHIeFuZFFe+6mIsUzHHA4oClQDfT0n+YJPwfhDw5lsWgXSHpqRUBm+md40nD1Qip
9remW4r1nS4/TCa9oxpZOVU5br4JyjCCm/jnNFVPhTdgkS2ouVoSjVd/eO3rS/hYaTWtgP4AfUqg
E1a8RrX/PswDsJROFNePayjrR7OuJQdEDp6d/fgzpByqGjoBq3XGkNEwunFnmJYNM9Bwe9HnJlmm
ueNl+jnPDNmtcxU7gdE6MSn29HSCAQyOau4nlYu0biDg9QvygKyRykiW/TRSADEpby4rqBh8070z
Yi6KBqo7XRxdK/ExsT4UjWJU2J2i0HrAn0qZSx4aN6nBpfLzXUOvqzb+PKQECs4fo61SIcJ9r5F5
VKXgrXMwVjTlaQTmwcS9sZghdpVjeB7EmlMWtVwdz6ZT4Sd6joTe30xRuG0mT7XjkO1nUAxOgd0e
yXL5nGtOqyaUgo3652AZxbEI9UNS8menbUtYwtQzUlbDi9wirNS8jFAbTcB8GXT+JrP8nTL64TkV
m4+i71pMC9EErMSzHkd1lECloWAdJQxORBDJfSrh7/bI+Zl8QG9Y54l2pxht0BC1AE8QiHvuxsqD
Y5dw41+1zSa2LuN8U9AKcG2mueNcZA/FyDdl+cDV9UBiU1T/0IWDLOHY7Wk5m6DmBoH3MTDL50RE
hLzs/K/w7uF7VnFPWor8qIWoPPRZaxAOlbUf9F2IVck2E9F3UkziY5R8ar1135Pp1fv5x2QK72DX
8k0vk2UseqO5qtR1lKB9qAuK3ZqyzczsWM2je1nKSE4LTNfk7gUDquak/FlkxcTXXJKUTewDNhHg
/SCEZWTdq/l+GHEHVCqthSqR7FxP74opqjckQb0Pg9yvIzmqXKvtjr7exVtjPtS0Qe0dwlRxs813
lsukSkFITgKmE3m+FxX8UXZ8kAzkEpIx28wTlTI9EWnaDqsStwPg7irrRRUJka80AZ36Sk2bH7Fp
bv0GSFpUASquVQbXaYWZNauIpwIw9zMNo/Zrlw1rKEk5sQck5n0kRvpUpSKxFMmaOIR6PZBmTgXd
EPe9N4dxI+tYJp6Q7NE19VutZrxfB0bpxithAtw9pF7uGIKu2VEgCPgjoFNYhQEJgi9GSMtTlFYP
cdTsomqgnRxr9Trq9Mld8KoekN11P0uU8pD8mlysb6tWB7sV6TemHukbeBg3Zakh5aCLJxTRxSgr
fFoaFZgeikXj+2h1FOKOZDVcJ00y7Zvc2jS+OHeb23MQWYRTyirtqILK+dinlGd7NOSEb++MVqDU
Uat4b1SozFFnKpsKHUqJ7WeFqQale0skyoyB9ULtLkSag4+HIXcm0vlUyKH0ykFYB33wZgZ1u6lZ
SDIIYK7SeNz1If2FDzG2BleeJ94EdBWZV0/3qm/n9gj5bfONomKYN4Vv8NXSvCOSId0P8OLrwRjB
k7CjlIKUOOA36HW2hUt4gr81BBqCQvbWpxjO2lG6+H0I14lTAVb5+h3Ha0jcjzFilZQ19qXyVsPa
gBqFXwn4pOEi4cfiIUfjFSP4kTTTwNEwSG4JXfb16qLKJgU7kciBxJgO5K/o7LwbcyDVaSr8+yoY
sm1i4RL2+t7gjGA6UT9i+VcB5QfEBcoa0SljD8eHnEjS18b8QPhO6JRzp3Mkk2K+EA2Veqp96oqj
n/VHKgV3GZjFrVfHtzGW7ZtBAmFYART0pap6HKuc8xbBgMsjiC00y5RwAsvx1GeyRFZjrd5MGsWr
MhH8bU4o1g6bgW9niKmusacDZLNE6mexpB6lUv5susBNK5r8MSklqhoiDWmmNznIb4IqLqB7KTQX
+oqkstJSnvhqaRWPzWEUi+EIponU5rg5tUGobLJJbleVVWAPTRSqezqABgw2PVYanyqWOcogICCa
4c9p2OsGj0hyVZhje4EO1ZBSCNJE8MCOX2+ses6XwXt98YN31Zu0Q17OGBniqtEmtJdqmkxO+WXI
bodWX+OYOuUDrlYvMm11iPtdLJl7TSMFV4blNVOjjhVS6y1s1NzJhvipblTxSEg0SXU4m495E3U4
kerYMcEpOAKY27WXeFg3ffCIch096iO26AjBnNMTXORyTSfUANMxJLTgSYeAePRbgeCckAS6uOj1
3UDIsdvklOaHzmruNJJkvITcrAy1C1avPYZ5HagNoqc4mCTbk6jlpMlHpnAVAfs14RUxD32otnsp
te7DXhJ3PSMyzhNtfphMSdslAgkaEjkSJ5F1OcsLfIXZ2ijaLSclCBthfAlC+RJNbXeXKXhq8tq/
toIHkD5qxhvdyrITRRmIt2J0TVox3Hiide9DMBAE5dFrYu+11rDjhMQdnSpu/cmQuOuUyZUMtUN6
NLUO+L/GNY2weavGbSL2ghtMNdUqsBXbCBtHaKdJS+QGBnuxig5Np1I17Qp9uPZKvTcM4RL1uXWr
9uhYmq6sDvjnFAq6bQcoYjAUzDIjv+rUVgzjJGsHGuQ+x3mKV4jGsTkmb0JrXRVBT88x7axW62AV
msZ4zIojiB3K0Zonu60xnIym052gwmaR++p5ApS2gYHTDoq/N9WOenzHQpPOuKzw+pd2Mv2LRPZW
JpfWWmtMJLvssl6n3PETuVOgHxmdNqA7CozfkvDchSkuWitLH8i0OSVRtPXjqDp6fQyseKgnKA13
wVQJMGl7CEge6F04z/lBrtU7TUSnEqaVcA7EkYKyzqnVfB0z378wiBDpkOIrbRFaRRFqj4LqHg4W
o33oVGhGbRUhGq/D9qE1Y41zJpybaSrRC3C0jWZePqTS84RFeuf3/DxUyNKgMk5SrmEqM2fEpGyo
4KnhNMAgmu6aMJSOsE7jbSPm8lMob02l1Q9WA0pDMgbtWDThQbBkLr5tkx4jwsy9rBPcoiapsoPV
tMHTx3WfAuBKEYJiW6ihcuy7QNt5QEbFQQS8C5X8oWT/QlWpjetA998qbkbOYdTDKcNGvIt83Hi1
0uN8z8N8n6gpTO+uOlsR3NrJwrAbyMOaolR7ig3Bd4NNVAnJoYiQ/shFZPwne2e23LaSbdtfuT+A
E8gEMgG8ir0oiiJlNdYLQnKDvgcSzdefQe86cat2xa3zA/dFsb1tyxSZyFy51pxjvsDp+GDru3Pq
pH9Jpn7r4G/nR2fFUYXR450YohZxkj94TfEjTZl9ORYeqSUd1DvM7Cz6wN1vMDYZqMqdHa9I+ST/
gBPyPA/ONZhxhbLhg+kh4w75cKy3Kqn7HXVzu7M6j2HbEqFQnACxWW7f7gUSxfWSQT6gbyaeq5pv
l5WgvKGfvfUdXn078uoXW+IoKowb/1QGIDwu3Zd2IT4TqIs1ee1LCdsK9/rErt4s9fcurZk7CSs6
wvlFWO5p2mWm+vKK1txHM3oMXZWKwKrmBeCKX4v4Kx3bs6qKNbkm1SP0QL0O5xqjcAL1Z/ABVTQ5
BLOp56KT6uE1LjL7EBJltlaqrvbZYu80ux3bFJKckEwTpF2/ukLbq5lZ0NTEHOe4lkAEa1YH76tl
xcG2LCiSw/Zthhb14EYRV7mBVB56nM5BFTPqGwDSMo1BSARLto6KEkzq4PnvcREekxy97zwbhGZ+
C6e2Y9oWFKTqeM30WAXpJ98lPJYNE3bPg4kFclSenZhYriQYgSdNJOuFk3iHGHGHH/waTcSoLwQO
76sihlpq291BCN73NHI3NdSKJ4zRDMnLLoLVCv7bJvVmm2NL2am8/z05VfycZdjUIZe8la0Z10Rk
5gfo5MC9IvewLM7JJ1xgWzQuy1ih6RqT8Mnk4WWIleLJQY9XO+lBW4eBsK4oJeMIFXq7RyG8bFlo
ZpX0FuycaHT3/lzv67CzTtKaH1KOz47NHtcd+N/UB68Esyg/xknRrDve0cTW1onq64w1kZuRRKzU
gjbmkGjuraFKDqVSX/G4iG2XoiqwA5rTQ9R5u8RAtLWGojpNub4kQ/9tDOpsT/lLUL2pgc7q6KFu
an9ND73iOyPgbiMUTgvf2Wuc3yrEsddIu10Hbpme2W6oN2rRXdsUfssMtmJVpD0hlAG41z5MQzLC
PbQJUcFgjQpjrcPocSr84TH8TgsCOg3CaxLoNWLMCYlQWQDu6GfvknRWv5+mkhmlSUiX0LilXewt
DzI/LQpiECcTnLABoEsYe++zE++K1stfytA+05tmLcYFPOpm4PMB1LmkeBj41FKYCuteTWZdjWWz
URljBa+1UXk01dGKDI/6yJE/FqRhLwQXDdnCm0ziupXCabE8FmYq0H1hQHbq/tcyuM3RyIxXX+rP
NiJGbHRNs/bKHnX2Qs4eKU4B2WTpKkqhwLSdHi4ELn0XMSZi0BMRVR+0IVFho7JSJD9mNjEZpoC2
s9TZz7d4J7820x43F6y+ucBcZfxNDR9xKzT6zRoQRj8H1VHNUK0GIi5CJfAHNtn44IXjmcAExrdL
cAnydDiZKvtmFVflDPGz9uHuNa54si1GbbWprlaL+NAPok7TinRPwNcfipRCL3YJOog1I1YFwbWE
v1tg4pp71z1a3k+76uejhA+Kdq/hs2SIYlfP49A595nht0IZbQadR4cC5vLBl4ztGhkdu8jS27lz
wm8u2sTYC6rNtNQffdGxgsRT2Xrxd0OoRJs12ymWj50hNVtUbfkI2yNFrNoW20CBiIFMbMGZFJod
s5j2PdNF0pSHy+R1rN4xtfekvWMeB9QX61umWTsAToQjYyq/R2LrrEUlKBD97tsczPBPeqQVmgj3
tW1iuZFQATclCWvb3gF7jm097VX6wVEtNwU0f6TnI4LvCGhZ564xl7cHgFwvUIiwts4VDllJ9ilU
G8bGL7m1mqaKyqXJmRIHToVKydMETMavRMpS1uQ8T5L3e8sRcFd/wROfLuRuIE4z5qcgcCXGXbpL
M7V3xkZt5sT91djBL5VPEtVq8QOsZ4t0vt8GdapPXIZRWGoSG4BIylfHZRAbEEgflJ/ZiGh6CZAj
TKIGETPQUtHNqYfrx00bP/IgyHPBglxD9OueeSfeXVgVhyo5UgrGl3JBW8rxQyshf4/7x0aW81sY
kWvPM4c4onGLa+EQm1VF88Eils+Y4ZUUjRwtcMBxEFegNizwuNYI17BF/b70vo8GGg1iIA+R6vof
fFkviHoyTOjPceoASTNba0Sh7HktK96M4GCR20+US+ck6SRxFHNCOCSpYFa3y1ze0XmkbRjq9rsm
SPQOZEy0uSGbIwjR19JKnidD6QkSNNwN73OXGq7vWBlbgZ3JoiVEow0nRUlgq7WFNjBCekMaFvU1
u1sPZNZicB2Ty7kqaK6sSRYhZ3YZffKPcQdgHg5WRnw2S1FtnqQ3vZkRJYs3VRyFg2z3w2Kv+Mjn
x2H03Se2fvWUF5qc3ZyDUg/1JewqH8g2Lkpp+VRkxEw3oO2+y9gcuFDlH6T/blwP2uqQNESwBk5C
pd6hg5oasrUa1JptSyemm4buLGz6Lz4/1lrH4U9cJ0glWl2s3Hamk2oV6cGk/aX0F+epsxxCbn1S
AyeHtocddMN+SfmhdWLZ60nNHWWNiPctSw64MbNd92506l9FxK1fkKou3M5Aag/iJzcaxt2Ytz2n
P/Qu4tPVCedrvfHI0tj0PgqMBUN3E53yElLZzIHOpArBMnpSLQuG5WhYsfxVx9Qvd50zFFglDc+/
TrbD4D4nI36NppfHFvW5CdS3qgEoWNwj6mFYHl/N7Uusy4+GiIWLKlig3Pp0VG/zcepXZOJwNnbi
HFhrb0BMgNMKtwqpRDEuijk6SUQVBYBLdF1okrobuIcg9bXUAZTRtgbhYrHCqjr5sgw6mqB5EwS7
N8P8SWz5RxsNuzZU4Nba8tyOZBHUCztWgDQvN84L77Jhkjiclay/T6G7x2q+y+FeLJyD1DnIekrf
IUUJe46TfaER5ex8aVXwVPsIcOXo3N2Ft+5zpLvfbqJhSVc4OYihxgpr2xgP5Xn6k7GrdsM4HGlb
t2BfCbsobeQnSfwSjTOI5eYlzt0IkbD1AnASLX8zxLRuscosccwjN3x3cPUjcz9BGR1pYpEcnTsa
XnKQINdJi7dRUlhHNUmh9EYs6g01Frtmxo9eIgGFQIJRpVq+y+QpjqkU6vydNfnhFsBkTOkQGKW7
732MhFyK8DUI0x8ZyJsdbP1jPQ8jzGJvNXIASJdchg7S8CJn906m4qpmGqf0KO60JpYzI4zXuy1e
N6a9Yl09gZ9EjY53pPn2Gs2QEvO4rOkQIIRtC7lzgRSRxJO+uFV3kDneAxraXDIra1m7vJFrYYHE
6MhzrOhZVi0fn12m3wf6g+Qd6JAS08Fzyg/bF8vv3PIfsmhBmMI5KaaNXz9o0qwhMINbqFHWd0i7
6F9+Df70RY4SbWPaBwQNUzvN9r4tLHUUYtOJSK+9vgtWkIC4Wja/dBJ+LJqcinbK+JzyxyH1vQ1B
sEdqBshe917Q7IWrjhLy7Mpdsochksge59JGBUy4I8Q8lhrgM9OPe39UeAer7iMkRskTIKfshdu7
CLrjzDgEOc7eDe6b0aB5pM3CZRrlaFrJVZcc27r+EXkUcgsRFy2ZNAArj8G4fNl5YYF+7IOtneIP
GZOvyB27A1SRFf27p9SexUE0CAcb2EjuwB7le86D5rccLQBfE9m1yuruV9io8bxgvyhE9GPEY/tO
pYLumsgBlXi7MRxfPWrulWtFxEWHVHaVw1vb1hPYzHpoPghPRT1ledm5n2k5NBahdD4/G7pP9LOK
jvcc8ATwwZk1hK4DihyJ/hZh4Bj5DooS+QjPEx8U8w7LGV4JbgEKc/CaofiwHStdF9ZvK5XD/bCw
4vJbd0E5DsbSNFnbPR6q1IcwvpBKCJNPoO43w0scTBMsle4p8MBWIox56B3Lv5c5Qs0Kt+Ip71kI
jDeab4qSdhIWJ0fJbZaMlifXEF6TdZAWAd1jqnebN65kqGNxJ27myVg4lBZiQC1cf1OIeQdqDCkK
Zhr2VgZVKij6k++oh6CsL1R3yOWfrBtjQlpjsxMeXZjOvqFFAh+OVdwcupiL54SInLyCq556JgOy
ISczl+uycy96RN5WEQS3kBRfBESnRjmilXj0AdlZdNibynpyqkfRsfFK6GPDUJ2XMb8uNsHV6Qi+
O30sWpSvSjouqbPggMh7OkcNjKTOLB+htL8GiZKshdy04h7zxXYj+rDaWXaO8r77ikaRb018Ssxw
O9TNvPUiRY5vR0ZYTtzPBuBOuw107O061l+aR/lDaefloaQ+wNkYbN3xLZ5DPr4u2phhSQ/OiDiv
B34P8Jjw9zb8HSbL7zlz3YuyGefA07xkAzfJJONQuHWtXA0VxwOfytNDApBqrW9e8zHVHAxqid5j
Rbx5hw2gmS6C+O5NJwG2tJE6Fon1VGbdoZ8I8slt0a9dSCoibJzHQNZfrIgCjqYBjnVyLQSVwJOz
UxlQUTBYwnaw9C+jQZpBgH3/4OT1gRSB9UgwGOCsZlkXVfuaBv1VN2hP/YahXIExlkkQFbrOP8uc
AHU6869zhQJ9WhqxHpJZbk076wevJs6y915IbxN3WVgB/Sd0bt8mEDztdMdZR36GFXwFVTG+5/ZH
FRsD3zDu9nMDKb3Bt7pfFhOzNXXhvjkMeuSaM25l5r05TfHNo+e8CYNuehtH0qcWRpxhgmhUfoxV
qDBZxy/CEOmXCivbt57XAV+X0Ydo/Q0xVcXZK6I9Y8k7PgifRON4XybvhrLylCKtni16sIvOj/Tg
b6bA9mEpMDIKKrygnkF7O8OmcZgSknnDvyCvFnsk90N4bWHIeVSX91Go7+e4wXwbTChr8cs1Lv9S
Pcwas2f1q1Qu2kn9c6wLeuc1drYqg0IkJkr/pkAWxjtG6JMTSeZ3WOMKZkn7AT7LSk3DyjYLWnM4
aUxvhmsvbXjaqb8NDZZG1xt/Fjpu763Cni+69y6mY99qpmbrtkD0lb5RxqwRXZvw8CQdifIdLkDY
aVUBUkv5c212AO297N3SP9BSJ6JrlLuI2dtqjIr5oLp6W6emuEeb+Ra0qX/n4rjozAyeyPtmlupF
9sOzTj3cTN0+yvQ+KsbiEBk7e6oNKSopZeG9soPnqDY2Enb6crE2j4pttXK0dWb2petTgXjtwfQc
sraXHLzYoksmuUqjRyjfS4uNSbB5Z53/NBXNE6V2sx5j5wCoXTxamZ3tkpqzqkheM+XIh4KuSatC
+4lnmAL45nnnoFl1bk11gand0dPtQj8D4GwJ5oC/uh5teuWqfvTL8Twu3Lo5WOd6OgDzuxjHpi50
m/eBCA3w2WBOP+B5giSxC1LQh/yZfBbetwThNff0jWWMvx5oQ/oVLQqhGWMvGJHQCjRzwO1nKfDG
QKcO1SwvrUi2QLGidWDIgXELs/MtPp5ur8PgW+ZO+CQYMRTtYG/HMKTvkOMcz6xbbhhnQgo9q/MY
+8MTymvGI03svkQBwdT1wJ6ROcfUo/SyEaZbTEQb+Ii0dSfiDr181wu2uljdLh1BBghuW7CtX0BZ
sbeT9rYjjOW0BBJzyYyJZmEKwPiAGp6FGfdfaS3E2otLhKyjfbcIduhKdOPjGHyZmrSHdJm/Acul
KHZG8ru4VLqZ/JXPlLHZwngytvSrSn8PqfNrXNqH2tPuZsqJT/OjEjJjTVMPhzyX2HQigVR4Fy/y
DsS6kJpAhzZoXumvkYrs9K9eLQwMMXVOuJUyaymcc1BgShjDn5l3I+mXyjo0lgfDa4TuS1zbplFX
IdhHO2Bn/uJfpxAz+wx5/IEAgYPUo8vN2ND7bKsfy5BydViyaG8A7ICL7Xf16PBpUO6CdMPkO0yf
RmhYmTXpL97n5A302/NPknhIfGkC9KxAbrzKnsBH4IgdkgXE5kA4nuPgG6gsTFIFVkxJDHRrzr4d
XngHt4hkn1Qsm53J+r0ZwnU7LpDkIlGuWL/ZOp/7Jyu6Ta4UFDwT1DiqM8k4DFzB4hArX3k7WK6/
rOytwdRbegAyW+08LtmUbIalwjtEWp5xLvR+3/Fjd6HH5bJzNv5EkltAHs3eqKfS7+P3aWlHLMFk
ifU5YnmbW/3OL21CC9UEIKF+TGG3WsAmCCIbie1LQdTCFsfGd63s8hpcFhBbLwy8iBDx65Pu1aNi
hDhnykDg5UKrwvCaFZ5Ps7Pa3EZ7CNYbmj5Zg5UeA0fTnpnWkiPSx1eRRCe/wQUunAkEtvLue8DI
lLDpRiZBfhiS7i30/Q1zjhECNR/QcstQQgCxIyVpwX3GfD7Gm16FGDk0Nn+fRHvCJiMu/pO+Swt2
1yrvNhAG/Q09IMDV2qc71o57C8PxPMvmbKr4nZGfJtvno8oCC5mNd85DdWmEfLBs5zo0GUWmm59U
hIxBSHpBA7FkwfSjKKJkVc8SXQZx2CLnBqht068dArAID+J5KzmOrHk19E79nsUzdim0TdSuyF6H
bjS462/mkrndDqyIXWvbA+7JoV7H3ih2k0/Ug441eHhvNJA5NSZhQ1aLRYuB2x7O+nh+7/z+RBhP
fmwKtOrRLUQDD1KU4LAQXLvcaUKCkqOL1kT1DUmLs0i4j0MRMDdg/rSaUsDgcdl9DDGXpxjDUpsz
XAlxsYfokoCCQGzEzzxOAYFC5eftd5MRgiQEUJJ5jly8NrT2CMF9TXnlt4isWtORIOHPdRHnxONl
6rtXm9HmElvfqh4rcF7Lb/a+y3DSxe1JOIwquiwoD0PagQvX1wAYyLcwxzkeZ3AryWDYNk28jfzC
4CckEK2ODP0BE9GZ7YWFxYIX6M31aYFqsrmVwNL7M8tL1lzN57PRMUOx6BMGSbJyZgCXOlnng/K3
/WSeJ0GRFAUuqSl2DuvN1lhoOwWDKksDPLpImroswqNBqDofm+1uBAmJmDG75SmLhpM30hQNkzhZ
S/mskH1s6Ik36yosT2HcxcyLpDgklF2FwEyBVKM0CKTGrDrbHklvE9f7McqXBxlOx4zPZKX8cetH
dLCdcvwcZ8bOUI95i/ypOhgfoDfYwgzqgOMQduuixV85otx3ecZz1u4h8iA6D5Z6E30Ps+ltCPNs
A56fsCK/D1ZQI/N40JxyRyJZTvEcTNyu4nB3e2oJ07jZJSe7hL8XnnuCxOyOj0Fh7Vpul4a5oZlN
xFRl8JLPttGHFstnOzxq4i1bGxyf335OAsoW9/V8A5GzPUqsHUNKZxfk5C93XtKta08/Y1KYDVc1
JzVwFSLuyE5thgt+gRqR1L6S5NCkIt+nDGFM1Q6rvsLb6AFgzyxnxBRtozqaiS013tV21S6h4lrH
kHf507VZ275IVovqz4gZk4MME4pvn6Sc9lw69MV48p+lc2vdxOXe6fvj4Pi7LmeoYKaY50TWLrzN
PN2kIIbR8VnZPe295zTsmp1uXoYFUPgtOpqTlyhsMobsbn4JCvWSStqFc9rvEBSsjUfTKIfVc9d5
n0El47356mf9PjN9wP6HfGdMxDUvAOirmb5IkOiv2M8F8OAGsnzVgGxYTdZteFtCQMxBXIG2ZalX
xUs3ccimJ6xFjS+Y1QHO2Q/BcsgTvSkZL1NplQvhMemEVY1D4p70MRDw/YSBIgI4XMLkqHieiE0v
3zPMcHWZ/iwRZLekJRwdAOAQj5A5cFx19EE33IkPFeXi69ycunY2HypWWLIzG5nlgVos4L8N6QOq
OjV29gBViLtA8FwG1cUZZPcgMTWELT+AG4HYDyKHy2cwkSrokQhRDSwnyq72zpnr6rO18JhVrdwo
dq+DlQS7AS6Hn2JE/1FyP13bg6UOqka4qQsZQ33OBzYBtFyZJBg8Vu1D3GSUMuI3wXtwOpLhm7BD
2gfaex/cYZcUWjwJaxBPdOfwukc0hh3Gwoz2llXISA58rGo300hC9mTUu50AhWV8a0dcuWNYkO6o
vhciGc+5vEzBY9KX8o1zgp87xV+WYA+f1TLQU/HlJvJQU2UgtDZu3+DmJYGj4nOtM3qxohu4LQVs
ZOjO8OynzmtvPkJGhseFGFUCYocLq6jYmT5Ze3jQcqulOPVuzVoGTV0NjWbRG78lI73hfneXtckb
HAlh9cVLOxXnnj7xthzDbckxs4kZ560iTUbOTMoAZPpnlFFPczg38CMIdijy66z9k2nK770HflwH
7SpTEsVKNpV4liiJJUQBNaOI7et8ZoDvAGFFcFWE0Fu89keX3rId5hVl+L3CvsLGENNJXayLmYB6
RHXAsBtvzVQ5W9UX48rVeQKH93YzwA6yK7OAAqsgUjhsCN6GSQRTlbveiA2SmHtCCcTedrFm9qJh
Ydvse7Paz16xHIo4pFiViubywJ5qEByueg9WFgf+/eJjvbSI2xtS2ruuLN8y9kV62+EZNUp1N9rx
vKdr0LXFnuzNcq9vBrpM08/QgU9hnx4ECeNx0J/tjmfCWW6I80YxWguLLcqrryKGRpFJKABtYdiX
ebudlnaT5KK+Wjyo2HUMSMaLU+8R1BSwUvzIGXqq9ezXNFhiHsE5cE8kp5HwEqh1ZDQ7gbJOXVP8
Cm9+QG7Sk/0dwjHTuQX4UHtVw2yOrdf2ByuH6VPdTPLFQuyvw2fsgKuJAt/d5whjZhq4qamIxTFi
rWBzGZ2qx7g3iBjpo3GkcoErkeWx7O7yiWVJ3uqGERC3Mdi9gMa8u3lKr3WJyc7pwhfZfYqbp+yP
Hph87T9Jb4SKJkxAY5diZa4VHkmvQTtx0/yVSXJI3HyA2yF+LTPUgMi5SZVvLDFwp4w39XggXF4d
ijaGzs6AEAE3vtrWbr/lgcy3WJ7kqrVZL38GagYBYTSF2b3dTOuMmF1OkD7Z5nkTH1TQ4+3Cm4Uy
CgdsQ3Nuil/d5NkTYmEiH14dSI7bPxLPsqlXedjJvfInmMFkeK/+iC05Cc7ugoQs8LN77UiyugN4
aTxhJ1rPNFf6+ltnsLCZuRf72O6QT4xnTwObDEMa4Hcd6Rz3LZlBxKNHhz8vJ9QePUl+SVrc89ji
O2OG464LKLx3f6m/l5tqMDH9lWZ3Q0YBvihLQi2xTWivjVlGUD309BAjLCGoHzVchrDGJU4RMKco
Oxq/WtkAge+6gk9VE8220iKgJX4zE0ZEoEKsBxuMIGBb2cmP2q/248jDoS0IvHmcYFOfu2YTBD9N
hyV8NkjGwbaNaUJjsktXS8ZC7IriOnAO4027iUqrm+7W8srPyi7kJvRjPJXGDdaLb9JNFM7fb0oM
xjTet8UefFSHqDlXoo3cnaeq/RAXxaZbrA9BB4LxSnnpRajIQCe+kcf2hA4dt14sP8olsO+ZF/Gl
GatD0jAgjquOCDlqmEAu4i50MwovQoi0vGLq8zepC1iKweFfX4jpueeBm3Zg9Ob7MUvedYnkVdiP
us+O40xfe4im+zQR20mVzOrQnET8rw2CxzPc8pfF+3T8CJrHTTKcB+7OUeCialcdMiF/R5YJOGbJ
T8qCUKzcHHQBmuWUHljjbhokTpSZGYVkmPUb5IPkoSpk270YXx0pIHGxyQWeKQ8pfff7MAv9e0wc
a2IsSdUDLL+iJ3XT0saz/sqlvEkYS6zmpF5w/GN2l339yRX3zZ8ElIXCO3EAJmSuDvN9dTPU+lXq
bpu+uSKdHjdJ4V0DrgOKGwmRPLsiIrgiL+lqzjMsiLprkDvx9JEAJJ4xNr0usVsRlWe96w682ZCE
6I3zzz/KYY/q4y+t80wTdeemwYWLA8XT/KmymzmgX7Jb1OWZrIoIEtS2HKJH1Nq3GMS+gXhQnaPo
FiITltOKQbN7X5arMOBzQ3a6BYnbbAeOaMZbYm0FtDJrpdpt6+TPf54qEdINGWXcbWo7Plpu+OTw
vTd/luUf1fOfL0tbMdkPSfbCBtFbF6/BZ0JH3MYt0hSYtOfXXATE1k30Jz0XEEGTRdtZxSFPIAq8
cLB3Y0fy1xCiu5ttEmD4a8Pt1bYV6pXmtlLs0E6PLjFEazulNz7p8XY6zN9j4XT3VhPxLRSWlz90
wD/81DFszmrhutJU4XvpWKdQp8neYU/Sprjm+BO2Ilo69uQYRHhtol8kH3HOtSk1BgJnVKPF1mia
aqm09n1zW92pe/9/Ga59HLl7OXPZ1wx/RjB/vYrCXbO4KC+d4kDq45rGHAihEFp3EPbrYJ/cqITt
MP2kQc65r0pGjBzofx5ArNPDnSVHJpkWzeokcklRvW1yMnsexLBxLBhe5HcJNRBCS/waPbGryRio
BiaPkH9sPcQ+d0Hd8bi5FdorL+OO+k92qKe/bET/h2TOpyop+5tfCHvTv7iLAtsBeYz+k66cwPeC
x+mf3UVRMA5czKcWhXr6ayEzYZ0qWJ2lZpg0xwpgg2H94qdz7xGeSFooTM1m/RnQxtv959fCX/q3
F+M6wlfSdTyuIlLdXuw/WZ1I15m1srubyx35tKfcdgvFEclRZp8wED9zIyGJoQUehfqKVhDUM9E7
5boT/oJuGe4bwe0Zj9YDuYLlw00JTav5WsfEJ2s6ZaXp1qk7x3SfyJkeY79cexI4qks5iXmTtniS
OPd9XvRrjAXdQ+h6iCiJvYJI17er3k9nHPkUTmMG2ke42bXvJdzk5bEmnPQ3k/sv29j+XsgatiGx
1iuOnIEHnnmsXdxAX9bgvsxqiyUgImUssS9WnbC7j0Yd8oypgaqo7V1F/UN0R/0tciFPjamAUphb
3yEuKqc5VLcuythYj3JiWFjExA37tZ28LQGlpc7LDdIRHCpxdEgJYjoMbn8I7Vqf3aR+ly2Utyi2
qmPicLGZw/Jq1a1/TxsCW0FrxCOhLdG6bmG5EhTebYjS4MRcfOds3+aL5RQ+BIQ2vNJEySNm5ty6
4Qqp9HH04BXpjqkEkltnl+chgrYq9Q+EFcBF4+Kzk2ylGxo//Q7xg9hWlv2eq4XUP+Vf3SZfThXN
6HVfu5jmk9qwplNgngiHKTbarywsSbhE7YtHgmBgIXPrgc7hT44KAUWXl5mlNBFHUfhHN3R2JH1P
D17JJkgk3XRCKWitCledMcBXX1OcRXf+hVOi/ERokNypON4ztVSfAaLHtS/r1yScsgeLKSWqNpd1
H2YPsbtw0NNarAopv0kLn1O+pN+xneyhD/gbVG09CkF3eSsA0q8w9P92ail3dsFiwo8yo5/O2tfA
6z9ELoi0MbTCxjm3T65ui4MbFk/D7VepNiPNjtt/liyokyP7fEseFowVvyHYxkOrRkeQab89DRjy
Ik9CUbr98T9/h62AjtFcxn/9QduzvLU287wnZobUdZb2vduTKT/gZbtb4IQzN0mIwEJGd4hVMF3J
AWr3rkDmNnW0fPxXN0U/UDKIjom7WVWRt6CZzZ+ruWpOVUAEjZ2lRH3U9FIXKilUIORM8EyWz914
RDtUPNmFF+1rDfIv9eeHIBiDu1wjHot7fdCiabfSan81Viw52TtOgIouBm4vYCGkgl+pN1FVk1HW
sPSHIUT3S0jbNqpC7FC8sed+DAkoHDP/ZLdlSiXuAouiWXhFf17dFeT8HUIXRNYQ4tozwJdEndbn
TP1uIjO++ChplOijTZfRpUOZqY5Jam/zEONL5vc3OgYKX0+n9AJn78uPqnbvS+NCQRyeOyuqT5PR
zDHFtE2IGN/2dYttcQCNt1RtvuY9a7ehS+y4opFjoanASrRswkkDi6YujkvnMdX2eO9U1SbP4Eam
Tvunx9RzRySLOKpIQuqncTx6IBrWDKdJ2vTAZHh6+aLFC+/QTvOdPVd7P/eTtYpoy/znzVkA2//b
QeEp7bqA+pVrY4v920GRtUKGurOrPYqCFaUvjCBRpve2LNIHNRIaGaXZr5Z1jGMmRzLgJ1i8lylb
B8pOHqSxzqLholSWmEiYtfymm/i/vER5c8L+s1MWj6rSgXZx8bq+I/9+lvmtpsmHBmo/idTZdFEr
VqPPAA+tlzzaOdzhoSBxOGQrdzNClvpcUp0qx3oy6bgW9iUvab3HtA9XZvH7nWkn76QRqyWVDzFu
dASNbuZV9Azru46CnlZnJf+XU1BgHf7bT+Hbjh8E2nftwAnU3/IGagspvT1PFbKxsjm5kXrCgHen
uXyslVDlqQOtXZmHiD2QHlazS6bSZaKJII/dZ0TfXr+4bZKQLf/JOAnVXEUspDUWeML+85Jw/5aM
4ILlQOZhE9cmPCf4t/cbG6IVVmGLEj7VCKEa0na72ta478d1GTU4ZLrxxxS1l6b32/de/4DaDMJU
d+2uLzF2+GFx1JCh18RTkfBeBG9l4x3hl0wPPiLuTUvoCQPLJqDAlvJuCgsuLGWt7o2Lh0wxAL2r
C8/ZmbGVEAGLneRO8Ubk5C+znK3Zny51HaGBBlwZJYHGLYvU3wYsGWcewgg6+2SWL/vWZpL35635
/2Eg/5shn0gOnsr/tyH/Lel+VCUshX9x5P/1t/7hyPf1f/nktLOWpfI9P7B5AP6RCBLI//J9oWUQ
uI6P0/v2bPxPIgixHzzzri/4Hel5Di/jH4kghIVQ8Xg2j9Kf1cor/J+wkqe/to/ub7/+l4r5X1e9
y5OpPGZ1FKl8O/FveSBS2HE2YHI5BrdjwAv76Uz6pAKtv1fNNG/9yvw3d2fS3LaSdum/0tF7KJDI
xNQRveFMUbPkSRuEr2VjHhPzr+8HlKuu7Vt1q+LzRtFcKGTZFkkwkcP7nvOc6MZGl1nRlDwWYTWu
CxP4pCvNfaeG6x8u3/eX99PLMX+aLl5fjmuRg6IE6nZHLJPiD3vmlItS0dC3T2zUEHtUUbVLrC/9
5Fa3ZvHZr4KKPknewlutbgcY5Zd///w/z1bfn145XF0fdAE65p+f3k9IDPPxTZ2aMfhUen33aI/B
gR5acRpMVE6D0+abviIb1u7/04FBLFPhnxP++ckZKowV20bea6pf3nuDtS/ssHCe0nywP5fBlNJO
kAhROzyoqHGeMAuckAal5K1cGkny4uQZRPQkPyVatXupyUwKo8XRNOj58PcXRvx8mHl9cQKqlO+h
PPLd84v/4YMZagRXJgnBJ2pmBBzr+pOd1RUNumAh6tMo6qjQr6ioU5wqPGDU+T7rwowKnfWYlcZE
MisygNHb/f3rOi/Uv1w07gbhW7YjPAcf58+fGEkHOndHYLVRH6h9WAcj/HIYXUXgf2MmBAuLhEmy
u4brhEddZ71NHSm3L4lDIGr+oBNlHaTudyhFptM0te4OckG3HtwwuTXFpe/3G1QczaMsKTxNrmLx
os16GpzxBeWOc9+Vn6AcuQc/VSTxTlRB47B8dlr/HXpB9UDG4R03GUxVtOJmm4h7x0x2MNmqy86f
7rsw+KYL1dwHJby5WHvsWRNIno71wbQK/+rvr5YgSOiXIcaBnVA/+mCu47K1+PlqJSIKuiwM1Cku
S8LfA9wLDlvFDbpwDd19CQUfa3iVJcZFcPpfSrAM6//pCxGCmUdwp3ND/XKjhQmxW9E0qZPttcMl
Tf5rnPrygU7uvrLax4nCkV1NmqMPkCnyvhC6jU9/fzGW9/rzyHFMdlbKtl3T9sxfj+cx21rDwVkB
4Tj6ZlgHpEo0srrpqHz/TsXgma3qP01vf51teU78vOyHTMGS8MtoNfuEVquVKYR19mEkGnZjaOux
DL27MsiNXeKbM36/5MZq0Xens3tN0wOdvJDvyar7D7fOkmv1lwsgLZfkKan4ILxfBoNHgiYtaSFP
Zdpelekgr6SPaJT2Adtv/8H0pi+2S+hcXrjUiOMBmt+i/B3L+ahncgBlVJEF2UYAfSfbvhxw7W59
J3uQZmFzrE8IU25SCBpIw0iJnHYpMX+2WMx+yFr/w+7N+uvM7ZiKdcxcJk9l/TqyA4sNfeCk6jQs
u6liroLbpsENaI9Rvh85ztWBj7vc0MYa9p860uoHWT45z5Iy4IOmCzdUWNOqLi3o0QBFk0OToiPA
dNENZCnYlnGz6EYD8htpP4p8a0Lr2xpT6O4yl84fh0Q865WO98lib/v7sfrzcWWZfXlTSvqKkD7b
dc1fbpc081FCpiT6ydSuD6NREU6xOOnO7vC6/0j9unylMH0Z/0/4tbx7vRF+Wop/rqW9PqfjSI/k
MbYhfylfjZXXlA3+v1O8HKLzMJzuqri5ExU9Vt9u/J2fk50RZdI7nb94QH2dl7Qu8v+wKP+y9rDQ
K84OJpld7FDcv96pVdSWWV1XxmUbpMaOwv2jyvyM42KYrqkXEfqF42tXeR5u2tCQ2Dc0K6FuwOVY
uttzKt2EYRM+FpDC/sP5xv55Rl1em+uxG4ObtHxE8i/nG7TWliNclPNIgB0jc7fChmCe9rBynNCf
kIwlZIbQ0DBdS8MpxA2SB97tsq6EQ4bXrOY8FPbSOA02cRPOGB/sPpQ0kWsyWm1/35QM46Kw3cMI
SNdnV7aKQ+1vR4v/mEwUNRFNnEbRAdCuiaf2k1rceJylDlPrITRRwb0Zeqsq9PCiahtgJnUlnXgm
vFjsIufjfxrl8T5Px13dEPPL9ogM7Tm2sLaVW0F/46DCyrwbDrEoy9PfD20+wp9Hms3W12UN58al
fIvr0/lldBfemKgxl5iqQ5Gtte28M2ficsrYMXZOkd/KMRhYtDtzkxgt7B1eO1gaB06811P2O3N0
koR1pDbpV8eeHa3Msp4ucwmPIyFNFWsV2tx2gKthqudc5cc5gSwfjSgmomqUMKUceem7zj1ayHif
pSkNFAKN0PgS8bHwmApPJ+gIhps6TJDNhXRcz92gSIXTusG7gjd/AX+e6R8Jh775tfX2SgNJMojm
vou87pyPVLkeEjVyHeRMYIiBH4BMUUkRMwJByynXvxzGAyFx000xEIiTdfnJGsJi3VqEnrI9YAgN
6amtR7meJ0JSpA93G2/BvpaJT47Nh6xK++McATr17AfmNUgvbIsoZDxP8bidskg/IkzE6hfhafVr
g4Ach9z61MaPbubqrmUOvR2Mttz09RwhB68GJNXzvk4iTcaKl9OJCYHzSxqO7qT9KyiT1ar0MRoD
liBcquiCdT1nhIIgsN6YuQETCA9CUlsfXTNbBnCXrWU/ftYswo9Z9kyn/aMEfjGLeCs6giqI0Rmv
tBpAzA/mBzBf4ZHewueuJRqh0gl09iWftqQHtNduxqHbNSEG5b28JKCkXnLFSUW3+5u4k841KeXk
uJY9hiC9zlrffSQ4xl+VwLdqjwKujz2MbvT0DiUvuBZMuJZtRkczd74WI6k6OvLrbeYiBJMlDhgl
ugTpLDGtfY9o34SpCjwiek6L6VZ5xSEP4v7BtfjMB8lGvu0enLRHt5cV5BnBrUKrhmUpLaMnGpfu
fSSoAHpYJlWeN3skjC16qhoweZF90w5oD6PHmGBa1PjtFEJGRPF5bFs2szZV5iJ8n1aYgUrmmhjj
1U0b5NPKooX6caga6CbFdZ0M7imIFvm0xlaItXnYoluUSzZ089QBQoDNsAcggg1fTw9eHlG5j8Yb
wwbFn8ekZFcmGj+G9VHQyURegX7Zq26seibUlqL3gbEmMUp17GcEn42kd76KrAK2dJoNG+wIS2ou
I7wpwIHmASPV5ztRB9/8uIGNNJcvfsga7PtzeYe574aZzEI5MUPIkZDRbW1OIKdQRmj9h8Gt8S6Q
n5JigX/H1tU8sLOQnKT3VaSSE8K8a6PLdgP41kctsVurIbhryWJIJo2iLSEiwXe+xkhjt3beoP4w
IoEfty+PeThjJEByrZIEJNechPdTUn9WcsQPof3qoEN6n4sILnH8m16p+o43iD4wadxjYAWflR9M
pzYvv+FHH67DTphATiVgLT7VFTW2+Cm0GWFFfKlFPL1XwWNjgd8Ju859aa8wOUYPpaXNFVa/Glme
bG6Bw+FvyHNMI4VcO/U3fxDGdWbrzzpbkoDdfpV38x+hWVDT7iaSp1JZ7tO4+RgDFc9q94Mum+dY
IOgq7ejWKRFyhAHqg8nz02tUT+thcJH4a55wLN183dZMgXNNASDt8JzhFN2bBp+WSSDzCr20iRTZ
SK6ow71vOA7v7cGt1w18GyaC8kvOlgKDM+BeIao7TLokMnkEM5VxcG1FpCBYc/FojhHZA7489sb8
HNmT3CY1sjphuNmx7hVYov65wRDS5XrvF9pdczZqMJsnw5pL6lwR+HaYdIABZNT3kl4j2Ys7p8Us
pewm4bYjAqfRLcfQ0hJPhXsIWzd8QrGNMStDIaUSsmNEGryvlfoamuNEdX9KOUbzSvqik/dZhbPx
HGKKJru8ATsIJB1BwaaITKBT0ihAtCkMnhkBw0H9AQa0vwL+1pBu2pEm0ftP0RJ6Wut+L0ehbo3I
2Y7ATjb1SPSALOzpKbwazZ7dtSJmxQ3Nm7j00+c+rNeDSMKdUJyp89E+al0bx74Vd3VQ899VdxVo
7V0b83XToxg9H84KTsY7q225ZE0TVSt4reW+QUmxHqw5Y7/4OGt0ByMmiKPP7HSfEk9dFuOW7pJ9
mtL5rgCjvW0sJK15HjeIdfQTZS73FOYeavvUfw5yp3zIZ79Yk4+OmHzAFFBYo/zQKzILCLjfjgaT
Ezp7VghLI/XRNJgH2R+LgJAjg9PQarBrwqLK/cCZYRNFatqW5CwzSKz70NCkI9mcJXwriLh1Uxux
J6lxVZE9ucaYXUl9NfWNcfDLutusdBVOp26GQmNV453G29MoOlmRDgDZWMY7GrpAb42eFIcwhIzf
IQ5Flcqa37jkeXTMKShDUVkauIZNV95aQ9qtUrxHFnqMj7WePvZZ3BzGHN0g6t1PRs02O5wWoaDI
na0J9mFT1GYANwUxd7UcLjysjy9Tgr2idWPzlEIZX3Xj4o1Txbdc473wDFte0ei6bx2MQ54WRJ23
1bjLOw+vfNvcsw+feTo/3PqBvcuqJjplWtUbwGAIguxd5Y7FpYFv9yjpvpmz3GH+MRaUOfJVT5p0
gVPnOEwjp0uJxcw3+j0xi+ZuROppjMSK0P8dr/oGsX2bJA2fI16HaERIoRX1G1FjoMIDfokaojrF
PblSzdwPl8zDZsGR2Hcnl/M4YBSnJJxd+M5tU9a4TMuErBcVLWQ6YZ6sPrvxu+altuT0HJNGkbXW
vokm43rUinC4pLvRAWLsQKQ4fXr/Jqklhb65Kvfj0uL0YNRsLGqpLP5Wglwb7SVy22WfnHqHYBEK
9jnKSk+jtjd8EHiJzINdjv6DIBgKDmDLIfyfnzGpo25fOVglUvtTForhKgl8c00lT2EoTmyAIaTg
sPJaVyq7lPTacARO9jGKCm8bdE56Dcen20tH+9zvHllSmbFjZYTZNZOj3nrforIfjtpTz31BvleV
cNxFVV4ECVgh3/wDwSfSMZ1H5I72d33eIi1rRsa/5e+qRjZbJABXpuxvCpQkm1C1nyzDP7YjFgLG
dy6qr8oWz3QsuLssh9CxMdmLMWbtUF/KaogQVOcfuzKNkOTGTNMl9h/hPMDFGHeBZzubuoieHee0
FMPGCGaKWyIOFgTDFTMwRiv/w3O7D7ZOj67p7JyYSKWqzIkxAC8E3oYApVk/jtyyW403HWfSs/aq
dJ+P5PxNizS/Httj5ofBrlHFppnwIwWRuFY1wUt9oq8NC2qiWSD+Ecgfn/pBRKtmlO8B6awmwcc2
tNMzCSIOmMrx6NmEd2Q2frqwLz9j0PrcieSAcuyLvQX2R8iQmT328Pc2FcrgtarUIW/eg7UHqpP6
WAttLZGqv1iZXSDgbzLk5BCrugzLOh8GaAe22L5VY7IlsBD/8A3wFQRONTbVKQO0JSv8mwXxd0FT
z7SzS7WOwuK+N2t06FO3FWgsA2nQESVJxJxIk1k4M02cbgFHXtWjhyoxcQDdDSFOEHhy7CI3JdCa
TYbvZjPE5Q2CLByD/c61sAbgd33sqjlFd2T1R/i0cbAhQFystcDIpYbsLmx7+jvzeBAO+YVzX3H2
CO1tZFccdlpcmBa+0h7Pm9Hb6bYy6FjDF8KlXmm1Egn9wXpEcxwLA0rAvmzjgb0socqJj+zPmW9r
EoVk+qlLzWcAOt5OOaOzbtEXSLu4NdyGfEyzXfc+EzontQ17RA+WH5k2HkKQro6/cuLFfxi120YF
xaZv1HsWhjv2oi9qdmBgRqzcILA27DuHjTLce8+IMf1rtZONXcMYrB+yAhoIzbN6m3rRjh06nKr0
mJfEjHcjs5xrHiqj/jphMV/LMt0zbX5oggGfM6UkW4K+bEOIGGVoPZqLUhuxIWIAsgbVYkHIZfrI
qeJyHnQJR69o17zQfRHKiXnMIXu0ijeJlni3dUgnv3PzfZC+IGj8OozI3SNpujs9Jeiy3aeYVIBt
WkcsBElARiIiHicMr0wh651sLXPVeyQqcsa/z6v0JgaLWbEJZv5oyc40/C89lvFV31Cmp+0T7tAw
Op7xZaydjeztRzko0h1xtQ2NfJEVaiHZUTjPXUIE6xgHorXD7LeFfCMgK5bsHEuWH906SEi6P2Rx
N2cRGSy+YW9SWAFkqA8z1FRsleUm70kOLcs/MmNCwQmQ+ZBaL2mPrAzcpb3KZkIEDeJipkJDxiFz
qhXQeHDEOG0GB1EhCs9wT0LtQdNTucy0Y/QBrmatb7wAJ1gw+OE6U/resvidRlBhOfaNox3wLjSB
CqueLLkFS0ouSKqq5gaROqd1977oI42FiEA0U2SXtvPJbnBQ2KocbyfihBJL4BexCU3tIxw0LteY
oetx/dMbqw8hEQuO44pi1VblCr3jTMKh+ANj1wgAACvU5yyG5WrQIc09/IReB+fYXqMwY59vg04w
yf5YeTX+mSJ8UA6k6CqV3SqYwP3oENpZw+qaC3sPaeKDBNMGsKOnH3+w6Fq7Tg/k7mNmtS+Gn7I9
acFftSvUTB3SBnXSMoZ4FjdyX87iKm6QhUdm226MDt3KEB1wN78vzOobGLl3Y4cdJBl8jsO2t269
7CZklQss3IWp79wZ7VTtZJauZ8rTB9QS4doy/Qf4qFjai/6KEujwGPql2HK2gI3rUyWSc91sba8o
WX3SZCuWnBtBFj26YR+tpXqm4olcOYCDRrsg2ER9lx0EqEVKWKNJFk1h4FQM0nVduzjuB7iBY1l/
tX1PXDsOpl+m4UsRs9He+O7O7BsyV8wSb4Iakxt+T3Jz/i4bi+QmCvM7OUXz8c+f63YJPJsnwaxT
kgepTMAhFvfF+Y/nLxxKKpPLzIpbSaTInVpSl3SPogHN900lJb6jFqfqJWk0x3b5WXP+2dRGLxFM
sEM5NuHNgE4yNJF9unUU3py/2P/8DswcCUkheTxj6L2Tg/NRZbI/dM5I0SnT4Lyi0Lii58Mf3aG+
SokVX9npuvIFfQJCT7ZVnFXP2a6sOsQURpYfirgfOCbCZi7c3lt3BlREKzefORWPG1fMw86v0Mcj
2jdFiCy3etFFgu8fnDBWzv7eGw5QJ1GMlSrdVdCHSx9ZbxqZ4jRp1m/TAYNqHPoC35JNUhel7evG
HnZRj246o3nIxEkwoesYL6hmr2YFxgCyVLG1WWZSu3tMkvC2yyJzjxqTkF5xS1FmSZnlNOcLADkr
urTpLk4sSD399KRr+XmKNURSget3JubFUTU30FJjjCS7f2za2EnBGVISpZCOPeGo1Rw9eKK/0paM
7jpSFEUcXQ+q2I8xFVGpnf5qmSnBvUpWblhtskgkTLaB9F8kukc75TRYQh5dU/TwTmPVtVDUa/zK
XXGrZ6KVqzADEeE25MJiJyW1KzawR4iDsgaybqPaOmpztE9ZPr9MC96P7sW1a7XRlYcHFYCIwb5g
Cvxbh+giWzf3Zur6h4atxWqGofKIRKVBkSb6jRGl+Unb+S32FhZrEE6HJJ/yQ5pOWCSHdty7BWz5
qeIWjerwkkyV5AjsAUyip5ihSafrdRTvG6sv70xKZWBQy7Wb+wgzk3nrWsOHPDLCDe0N+0oXxaNT
IxGOMReVCxUam8/1UMXRzsOVtipCy9uzbg7Y0u4KU7vbKPDEvR09pBnUiSGIww+9Jg5r4UKWYMy8
kaKbE7ubqoYuZ1gtsUzgUCEMkpuYtXiQxhqi2pQ1h9IlHLZleh/G+ZrnylJR7pqRdSDESPqYJcfM
UghWovJLUzf6VmVlfJh7D4nrxOqKzvLZ7933swWyoW5EfuKtR/sqt/otdEvyq+QlG9V033jK4YSi
nNNYFDuXw22q/BDN3501k2M5hjCWaUn6aIYdKChaBDhlmLLxaE4PFdv7Fqr3qQzLD1aZm+t4zOyD
66bIKGsCH6d05xtlvfMc1v8WEexVmVM/wUG6bUc//NBUwWcDk+ClU3oP06CaKwQX70Rmi5MYrXnl
UKMDtGe8g9xaPggpjxy3vU1ZAzI4Hz6tsg6PsGevqRSFd50OcXoWARO1DMlEo354XZmIHTOViGtt
Yv2lH+vvtDYxKZ1/eP43Q2H3195jQZKioRx9HykzehyGFAYGPWAKVmwB1tDPCLHM2/veR/3KUghS
fMwwxHalsq/KYJTb3JET/hAFxqQf6QTIbqA6UoDT9p5EZTSXKqGMMZfEAhYlUeQcfzCAOE9+IP1D
3eQT6lYC6CiLYo7H8u5Z9MB56fS1rAGeRsLxOQusNXFh7jKOH6JZfDTHjwk2+o3MFnuzTK+0CV4B
2A1mgmoEEBoG0QZBs4iZsEzOoVtIVFjmTxmvlknOysl4C9jZeTFOE4dEvjJ6ifEFM5I2liquaefj
EIrtYpfjiOjAxHIgw5M8kTmPq+OLhI2ynQ1jwrzhrDtwhQdPA91TVucczfB91WOCOH/hPnqYFdGS
hsdMujh+8KcCMfewx3QD3pvzd+W41PCrhPz2grrBKmnD8mRy6N/4EhDV6Do4WLTNVck8SprRDJy9
h+/HbuxyhtV76vulKce5f8C9C09q03sCFFWP5jJE/U7oFRTDivqJBwWp4N4wmZrN0Bh3foT4WWLG
bv0sO+qGQ4g1OY/T4HzRoQuA3jnPr+JpqEd734vqfsCOCU3FrbejPd7GSUhNisjzQHOZJUbpsosL
jpPMX1oOnP675DKSmj2eBH4ddV/hKY1HV+mTMQ/0qtiqbxxIaUCJOTCE5Te7SY0Ts/+BKhy5052a
DqkHqIMj3+TIYV90DTn1OPuq2Y3vY5dkRjv82qnauSwnXvFoG8m2h1O54ki2MrMmvBYO9rkqB3WQ
GAm7rGJRs5aBPHCKDTMX2CUz50Lbni6jGssq2strCk0Ef7aA/ExKESug8+9lb1inITMex8ZcKiAg
UkJn67sU972wDemTkZeYUqDys+a55yx5TGIK64JAMrdncCdTgL5ebbvRrlezNtNdl4F2sZIFdQt6
klLPLp+s6ZJjJ1mcyXwn8aMOI0GjGLtDRz1AuyDfbe7IcuwQlhDmgMXf33YJAbeJcuCSGvQxbHSr
CXsSc1rcNC6JEYEhP8XCMvdG1lxjosqP2Sg2NG+DfVRle1oK3jrKK2drwRnwbGSEHJ3AODIR+hQJ
Oe94c/1iUiTKM5cSbr2UfMa83UbVZze1optovJ+jSR3m1LwTIeAolDOYZArvJl4oq5iRydKGhmOU
Q7cuSwLoTBD4ldWEW4ohBIjG+SaaAe/1pJ4YnUc2sYslqqicr7XKu53rpzDxfZ+DDwYno/zgsDDs
QgAhqFhBUgWfct/EjC/8AS9Sj7c0BQZRMi+t5wpuxehuxolzNb+MZgqIKaAt5X0PHH8nqj80xfCD
4w+HMiJoMXceQgXEo7WCl8YxvtqhxJoYkKvGxu85Rs+zwtqZ4biilVa7nIPiyL00a0LUmSDeRSJ/
NC0v3IZO8GnInXmT9F6xGxuqBING15Ay7e+bgj5Nm7uHzJQksoFHD8NPfiOHdYUpeV3AIdtMUyw2
pR8zK3BajWJ4cmlAM1UGm9YgJs0rML3PnNu1ltaNOyXv20gutormIWm6L/PYMhS/DTG7hZq2kxUP
1QlivMtMQRw0RREohrP5cW5iSvhxjVs4hZNSQQWZ/T4GRA0YLszTEwd4eHdffITp64aO9GZQYLWa
Ot8bZcg2Hc9fYu7pCLPiZSPiLDFdCUoUO2Rk7+wR0vOgs/e20yx5pwDgcptNs18B1sUZXW9S8MCz
oZ4Xgz/zAaB7bDjbCbfO1rdks6buTIZMoJgs5DK8jW92Mpn4Uets60yY8SlOU/IQp3oxLNB8ZY6f
6hckYtwenn4xcVtuRoTfq5YYRZL4xC4VFIEGzuO+ywZ87ilkmN6uHuZ3Rl7eQyrd+4bZQk/GUllX
fb2t1DTeASJKlo0kxa+G5SGmR0pVm0YcsQuwdZPHkSP8CbKKRDtH6g02fukn7EkdsmJR1iQbplV7
TZKfuiRVgRFUz5/csG3fYXe0b52ov+1ATd+DgTz49pA+ZWuPxmqDkf1qyJgTAqNK9pDUkt0AHAMf
Bnbcgb0d/Alk4jlEe6e60vW+8O13hed9drKyAvfsHuq0dW8rsux96vS7OW6SJSnhasCAsfGFzm7j
uT/lnRwfc1qGpIu2T3NoBKcIvNOV6iL2V2ozSD/Yz53y95XLRqnK4ZQDDuYcbHE6yiuLsVhvS+3Q
zp+gSdI3YPx14l0WDDisVbopUvJYehU+QgX6CoqeUk45Qwcoxxu784b9ZMl6a1b5l2IGNEcRT+Mm
8T4j2bLwckvzvRXO2H9iSbRLqg9VHK+71CMfSI53BRsuPABUXpT/oVyaHQEwLzmWH3K4Tyuaazgn
RPTFKnk3Zd9BkCGPArHTrPdtQs5B2baS1qy4g2hp7gs3X3BHbFfiytiJfptFaUzaj8KRgQctLyrc
k5Sa1kFcmrSC6RL1PNETUX4vpdt9UWAJ9m0gru3S8a5k3B8IqsiOjVdV61JmeF9LCX8yG7bSZoWm
h+RtdATis4uq8AB2D6Bmiice66JcD9BUqVl1Yo8u5g/60e2a9uC9x1y8l14GjczBwWfqBv1h0RI2
40w3Of5zOAABHw/Vy9iu6HCN6j7E3e9ITqKgqi+pxG9sjNvbTrH5mYKc3ZYibDP065ZNr9h3sf/Q
NTZuyxBsVDh6oCPGYI1F/LqwIaFPU3qJVgesneECeCg62pL0w0WUW3gdWXRhxrg7GVufgp5PLkIc
kVljhc4ghSCOegGFuthQ0E3tFotxz2gPVpHCKqYxYbJRRz6Q6EOApeVSbkFwmeCFVglQ+PfQF1et
yVakpHOzNtGlbvsZCXrt9hNLzYKBL0Kxs0xgHv2MPMqfnerkR8kpddsjvMWPjZsX+37pDSqT+Go7
SL5NMfQMKE1/jDaoic6bCaudOKHXYbhp9bSvwzq7agD74unBGwPUNCTbIjUeg3pPWsKmiUm5pxyd
35KJ1qyLryTK4BqvFJkgI6Qnl8xhSMD71LGtQ1XucLcbt6RmbYRsWLxRzwATBarSuTHds4Fi6+CD
gKhWrdZ4b52KERoR8E0ZFEol1HIo9GjNao7X2gkOkiiLY5JyoDI4FoUWLXEDndKa2jgHBDeKd3HO
4TN01dZqUv/So2B8h4jqyUSVhrnSuskGZey8lh1cYtXBXtRi63y0xlwALuQsQwIHvzH5xCnbY3X1
zV3Q4P7xCC1NPCSDIj7kcU74RRQvy4ZGSe0PlyygN33W7hXHUkjMUM4MAaKjIdgSBjwS2q666p0G
EERArkI5nYBQZjf1LDh/ziQioIGjb4iWfNVM0NSdHrI+HmAATXA+8fbU79yJW8UzsneV2VW7KBio
l5v6NOsIjiq6jI3d2/NNx5VDT9NeKpenrnTfrGbfm4krIIuriLsjuphDaLUH6dcWJ1wD2zhbOVoP
nF2TBu6rS0IGAxvZ1aKaBzZFB2VqwnUi4E9hiJ/uBpsYIlYcb+t19RWqhRY+ynwHJFNvJacwEoIq
hA1uS96cVvlNU4lpj2GzWjWWO27apOUIKr0Anvn7ZI1VyLp1AWNh7jD1zh1RkES9C+WyljsLPzdI
Tjo5VU/PBFzRQ4hU8DH3LXK0uG61gIlPBAs0wW4Ly/9DzOVbm6GNk3BuNknon+AsvbPn5A9BKtOf
5vqzlfn85fyzs5/5l58ZmQlLT8oRYmRqbIEffBgJG7iMlzjoxF2CZM/fnn94/lK7eNO1doZ11+Da
LpFoBrVuLs+xXsYsYEmd//znD11jSdJl7SKlbvn2/C91wDiLWprsuUvW3HpgtlgFaTPRvee35cV8
CkqWydQseQ3nZ47OL+f8Lf7R/Ij34DUb7BwQdv5S9xO5x3/+2SXpahs7yRcjierLs+17ts2HZgBQ
pezS3huWBqLP3/35D8w6ILXWqgA40ZJ5fbWvZurzCz9/iSwyzFwyzHrItGzrnRagMMl35yyxgds/
W3KuzlZt2qqPdUoYlb2wQfwU7Z7jUApd/nT+0eDJcqdD9QjDLGcGDdNVmKaQCqiwthTh53xfyik+
9ItfvQZI5cz2y/m/n+3alfKavSieNKBenI9sjg0fycNZZff/jYXn+xvZfG4/c7QmK/O++0oZ56vu
svaffpblb8/W76fyf/aP/mGM+de/6H99/SGl80vZoXngFYRx+ZO9x1p8GT9Zgs4v6fx6/+43ZJ95
W93L1//7v4nbZPJZVOcosrOyCL//HArChSlwuKBGx3/CA/k4z/TDtfl37/7v39jrZfz7f/PTS//8
krOyxLpt4i/tj94mIkJfX9OrjPif1/Gv7/6XX/HDu7cuqNUri+oxEmUe/MIfL4KHYUqhA7VMdA7n
x5u7CIiw/7sh8O8vgrqwfIlKXWAmWB4Ivn+8CEKICy6S7WMKO18kZMdvayS4ro9f4L+5D/7tRVDi
Au+ZgJNtn9+jyZv88SK4jBTpcY2s18v9lu4DfxGC/9a7l+oCWT/mWGG/DgEu54/vHncgwl2BGcx7
vTpv7iLYvPDfvQjuhWUrtPMIYf4xzn+8CEL4Fw67cYzg32+UN3cfnC2TvzcSvAsGgm1jW/nXF8G0
L+zFZuC8ufXA8+Rv3wcseqbnOhZ4htfHz/eBa1/AcXEUBqXXv35z94GFZ+G/3BP8+7nQvQBXQ8Su
kP/yKrDwchmWJQPv2Pnx1m4EoDv4Nn77RjCV67r296X/l1XRxRWNe87z3O9D5c0NBWljo/7dq+Be
2AJxowd79vz4ZYPkehcOVhSCfRkUy+PN7Q2EMCUen98aC5Z3Yfs2F0Kyxvy4JHisi4SEIEaRr2//
zU2K9G/M3x4E1sVSYWeo/+tbwZPMF4Cl0MO80atgISPi/v2tQaDMC+ZDUAfy+1BnVP04Flx14bgQ
tsx/TIqvl/0tbRSVK14H6P/8xKTUBQQV7IEwis6PX3aKQnAZ7IUJoV7vujf1/j3zt88JjALeO87X
78fiX96/51/g40Yf6P25g2DYvaGrgCt5wc383r1gXbARlrgkWfV+ugk4KpqcoDhG/XN4vK23z6fj
/e56QNGEQ4LPQeD1TS5Hjx+vAmUDTorwMwAwnR9vcCrwvd+eEK0LYvUc28URfX78sjfwJaUl08Rj
8f3vqTC9sbHAsvbb+0R2SJYLHmdhYv00CGwGAfZ4ttKvo+TtDQJHWL99YvLYASk2BgsIYHnwC3+8
Cr7HekEhkRrj61V4HXVvaT5U1m8fFtgbwAiypfK/X4VfbgX2ifjUWRTe7IkJ6Y33u6uCNC9QWnOA
tn95+76gvCQ8SozfJ8w3dytYFHdep6ff2hqBG3R9CBX/XPt+vBU8mxKiyaqxrB3L4+3Nh5DYf3c+
VPaFpIgGxOXPG/7Hq+D4FyhOBKDD/8fcue22bQRh+FWEPIAgailKvkiAwkFrt3VatGmCXq6ljUVI
Jg1Sjqs+fb89MOGSchp4dLFEriL5J7mancM/hw0kWnqyMCOmEzpIChrNmoXFwDNYFigCAmo7PcVd
fs8lpA7hj8ROMm9PUmXBRngmYJxBpCoGG85CKJXcKswzGjOFMpAX7ISLDOI8hMVD05hPOXxDQU8k
FynNGXgnfX2FzUOUCIm9pI+cZNj0BcLGfCTvOSSnDmENxNQRmRW4MYbC5T53Nsww0hozzWaMCYdt
Tc09RgrEmwBVoIolaaP8NGtiM0v0FtqA2YtJelIwXxXS1JLNLjLcTC05E8pdbK6+USTZjuNk6bVU
82t22JV4FaDMIQaY2Hg6YMxmqAT6x+0MuNT2gsIgiLkjdIHC9WFompd1vIy+FLBDpsQi2IzA2yfk
FvBcymc4Xu4gQ5swk4xSW7Iz7hoYxCwrMAkLBjMvvLJITiNaKZA6yEpNGS3GHAgyE+4aBEurGcES
VDplF6lqRBvFSJ0jNS2Y98CxP4EiG6zC0tZjkFiCYvOrlJyPpAqG70pXYU62/YIpc8/UXWATpmyG
PGeRvDCkphfxkQq/TV+uF5giTUAEkg27+gqRdDsOIuEYNsNdfr1TUot4sD54Eby+3fCUnQTTP6LQ
yDSvmP9sGTa/Ct4OpbQKWDWpECjqSpSdvIhy6X7rSBZIrHA+QraES3RXegqBmEkaNJFe46QF5psO
KTTqz5jGzVxPQgV3JVduQA1AqBF9+VawQrBSMObBKIzYZNQhwdKMUzL8KniXNKWtkGPUpFYBD0Gt
qDPCxPgrVovk9LEKOAih3iml17fltNLXJ4c4X80vuojQ1nZGmgDXgAHRM1uS6q7k2COlZqFMVLQV
OG2B4xiKEBgPVoEco8opz7bTiBPVh3jL4pAho9KMYZkIu39L9lZfFgicFeXZ2MbANCZnGyHD7bBz
UbrdBk6c2orhO82puwptTpGez4vk6BNaf+05CKL3xyoWmD3q2YJvMGDVKbogA0vYeJFqGRb0Vi42
C5RlovOh1Z+hD5xZsCntwLX5G36XdfiOL33pfLnclvuN63kpTXuqNea5L3RNH+PPQ8PH9eb1K9vS
En3x/fHB+Ht/bYl5E9Wuuuqa3oddtY27T/jz8ILjW0f36t6q+8+r0jS6WW+P7oNjeMx3+p7OmR/2
+lbf63FHytcnef0qes7eLvgf4HY3wLVpOTFuU/5bVzGw6x6RA+90xYjf7hHtz5i5pgQp8iXT0D7V
TVVGT+1r/cXY9b5u9KbuP/XSFdDLkavKrA/l+vEQgbsuFSn4W7PXT7oxfWRf+S5GDj1Wk/rT5LJm
kPttvOy+qFp6lx9Z9XIT/Z6hRFeK/JOpm7v4kUP1qxT5ihUvy/6KZ8qdkCUFvt7obSSAmS/RFOPu
92VVl/GOxDDgHYmhq02pB1rEl9SJkeunWCxyV6Mmhf1lrJt83ZMYGIDH9e7YralTe76iTAr9K/OQ
2tEy+xIdKfaNLqtIe5CEPod5udHNca+rTX85yO5aTk/+yG2r19vH1hwOkUyHWlYxfrnmICwdt9b6
iiA5NLagrQ+RZIfqAjl225b8e3iIdFNI3p8DvX5shtA2IyyGrqvDQIeE/KIU+Z25bfTAe6LszCZw
5dCfdWy3Qk5MDvw0udL3D+22jM06+DbPcg78n03TmkhThZaIc4DfmH/KdWTGQuXEOcD/ZqJktwYu
PvAJBzE0R+ptJ5e6qbGU8eb0ZPZ5bvBW74Z73zfoSeF/Y7JXtCy+ilUMu9vjkcRRTSB2xdCNuRtO
L3BcqRT4d8PJxsf9Zz0IEziF0eZmpPB/bOuNmVy3I9vmqU4p/J/MhDktiCHZfJ4bjAUxVDRI4d+z
+qZtTeRSBAJUjs2hS90vaDe/8pSiFPevg95GsJ6jk8J+MM09li1C9jkhMXJJZDMQ79DeKYX+qLE7
1R0nrMTP7fgqMbhpD5MPpx7eV5mK8b915nFvgMpLaJiPx5rBI3fRqviU/7ef+hTT9KUBbMw/dfNQ
Tv1ZTK7Zb6z3Rjdv/gMAAP//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DD0D286A-96BC-4A36-8022-7B6437E41232}">
          <cx:tx>
            <cx:txData>
              <cx:f>_xlchart.v1.5</cx:f>
              <cx:v>Profit</cx:v>
            </cx:txData>
          </cx:tx>
          <cx:spPr>
            <a:ln>
              <a:solidFill>
                <a:schemeClr val="accent1">
                  <a:alpha val="90000"/>
                </a:schemeClr>
              </a:solidFill>
            </a:ln>
            <a:effectLst>
              <a:outerShdw blurRad="50800" dist="50800" dir="9000000" algn="ctr" rotWithShape="0">
                <a:schemeClr val="bg1"/>
              </a:outerShdw>
            </a:effectLst>
          </cx:spPr>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DD0D286A-96BC-4A36-8022-7B6437E41232}">
          <cx:tx>
            <cx:txData>
              <cx:f>_xlchart.v1.8</cx:f>
              <cx:v>Profit</cx:v>
            </cx:txData>
          </cx:tx>
          <cx:spPr>
            <a:gradFill>
              <a:gsLst>
                <a:gs pos="0">
                  <a:schemeClr val="bg1">
                    <a:lumMod val="95000"/>
                  </a:schemeClr>
                </a:gs>
                <a:gs pos="100000">
                  <a:srgbClr val="7030A0"/>
                </a:gs>
              </a:gsLst>
              <a:lin ang="7200000" scaled="0"/>
            </a:gradFill>
            <a:ln>
              <a:solidFill>
                <a:schemeClr val="accent1">
                  <a:alpha val="90000"/>
                </a:schemeClr>
              </a:solidFill>
            </a:ln>
            <a:effectLst>
              <a:outerShdw blurRad="50800" dist="50800" dir="9000000" algn="ctr" rotWithShape="0">
                <a:schemeClr val="bg1"/>
              </a:outerShdw>
            </a:effectLst>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42F7549-4532-4217-B963-FAC3600605C6}">
          <cx:tx>
            <cx:txData>
              <cx:f>_xlchart.v5.12</cx:f>
              <cx:v>Sales</cx:v>
            </cx:txData>
          </cx:tx>
          <cx:dataId val="0"/>
          <cx:layoutPr>
            <cx:geography cultureLanguage="en-US" cultureRegion="US" attribution="Powered by Bing">
              <cx:geoCache provider="{E9337A44-BEBE-4D9F-B70C-5C5E7DAFC167}">
                <cx:binary>1H1pc9s4s+5fSeXzpYcgAIJ468ypOtRmWYu3OHb8haXYHhLcwH379acJyZbMUSa+Nb63SkoVQjS6
KYgPgd4A+L+emv88hS+b7EsThXH+n6fmz69eUST/+eOP/Ml7iTb5WSSeMpnLv4qzJxn9If/6Szy9
/PGcbWoRu38YOiJ/PHmbrHhpvv73f8Hd3Be5lE+bQsj4unzJ2puXvAyL/B/ajjZ92TxHIh6LvMjE
U4H+/Po/4ebnJtp8/fISF6Jov7XJy59f3zF9/fLH8FZ/+9ovIfSsKJ9BFhtnzDSJYepcVx/89Uso
Y3fXrFnmmUV0jA3d4NvP63evNxHIf6BDqjub5+fsJc/hB6n/DwTf9R7oy69fnmQZF/1Dc+H5/fn1
LhbFy/OX22JTvORfv4hcjrYMI9n/hLtb9Zv/eP/Y//u/BgR4CgPKATLDR/a7pr8Dk4lOxp8JDDkz
ODYMC5Htc2fvgUEInQFwlJvUVMChATC/79AvgHkVHALzeKLABJs438B782lDhpxZnFs6RnSLjPUe
GW6cEcwRpdTaDin6+t27IZP9vke/guZVcojNzUliM5KhzDbP8vX5fMJ0Zp0BNJTqxNg+exgVh9MZ
0ukZJczCJsxz2xdiC8pHunIclL3kAJTR5UmC8v0li2RcvD6ef48JIWc6owb8g2d+CAYzYAYzTG5a
eDuQBgPlAz05Dsmb4ACR799OEpHRJhR/ySwWn6le2JlBiWlytNP7w4GC+JmJmMG4vtM/ry/Ebrx8
qE/H4Tn8PQOERv9zmgjJOH55KsRT+ZnjBp1RRhHFmB6dy2D4MGyBgWAMxs3oY735BTiHwkN0TnP8
rF+qzfNnjh1+hqlJCEf4KDAImWcmpZhTihQDjK1DXfP7/hyH5lVugMr6+0mOmdUma8NN/Pz6bP69
osGg/KnBMOUDPWOeMR2BNc13U9lA93+kJ8cR2UsOMFmNTxKT8Uu4qTfZyydiws903WKmAahsPwNs
6BkxLZNgBDZ1/xnMZR/p0XFs9pIDbMaTk8Tm6iWO8zasNp9qBxAdnBkwA3auiq4P7ADGzixsWZwx
fYsPODuHc9lHe3Uco/fSA5yuTtMWeI3WfJF/fQHfoIx+fqrdBnOcThgDg3qLxyAsAHjpyDQsi+3G
23A87WJJH+3dcdyO/8YBfuPRSY6zKfik4jPNBcM6o70pYOCBXrIgUGAxTAxrZ0cM9NIHenIcnjfB
ASLT04yt3cqy8L6MNpkMxaeG2DCMJTAKDLQ10/SBf2r1cyPRLQi1bcea+X7u+3i/jsM0lB+gdXua
42cl8lyWmXh9Vp9i12GTQTSN7HAy3tsQfcCNMQjp0J0NMcDpIz06jtBecoDN6jRjO7MXmbmfqo4g
hEPAB7XYcXVk4TNCCGYwirau0mCK+0CHjiPzJjgAZnaaRsP8eeN9YhgUQm7Y4jozyG7mGoSoESLg
oXLMIE76Ok63cZ3fduQ4HDuxARjz0/SCvgsYJJ9qZWN2Bvqf6706UZ+BpmHWmcnBSQJVtG0fRAw+
0qPjwOwlB9h8P9GBEoINIEX++tb+e+0CHhCCcUIgafDm4RxGqS1+hojVK5e9B3voAc0/0KPj2Owl
B9jMT9NO+/bSfGqeDUFoAFsE7K+3QXEIDIcwHCSmwTXd6Z6Ba/rb7hxHZSc2gOTbw0k6M/P4WWw+
1WbmZ5Ay4JAW2A4WPvRpzDOISFu6yXdBa/I6Unf65fcdOg7L2y8ZADNfnyYwst68PplPmMMMSLER
kzJyXL9wfNbDYSJ91z6wkOe/6c0vIFFSQzxOU69cBiFYYJ+6sgYyzRYmgMp29hpG1jjYBHrv+TO2
G0qv78N2pHykR8dx2UsOsLlcnORYWXz2Ag4L4i4EtAYENdUHrK13isUC61mHSew1Zg0xtkON//v+
HMflVW6AyuL2JFFZv9RfVi+NePpEvwWTMzCBMUNku6ZpGJFBunmGYNCAJQ2YHWLysd4cx+VQdoDN
enWS2Czg0ZRPQfv6jP69huk9GEitGZCseT9YLAoKHwYSTHTbaWyg8D/SleOw7CUHoCx+nCQoS1mK
/JOtMf2MW2AdW8OlNRxB6BJZsHxwZ6cNUPlQX47DciA6wGV5mqp/tRHxJ2Y8CT3DsLCG0APtcahd
TH5mIBMRMNiODpjfduc4LDuxASSr08x1foNcJ6wWfvlEWDCFhczgKMIEtn3sw3nMBNgwrIl6XQg9
CIx9qEvHoTkQHcDz7TSdl9UmzzdPXpm/FMVnRmKMM1hxhik1IWl5OGQYLHXWwYyGlVBv2B0q/w/3
5zg+A/EBRqsTndXEkyfcTfx5JgAElS1GGGfW8aAyWAIM6xAa6AME/WfgZK4+0KNfAPQmOcRmfpKW
wEr005ssNp8ITj99cQQLz3eJFrCPD4cQJ2eIg7cJOwpev3TrZn6oL7+C5e1nDHE5zXntfpN7sJ+n
kJ85atgZQQhTZu3c/MGCDWToZzDjkbfsJgB3OLd9rE/HATqUHSB0f6qzWp5DflkkiXh9TJ/g28BC
WgMWqb0F+Pn7sQMZANhkY0CubLep4G8T24c6dRyjPsX89osGIK1OMzKwgu0Dnxp0JrCoCXQ/4pBH
Vh/8HiCkA0IEMmwmHvg5H+jKL2B5/Q1DSL6dpMZZv/zMNnnwmQoHVqcbDGI1bBeqGS7K4Gfgmfap
meO7oD7So+PQ7CUH2KxP09npw0/nmygB3fOZK28JPjMtaiL+un1gMGjAqKYAHmSldztABobBh7v1
K5Te/aohVOcnOozqLxcvWf7Sfp726fPPENDkFB9f3cRgqQaoJthjvLWq+WCK63H6fZ9+DdKr7BCh
i5NE6DJ7cT/VfIM1gtiCFep4F94c2AZb8w1S1Hhgt/2+I8cheZUbwHF5c5Jw9C/nD5kFnzhcDACE
G7BfYGBIM3oGNppOLLAT1GeQtflIV45DspccgLL+cZqgyOz/zXpayHhiWFRGIQrwisChD8pgJY1F
CWKQWlOfocb5cL9+gdNAfojW6ITRGm+Cz40XgFsKq2sgj7bbezuc13QdVt/0BxC8qp3XIbwNG6zV
s/59r/4JqVfpIU7jk8Tp0hOfmAkFq4DAEQIQ09nlqAfWG+wdgB05sCjtF/j8rjfHcdlKDfC4PE1b
7caD00G+zPPP3WNIIBRtWAZ/XWrOB2mE3qpGFqx/gpM51AdwOwznfLRXx/F5Lz3A6WZ+kuNmuwvi
dS7YPqt/H9OBYDXBkGUDF+eoLgJb+8zAsLcdmQN7+qP9OY7Qe+kBQrenObPdFRvv9S3+98hgWLZp
YAYmwG6EDOw4dbANg9S1YQ7ibL/rx3FEtlIDJO6+neRYuX/Jiy/7Jd2fNVhg4zQcAQUhalijrj4D
SGAjlAmRHvBSdy7qYFL7cLeOIzQQH0B1//00oRL5k4xz8ZmpBIgEgLVGMRzWtf28D4NCnBpW6MBW
Q358P+H9R7r0C4j2okN4TlPr3LcSTlZzP29aI+CXQsrTMH9xKhTEQiHPgwiBPPYreIeGwQc69Ato
Xn/JEJjTcE6f/vGst8MZ7h3n/+0xdxwW20ISTqegUw59UthEACs9Yd3H60KpwdQ2OHvu1/05Ds5A
/N1P+P90sN2vD717OxdwvCk2E3Wg4MG5d//cqn4unHI4EN3Zulsr4d2vfR1p8+c/vxoEbK63Ywr7
W7yzkQcPbfvM3+ReNnnx51fNNM/ANcKw3IBwA4JBsGSkBu3451dYQnJGOKxTgC2jBje4CZ5t3Hur
f34F4xzD6V+wU3R3ak7e7ywGEdhUD68AeLoIUhocTj16O8XxSoYtBBTfHsau/iUuoysp4iKHIxQR
/Jpky9f3ElYYgSLVOahMg4ELDdsjof1pcwPzDbCj/xMiP4tRHdCXFMsVjXV816ShMU68js9QZRp3
NUmNcdRlfKZadUtD21Yji/G2NQyDXesxWXUrxXxMFvGNcKU3dqskXajCCsM0sfd13rTpgvXFgOa7
XfLKqOVLMy6ac5d02XJfhAk/rAoSaQsZnPOU43s3CaMlhFLdkdZX0zbWJ3XtsZlhpuTeYMVzEBf1
pdt0NvK8iWSZPw26un2kSTqKC8TvK7eZUu4XhWPrrCPj0OmcRdumzkJdmQl3FrHjmpm9rwcOwhdV
5dtBq7sTwpzWLjLsu2Or7tCiCRFLp7DHCy1U3TPLS006+s8kEP5565N46XeeXIZ94TkNG4V6QkaD
BlVVhSkyuQySQMttdZmcc7cOlqotbBpt4nqNP3Hdtpo2uLPWfp5VUzdxrLXXX3VN09gZp3KcoJnM
cf6d66l2VYQymAWaJ+0mqeS66gtHC6BgaWvTJK7toqjdMrFJZEbjJHX5DBfFGrlFt3YTjdwi2DY3
MSrHnWZNRm89N6lXbpLfpVHkjHVPp9VNEPj5ReONmEnzm1IPixv4HdV5LITY0lRDP1ZsLnx3rqpm
Z7g3/ySkbhTS6hxnUs7rBsvUpqJsF7UVHBaKlhisOWhQtIokdzvMLbxu/eqcoDq8zLDwbh1Ho7Oc
mGiUEdO7bfIW2VWdN2PfqItZGhR4gZBRXiSsrs4tlIo1bXxzEludvDEaC4+oFnj3Qchiu254tUji
VB9LowlHfp3739VV+HaV15rY0vZXYHMZ537omRMUZmKEWExn3HNKb6TqdVzRmRtx97xCbTmuOi+1
tbz2blkTxOddVqXnbqNbN0leZXalRf6z19STIvWix8Jp0dgjmljRwnCWLg7I2ClaZypLQu0ocVxk
g6lHbXjp5TQJDbn2Wk+udZbJddsXKaup3fAsmaqGzGo9BOMGWjSvoLaVJk+sbFapEz4aflR7o4Sn
2kVfjeOq8kaSddoFLuUjDE/4QW/VLCbZdd7NEe6iRUcLnNokIGjhx2HgjguIVU5w3WVb4rbdz9FP
M4m8cxZRMZGeZo7KSvOtGdWetCJqVgFz8Dpq+MjyWdh9r8I6tPVUuFZsW24R2ogmre3SoL3iHW22
RUzGICEOKW5j2TLNuplDgLUJm1FDjHYWMldcS0cattFm0ZOo3fPGL5t7mmdrFqezoJ9HVAGznrOg
/TyiqpGaTPZ1APDS6WJhswz5y6JC0crLCBuDuukeXEdfmrlhPnuiuyUdFfeRxeuJTh1/KbssWgnY
O7dlreJu6ZNI3h+owiPaBTJLA+0CuUKDcFgy1J/bA4qm1z4H2oWhSJSe6VkvgSnCueCBH9oGF8mF
lpjyoggMqKvLYX3IelD/2+VQNm+7YKQVDZkQ3Ol3ZerepLRtLiMh/DtZj5woj0aObJ1J2MOsCmR2
BOawKFjGYbGlR4b0sK1arV6i0TJnovj2Ym8Sezo1OhfbSuL335HG2SqN6/i2tbLAzitZXwsjy5aO
6fljahbJxg2qC7fB7veIa2JOLCeaupmVbKpFIdxgk0cyn8LRzta5GQb5d02L5pEf2HVX3DZuF19p
ZkFvIq9cuS0rH1pKvfMOFoRPECvKh7hKIzvKcu8yorl7nrkMjVCGIptnrfdYOXk7inS9WVax1d5G
QXrFenpuNd5Ejzpnngoa33elPlL0kvts2ha+MXOiwHtExWXdNuzBaWPtvCozMlFktyLzwk/Encut
YlGQLhg7tSseseGPf/P2WZCjeWfbwKYpiAQYBMMuHNhPyPv2g7ev87GVm7opnn0U4ECMQHX5etA9
Er0zR3VrgM2QOPim7CxQ5bJ91ENujjS3yJdd3uIbz9XuWxiwU1RLf9yGTrDMsB4soyTbXSmaZkVX
Qdy55wO64m1Ks8ltxbdv9s30KsMZPPEjt1M0PfdniVdeM0rkpCnLeqkXEV0GmeVPItm5D4XpX7J+
cFOHXqUm0e8Vq+GRHWvVGQeskoXsWWr4yk8idG86rZygBHnjzCtc4tka0bokvrLKeg5Dclr7xHft
/koPSeDabuntrt63Dvm0RkybQILEez5p5ejCyEoysmKuL7W2Oyx4guY+NrP5gL7nDZxEX6qqSeWy
aCLnXARtW9p7lr2solEZXxp12JwrUdWo6EOxiOs3WmDU40YGU6cL22+gPP0RslD2YLaFsEVh1T/d
pFh1geu5th8UthBaKexIJHZBeXaDRJSNNBrfIb/xLw1PN+7eah138Z0Q6Z1RRf4l6mt9m6oZoKn2
nB+S6/pveLvL/vtc+AZVe2vbf1/ftq+99YzGIZsHiShtHwlvZSUuGTXUkOOIEXelaOpqXwSqwQ3J
yETNju8Ys9c4DmRp3lyqI3qkd3wPBzL4TpBcgl2QBoWj3S3MBgM5KVvJ4O21njU3RFSzKUqNiXIp
JJqFpaF9U5UgOK9pon1LhClvRbupIrZwct9dmWYG9sRbNXF0sCf82tm2csGya+62Yx1mKtqlxhKT
0D3PE91Y0v4K9zR1pWj7Vpk42mzPp65qUd+guBPLmnGwXonRTIs0yy+Dzt0VqkGWvAF34pWmWDqY
nkeqIaFhQ+2sl4PM2+42ilsx8qDl9j8/YwZx0+EzxnB2BO8zEbAqfviMG09ohpdh7Vn4+m3RZda1
xXx/lQdONVKzJphdT2WMrWswL8UqfaNbQM/f6FUn6pFMjbY3054aJvgBv6Jjlz2FzkZk/IYXYVfa
MIGipfM2M2yvepre5enEFyaxuZfrwNhPHKpZFWpEqyvFCBYIsWHVJdxREbc3t5ATj9LO08eaBMcj
DYPEjiseL9Le8Ygk1meejsVYVfXYCq8L5G9rsufAjpvYoonkQtDHrghHltPSRZgW+WVt1MmoEEH0
lAJEvmM2jxG4IpM9h0mfHXqRV5Y5ZxgHdoFMePH29QT/xuIy/44iA+cQjjniBPKt4NO/V3kurYSm
Nx5+pnHhjnIh0LJ8K8xcwFNU9aIgYB0m7gQXIr/Yk9IYhlcoKjzpBCVrTQRkHeSh7WMvX5G2JGuj
LxRd+CSc8BaR0aBBtTY8BM/WEJOi5Foxl51g4VqXlT8WRvSQNgLNqaT5Zd6U+SXur3q6JGZ7vuUN
fBJckjJYVKQy7jpD8ivGxCKrE3yHg9a66ttS3Tpoy/saIfU3KcN2Ig0tned14i/UlV+3u6vw7Wrf
ur9ya+YvAiPPZv88wqy/zWLUgLXzcNR+v0IbThgfzGKFKXS/DWIHNsPGY4SYKe2yS8Fn0cFxMZEV
LVQ1pQ6yaeZ3Y9mBlWyr5gGjb3mMjbbsiqnp76E49+zqlqqqbmkl9DI0cDQVftGuBcGJYRdOWK6T
haJ0NW7XgSKzxHembq03dghD0LD37RDHKm3GwmDWIdGut827uyDwq+0si+hEupMks8oCfMgyWyJf
ptFYXaoi10JnEbkTVdFrki0PmPdsbd/iwTlFCy2cwCp7uJ0ibS+dUsDEyrAzdfJQrvI4bqcJWDE2
g2jEStFUQcHXamx1adVsmehtNje9wtvR9oweL3Z3UDSeUA7LDv9JjSH8tzcAw8p9E45ZgAhuf5qf
/n50esxzQr/Vs+egiLucTFjCp5nXaqvQSq8SranmqrYlMeR0dhaX7diFA7RG4bbec6t2PxDtRc2y
eRtb2gpHHq1mLZcHt1ENilfAcU7jQtaF7SSZP/Jlp/2gRnwjkwy5NkTI2oLB/y6+aow4faydxB2F
Razf6l7XTGKpOas00f25IeJ0bpkeXgVgNU1Q7We3OIr9UZt77mN/Ry9gen9H4rjBjYW9bEa0BNtF
nUZPsGB+ljZ1+yCqyJl0GqsvUGg6V4ojzMx6Hfq+bxdqvurnp4aU+pKpSatO28Sm2A2n5VvLnlEa
ZTjGbhWP4hrn17yRdpg23i1JuXdr1KUxFtzKp4r2xlE0aTBGjXOT9gEE2nnx1HAcMc77qqKJkEXT
lIPxz1TIwX2rx+CqXytGRdO474875OfXqmF/r0hFLmKD2CjXiguSepO0sOJ16TYQEOmvmBHJdUJj
ukCpOxnQFYdq7CUV616I9pJZL/l2W8Wh6IrNEM32too0EH9/25zL3xhtsJ9raFFQOP4V3C/w/+EF
hWMq3r/tLu98ypNC+xnkwaSA2AW2tcxKx0iWzVjpiL0usSrerK1HRRBxAqxKp7QRTsdB1+34FU1J
dqJr1tUTvEj9XXsttb3X+/tvv1T47C8GU17QRPl11BcVu/F0kl5tLb/e/AMXfE9xrSi4SvwlKY1R
A7PQdVCE9JZrlTvOiSQz1+H0Nu5Mf2GmRmqr1gY19LYXIA68BooEEVcQqDs7zPN4pixUjQflGDSE
PFdVN0rLsREiea73wXTPeW1Vkfd9q4q8q1a9Zx7IokCP72RUR/Muaf5yWiO68nQv3haaWz13SYDm
iqQaSyus5r6R/RWhPL4KdaMbN7CKFX4J/LGNcupjd1z1Vo1f5cGoNVp6mbZ6uWA5TSY0d9zHnGmj
zPHwQ9c5Y9dN5cxpSm8Mc4t3W6XYu0VBM+FuoV0qUiMaCUZW4o1r6sMUV9bGhBdlPPU0UY0okvwy
Jdy6ZP1VQl3XhmhKON83NAEnq1TrRoptT1c3KYu4OmiAWGFnY10DY0M4pFtUWQrRjQBscj+RV7pm
PhUtax7aSsZThmg7M5OkfXBKeWmWVn0TeN5vxgGDHM47wxqiYnDihA57fuAvJIB5PYiBlbVjZXra
NT+bDCL9uh03WmybpKErsNOuJY2cZMQK8heuPL7ofL26hbBtfh6wqB6pqiqq5JsZd+mNqhgC3hs4
Z9SZqqqHYrpyfXqtaqUTV7eVcP4KwrRcGJWWrCG2SrZxrrbVJrKutYWKYW1jVaHFvalXhcFoz4dV
FIuXziTldKyFF8oIizj4O0ES6mNld8n3Vd7yaFywZAppL7rCobxVwX1VJEF05VZZslY1ByCYhJiZ
k202wM/MPb9ELR5VYKBeEL/BY3UVmY31LW2zZd3HaRSdtAG54IVjfSusZEjHtQ7a0BfZqEa66/zG
kkO0z4qByQjZNZU1Y/BnE+AMKwxHh1kEE4hvvp/arNTIizY35c+8ra1x7DjZvIjKtd+0QWs3sdes
XJk1K3Ulgzifm1m+Bl8jpxeKua9GteO3Nsc3oR6yFZciOk849y4KrY5WzO/MCYuj5hbsKG5nQkQb
FjWLoExy0K+hZbMqMJ5Z2/p2rNO1ATHBFQTxY4hwWS3klUAhpZ1uWbYZtvFVzAKbs25WRo5he5UR
iBcD/pLZOG69aNT1hta+MD2RL62+2NOqOLF11Lg2bKJCEw7avbiRlTmPnew8Mhp8j31PjtuE0DkN
NXxfmNbSMXhyU4ZtfeMXzgKmwOB7wi4Z64IldCVYqitVWF3W5rZfFQuZh+hc0TJeQYbIcPXZ1qWD
xNO3MMmd2d4JVH7jvqqcPuUTvvEqkuIwtWTi0KqY54nbLvZFVyXtIgqj8ygqjHOM3SS1963bOvMg
YWU63Zz6NbnszHpcxlG6wn1NkQrQOgu9aFaqBnPMjl5JXUxbX69He5pigRzOIyrbfFZDjDf76WM9
ntRFY85xbIL7lbTujwjHeASxy3Yh2yi+R5m/pUvHkfPW8/0JROa8H1jmEIuCnVWXJIrNa0SKO7On
U3DepwFvnFmssRiSSK3X1baTNqhdVE1t3sZYirtCTlXgieRIVVT8iHiW17eoStizudUBmyumqc89
2N/2T7Yx1iEJPhhSMDcyA/YPGf3Sh/7snsNgbYPrOOFxh39GHoyX/pTepSo0q/OnaRsW9p5GvKKt
bAMC4VueOAz1JYw8+ialeAdVxU/1NrbDCH4SS4tbT+vaC7/iEBjti5bqI/hbKs16TzJFrtttasTn
qSHJls3DZjA19dwaKRquAzSmKU+nOreaUdLk0Rw1Kf+Wmpo+MXECGd2+mnQkOw8KywOrE6p+G0M+
UCaFraolbBa5rHSyUrXA6+Q3l24FFSUyq3PH99mVy8WTr0fxIjIh6FySxrFVCqzt7c8BTe9pwXu+
PU2jkLne5toGciW22gWtjcDuNPdHGUTB97yqtAkyPFApreuszE6vxiEN9B965851VJrP71kDBtqH
9Kw0raqxaJp6ZmUeg8xL5a2tvkh1COfqujfyROitTZpGuq1aVb22mjXY+mSuZUao24rGK+qtMy0o
Rthr48mBXKoZbBZasA4g9bzwEnfFYwcnQ373TTDTSASBG1XNkprMWODFE1XNjVBMsFU7sy1z6Hgj
I6yyhaq6WvrAqFdemm6GvntBPrIwfSmdEpKJcKTObUtTsUpM9KC0mCJBbm4B7o24ZJKzpRuQG9JK
yHMqexxFnW4nCCKCe0N9b5WrViOFsODAXNccXc4bJKwL3jkw+xRl61+kgsy9Ro9s37Ag5d7mC9wX
LuzdhIQhXHUykDDb8fGepK4Um+JQVVXoBcsXjoPyGWTdhe27pTUzHIYnUgrxYErZ2qJru1VQu853
3l56rBIPukOdRefE8UhVDR6RMWzAjeaqKot4UcXIufEz/4eTm5sAtWzsmk5zweFww7vCCxdZWLWP
ii56ukH0o3QGMfULoeHOVunQxuTBRFVVTlRlQ1XDPm26p5VdcZ50+lzLdbxydE9OQfnpkPSG6r7g
b1VHp5FNUyJmqtUF17fdcmep4a86MXeSFK987qcTtyHxBHfYWjXghdluXac/wG/sRsIznUUF8eW7
pHRgsIv0Bwk0MvONsJjmnZ78SA2yEqDZby3i8a1417MNxKNSGys6mEpkQoW/FKmlHSx/wDLxbT9i
+EItfwBLAF3mHQIcYNFEG7NiRDuwEq3SDS5ZeScah1k2xKDAOYBk47gRWjapfEhgKRrs0IUMBrvj
pXzHFtOHoAbPx/YSjV+T9qaD4J4cIR5r48DAYkpx6d3qPHX6xrRf++BUJhxL/08aAtE+PnZodMF6
Rfj7L9zU4YgKOBFcZQkO0nks0uK0iqvkMXFINYrA/lrolYgzGwsE5fbadChdVCzRR4ZnkhFVTVsG
1bQtMprM/FqENiQ/01kVxeE2nQAbn9OZBe/mRLlcjjSTmdTycKIcMrOSu1a/iuQ1h6Gq1i+o9Qzq
qszLu4yVYr6n75dC1K+Nil+tidizcb2+87v8Rhqx3cWBuAv8ZsKqqHswUAhjSkQaRDiy9oHXXWNz
iPGuA15v2bSOVauo0YyRMnjAutCnDkVimx9TtL0lNIi275kH5tSgur8z6CmxjbDvb2o01bLAvnXJ
m2Kt8pKRqK+RFtT3JKPphPhhseRawJea23oTTfOjhxxnaziErt2UKkAMZ524Nw7oUhslRXpJKNi+
taFfgNZuH3BOo/O8zSDr01cVmwFLmZYJqmJbOm0KYe0mutq/y24b3VVJo19sX2ZsJs05jsDHVSyq
KPoX3zPlXVlL/WJP3/Oqe24HjUbl9n6+bMUo77xsBE5qcAORaDRucsonCaf+jSqMSDx2EWkXqubU
yLpyggdVUTIec4w5LngOi2VA5th9mjjQf2NiwR+x/NsAgiXXsJUBFhnBPuG/eS1BE+SR48nksfCM
6AKi0N4qJNxdNXkbjQJwPsY0p3E+VsRjzaqhSOiPPCfJQjmaBb8sTbe6UZUgy/Kx4VjeTFW1pkQr
3Wlutk5uEOgvqWTussoset4iKkZO09B67PPSHeM0keM6a83z1C/vBbg+Eyk8WMDTdfySkhoxiJbj
eysm/oWimX24wG81yBM56UzVupaU/Vo7WNtUVwnMgFLmxI4dTq4tr5uoTkUGRB70wPQmylt2ZOld
QyJ7ZEq3vlUcGQkhDReHcq6qKTOti7oP9KgqwiGx00DUs5B08TIhzbgAa2ltJm277tICourI0+uJ
W2rFyLPK2ByrplzTH3likfOWu93IdV3vXLZxNXabBt14LK/GHQR3btygrcZNf+X3NOlYxkpTZjsL
EAcdKSCVHnpX1DMgbdIXeZ8lVHRw+q5UrRP6BPLYfGGZAbvqtOqHmjpy6XbT6n8p+7IlR3Vt2y9S
BKIVr7jBfWY626oXoppVCJAQjWi//gzkXMu166zY594XgtlIwjYgac4xpisiY9oM6bHTub/nZfKk
xdieDWRN22Wx52GTIJGGV7o5EJk8FUXQno109zCQN9Pqnz6MR5aOU+TgiY/u70XzsrNpy886+fmH
2ohBb/MzQlVGuL8yzfvR2JLu5/1lac5q99y3rPEvy2RVsbw4Oci4HrBvBBgm94azRRXAMkyMiPfx
DF+ql7913O0jqWv1rZb6MRRu8svX3/ty8oGCoNVGAUH4s9X0a+mH5Ze08NNViXj3obKxobaJE5wn
Ow/OeaCDc+a1al/S4okVpTOv+aIzhpI9+xxrwN4iywZ8TPNV2dtpfA/NjaXYqrA/4y54Yil3f/xz
ItL8psn/PllMmgYPhPfF0bcEOxPednM0NAgtdh5psBWBMqRAcK5rnVTbcgiypyz3vENljVnEO22J
Vet66ZpYRbg1iwO8fZqnfHoQhMU1QGyn+/svwLexxXpPrm6vvr69as7IJqCAWQ5ZIV7g/0ETt/ve
Zb6MeopYv+eG7SGwKmdTN0ghBLKNjIfqaLbWTVOcZdcFFz9xq1VRB/aeMIVJl4XescLO9dgsByPe
D01txYMj+P6u6vxiiJ0J/wv+Rpu2i5He2SD4xi82spGPI7Ksj4zkPrZUcxD3gUuSSLG83/Lat1bG
7C6O2chz7DxSJDLrPGaZCCOnd8I4F818oLIsT6LQdNvRBjcP/jVm1XpJ8F4H3o9x9sq/qsKJghAw
vmhOpx2pm/F7QYClsLs2WU8IikesV82zIjwKwR17Ei2rn1XeZRurK4qtMTqZDh4SEm6N0ahSWpJI
IyC5NyKxxHD0Ug8b/KHQFeI04lXkjjjPdVWuKw943G3dWnKTSST/uEAq0UK1TyzTllOjNIdiMd/O
LNtTUVUi1Xj3MSJet37M3JEcioTbQTS6TXbgWf4xqjF8SGoZPvTLWW1nZGUV1bQxhqFQ4y5pUhJh
9xKsiiTDa4WN04dtI3EyBu9VbyfHdKzaVYkQTy3dfH6bS8vCjWvnV3NIyWuX1MkjQdD5qr1yPNKp
+Xq3O43LNkM12mujs632G1NjjoVCAIBZLKYMecG0+qY96a/BelGnbLCCC6XTsMKdIn/8i0eVWnQ7
VO6Hg+3ZNUX808Em49VIuZf+Ji02rDSQcl48FSWbu7TYJt8v/pII4h6F6vLHDpi52/NWCwT9R0RC
b8t1Azwu2/6YuADsJZW8TJqSN4+1q6aZ+5eEtP3VoiX+iEORN7f0xlPtCBoNi1deDUGc17zaGKvI
ebvmbQV0cQUgiOnaVkI8Ut39tjnoh17FTZJ/XkGeOjLWaZFHbcGc0zjb104Gs8Avk4lN7yPTRwfW
Xs0B6bLLWClvo5P2wTOgiqZFPphnGsH7BatxU4rJU3FvI5OWpDmmMJ9gb2YX5WPl9CWgsGR4yPne
aO7quyunnnw0BiHpuLhaAQnjvgI3Ypcpy94gRt5GQJeKv1qAy6hK/goky5Ah0PrVEyEg+7SbT2NF
6TEg0ditsEgk6xvQRGSH0J/7VysNmkOfst/07ujkZzWr7zKVzhWTz8oSTvhiIi2KJaswG6qrkfIk
+KB9ktziMjaCoKu+q9XBGPtUh2uknUVsxMzxdZxngb02vflTMx0CmwSRx5J221OVI6QZIlWYNN7J
cpFZaQLqR0Oi+Xc8e089LdJX18EEVtnS2VqZqs/TkuHCbjpuG5L9DIQjI7yCu+dkTknc8WnaASHT
X8XMusi45AWiLUCBfBUDwS/Sc4DXbNn/HzFw918WkwH+DwCEJBcThkP/QJo4wHWmNKzE1ywrIr+v
u0fqkPZaaLs4VG1RR0DU6KvRVUFL8dIXXWxEY5id4M9WI6G7SYWaPHt+H5Xzio2hLCK3u58gtS6f
HCu1N4hGISMcOLo9mkMivXqrPOvbTEh7LNNgrCI7sNsj6n59uhjRLTXamdN749/amH7GqQFj7b/u
Xk1uX/2WMrCXP7wA+wc46KVYxZ/fV9tYLR+kM3yx+1JuZUrzyFnWE3Q5mLOKC0zrmaWvTRbke6PL
lkXFUHswIA/QxgFx8sgouyJjZwn28qnoA2yBVIrNqE8f/jjrbWHfdOM/Z///foPdbLWXzrHJU3oA
BEfcRWDNbIuNmLp5cTSJSSMW7pj/Jhrr3fneVqueRX8438W0bTCQIMnKGmlwYkqpBzYVO7kk980B
8XpnJUPHiRGA5c9iDssHP3BWrm3V35tiIhEwyvoJPA17VxXYRHLmFtgXOE6Uj73/s0iiFr/2T7/o
SCTFmB8qileyX7VVxEZRfqQTXvmEjzQ2YjkGL0QF5VNpIxkH5NgFVWbkRyZUu+OkA9XAiPk8R/6Q
TOch76c3p/wrl3P5MYiyPDouW+5sdA2mQbZWzGoPxjq5ZBXysgFg1BqxncAVmM4smaVbcwU30Q1f
FOvLpy4s62vbexeZcm/jeXm27wCPXDdj4CGlUSWPWb5gZIs6+46H40vGlPPsWLmz9zPKt62XN19Z
8J3ogH//o2HS0ff/4/5Hger/fGPgP6tQfB+kbce28Cd7DIWq/jPCb1l1qYKMt0BsInXXjdJeySEj
B2vw0o9MhsCeI5HNggawLxfrVqNP8y7YIrRDtyQr+UdoKREBV+BfAB2ZXmUjVsatVF55THk43kS8
CLp1mw/W3mdZvtKjrg6zNXxXsst/yeoSem6TRiUAL0GXsC9SttXKRjL+6iYI0Umrrk9a9MGBtvUQ
68adH1VN07U9Uft96afXSfZrnj/7sQlWlH5E0qoCx4n7mJdV3l8SZz6ztFDYtKHIelQztwPcI+3O
M3lthq67GC+jNuLU1fPO7a1vRm9UxmgOU18jlKg9f3UbwSjbpcuWjn3UlWUaG91vg7FAx4gVt8ff
dBJvn5O26rU31MHnRZmhvLKzYls08nahN53xIV6j1r0n+rVR/nHVzdAjYgzAU1y2ab1PrfbREWNQ
bnOXZquBCWSfCqw7T3ll98e6oEkV1R3pj0ZWTKUrndJsw5xpIxAoVkBrFtNqCFm2C3wtn4OOB+fZ
TR58l0NaVJ0ARK7VlrfPQk8+W2PqHokrf909Bs/6VZd5sAE9CdPT0tL2ZbDXYMpEpo9w6UggZtT5
nXc2Hq6oi12NRSUWUTAaHXhOm7Yk/PE2kgynrZymGRFWeIRZvU/yGVD8Js7aYrward2yckNDGmxu
PaikfnKA5bp3GtAZT37mVrHp1Z2r5JKJ9MA8ZERWOtD5KqySaYdEu2mk08Q9jVq+G3ejGmd8j5r1
S+QXV5LgvXYgFJOeEc2hTkFyFL59Mq1SlpJdU+E3MVdldI5dHsrAYhfjn7lZEwN8yLGKRpfTmHxd
0osnBgLCQ1MvSUAX+Yzl4MwjItOo17TRvsdLcGOwGs8C+WRc2jlwMFMtkXDbVhs7d3Uc9tvJQwEc
MKnEdpxdcFmIXb2JOdlRsBO+uU3Srn2t7KMz9OOV9P13WifFt7QcgEUD3fLC0rB4sJMZm7vFUPrj
r74OyFOWqAKEDS3WZoDek0egiT4m1U+XQJBuH2Du2JhBRPKiqtD5MupRxKIawrgF+OwDKLgVUHnJ
1hZtvkUczL0SfRzyeq5X3Zhjhay8fE8BbXsmE76yaiiRxxkzqwaXCEFXmpZPxkr9rF/7GUljI3IS
uqdWia+3rhrcwzUgZBcWdtazbU3ZNrFntTEimEDWQ555u5uvHrmIajorwBudH6a3oApIHLqDt8Ik
TJ9tMrpXiQziclk3DbL8K1nz4napjOjygMi8FTmLiyNmvCZC7G8drMbGrP37miu3W+fJzGNzHZ2y
XODfy89rHnz2oDtR3q55uR3A3vPAHlm6FF49P8xBsDOSGcVct2sPw+26/ts1m0ZjS/7XNadFY4Fb
ofiDLsftQAov7ppwXxUAk29IV/kHQgDficzpJEAtWnUalOUs8HYAacHCiFK4aQRd3WSikbzIPQaA
3Zyi+dLHYOlym2TsvXB49dmZVbaan4z5psX21YqQBU1KUqwRQ7Inp3jO2xqhgaYe142Vi2cAI8Vz
Ld8Z7qcn49DhnwM2FlPNxoiVVdhXNDaOpokUE1sPfCi3RtcCUon49QqMkGmverH6bIZ+W66Ltd/V
Ms7sXjxbqacfJurHdw9ZTx0+Zqd2pi8kvELE8hBwWtVVhVwtLtg0bdIxiIANb/dGV47WcJrc/Mtc
z92eObVYU4vlsatH72AVpTynY9Ou0nGdlIhHFKp5na1SRoJX01983ooyaH9NYv4xWNJ+Y2oI1nmT
lBfQwdge2NYgprZOn8aET0vwS37F0vhYLo0QBonxRrC/5Z4DLKqe5dWMPE7KO+Q5UBCgY8cV85u4
sOfgqHP+lzPY9YZ7xNr1KCR7xlIm3bpVSjekTLz1VNThykoYeyXtpnbdFgj2gX5jqXVRstJpNFqP
nI34kvOx3vLMVj9Jl/6ord7/8EerWLnDlDy3aUoQbS6sB+bMn2OnpV0d/hg361L2lHhzuAo4H966
DIENmyZ/jDfUWcAj1VbbcKro1sfGbdtoBLsTkQgwEGiw9qaefiMdjZLebr+EbRlseTONO6tQ6g1/
DnKo5dJrE9IVGMLd2Rl7+lBmhRfdWi64NV5Pz0lIq0PgFv3GNJBlDO4X++raXGypHtr9AkF7mUP/
0diBWyxXDa2HC0d48BIQBPpuDcP0aaZu8ILHTu9Hixfb2m6Sr0mzvTV0WL+xuxl7X6ubnwfefNwu
RM5eRJCweCimoT/bQU1Xarn0bCAHlXXl28z4tLMZwopSd90XhI8i40CchoGXQeVCb62vIQPtzAzV
eq2OWqwaHtN06E5+b4m1MRCv3YZ4a7532JfGrGqmmBcjeVcufvllzKpW9XrmTJzSdM6ffNKD4L18
0VjyI1CEZd/VJ6w7JrRxbl02ucQD1/IvevbTeJyrZucPbHqblb03LQvpeFipSgnQAwkfyiK3oxlT
0qsny9d6GsooY7XcqbTQNzaDoTR4WpdRwn25u9McaBo8k5HZ+2U2bUjuXavlwATWdrWTI7a0TK4Z
UA7Xiv3goA7eJtRKZnOMVK+zMo2MVy/484Tl5NlI/tiFh5EtQTGl7BjLXHoIRB8FouKvwiXkqUir
I0369H0MFL6cQvpRZmfpe9PQMe4spFuM1ZepWBN36hG0gbUf3F+iYtbFSEuP9sDS13LpsZ9RkmFx
8mqMO8vGQ44ESI5i47KenZCJYqfO67E67evR3g1B92AvhiZhpF7/ZiZjtcNL3wd+NQeuhxYS6DHP
/vt04ojd6nn8mdKvg5vmu6Tr5cpToVMAesA1KDmtE9dAYYL2m4rY7sHMbz0lr3NjcUDjrYdP55IA
XDF2cn2T7dIZI7uu9R5oDXTWls+pb+VPIgvFdfC89Ojx8K/OF7DZHZMbW7e4zcxASIf/6CpNEQ4E
yCfrMmAWlZ+/i5T4G0lCRMUWsR4SD3dBUZ2MODr2LgN/5+qqZIEQI+EwlcV7yhEfdyqrXxbSxTvz
GIsbK/m05mIswE1Lpr2x9lbwzVW8eTBNSbqZHWt8a1A04xHAkVczjizd+mAuSi79g8rz7xdlrLKh
t4sipBixWChqZCoWptXCwTKxPiOWQzZFCXYyt/if0TG+8LKYoXEZz5QkYFYsTsGNifVPRzcn02e2
OHlSLumKdDPN46qTYf6cenJ+BQxsg2B3dzWSNSgs0TLvyUgoELoHo7u4SYDJnZxUDY/GliARKSbF
HowE3OAz4KLqJiWO896NAb0YW5nK75R72SWY5/nVSoA3boWL+hPL8MxqRIRnIzkZK5VpE5XhpE+3
QTo1RhkV7GisJeZ5BL7d5niz+l6CZ0oEB+AtrFcfGQLwp8/ab4o9OGHqZfaDHHUzLLo2YiosfWZN
8hEA54e7uC6idEqsqzFaGkMppw0PZUvUy1j0alvmY7uwy9TLkDjyBI4ymP+mrV4HBRMvxhXZiyJC
kBoL98WVd0O/ccD33Bpr2CJ2CVysaIb2IhyXr0Uh6RpU4vbi1QoVK7rlNOesjwCgTbY3Zc1B9Irq
lj7mEgxuOy0n1DtZ+rDqNJIIgYBhuUfSZY7LIimfaTjIS53xi0UoUatGzNiwoW7b3li9rNXHZEIc
N5G1ejY6BLC/ekjOnowqC4dkZzZCSPCig4m2u9ZWLd6+6H2klb9N+NytjWha2KgrUfTW1Wgox1pv
8gRIvcsAfCqGx66fbu7GYxgD3HaVV+yMyLjuz7nqr3Mwfi2TXp+MWiOkE+EG7Q9GTNvaPSSYYSIj
msPQ2C+OFuJsRgpn0e6QGNSru4flrcdBrnGjiMfBHa2NY3X9Bm+aeltqFaxNwx6phevw1+3TtsjI
rScgnramFxDZbfyRah7bAL09G3evnMuVbc325+Wz1MUeyHsHvyBFpmj2t2CJr0yuy2S9CmDhAMBg
h7vKnBUjOPs2Kl4Y6aYaehKF1TjGvO4+c2ptkTlALk39akyRIK7GYCPctLtBie6Zw6RlVysrk0/Q
hWxBdBjH8tPPCbth2wVBtwl5la2HIqVn6gl99gou18Uo+I9kb5hCd7vl9v/VbtpjapbY/Am1lT1A
ZnWmXCS33Tky4Na7aOjYd9EAXNXirH0Lzgsh+241bduOqXUDtM2ejVX40Dr0V82d6cNnnG9J0/ix
V2EZhlXbeWpEeNVYhRqvJA9ep4ECFSaHcAsoI9rY9LXvMv2EKlH1k3DEGxfF9FHlKdsGFZhgHabO
D44vC5HDiAeWAmAMmZR6yaQI0sgTx7alKDKkge4u2ZJBKUZer0fej5tpUMDBBmH5mBA733vI651v
urpkw9kfNQAaYcO7fTU21sYGQibufYvhS8tBQJldK2Zlz9Y66Z1XYy0ClEGpmB0JoP+2I6rHrCoy
qCSitrLOvAg3tNHTo7McJplNj0AUfp/spjgYyehZZ382NTpzsHwyAjGeBUgvFT0otuDkToA8vHhF
1y41Z9rtsIguocHez9NsZazKzZGFbFxQ32A0qgrwUpQZpE9GSireR+EEwm7epr/3hoxfljb+k0k/
kOLc2SUgSkvOYkB5q32YaOu3nIWfknIFLjMCQv/kMcLirJvORqpcXu4N/Wm0IiOaw72hU3rIu6PR
sIyUJfPnSKZBLstkp2zGxKXEOqEckMAibhrsCCltVI0a/P91hhU+qBXJ22xpRI8QSUOUwrWuPljK
Q917JyN1I/GOnDrfjGQOgUunVW6VTuzIgV77nqXXHvHUpbHpJsk0WZ7ubA3GzyxXS4+ae94JRBF+
9fnWI6I8IYP8ZpuPlE+2v3a5zzbW8vWZQ940R+E45GwksCLkaRzom5Ea1Ds6NYrNsQAB5pSlnN4O
QKp/nnlZ2MW6qL8YD0HrT70RJyFWnlvlZ7CedWRqcM0A2UehIMFlqEX4YC0GuRTnUm7iRijoGly4
GpC0HulnizwPf82VvesTT+x7nemrQ2f3yS3iZLbbqyw7fQ3wagfvH2EU42B0w1iDYeZWn41asMif
gnBbBmffG1d+YWcnT5fuxRyGcAQ5es7Tbd9MuOjFwFmBOjLTYnF7uhkdhNSMn7GSoX3pywS/tleM
5zL0UVbIZ8fBRymkkKLCUGQMRl6sJEl/MC/tnzgH5aoMB/v5fpaSia+rRUdSWN0i/N169xuVd0Ki
7TtfIKsIzo7RgJ//EtLMvtZV+GT0DQjzCJu11Q4gkvoLxzZJjpX/1ndY8CBPhy33or83L6s+BT07
KB61jbzNDG7eOzYSDEsknDWLzpwZnbEav6Fv+J9WFCr6bKuapFmFA7djMjvpGdhMgNZ4Mx4mYBCM
6q43Z8rX6bljbhuHXjG/uCI5k6oefy4nBeDT5oTXn5qgcVgU5mlPnhP8El3e8QNp6KNIsIfIzC9n
TttwrgEymgYESPCb+svBGJzZBubo7xYMn/TiSwnCO8rtNTsWAJNjq1HHA6vpC35KEg8iLddGFK2n
Tx7CNpER27HANg0rhbTJ7G7lEHs7DHn+ZIwhUU1U48k7Eu3QF9Nxk9cIrC4i99FxWCLWniDC+2LP
oMd7oOtV3B4vhuVoyI8WIEC9GxFRoXaX67xbeT4f20JWwPIK9534JaK1QNnudFI7703Vfpk8Rzym
iH++/EsjQidrXSrbP5fdmgDUWWCtBEJgjxPirjNzMsxrzFj+Dv9a4m0lsct4kolEfByYCiM6rYud
1TL5GlHrsF7NktdP0yRcYN1CsjKgT8vqFFLvnkRFg6l/p/Rcuu70Ybx4heRZU4XjR8gmRNAXL6cn
xss0/jcvh9R0XVKfIxpS9O8uiNVLD5XuPoc14h/DwqsVg9rWZKDrybaB4/jnkDuxQkwFELG/1ZJi
Ho/AeQPIw6tOxgCaRHlpO9WdrKpHESaJZxnzzGumhb+TU+1tC9fyPnpAKUXbZN/zAAgqlKBhpzwI
7Iexd4MIdfqy70vLpMmLV1Sj+GxJkb42LY0DKOOfLWtbOreWijL+vRZIiSq9y5K8/rbAVLyE/wKU
D9GXqvdfvTZsN6ofsnNTk+LYkNHeAo6tnhFpQW4r6FEIBFU2TKtCTV86PmfvGsH4dekN/MLdpDpQ
D/G7JAAyLG9BqkilqL9n4Mohdp/9KhIgA0jVfsxZWK9zDxWoVBf0e9aoL1j0y3U9uohFgci4SvXE
vmLBucumLvtFPXoq8sb+Ukq6MEm8DJiXxN4xVvg75VAkiTLEAj17GL+4vjqjCm7+TknypcOE0KEc
7iWpqXrpgyxZVVMhdjRU6sVCqmqH2WJeVS6vXoZpsB40wHZ4ZNWL8fBGtkvnSTwald+E7SpnjO+N
/5yiql4tqVgbK4L4KHU4Bk9mKKNifFyjbF73ZCTNnTAqMis9mL6zrCFbX+Xe2oh+ikKcfVp9Nb6j
ks1FZp4VMVAegK3K5AtCV5delOqrkwFu5oLEe2gYq9/oXG7blqqvU4LaZriLcVNUpfVRWd+NO6Es
i0eGhb0RGd0GSg9flNPVOxSUBEBl6XTqxVq7uXwvG2nvlc3rjem0J95B4WEEDVWHm9xx91Wjimuh
3GCVuSUWEEHfFyvVJ5gKa8zViCZfK63EA5/6DaLyQ7ECj6bbsX4gSJAu8v9j41tXy2j/2gFNex3l
Wu0R8EBIVA+r3O7D15yW7bmjlRcZfQlI4LpKB+fm1pTjb26aid/dfCyW9ihF1JynzMF6I0IS8WdW
6DBqA9qdOj2770DgIzLQZm+WFfIH3695NC8vUawP+jjMS1Q4WES/9ryoQKDgZMTEee1TX79xoNou
o0xR9G3prPe9KAD5u6jyPvLl1P1o22Zt2SWCE1j+H3PUg/3qOkG+1Cm0rpUfoGBnockxCcGyahCT
2zpZRQDopA3wZ0X+1eu7i23azwWLuiFrflYlwH9joIfX0WmyTZWEKD9QTd2eZBlQREmrH+REunVV
8OQNCaK/ZN7zX6m182wH11FT+5UJNn4Ey7NHKuU85nlNY8f1u4PmMz+3feltMhQzfbGWFwXSmON3
4rdbUiMm5qZhvyscK9lNBLx43drOUlyX7aoaQQgjTg7egKgskd9EYifOzg7b4iYOKZ5SWRKxtlTu
vgprRLbcKUvMrxC1l48QfXVzDpCu3tV+Xt+sfpPqHYqT4jtdnLkKsM4TXN+slY/sCYp1dre2TjLK
XeICPGV6lp4udh2zgPNerjkMq2yXUjLdrGLhQKc9tW7WWeRJjBQ7EGDLQA3+pDjOase5WcEP92JU
2fJuIs8sJ7a0799EzG00nruW3dqW4zDHtpeENyvt7RG1O2s3ElO7b1mld4BgvVI9okZr3cv2bA74
eT/PcgcV4ubx9KeHceMcxc2QyBOxEduqtVYl98RajUn4IF0bgOJZr0RfJQ9gXACsxZHc3NYpn29K
42cOqcq/B5lH90YyLXySIPQrh22+tL+75gKxKKAXsX1ZhrkftG292KUYDqa50bdzRo6Mo3wSePwA
OC0NkrwM13WToKLq0jGVePkA4KMu0kvb432wROnsWBP1WGBD/tswQ4FJFaj9fGN874MFdrEHFLM6
3fVdSuTBT8ibGfned1babIXAGL31ETwnAa0Q0y6624FkbnfiIUeV3QpVEv5WC8E9HRnZrqz7qYdU
msLEiwIaRK4twEJOt1PjqitBIq7b8Gb5L91pkYGylyK1sAw5Lf34aYddkZHdibBVWoao2ZIzrM2K
GTwiGu7rFHe5EX2vCLBv4uoMAkn61oDsaPQUdWn3dWNhGTtM8wdtNYpstaw786pzXyWiAUZfyHDc
zxx8/VvnqF2NHEk2RIiBYEELhv3JHCqdh6dmORhRa6D2rARle4xuqGskqZHjB9scxUQRmfoba1+I
dt2FznzEJOwiNrYY/CToNwh8YV4xAHyDvTcWCmq78b5j8u9dhQn9bGYa3No2qXdAaY9RYG3UxtNk
kxMgDYK5ErV5cJjcrDwPy8GcGV2GhNE6DSwUGfhPA8eU/FuznKAWgVWpwx9604lpijR5sm2wXL6N
+G+Dmba0CYETtZbIHEK/AgCzrbWQ901dpHvlpFs5JeGzcO+n1qYxpZjuPoOTWisrJENst0EeeSDi
PBO7SfdBJUU88FS8ZUnx5IBC9WNukxy3hf7dI+T6//BISK3X06xR8zO05SnsNIJXOi1PthWgKGvu
7u+qQOQ+EL7/uNxbNHbR7VCg+cyWToz+5hxMVrDuZW2tvK7Tj1OFGRrgS8QaETsJke5rgp1CGaio
njz9eFNWJdj2NiicRqcWQ9uA/Is9trU23dwMNAAuFdzlzb2O1kgmayVE0q3uulsBLiP/WaXrz8pe
v9mNf9uiYuof3f3ZkZH/e00vU/zLlPjCU4eJ3TRhZT2u+i1KQwHEg4zLGKHcAQpDTFQis6Nq61jn
KFbucIjG0iWt3a1T3YA8j195a5R+4zsIi0xOvi6aLKqcob3WwKVGKOcW7FlYIFwyNMWTzT6MzWjq
MMlRuiEsV3ed72VulJViAc94zZUDK3BVV+NuDoBcY9mOv7u+jWF0LrfyVRHwdmcrNuyotICBkRKs
h2wQ5xaxjx3vpvc6UXTAvctwNBbjA5a5XrW0d9Z08TaGABSUreqdCUlpYR+UV/TtSyJzufFqC4wB
lj6jCvT4hcoC2zRPauSh62Y7CtALp7KdDlNd+DEWjukjCmY2KGTm0rcCW+doAMfvfyg7k+VYkW3b
fhFm1EUXog4pVGtrZwfbVVI6hVP7198BynOVduy+xutguEOgUETguK8151i/rRx8S+BMSViCT/Vm
K0CzZBthUWbDqxaTxBstWd4mTy/PelnkZ22dd+l1W++teZlfmw4mTOYiwjT84vx5JRiSBFfi/vc4
cPuVorrFSuxqq2+ulmOSx/WWsiE79J/2trdtqN9dn+zOutltkty7/7shtJbc46HQ7kTmm0fd775v
B7/6/+tcNbfpqm37P6/x9dK08MdLL8z9du2v/m3vq081fnaX+S9fPV+nfvVtb6ZQ96bmY6xb3+x2
Fpa/7Ni6lUfywenu/TSoQ81LrMPsi24PKK/eKfEUeL3zotW9/9pU5mPjLcWDTiL1tRsMFSqvL6/j
JIJXFQ/djriLx2fAUbub3IPF9B8rEs1gWYIzfrky2q6Uj9K4D9L0x3bQwUX2HHO7MOe+k4XTnMWS
YLcptm2cCVw1xYiWYWtvu4If0QVFa3915jl4E7H3FzflBPedljkYL6LSp4fPVmoT2PLnx8+W652E
qvWnrRUUREjc0n6uLO+bbtZqL6ZePWwb7MEg5GNLR6JAX9Xa/xyQKCpBHvv+vtedwQ3L7Ygh0zCB
PXj6ukJb5EjPkvRYAX68++ofpibYVxbqy2Bqqx36Q3vfw8R57BHdPNq1R0UC2zPBVjdIS9aNRVTk
XggSVTGrEWal9A1WcrSkAuy+trZz88w2Q+lmxckd8vFxGHZurs13erZMO0Fk62e+Y+3s/pRDP+z0
QgBk1Rrvtoyk1bYDrcPIZHX693FyLBLI/Z9A4GNbur6+iHikkMO/dnMHCS5p3U5FeWJCHTfcZs8C
JT6vyIgeL8Wj68jmFQJSTcasAuVT2c2rYIJzlJ3b77ajwpudezmJd4LRZR8NeO/8IetA5ZOdnbJU
hY43QStKAnGsR4i7YTVU+qUD4ve5Karp382fmnJFVBlaciUqlFy3vVjV6b+a24H/6ivXVzR+ldfh
9hJD9XvGFuckyUPNaUrGYxGw4lJdXscky58MR45h2nbtz250X4NZt16LYbbhS9nxoWzG+BvUc8IC
jfzZKjEg1lr6G3wR634m2xnhbase5izVuyOe1WVfofJ6dKcpPhsdoGe7M+NHc92wampvk2Xv2pxw
/x4NLJP0brptB7fTeET/IXydX7ZrbBtIsojAkwNpKnRpqa3epWoPiW0tf1lNM+0HEunn2RvyYzai
CI9X/Edu5dmtbtMkAkbmEomg+XUgXZvC7pE+WQvSi/99hQZf5F5DuOm1FSCPqvM+rCSeWPVI74rn
rvk2DT/dtRviq3se1uAgWYI2RMGcnAxdaHd+P2l3DYieuw7l9X5K4JVsB7a+7ahjsMzFYcc5yGHb
KIBcomGNewh6FOK+Z2c/9aV87toWTDHSrlOnAIyXbaV9QF6NthOgzRS7oS3su+2VcYVUJxl4QGh6
9SwMnfzup9Ym6B18nbDNH3LXMR+ISE6HRGjiX33bUZmnbbSGMw5LsIzFvmBlNC6zzw+T124bR5bm
Lahft4ZVM0CEAtHfea69355chmLPvLvc270vdl+vatfXJ1Yzht0Se8ftwPZWYrQPIRnoLNxwUEBU
UGt26fvS9MXD2ACdJKFPwFmq5ei1nbffTvNjUgTUEuC5ux79/34V8Nv2bRi6ULPM8ZFKMOMjboTx
EQTPOSCTdPfVP2QViWKlfJaDnLYdKEod3CTW1O1FWz//73Ja+mkNcXnWA+AMIuyT737THf1DlLX9
dx4cQZJ5f7SkS5GG+M2712nubgzQ11lJ2p+7yh9PKLOsB6fp/nk1n+gH6uG/rWT4w+WSe0h2+RT6
667XivQ+daQfZXFZUBaGvq8D/Tg/UNdCX6mBiIE7/37D/mxMHzwux0THFbS1tv61azsrUGl8/Ez8
mlWN4G+FdDSLGT9p4hmRcPqybbDPaLscOO9hayIXJSIQt8uxzfEo4ma/64x+eXCUGF8Hsu6RjxLw
vB3MKNFzUClkne2o7pXzVVTWmrTgpVIM6fOCjms7uHXhtEBqay8PW8uJiTHE3V3M8qai4NAkLhtt
YERQuoPLTyxiRRV8UQmg9fGRbe15Padr8dur2K5C3fPns4R09eL7kCNNzfQPTHnVi6aD7fKD+W1Z
W1uXbprvVVuX99v5HT/ZI5AenjrrGT4yoqcxtQngc7EAM4U0dyjFzCidzezmgsqZxMzo05RPi+4y
e7Sze/JS+o43ND0phwofwE8ZN59mOTaIK02AimIBl6iNH8itPxIQ8o/FxWWwefIgCpXLQra1FN4R
PiDcFipHHey6RCTQaIj0XS1KSU+eSMeeNU9mT0HM4E55gukvn0C33esLiCbb2tUsZW/bnuYgN2ob
0ziYLl9rDlwukhb+4ZK0PvEnntKEYomc8Uie9LiOpi62d35tEsUtViX5yZuflmCdEQVA4BL+flgh
1b1YplTRm5nFVz/Pywv3P+5QWfxaAWXPjW4lZzCa34Mx+ZHmSXCMMyOAxq8R22I5zFMy41ek3pxs
KY/uKnjwu/mcy4b/NXB3fnZD3u6Ei2jSRyxewSEdHk3sxRi5jdfBMv6i2ogf6ijCdvYQE+3EZCkp
DhPpC8Ifag9F48TdQ5SgSneq73LKjAz6YxDoFHIhTxiaCpw/6pp+j+jZ0y4N2K4dmQ5KQA08l/Uy
v87IFsO07u8HwvHUNMh+F05lIBi0+n1SG+0BtqkIJxuBKcyoyGwyhE7Zd8Md1I++HY6xk5075TxY
jdSvARz6kIfTuA8yWYXAk/+Ohx+yElnE2vdPPht8Ft33ivIveVB9GwViErMZDhauYxO1WjjJpg5N
7VtSFZGDMz5kjX0v69T+gZXMbYqDxSdTBZK8jNf90Zkm7Bz7HTdAe0FyzOpEZnpoY0c76Jo2Raaq
SgRWzl9mZioE38wpg6wGYz4u32Fb7ZuKB+wixu7cNsUtc1FWq4S8nVN0BznXWDnj8Yc2VdXrEP/d
BgWBRNm9aURHmSeoWwNrJMK4BsNuLnl4KG+nG+YNPSb/iWrzEyzfBYnk9KfME3kzFmvajeXrMI7G
m+VdRhSUkRanrwa+kF0NWgtEqbtGPO1zLaubreZLDdH0WRXiNsGf3htYZPaq4Msg0TseqY0iL1ly
Dtp+75mNfY5raeF8mZ7gEUgmn317zNy0CcdxeET6sbPlMqFCti9G7WuhDm8Rpd3w4qmahOVSqx3w
D3lJ8+ksB7S5OqUGgBVHuTbop2nCY1bbFcJXdF1xHZDtz7y3pMb2nveDfxGjMzCcuzffU+2zZ+/T
oXWP/YA/ucp0QDJzlFa+e1IKH4MNlwV2QmVcWJb70YQxEX0w1Goca3bbL6g49EsOEf/CLCIz9+3S
QnAv3FnCaWW3xfdWhv86pkydjqp2xyNqzXPdEOhCHcmp21WM7fDnBZJKArI3QzGr6YjZo7pM0pZU
84JyMoOsvqRBZh6cQX/Qzaa9ICRX3GGZLx9K1se7DqTdcTCXPzzEXGwyKnjqKDAWacwMQp5+ycU1
D4VWJVHceHs/Lf3fz9U8fM99FnCL12ZhZf4EEfhCyarQJKd3TiygCV4+/mo6vp40UI+N7WYXvQHy
TwYeSkuEbDZ4kCX1XXr/gPo1fa0y1e7LASGyHP4IryCEAUADZljT7JWW+Q+jjM9C+WvOP0zjJbsa
1vBWOUAP86b53lclsIu448sTBpqHeLzX3XQkhU+i2ujqly4b/0qk3R9KJ3OPhUtCpZmGQzzKKuL9
Flch5mOQ8YGIRgShKZzxvq35sIwyfRUTeX2zZekSp8ciFwdFQPnkpt2dELU8UEbtbYJeleaxuCif
5FqZBA0ZzeLQ1/GdbOTLQjm3vW6Mj01sfGSmR6imk1ed9UY0qHHc41x0LpoJfCI1Cvtcpvq0k337
d2rUdWiDztPl3yaFeoA85HPUduUuiJOnvrKMUy4uMhmcnWzD2ute9DJ9b209g1I6s/T1xS3zXGq2
WRNA6wRtqgzEGUt8uSv84qOXAUCSwl8ir7trqJLlu4sbpkFlhp5o/ENNuuc2IFmUSdffKjzNVyWa
Qzwzh8J3o4eBBiGLmH4OotT5sOoERxYhp4dUD05TGfVE6C+1tvyh2KJJEbbvziSeC8eaznAVEOGn
pIt5OM/R4iDnq6kkEhGGpgZMxc/fWx3ppWiv+dQzBvuzfXBj1wwHbZ52gBbey7KZ0a6CLl/8YJc3
YxlOBebUdMqv22ZMnfxKdvRaCulekEAJZLzji19gsCCyBIVTC4de/p1bzrszLb+k2ZMDy+w7xNjX
BhcisFbwki4EbCuW3zpQwxBey1c/G5wbHKSYcgmlPDVJJx7Fgg4PoshTivHbHkS5F0zqdibGrB3I
KMp2GRNaWkHdMqMT+9ZcETW1X5yk8JO7PCXL1k1WdlWBcM4xMzVYHoVxyScLh2ZWqWudF9OpmvOF
uiaudaTA4XI/ZiJhMoutFXlMexinyURS3Rn7JociJPok2yeUqxqw9dipSzJ1GZznoGFKXLVWdcqg
QkBfKIOoL3Ty5jaSeCdNnVfXCqZootbcW9edRs3NoqrK/beepH0kPWd4l3mmhVAV02/WMjphjqL+
m2pZORntWH9oLTnRoOjnc+PYzg7Laxf2DJcfs4PTJ8PX8oGtuEecjPYBnSo8zQE2NQ+wIeyxan3M
7jDATEj1jzpzBlgMCDgTR6BvrtX0QTydBVvRjh9GEMMGQiX1ETgdsUXly4+kZoiY47L9wEI2h8Zo
y8dEsy7ZwgyJMoUBAQkv3m3NPFXmrdJwEc3Zh+qLFXRDSZJkSfpDa888ZG37krmsiePEHm99n023
jv/1OvvygOCMtTIPoF0TCKyWpefcM9cmohQ8akpqr33BRzbZ0ejyLps4L6KhmKew0YwCbLy1RkEH
RJqpRPabdPxCZtuIXCTjB13XugNVrX74Y0mKuQOs2+rAmXW1HMY86QGSN27UEiIF5WOVD60zeeGS
Fta+IAQcWhQWMOsieIKZMx1UcxuLdjkNXR7fFP8LtJ07NItvZRanjwRSAXCxiGC6oekPRjJIbnv1
6NoLD+xaAkfRgYqP6TqpjlnJ6mM+RJgZ+oPlO1EyUEvA1q3iwZ2G+hwow78YmbJ2U6P+qof60Mta
HdtuYkbRBO+Ig3eDnHKML9z/sULxu7R+yr/iog3xJ0wjqLWhTMdFloRxSaCVqpYLQz5mrDzHMpTG
WFao3/gIt+RmrkN3UhK4csUgV8jvTmukw4M7xfhAQCCqhtiJhkB4oS5qEpE8HnrqvjxPTUBQ3RGH
brCacKoJatRB4u+KOnHDjszyvssad0eRt/EC29C9z1PwD02h0C10hMsMmwG1YgoNNjS/q6wWka51
t2i9sx8dqpbg7WipM+Q5vLMHbZzbk7EUt1Tr4mvPrRp6SfPL9tQQOWQZT6Nu3WVZTgh58Yw91Unr
Y52kZWTnb51rtI/JMpshEbW/GL3JME/pcgFfOS4jhW66RHsAPTDcZnfWwop0/T3YCqCoVN0cAj24
ZD1+vpowT9HLR6LdiBsGhD+1DOxT5TTx0TMMOAyAMcIG+7tuFDfsjQd+EvOt78g2FqgSL0nsV5EQ
/n2pMwtMtDIcfR3mXxfvLXdZQqPXLn1Qv6Wp691VvfZHznxRs2NY93bTVvtuKX53FvodSdWFXTE8
1oPM78pxmkMtX8AXBdNDz3Pfw3oOLNEVF6Hb8X6hDuMuHXFKD3F8qaZGQO3S/tizPV3h9lvHucmi
bJidqEv5nQwNmDywW1hALQKjy1yf/WWcMOnU7R1EupsuWVJZSEUsEFGmlsPyw124T4V7lXMwX6hB
KENDjt0Rk+0+m2GA+m2qTsIpO6SVzWvf1U8a4MzIH0g7el333UhLM7KkYXOHldx8AcTpYcYlB2XX
T9qbu8ZEB1BJ+2nVL2GdX4DNjFETZOkFj5JO9kr91XUWWjmmBTtuCspzLIzKap7TnTsE38u4ssPe
G4l19IdpLuV17lyYrv18mxEZVgywh9JP3j0wyfs5MJsoB4ip5sRlMTzyAVGN8+BSXnKfeuV7LeZ5
1xIy25cSRXmZoSasteSmhNncVXOm9l3MI0q4ULG8OCgPWj56US9y6HhxdiQGV14KVZ1d3XSvzPEp
Tuv0JxuUnWUY2rHhRgrj5bFEwDGJPH3qWM8mDolmCk7wzMdX0rcdK1YdOKRnsrJrrGQ+isY1djkC
mzD1I8/JHyh06zC96QCHopDcOV7xlAXplVItct8HPWg0W+gHioA6J+XpAY7flpIplJwNzbEQB9BT
ezW49SEj8xwmGp9cvOj7zvNliF25PFASgpEkTpN9n/ffjZUv2A7d9GIIwkLwRbFSmmmoB0Ec9ZZL
7CnO511pyhe+Kn/F/P0g/FlSEqHZJYu180o0MglBOdT6ntxPpcx3s0nxRwt02XtGfAafa6ShDUTU
3stoZEpxaB2Ipi0kCNThdf/clli4LBKBATl/OaOgL2d7CXVm0vZglOv48xPMwnRN8/JJi1sVjboR
36ed9d21ycOrsbnkQ5GeocTboa0h56rJZjTe1WOVifX0Olr6zlCEw9vW0Bn3YqxzMTqlorv0cEwh
hpUh0v02jF1HP+pw6y5j68jPjaNQQdi1GHcwBJ7ioFAHPJpzRCFewURWY6U+ixwhQNCejXwaLvOU
jpdt72uTuPZwoeIlEZuBO3P2CLejbz8uVekf+XKbi1XqzcUl3nXoFZVo50Jd0pYHQy5YtAX4kqLt
an5PMmAo52NLgtH2gyvRCz8k1H9LjUBeirZ6l74ggFLZkzypjCpHPKj/Mv1yuQAbWS6TNVT7kWo1
Ye0aAoiwU4V8CPZ51MqR8MJxXlR14SlSsQia470z1O9uhiqgp/Yk1yfU0jnwm+060rKaMjSLH1+2
DdNX5qFZcXMIux9iTZcXNVBYp5yco2Q4vEiofrAWmJaGraxfKVL4q+ur4fOz2va2jylTjsFMJVZ+
SOAxPcaA7ljRss7Y9vy1ObPi4PveyaaaedNs3DmeLm7yhqmpYaDbG0NtsbogKxt4OWibpDKiTm+L
c98rEu5qRzXxJ0ML8n0184+RfHOMZiVBMIPvujiOGKTWN9AClOtuhcZwkeYcL5YYspUeg+Iu29PU
tSvNNvZDsDZTjy9RY7KGDHa2Lts7AOZBXthTb6TtmgsPhpWqs+6Csm9Y/sYWtRsRUYIKwf79WlcB
S6vJJl7T+cYFoYN5SfGYR42Hj6396avyJ3EXn082nvnlmo7P6ph2ZY4htfFSoDl8V4051xe5brbm
trGBefAz/38djhsq3X6dTfG/7rBQctlHCW00U9SO7ncWJwOAxtJ0965mAxipihO1WQOSOpyQNP1F
QTEMqWIbykCiz0y9FskdmxHF32H5ncbwogAcGlp/R0mv7FxqIgvdh6GBSj9k41MVN3cF48ClElYZ
lY34sQjKOWiwxkLAjNpFmQ+dCKgqojR/7xUSop+bkk5IcvUM/q9i7FaCSqjJk0dWLBYvmTe+Sd23
juMaJtAdR1zmJAhnKc3rYqgdFv5g8l4GyT0cjD56SVG/BpsN0iOEmGCkHKezVrsFtw781HTJgNJ4
WsesiThjALyhHcsLzG79RCkZplWYsa58NGdYMJoTKrLOoTYj0vItMyyCxH6ZnbBqmuIS1Oo3X7YX
LYhWz/YErco3836XkSIzpz64TamyjgSVG1xjUc4SYufIrn7QBabGkWVUlJZwtYcyqR+cnIxzXVMv
cKiOGO0VDE1EaGOdxaE1p0akd6SOVfGB6l9e4wqSbAxbY9dpqr0rAGdYBjy/hmH24M3SP5c93o1A
Y6WsHNX/mov06Kn+OCKWefG8tD5yC1SnmDj6e11RPr7KtR/DCs20fWNEMZqWN01n3dMF474ps/RH
Qi1dIklR7c329xFWqBtn3h+REk/juWBWmvtQxkxfqiRvQ6kvp9bu3J9E5n1iAYxRnt4PJ4Ilz6QG
8bgMLUYroiW7OumKs6mR0/SErU5DHKijInWwQ6Vp7ZTWd3umj7u6mfKj3q7xDgCgXUWktU8H94bQ
HzBmOj5T1eHJyuvse0ydZpzgJBPMl6LR69W8AhDTctVzN+nf+874qKa+vcYjhkmy/eRhaoHlOQ/g
AE3VLilw/qZ5ITC3FguD1L5fRHltRQMlc43eLUh9J0u2p2CU2pu+5Ps0sAip4tjbxUO5h8OavKEU
/Jn2vrq3JWVDLZ1yh8sIrtcfBMpGp84OpZz975L4tQx8tPVdvFwJfCZQkcEpjWSQT9ZChLpiQdUF
kxV5hWc8sAKwzrLJumOH9+wls3tc72TC/0j9ZDtB/lsu/GAIsVhPQV02EFOEfQoo+fNkUeE86rW0
+lU2f8AKZORIsyZU0g1eUBtThy/zMAy3qmJCXagHQgy/F7M/qyXtX6au958GwBZZhZ55GXkslJlk
ONry3yVv9rLlvAtyaWX41f48vJ25dW7tbbOd/vXqr77/8xLbYVfF2zgfm0I7U53Cw/2R8VT53K0n
g0n02t72tufNmOmctLX/tft1/Ov0rW/b/Fffdp2tbzH6amfpzRyytivLEElww0N13dU9pjCEU//T
a402E4L1eKkh2d2b6/Gt/fnSz226kAbUHO2QFGl72TbN+pidbMpKhlvb7pb/tLU0YBY5UlN9MZNn
x9C5HXxhRYiIkuetrxEuo3tuT8etb9voeNP1bIrvPruEWzwmDGNfL+qnIDjbJjKfrxdVnZLkd1jw
/6sv1yDtGqN+/upjxUlZLdd6qO3S2Gd+kxydJoFprbXOTW9s/RZTqJRH39z/kL7xLhAiv5i6Nl9U
nIq9W6XuU70olk/JEoLor79nKC6OudUUJxIjuJZxJ06g5gwzGHejLImlxNW9W4/dHdzno88z9ird
mSmSKsozzrFjwZL/WkmvOwJ3eatk6a21PfS9xrKLYSVx76d+zpnh6/fF3F+AoYhrMDH3bFncnFBR
Kch6oDIXTcCPq9WP1LOSiA86eCGgf1/1Uv8Ob63apZNb7XVlQGJNB5aYQxO5dTFTCrWtjrasyfTo
AJkME6McU+9dMY76W+tNCEb7YnVTEEkqhYMe3k6sj7z5bXVDx0oZQeOQOO9qspudwDv3XGZACpq5
/kksnxJCa5dMzOEWQOvfWtsGo3By6LB+77bzt75+MN8CZ5R3W2vMakWGab7v+yVAp9anu1oU03OV
xhU22Gzaa1SWeN76sprJLuKo29YKhra9Zq34A4bmnxPU7HjgMEY0KOs1to0w/84mJ33aLhM0Kjvr
lLANv04Yh2ad3svyvPW13Ld3vRbfAuq+1gtVInDvPhpKUCobouLB85M1PMGwvfXBJ34SFRnUrcup
RwVbuP61jetbVzapJdIbwzxuzXzp6meotf9coSoOmolQadO8biJX5KCPeZN7p7xjfAXZ8h/R7ecp
HUVvbCP+9tX/3+cR4qeGgm6Zh+16XyeORvYyk41jZUNtNQhO9T3IQPtszSs/p6VO6Na3bcZar+/7
dZPkGoVazUUd/uvA18lGoTyQrfrjV9e2R933+v6rz8/FHz2QzH5kFoS+7EDQmqSM0zn7Z++rz9V6
RAQyuGxnaGSYPk+rkrY8aSZimN6MQec3drzSW/q3hEDQPmbOcNiaRgr8nDUJvmvP6SgtGK8inzVW
uJ6cTak45SkY4a05pUNznjN0JqCaWHul7psVlOjbKMf72bRJqp/MDuV+Pw3u21zJ6UT5vna3nQw/
vjj1sll2iY1Xfuxd7xJLJiVuQXRO14wUSFrpvnpjxRIsSN+3liOM4mXNE2ytzI/dV2qtQUnqxdPW
VQ8JswnRqLutiWLKjorZ+d7CediZMzWUnIyiRNqQaXsnCPxXg6nRSa+Y1G3NGtQL/DUmOdvJFsPF
Iw6G63YwRtHx+s3kZz1G02JxXzXNo75etOiZ7vZBUN1tJ7YAXaN4GQJuLLcMt76JJ88+had/CFjf
B1kzYqLhETdvD7bt2eSbXky4c11e9SN2kchyTXXyyu5AfZwS7WeSHStoIa/J9NQ0UhwCrS0O5bRy
Lyf3hSCBQ/LXGPY1qqw3rRiJTpX6Nyq58HRfKvHmGPPCPJ9RLvDckrm45V1Vht3ZW5ujRiWOIYjf
we6Wb0iEqVcy2Met1TaTfPWsM6NjtndVe/RQBQEqNgPsW4Vxmqs4fetmIlllS0oKG415MkDqRik5
gTXK50UjSpd9VtrDgTDWGhvzmc7DDBysCvaqSE6BuXNXF6qrj/Jp25jlybK1B6uS3wZTyyDzt8sD
bxoMRz0Try5Zu2gWtsic5HGUuA1WQxOGINSs+kdfjY9x3OqveQJpEsVNKO0gfhHEtYqWubqutXw+
i4G6aN1se+k6x3Br+z6pkvKzy5jj7KJZ43Pelb8a17dOnWVhFXfgwy1Mca+iFR/Mvbtfvp3exlkY
fyT8hiLoHBZLD92iQibkFTnsvkcu4VBVz4Q+laz6a9CtYeIbzpudd+cMIe8vQwCG0x7LwHGeTbe+
SkOvDrVBnLbS8mqPgKUh6Z19Y9JHERrAtFHaB2kY4+x6tAHIEwhws18y/aEnyj0GnbGq8ysfwjwx
woqKexSs9Qna6ihjqVtA+cepep2GfHUXlulla1ID8p7Ui3GH8959jIeFPNQwtXg1rPkxk/bqL8u7
A6rg/NS1MEIcrTpZY1FFeenKE0E/ubdXWzkrc+uZqT9/XpGDJEGxQwS1zzUS/SS1KBFu9hnBGze0
zadJ658TxQhkMdQektisIeFWqL6osfBmen33AO//yWG19jYq33jqO/OwHQMuGlwHyumGs/t7YHB+
s1MveKGqVei6pvM2OtbyoqD6b8dmQHDEmvVoa+nwFp/bkcj9+jqqaarnyqz2WwsOfPPcBcUhjRuH
6nat9kR8/7gdGwJHf/KoZPjZauz2qZ/U2dYLHayFeSraUt3Euun1iQqdvUm4hlYzdONh9DUXlpHp
3mbT8FjzLiIkogMzYOuk5Ix7yx2eMcsirsKkXIU+GRyNl17t7YwCqJ/t7dC2IYFpd/V42xqflxJt
B8S9qwmjiik9TSNYbAbjmjoDjkwxDEEO25r1+gdIAri8epU9k7VATkRz7k3OVr6uzjDDXz+b2xFD
NuMlc4qbKMcPu87rsyDidRvH9p8NBExv3xRuG/3XgUkP5nuTt/J1bm95hgVR2WhDBOSgRdarZD3B
oNnMAQZQOPLBKvz5kI6YKY1STx64kzAJuKNa7jLkVVvfdp6/NMnD1vRb+xHHHVGG9fVf/artwBdJ
V4PLmEimcrGxS5c4xXHKpsr7CoExFsupbEgir32ZzegJCChBzuH2r8Kp3pq4TW9bKwiWeJVWVix2
OTj1uXbUJjdnIV0Nr7pbmfdu431DMdIjeuEMSkcg8rSpGkMjleSYhCzU3dY0eqQcmPFKSuFwtFmq
/BxPAcrhtQnGUzyoKfv8w1uX6yxRJsuESjqc4IiJEOsEE2VrZhPVoFx7DURvf8t1mgteDJeSNJxc
mp7zKLHgbq3t/fWJeSpdIR+39y5Wndfs5BoVbTi/XYVFi0m5k63ZpLrip1mtBW7W9+YKMEg5IKi1
tV0ti8fHsiHES2KZ1JpjVHqktZ28uCQLCCQvLWO1DQJbd8kMJa5RvnkzY3SeJN4PBMRXyV6Kw+SR
Qk7qb+IW7wuR0O8NDOuIpHz6UsF1CympWocj65UbCo7y1NRufOktlVKaTstO5CGrUw3E88EU+XsJ
nu03pXypr5fO757f/K5E7Ya1XcwXo8ncBz9HfUPsJ/t9JhHfEcFnYWAkfn4r5ypHiZMkV1Kkx3xW
r66qrBAcJ/KNpnTvezXUKhStwc+bO3UsxcO20ShD8EA01EJQ9cOD8BiNBQ50f2rJpyXtiOAK6Tke
Oh3G5oCLJejnK2J5dZZd+7PpSo2ixmJ5dYaWn93/MHZeS5Li0Lp+IiLw5jYzSV8uy3R33RBt8d7z
9OdDzAy168zs2DcEEoKsAiGktX4zPCpepb6ZU/Azm2w8EOO7biy8fWAGv8s2jR9CnARcJbGkPTR9
+a0wIoVJa7NXbNV8DcwDKbHkizZN/V6Twsi1peTiS85PpuvyGfuO33qY/2iHQCe9U1pHBcQoWTbb
jQqExoYqSlBggvzgBFr83pMkwsrBBopUkqy0eLHjcnB2akB6qQQIcMvzAxH5iJQfnhdNFj0nDerE
ZAmUL+XkO0fDIfMJ8D1xywB5TN0CrNSDha/rzrsa7zas7/s+U24acucQ0UtsmjIU63MiYgZylwRe
BuK9MnPzytIehuFdbZgkPeWNaR/HtEX+cACgXG2JM0pHRSKvBqep3MOdV5EH8bTzT6Ae8n1CBGyH
vpK5y8xso6FWeeLziMSm6X8rU7t6nlQ+2lSpDxaJe8DdVkDElI2kD8F1cKKfYyaFd0OPdu40FX8m
aDBFozrvfuvXWwM3hSeStwpy80Zw9o2MqHxY2Ds/k7U3kJ8/sLgu/uioYJIL+h22LfbgVkCwPi8Q
h+ibdiMjUodvrt/f5FwJH0tQKqIkNqWB6wzEeYJjcwux8QoVpMvgzM4h/Q0ZFQXYX3QEG+FGZs+E
R9Hl55HUquuo5LpF0UBI8T6NnDtR6kAXPvcaZOzB7K6iSoN9cLBCs9zVdqw8O53WgPIEQDSXRBUm
fAi+NUl8FifMX5+TxpeZuUt4zBVvVvss2ufRA9Kqh8WTKOWp4ruJ7WV7URxY2ZCvbvAao6mjKu1z
KCUgBKxuXOrU0VFOnZOZIHlpIjZMSva8GumjOMG3pdGNS+zQxEFm1bisqGQf5qtJ82boCfxJkAZO
ogWh7v7s5ahArZfEBeqM+Gq8/M140+Xb0Bmfx4hwx2go6nPtWWjLVcE5SQO+dHkT/TEbE11p5k43
KzBvSf+rcCbthZjmdtSM4cZ3QnsphuJnECM0IY4RopW3iFM6RxCj+oupNOC5Oqd3RdtMU/1ziaPm
VhztZTI9ch0aB09/5HtfAIapxvTsBMwgoKKFN7FBHCV3y9jL3fifOnUM041fOoh3m2p4G/0BlJfn
oP2tH5Ig1J7tvNWe40li0AfTchLFSHLakzIBDxFNlN7UnvmAjVYaLu2zmjTygErr0ZxPL/1qD9zd
QxAdblsptdZNbOKoZrSr++Fk+ZF1a9BGvx8iCZo5xmqgIH3Y0elEnGc+g4hg8ISWHGsar8m2oH5r
lxs0uACb/7pe1f7JU8lzYfYDjFJH6QaXTt1LSt0uRVHX6NWuUvieiZLs1/lhKgHYLUXV46wpPXgA
Nx5EFV5YpPPaSN7ia+8/i7px8s5KxoshSlUjdcfGqHJa8KNi05njQwE45G6pggV56pn/bzQrCx8t
m9e8QTvLHFV9Q26XTLHW+zexceTgIOfadC9Kg4d9TljZh1xNwng71XMUuCqtjTiah3zlE0MldFbH
0X6t05z4tyPLfPS6on5SQrhlv612bwy1fBMb+hEKHh3Z6rXO0/vXCseIK4o+8q3zvehaKebXtUHM
OgXljbo+rHX2jrD/sFy07noEK5AR2hqDOV4x0npsMF655xuY4mienjtIEGdRMrGXwrppPuAkwU1p
9Ob0oU6cZtT5j6rx/J1SlCkgn8x6Ehu7IkpoQQiAoU5dIUuAdMnFVP0uhqP6XEVe8ezFBeE1JwoP
oi4NM2KVERDzIMuL7Vh6eDGHqXcSjXXNfvdzVIo1HfhPIZuNmzDM4rwXVs/VVNwaAoV36L3ixBUj
cqsHs5EIdFC8HvqL1eodN4CDAfCpHYlUkFKKWT3LYxU91JF9EgdFFSY4CsH72jkpY1/cj/pwMasA
25Wp115rvS/OzlC1oIJGP72r/MLNCleS+2JX11a1UzBOAXiEA5A+e710s3FL1HnxNdVl1zDLL7Xm
5fDhu6tXdHdG56PYHpCTgpfww2ujvREgeBAbrHRyZgBOoZTHIcRu2c5AsFUnufNhTkgBmG65U3cN
c5Btzewjc97rSE03EyjhLU6vEEk9vuYi2wc+Bna9DgZdlvoziIlXpbLCg88HgQC3DCQdkHLXqRd5
QmsOCyqN5ALsJFs6JIP6xrqLwQb0wq7Q5Pu0TU6jZEnXsi2gx3a9fUo7CHCa9hrVfcTyz2adDNoz
7QL7eUoN5TyS0Sbe0RBM1PJNmo0NnKmNPGgtmjRE66ET1Tun6OJNM/GNZDF8J3dPSlA7j7MI3wiJ
wRxLHd6jr131Gr9TqUcuOA/f0HR9ISO0Cxul2OdmY1+6FBcwAgHsrpuxRwHe1MoLomVfQFgMJ09u
un1hBd4GpIZ332W/uExwRm5F26D73G8tjJn2Yy4p15S5amoM8pOWcOW+TCds2uRnbFhUN5UmN49V
OHn41NRKX52r1qtcWbf7XW1hfpnY1bSTG/WLP+AfAGKqdX0ce0t5Kp4M4B9Ppaq/SlFYHlPUGq/I
JIIr4ZviJrXVXIs8J0qi9vC3Jm/rl2N3BUhwbCsEGZsq3mZVcXDSwTll2ljizw0gyuz0AItcuBFV
1x6NckYE+q3i6j0u5gCEfyDV9J1RLj3qZMm33K1uCxyu3aLORgSPfmPWEnC9uGkuClt0EoBroSXB
ir3V+NprJmwb+UcZqyO8Or269AANTtIc8NDqJzGjVuZpNVMUulFLHgRvyhItViQjwr6RX9X0e2dK
90kCzxdxlG0SPYFe/jPZWnkm/ybzJYwrNNfk85iXyk2H4aHT7Un3mlUfg7+xyq2WBeG1zUr/7A/M
MFKF93cM8i30zgK5vX7uvQVWeUw90KSwwtcRfwBXi4mhmmVVHQJz/GHP9vGDjbs4ocAmIBS6gB1q
CG5VZ1onvwtwhPAh0yjocip5NUdKvkAEyLZ9FP6q0+JMGFk/8i3vYhAryFtVe27onyrBImYgDE/2
AVOOpjQeCYyomwh02c6L6mf81uCY2bXGS6zlp6BiHIwkHc+/rt4WLTGBKntE01S+dmGoXJt5Y+mj
Qaoeake2CVTfc/UWpF6gqKxQJKtl7DVq149jewsoax/m/i+JzANKDCGKQoQyfnZGX7w1yJrz0T62
mYfviQ2nSfXJgcgD9FSH6fGdXwPkmZ5YkTRb8p5lod9XQ5JuZGKQSSQH/LxlzBDq3Qi5+GFwCLBX
ajuSFfZvCKvw+WxKEEoeStEFylLXAeQlVtJgswjGAhiX4fDoDcHrKfH3pjOrz5bdL9/2UgTKNOCN
tpoAYtAzgIfeIZgs9PYhzG9aBSpT87uHNBgC+3VrBzhfZVpEna0NPl/yFqHp3JXzFoRyK2HAosgS
8pHoxfi+R2KhsJ/HcrwNgVlfCTWm26kdEUVLmwfYyzcizfXGQE/+5Iy4+IWqZ5xmK1jJ65yzFHv2
2ZhxOrjVfq9t51qEDLN6LTGMJWV5nFBYapTgvQeIeijb9h3vAw1OsOm7UhGPdz1eRVeL4HE+E4j9
RH1OLPsC/mFklj143MH+fWDVTnTDB74U4RyntZhV5ZAo0qgkUNH4Olm3wjiWdplvjBjrOaDrOaA4
xwB0w8dgD5n5bGUkpdQczS2kY58Lo7WJ8uTKLo6iQzE2+qGrSudr4rzAZWrlxvs5mdUOzjvfUmeG
yEg/Q63bZkbqn9XBH7ZqKdc7VurOsQN4djDAgYI7ISUleSzeWgj3FpaArSfrO2aAdw4Gv49Jj0aR
RQkxmdhtdP8lSyXzsm7KPreWosnM/2RWUMSqybg3POaOTm+AY7RTgJ6l4+w933O2gYP6msLQt2XJ
vFFln1fR07XLVEWkTZl9/Eoy1c1w0z3LE/JNCEU9YV/625gdoqDqXLFAF52R1Rkf4nkzi+fo2YCd
sF41T33XjPdNNI/clJzCb56qkKluWSWHwrfkYJtYPEYwYSepYf3RdgkzDyN8ixMVnUM9fzS0wdwP
Wcj6e9549t3ktPDQGiVy6/Ypser4HLA8OCeeFe60HAIAbOzwYpj6k+prsDecgR6FhXsP4or4XuT2
UvU0qR7BNWIw9H8EzpT0KDBg5pyRhioMLFE3Zq8rEJj/bKSWfBHm5cfcwS5DC5DU8gqQGkPqNIRZ
8GuwkD2fEwHShMW2d5ZKDLfgSLRu7MCx9jvQWKPfj6w4Pc4lNHJFUPpER80vtT4+ysE0QO3wzN2A
Ks12nIvIFIzbTudh6YkN0MwKEnglLdKTkwK6yNHzC4iMYz/CSAGudN/q7ZPU4P+Ew3O8U9sSB0CB
mQtmAr8B/sy1+jGDUzDZ90OiKEwF2/TBITV3jurybQJu9IrXBmjD/HuAufurnOEF4zS/7Nyjc4so
gTWHCqpJZaWT0KEsx1buxGbkEwbAypF2nmiNBrjPpFJsJcCeHkiBscr0s7hMPikvYeVnpzQqGLKH
1tpVRgQ8hJQCILh82uYopoVWjjuxZG4xw9PvegVKbwVQQGoBVsU1v4fkiHcXEWA9xlPwFiAFh/jo
fvS9YmdZGE3OyLkdAO1drPB00f9NJNS3qj+sa5pL06eHaqj4TIIKjK3YO8h4yxJ2hCpYnazgW54V
2hck5FHkHG5q7BvHpJduE0GAmd4qH0p9Nh6I3uVWO0bOEJCt3znR5GA2b9xHpNK2iYp8aSNnCP9p
IMbNi62r41VJopdBZpUalD4yigGU4dmkqfTQtYlrfg8o0NuiAOGnVbs3SXiD5SrMRTgiGf+0vaU8
A9u1kcaWRhYCOuO0MuPqs6Srd3liOo+wAKwHeXyZQPA9aoARzMzH7zaKvxRMDJCvDIFWFiRTRXFK
1JQ5X5EC0JSkQ9zaAfMnLQH+Yuwyv9W22It3R9gR+UurV/VxgC2yFUUVb2vwxpWxCWqpxly35P9p
WnOnFv6v0ZTGQx4l0wXhj8duAuytY6r94CPl8uDXSkVmGClMq7MS16jM8lBAA9d82BlSjMRcyp83
MzXsHqlgKyDJmPsbaxpSl1X0g0acg1F8l6YPbQBYDE+rF0zLmlM6Y2aKGVcXgLA46dZDOONGK22U
TwAjghlJKjajGr5Jkua50T9Vol40T+fXrjoXPvfVaaDTbdI8YSuAnrUKclqpSn/n7UdZY2IYvEQ1
SAHveaj9ZO9D5zUbDW5RPzwjVI66IZ53i66GwAgJ3FCqs2CwIwsl71l7QxxovQSS5PBjtGv/DC7L
mFwmq/wlYle80UYJl+woduOJCBIsLP69vspB+9qNioJQIR3GGVLIXBbgUAfc2q/xevA2saTMcQRq
fbBYLlmVb5aU7WI8Xp/GX3rXg2Keb1w9X1HsrfhEU4nlyRVQRVE5TOmYHkVLLDW5M8gi4s0ujjXz
RcQebu7jxrTSZCf+yhitaRKwCJ/Nrn4Hv5YPQmHEcraQ3PsTGM6f7fz8Bj20jhlq1CIHLDaxuP9i
N2KJTEoL4ztRTNPyEBSSiv/M/Ddl4D59HDaO4ifFn+H4D0FY9oiTdKXrFMUvcV4y+HDM58e4PGFR
KfBSuN5HrC4hja51Q6G2B6RW8GQC9LFgf0VvgHZLhnoYk8GV1eq7wAOLTQ+Muq3g1xFPRXIkLXsT
M6LSShjj7doVSe8F5xXI/nsHc9F16oAnaiIhum/i+lk8ezO2H3riPvup0hjWDVzET4Tj5kxZfk4s
ln8NzsKAJv9+aGCHVSDUtb8Tj0s8DbGHPSdpXbEreoERqB555Xbj5F12xtfRAX0mducNRAT6hnQo
FVZR6AvGE0AEYM4JK5rJ/bArzrZwpACJbGvZedmdkg40lBkexe8NdU2Mut5FTfxlGtSzuHPLXYJa
usmNZNyJey3uStzkrP8bBfGVGQMgnok4Q+yJuqU7iLLYaAmOIXUbANFE9LFvb+LBL11T3Jq1N4gj
FZHPTQmGfSduhfgj1a7i/jR+rm6JoDPLNcofzWwbgtzlcn/1zOomgFfaPmU2QK97VsqsgWkb7LMJ
onOjjjd1HjrEZzuNTOsw+RNIYFz3NjJ0TpRwa/SEjDjL/78f/vA3iF1sryC7q4G6tFyeHmoyGUgT
Td2JIUB831vkxo8mgKzhlsDlXW7uAqf48NZ8AFV8voMaabw8hDU51dh3Z8rkRnbwLrWp7K53mEHw
rFo2lO51cJG7xxQTy734WzqvfEjMSd6j0dhN2zoNrk2vSsA85nFofq3FmWLvP+uctpgQDgjinegJ
XZTsmcKwdJk7gjog7aTDsV67z9zALCca6Oq2R4LtKHrw0Br9ccwMliWlm1k9xkf2DK78z9818+Tk
BWCFnUwDrjADUta+N0V3tjoDGLXcrGZ5G4a3eVgWPUkU17qc6M88IhnqZLmeVfZgVpJHy5cYI0V7
sVnf1g9ddNkVx6fS6Y9OrW9FT1hOwVbgIL01NQkCMRayYK8PKHSf1jd87cuiThT9uRfKXbevAekd
Aivci2O66OyixXr+5y4oyuKpib3lHFFedj8dF8VPdUu3LUq83pehB1s5EvyJfvLhym0S4DF5Asit
M0E4zx8O1YFo6qssVEd1jw8FeXrmBeKJ96aKMaj1kE3Nk8XcgPXhVSViMcn5poE6kQFK6av2YsxY
1WkonrLebve6PjGVqFV5J/s5sZsOgZkNCd69YBaM2WwXqU99tfPD4sFKyw8PXvyq6AfL67SWReXa
Tda+IprkfdIcO+wHRWcUm2oersWeGkNf0iM4T+Lui4vk4BlHMCt0u86DVr8VbwmsdmrF7ofa3ta+
ZgYiSmLdMuIa7EKq+2YKLkXADWsjKTkRB4caEs34hiFWX8MOuDsyJq64x2IjHns0T08QymWNPCY/
slE9O5GW7uVpuMR6gUCZ0x7FIKMwajdwdgvUc3dB7i9fAK35BSk/PYkLiicv9hjpm5kNY4b9r6l3
HrGXsxfMshebzx6eZ/tM9Ih1MJAV2Tpx3vr3qc2g7LoR4v16F4vUYiSN589MaqfGzjOgCwlSCbyA
r+CSNWbiDvKjogm5NSgnGroog2K4i46ZmGyB1y0Po22dRoA55HMP0CPRKA7NbYpj2DK7WlZRoeLn
5NxUZRmE4VLfV1qs7cX1xd/lmeFwatSHScuavaxrT+Kpro9W7GVt+zPSxnAz5DlK/1DI/1qgrQOH
JL79orxM7FieFjjSsHwA4+8qqZnBzm+y/g5Bdv0INK08C9ZOH7blmb7wpwjSdHm+4kmsY8z6YPhA
/06gZ+qjU+0MCNLIYmD5Hck5L4HNCL5DIdAtuGXiyYhu7cvEHg3gwV6Ob8g/g7losI7o65NcOvQ8
3q83YT0q9kST//1SzNUG2Et34n0SMwXxx4jiMhdfy2JvqZxCbD+Y0CLMICa6UmseZTwWRRPxs8uU
S+zisMmrtuyS1/4LVr98KMXf+WGWsZxbZPYWWMCVhCD2GHzoxfyV5Aiha/GaTDlyMFt/1N/RWiGe
HHTxMa+DQHZF82XXm7+gIWAQvMOXeZzoqWJGt27WunFKSTkoKEUqwMTmSZj4d9bNgpIU5Q9z2eWv
L6YBJs7dkKPr1rFfA0/fm2Sppi16vTlJqB+2+EP06qzaqnwSN1tM6sTeeu/XOhJBaF77EEDWxuLX
1+J6rthbH+N6YL3ep3PD7LVFqIMxjDFTDJxIuIEtEmXx5nHHY5bx8/Hlj58KJd+EUi9/mEaKR7j0
vOm7D9H+JLprqMoWoOn5GQRti+SG6Cn/vivOXoYqQDn10S6S3WcqiA9TZF3CfeKECIKHOLoeWNeA
4oDYrO1Esfd+9kqVnZa/fu7JC9ljfWeW+czSmUWto2Yt+ZN/3juxt7QSu5/L4qTlqh9aff6Bz2dJ
ComNxnxRJqRmxbiyzh7Euf9WtzYRR5d5tthdN+J5rEWxJ877z6t+WM6I1qLhp5/6t7pPV/30S/48
4GM0V7UBjL75FcfDmVxFOS1rVfHCiw2hFMiZ0IhYvM9htnWz1k0pnqDQ72hTNhq7SyMx3IqLr00/
HBG7nu6DECIFv/Ro8bKsb/ynl2p9gdYXTdStp4kz/rPu02n/dvnldZ2ymdyfR6D9hp2NQxvT2nku
LD5c62ZZya7lD7GKf2v+qW5ZT8yXXX5BXOdTm+UX+ti5KlL/R26dYCuGBrEGFXvrN1qMIWtR7K0T
srXxp7pPRdHO6xAM6H4qFZIIcW5C5OPlJPfO9FZ04WVX1IryRCibZXVapnvVyZ/X4R0wFbTxtSxN
M41clMXIz1zIJ6JkpIa9hI4832imrRgeiP4jyVqjDPwXXW0ZNEyZGIIYXfJigoSJ+NtOPEmxWYdb
URRdwRKL/rXN2g3Wuk9daL3M4NcJIQsbplcvT/qutdRk2or1bwzAgHBRPLz4TR/ulzde3JR1swyr
a1ncrv8sigPrqyuKPoGUv4ZvUf50BVE3pTHYCSXmNVoH+2VivRwXz2c9s8arhMVbejIIjGhzhOTD
ynFtJs4VGzExWIti71M7MYiudR/+cXHk0ym9U0rupN2BCnysoFLgGiBaECnXFJAc84erwBGveRZD
l5fGaXoUd6aIuyw9TrK1qVPLOIonvD7R5d3/EMz8MFVYm4o98fDDvCOitzRaglyZheiJFoXIpKho
ZfeTU5COQc1FGe/FK7rEKUUPGCY1qr+KF/mvqFYl+y7W2aROapKDWZaeYiSCYYlDWhObqiZbuVnL
nuFL6J8FxqaYdYetycCAjAF5jXwYquIfdNW7CM62QQIglNGuEXdVPJcqhcqklvlLEcEzEXxydX7A
U4PoTrPEMz/dfnFTPzyiZem63HWxZhG7y2sekpycHH10xV0WP7tuxB+wFsWN/VS3rOrEkc9kzrWl
OLz+S2oQqFsTa70NNoZYxfmZ99bm0XDQEAJ0VRizFKGeIUCan/CZ5KihkjvTLGR65qOOA8xTjWO8
myr/OVTSgzJfQ46r9K7wq2YjWk1tOhylqdB3cpcC0uv7fFOHvOpi46S2vjUdAJ4KmKJrEtt7OQyM
zEUyCMNlVvYuUUlQw6N1qlW/foCTRa4Z0ViI56mFe1EkXxNveJkR7TcfUsoN/k21QzVuQJWDoqhL
ETxKY9IT1YAKRGSWyS1yLJQF9fZujNBCsIAt7FVy+wfH8KbHpKx/wnc8drpSvA2ZjqtW4r1nBVPy
Ch/4s+fLIMXT+qVzJuO7Q7SezK7nk3BQGtRx+n7j11X1pZrA9LIkL15VOTG3KOoArwqR7ZLz2RZA
J5Q8ZUaJfpMsI2UUkWSqC3DcGDGW98N8hFASZgI9jgJBrBzq3CzupzEu78We2KR5bqF7lmUICxOE
N/LI3xUl8kPe2H/TSZ4dGnmW8kvlUsOOBCWO3RwA3tgeK7coj1C9liF8ah5GojIKhrsmzcEEOU3P
erjO7TNIDdJrDsH2BtWvsRvDx37eQHQJHz05fkdWUzqJqiLFpBvdRVS5coTPNINsjeU/1qhhP8pk
Qh8TSVG24zD4rCA4EJkO0KrE5F5mWIriIbsZ+769V+LWeZjmTZUC2zPpW7CrabEeCNQ02SqFhSta
T3ZGHzGbGwYVXRjv9xiH0/1SAs2B8q9Fn1vPL0PDeUBlJtyWQbNB91RzLcXQd+NYZ2i8AabPNUU/
mxZQZ2Ctyk411bjZYAWPDAYO4IUTFNcSqt21njdrkf55iHNiqD3SRibctEI9Z5OeaFtF15Sz2OSj
/3dl3pXSdnRguTtBQrAZUYOXzgMwaptD9y3us68aqXRw4dD9ebd0+MwgE0Er5CUqMd30m3TnlyCL
1W9jHYNWQBDnxR9SYNfoYD1MCrlkY4yNS2ln3VntouaYJFF+zyNQoPw38q0eJDpXmuh3sta9VKgG
3dlh/NCbZQ31VapuUUfiyELs0RVFcYBU6Cvy65lbDZsO447NODePlARTvggs13weGWyqLAnaLWPG
7sPJRvZuJZN+EZeqal25t5zgCDkMp84UWbQ9H5xyt/4FjR//CYIpXq5baVPzULeNm8nI2mw9LJY7
P33GqHAiaJ/XrJVN/QLRor7BPe/uCR2fRAmj3eaGaR1kqHRArGluIeosrfh8Umy/yDZ6XLgGAtSG
9kPEYt6VYNBd0U/rrlVPWLlIUDsRByyULE7IYMag2bgVqi41B8Q2la0oituTJvL8qbLAhM33xxwG
gC7lPNGLDubwZ/l3kjjzDmZewTmb7x+C0yDy0tHBn54+M/Q6yiliV2xKf4LhvpZFbxsaJCQ/VIrD
4kgLuWPXPwCcAYHno3NNrP47+qEMSmr1tar84NiZvY/Ge1C+F8VeHI/6oNonKqpN5SRZBKwlG7dw
4oGn2g/9aztv+hjdE1vzDh8OdF2Cncyb75mRC4UhuhRDiofhvBF7ok5nlZ1DCkBRLVLCGr/B/2go
Tllar2e3A+aA/5dTErsHXyErh8+Xadockdun4b6QiQZuP/11orX4kTEv1PqaNDOPgrSjbjQwYFGk
vAvnTYbAxJ0ojp6HYmHo9ZDX5Yjg+ny4kFEu36yNxB4Oehc+fC15ZE6ObKIqQVE6eGKMknS23gyg
+ChLiaOfThVF8cMNqqNHCyHw5VTxax/OSFXdbQsAGp8PzH/VWESQHZ+m3PyaYE8Kcmmyk0szlsnF
HkIAJwrKm21KnlEmW+HGeaA8y0XQX221+pEFivzcm7n8rAbVfcsAe09uGqYLooN8/ToN/S+ratSL
CbTkzU65FMmc4i5BzeAtLKUv8JH9B3FQL/w7L4/MR3EMpLCbQKi7ZXPLoXqLe0V/Ubwwf1Xik2jC
Nyd9lusa+uV9UCXjtfOV5G6YN4j7qf1Gjyt2zXraMGaDxpuLog1EUxI5nv1bjnvcS21ilzCXkrfU
qdDRVrRmK4paV/dHDdfUXaEbKOJvTKPtbpheIV1kDKobQqh8qztsEWT4eoeZX/kGFKzYmamnHwcs
Mx8Lc3gBQtN+M4rvk13bXwzJbs5pESKdZKrtt3oCSCFbRvaIiA5aukH3x7fM5huQLXU3RbiIm7X3
ogA+Q8O26cF7shcFjTthDQtf+O8qaJF/HfxUpxoWqNh0uha9U7n4tRUozFn5SyoZ5rlO2hHN7S5/
UWFM37B+34iDEjC2FxAYX2DyyneiyvRq8gt2XxxEcUBN4qQ4Y7wVxSqy9ceJLJ0oiSu2vXwno/Wm
woi++OMELiE3Au1SoRUDLbryUGEzszuC7lG7A4uHrCfSsm7p9dZZHOkaz3F1pTfod7idTB4jD4Ix
4Vsnl90Wjk94FkUrlE1gCmF3EUUTIyJ8IFXvKoqTNH63+ebfi9LYpY+M19mjFoHv8Qb/GIS99JSk
jXwXetCIAw+7qj4rHwH6uMhOdE+F07zGUSNfACv0T6ra8KpEqMqXsX0VDUQ9uoj7QqrSe1ElNjoq
R6EJgaFqVQxXc9xjU9N/Es0j6GiPmf5U1/nebu0Sw8LKRca8uJijlV/CFrLcLBZcXCSZTd2WNjKz
8riLHFy0VDOsHwLFwgp8NF5QCEu+yUbpuOhmFkdRhKMDpF7N3wp9QJJS68ASzM2UbvQ2aPqBqskG
3JXlBqB4mXwDRZ0eoONbe5XcxzfT0C6ZLRnPepBad0VsALCYmzWj/HsELXni06bcMa1TcCNiz543
k5J4WyJ4Nfjdv+vWJmLPkJrfZacqh387X20AwLRm9FANU30/SCVw6dxG+g5Ul86X6Hcme6/60Jtv
tTWgD5Sp+TUNNBNl4zIBEddPX7rSfhJNBy25VqHmfK3qTN7ZVWTcJYWDAUtVoZaCLuwrdKSfEuJX
bpRvbWBDV7ngpbKH6HurABAzNLt+cPTWP0umFR/CJJCfUVWpNuLy1vRVLpz6Z0veCBiRHqHDOGpH
YrYFqruF8eSYaI7zulsIWyrZJk6rHGVcNKquBWPq1SyCXeep0blCnPyvA0sbcbhYa+GRAH5Gxn8n
T74c7cTxANzjVVwtsmwqzRI6YWnpp6UoDquOEg97Xu1waekr6pOhx8ZBNnu42+slDEu/mMDLz1Zg
SG6i5Cq2VL11NMD7nvC6qa+Kplt7M07HxxEfl13XyPUrb6MM9Me23pk7P6HNI/2pnRe7j5mSDrmx
f3o2m1z/CScRsUidcZ7ex0ubxhYkFX9yq7Ks7iO1qY66Vvbn0G4M3H29AluC1kIfC7AqAx/MTLVA
FsvrvG+RP7zGoS79lkBaLj+UZgpScbnxa0z674EkWV8Vs05RO1am58BEG5wpiv8Ahdo+pLOouCx5
yaVLIuNAOCB5sKECgXGuDeJnDGSmNwXfGIDfIR9Kv1QfH2TQScywmYTHvq3/TlFGVtvuxceao25u
XQtmGZ3i+sVpWBO2Xak8gNtogefgsATvytoRXPO8o6pqeFAN1ixpICfpZVLa9CL2LKsiBYgEwl0b
I+uCf81NsXrnJUucr8oYSXd65zjcA+R7qyCpzqLYaijPZVbUntSoQ5hKYV52agugbnltO68+hPRN
2QfyXVcW3mtYTd9Uw1fvRWmaEeCWajyIpo5iXULF8B5FKej8Q5MUyU3PVe/Vm8gl5kb9XGiW9eod
Bi+1vkV8Kg/NIDcHq+n991w9VH1lvhcgsrDMKatj7/f5V2zutp0R2jfWkVdMHvL7ypMQz/chb7Rd
oGyWuvlAmJNxxll3ZrIMB8SORl4ihNe0UPst7A4NxNQCy29f1wa1Vmm70myNfY+l4H07b+gY467G
G3kniuIACdv8vp5w28Ky+gLYiV/22xJ0A4ajG2J3+b02b0ykeC+2pN1lVjndiAJ8bYtwfB/DGejR
wOdABwrJvUT9Gk39+D5UobEd5vpwrv+f7W0kl9b2nu1xHeBp29q3EXz7+/pr/X9d/3+2F7+rlj3M
bUd39cyItj0L9qeiH6sn1dLVgznXIZdRPYkDGYvfpU40QSiyfirmuk/n8uVEzkpyDpHKN1FsjJlt
6ZS1vKdnpH/VydhHO5m+X5uJg0PkOJuqgm/gFw9S2hgQJuF8DUrV+67Fu77r0LHZpYOSP4jNoPO8
8u5N3Sh16apBLF/9EiIeg5QooNAuX5t5I4qmJkG6X8ppuetYrqH1+PdRUb8WxRmiDm27SxYCaFur
liut5YRBbxrsh4Lb9b3D/gNFMudbDJ+JTlVkJ8eDS6oO1m00O+e7hgAd0UKnfzBsG8PRGL2VPJFD
sq+wif8fY+exHCu0bdkvIgKzcV0gvZF05NUhZI7w3vP1NUC3rk69eI3qEJlAGqEE9l5rzjExHh+a
Utpqqj0/Q2QYdh3vugJPn7BlHdbPCDPkfH3V6heSsO2r3yk0upb3JrziRuWoPaIb0Ukd0LSt2rTj
Ua1DmN3/Tdj5CdfRwwJzLpOvdcO66GF1byxEVjjRe/MgUlEC12n9u8xMpDsA0Z2n7m1ixJJ5humi
wY4BQm4KhyEIvph4rHdSlfU7Jn9g8bXvSrRvIEaG5ygmCT7p2v4manplL8dtdvDHVFzDQCUTQyrn
pzRMvxEdZt+8OCQO/igJAR2L6N878mR22tgF16pomrtiWWgyw8OwAJe47KCpixWpQbKht+VVSfHF
g0yWN4NddNd1/3U3Ap42hEZOBKABp0mWTHYk82TJ9sldAKxjQy5legt0iIAInWA0rZPHLTlo9VUP
umRXYa25JBmmCm0U89m0UBbjjjdOZjZEhwKU8ckWkX6g7FEc7Wkejlk1jgdJjspTphUE+/h9dE4a
H8TTYFrnpJzIeq0pkkRd4m/jtpVJYJDrrWUXI0ZXoMsAoPpb+hPlJo3N7s6H9gQ3GO0gVxzUQFXf
388dUT+EO48PkQ4euRNO34UUpYJCfmzoQbvhKGtPo2XB8oZ7+kz2TO9U0TRefHKoQFDnqVdNYQQJ
C34c9yYMH346fySNtfHJI3uhe93AtYkWr/0c3aMl/Y4Mef6QEu2Dwi/2cj2gUB5Y6jZruTn7g9j1
yztYMfkd6MBKIh5GJlTGBKQTiclHgS5R7cS7jdaAKWA2nGCjjrd1YqoLjX8GulZfbH3qQCFzBjAz
KvdZowCSAd43XmNoLQzKx30upOjBl2zzaiq4adcg+FD0WO50f9j36TC9CIO5k6IED1bBmaJMeQE2
QB5fIgSAm6Ac+v36KjVODrU2KMfcVAaPWmJxxBEUM1VdlMG6TSCH3zo/q8QEEHHdZX30z0pj2bKu
/J9bfncfs5VPyAf8vs+6rqosfGg08NyMxMCrXrZEObZS99QRYHkcfTkDX8EhyeBtU7cccHosTyHa
2ZupLci5XJ6qYsK0JPTisD7101pxcCfGDiEPmOQMk0nBslDzkLynUkzlabSTigQLHq2L333WR+s6
ksbZu1GRKA05aqz/j9fNAKNKDOr/z3uvT//5aJMcgQMjIeefdb8vWT9/jMr5mKUvzRSGD1xzfaeI
Tf2g+ngr+ly7l23T32lDKLlzzr/ZtIv41qiK/fpsfZHQ7Pu2y+yLrkt70EXz1e4aLIVt3j73o1k5
2mAG720gPWAosr+Eomxzi8sBHHA3UHI1YgegvF0Wf1PMuIEOEn9UUR1z22nalyXu3k30rrxQ5z7J
QNwvGAWqS65U4Rac6ewkQq4uvxvWrQyw/rOfIJKnaE1X7p6QyJDcvLzD+pJ1x9+nvTGajjnU9Cz/
+yH/462lMcEvpPpPKRpVgJnLh/y+wfo0HeQ9za/46FmDZJ67MSCAiOhQEl+kPsRCopq3ApLjbWos
V1+lQGEgQutnHU5fIpVSa29SKriYMsElsQzq/+fpso6k7uESLYt1HRJMZUMuGl2QZevvhnW/dV1V
y9lWDKQCrE9bQ8s3EVgYr4snyvtV/RFhXLALuX5Vggn7W19OT2bJpL2eGv8+n/PeQyrW36ldDA3T
HLMbSwOqEgNxu0x6P+wLVLUQHCM0+8RWHfTUhgmyXMUHU46ueSpX24y57q0Ma5eKAdXrVK8lCutF
9si3C11q3tZzYkBA0Wch3sgUffGb1Pgsdf8oU8gMIOHga0rqhKH0Y1G2Bvg+igw0NLrvcbLPfp4X
n1oTv0uCKjVXSwT0qIZ0vScNS4Ba0EF6ZnM2PPr10MA0ZwKxbh3NsDyFGVbAdWtOhOfZ7+fGWbfG
aZiReQlTbt06tUZ6rSXxlizvRMcjv0nr6n7dFguLmhOgJcbk0U3ZytI1JkmIx4E+Rzfro3UhZ8Hr
rMrV4XfV+og01NCLyfH5edXvVtnMzF1MI8pZ15lNCG7SavCdAgd1f/f7/Rx5yC6NKIyjP6vsO8ek
UuFEuh8Tu6RF5NM8UVLlZFudcpLxUeFZj5RdOoOKWTesi9GCGuRKyz61JE3V9vc1ii99lnMJ2e6/
b/PPLroZ4yFb3/z33XpiOtzenErv533XzX4a8xH/7DkbkuQShyU8zbAxgi1vLw01FkEcrP+8cN3w
85HrFwwz2d/aQjz9rNPWb/D74ZOd8BP0zU4+NGHr/a9/0+/e/3lf5SsL4Db8fIflKKyP/vmyy5f7
+U7rlp8P7crsJgbsilV8p7eWfCqW3dYdfFFT5lkfrlvWxbQe/vWhsDrQDcOHTUfoInXDltEGcWpj
c2mSqHJrAiyCCKtZ0OTvetFMMPTQNPbywQj9eWfa3V9kuZOXAlaUo89eTYiOFAZ5FDZ8MHvoDmHa
ftWZb28ZM50sEKZRpUaeYkwLytb+NCQisuPOkWou5IBmBTh8y6bG2JBuZdXJE/PMPSa8R9H0ttNz
2sH1mB5qv0Jc3D0qwcibYfODiJ1ce7k5mzH+ywrVEwWdTUp1qxDqe1gMZ4mu51QQiTiBYCiXhl8h
0XRI8Pvu8REzTbWTUyQpd3WbSLdyzJS3JM/otvJPgrEI8XLLqmHssUmlyeVnnUKIizMXQ3b4fVVA
Jc/LapBL5KZKt+sGPGjv7Yzjqmp7rJzzfVPdN6kYbgcGQq1Zw0LPmZIPM5IR4GUxXyR4lEpCVkjI
Ifag6kzIDu3ojFhNhY3eUE+vvTKSALYsptS/qwd8/FlxMoNBR/XPoqBa7OIxG7dqAWtsXZdDYNjN
pKxRMP2/67qZgQRIU3VXkaJXWLp/ky0LcBR2aVa3rQGuKW3h4oyMYW7nZRGlWrm3JnNy1qdcQbTb
GBoFhqHmZ9Xv+sYQz5Heasd1lSVVKlyycSYutCk267p1oam+SpsIZuO6yz8bIOZpU/PzwetqXS3o
705Fflg/eF3nh4Nj2K3mtVNNx3r5kuvGKJHzk24AIFxW6ZTVr6YpeUMQxndFuSkwBN+2ihLd0TP/
HqPKPwyKdgFEnp5Hwqpu14U1w/oHa6Vvf9elU58T4gaZP5GlWMLS6GtkXnfHRE/0W4r9+s9ru8jY
zIVP+lHYNm6eW0za/JSMoVkvrd3PcxKSqm1dpMJF58v2sNTV0zJ4jhvrZrYZHfRzRa+o6sStbSfS
jR6dguWJFsX/WYx6/dpRtTxOIl2mhfh9SP9DmPG735hAOUpnLr3rG5lyYZBdEd0SeNddy2Lyfn5R
cxkFaI1bBypyc1PUWXAnKJLdqXFxX/rBeFp3WxcMyVSHWKByvz5d91WgrHt6hXJ8fdW6DkdFiiUh
uTCHG11bDuzbNNfsW7jc81HTurfAr6GELOtVM+tJkoodP7Zw/q+7QcA80LkPL+sejPxu5UjRTtHM
76+YonYvBbZxi1nUvCVBrNoooUWWwTibt+sGpQXuKZc0Z9an6waAKeJapQwYSd6QIMeGLa1kTXP7
iOtv0uvn331DaqeEmTXmLlWreGtNKCbAWYZ3JW4Ij3iWZKOZkNFcs638rWZrkMPht9yBeo7uRNvg
DdUS6gcj9VBLSwkVWrJM1gVjl5m0LNI81XlktFEGxOFJhIX4C6nPBzz8n0fLU/h6z3lLlh/ZGjb6
uyVaxScc+rg+Iq45o399bBeXULdIGNdH62JYhZLLgkktwsl1JejabmerdLzHGOBLMT2EP8KrRect
M+yuX2R1pszSMotdjA+/C8bIWB3W59nqeuhF9iwW41G3OGnq5SuQTYTzyFj9R3oF2A0aJEUBuLvH
daFW7TgTcFQv/I3/PlRT+zNKVBgYTQ72cd3c9zMO0fVhDHYG5H8S0+YAnE/TDsrezxGzJiJIEjgj
sWXQQlyP4s9mYC+npSqzg31C3AEOM+wLYiNNmoTFrvs7deLLhxaRFtVuJP7L05X7gFzHY9H1LyaH
9RQRB7ZtFfEWTsLejIuqNuFtCvvEFSfbrH/v79FeH63/AXpY4UYEHCuJlLST3KlenQRi3xLUdjS0
ojwYTBKSKq4dSe52gzAeU/5qXR9x6GPqkPkP8xNQasbkFkD6WdK9uMbEvJjS8kVxbS7/rPVRBrRh
U4EF4b7bK8cGskVQGTS6tBISX5KO538ODBZljpthNyAUTcWVpMyn3k/BrQr1T5GF0kbTz8VQj8cm
NIafhSai8eiry5HLprdMUasjlt/qaOcV0PH1YW7ZvbJZH67Rq+ujdZGYfoXayYaGsWjniyWOpdQq
DDoMOv7XH1Zpm/khygABLB7R5c9cF+sf/Pu0yzTIMgq5mf7iYZoXjeJ6OIrVc7o+bGcKXnlmTt7v
f2b9nf4+XR/ZykC8FQZeLt4FnEAW2iL7+13onQh3ndBPyaK9X38H6yJang60OLZz1JzXVaWvE+4Q
WIxG1liDfk00MKSe/29fFH9SpalJH9VyPGCLa+znodmpwyEB8oVJnmO68CEqQYzBulifxhEUYiWS
vmuGlMOJYMjWmRuzJxVFiseTaRWeRkxXW4yTE2RE64bkU3uyVTGLUWV/R+3ny07HB6VcwLqMR8iN
LQicw0o/0TrfqFmPbzS5ZEUVOjDKaJTOZXg20MJcAr9z6bc3zjBl10zhFpHble7ZUFZPctW6XDJK
WuhUFsuqO4AbWKa2s3yH+17dzwMJQoZFJq353NZtvhU0YVCxdz1ZLE2wjVqCKEkCl/qM/ggyQY8b
LheN+EaoiuFOyiRtfKklFqZXt7D/wdPNj5pID3lZUr8jkihqxGs1VGQWTukW/FK00TH6FW13DoNa
drg54kwOi8JrMGSE3RnwK3qSmJauJNN6DWKKKnipXKBs0XaolozoVkOFS4mC5rQ7l+pAvrHVeCWI
isai1tiP343JgbF6m6gUXj/39jmYktiNCNjy81iGa0pEaaRQru5lwLca+ecToZlV/x37OLJllFTu
OOvWzod1I5XtvlVDDgIcukgYHGkR4hVvBoEuZniyraV0SRAk47Hmy+TWvVxbFAV2jGkc8mSnSRNG
YAm9fzdIO0YUs0v/8Y3Bc7ixJvz7pWQksImQ6VgzY0+BN8cCj4Z8kz88yO1pn1h3IwikPR1P+YyY
lvQMiwQGOecfXeLSxTPfBQCDrcCSydrqBMwpXE+h9N36ZMvU42X5Bamx0V7ScP6rs9HNG26UFZNs
yfSvhdp9Vhl0JJVT1FWGnrCmaaDfGJok5six8CiInoukIQHXwCeGg9tLKSdoAlP4nMipa7QLUgTW
sjOq7bPP/cKD8uqQy0w+aEYLx+KzjMqOYELMvYsqZ4LopV+6StpmQePfTRDX58r6KFNS9QI5eJ96
adtaTAQHpfeWAWBvaOEJrdxWt8MvCQ6rU4xkEyvj/GJXFCwoQCrSX5OIRLhGWnTQFCp5dizfQVyw
XG1KPT/sHybF2hKEi3wkRIolCZluKzMkKflMKqXbztXYeVOYllvJegqlPHf0OPM3dZpTn+nzrW5I
xXkOecOhpTIYKcpNMMYtaMrp0MnvzPxD157MftPV901CVGtNXhf1/I1hl69K24NnAZBkaYQet/0T
ilwN2FEcuqR4Zg6jQcWd4a86NoGpTjuNmROb4V4Xkuz0ILuMWDwBEqsEIkkwXynjo0r28pj0FQti
qKx0e0ULdLZNz4Hdv/tBVQN1Kr7i+WVWE+BrafiJODfzGvWRCMXHHr0kXRdoqcPJBpm69DbasbM8
am3j1JmUzBABG776TfkGhInxGg/6tRhp2qf2WajslinDRZMZ/XNNjzc9qcNt2Zz9uSNANp92xPMa
pMvm4X76IDmbevVDkndvSkegvNxOtyJm5N/NC663oBBINDqNPsEVOgcy2aEZBmwY8Jtw66IDCBa/
9xwkpy4JBZY06VCODLJCoVRuu+PYy15qUvAnUuCklds60/07sg3bDa2d2B0r89EYM0/LOy4EEhja
NH0h4z71FJuGd1O3kdM02TN6UUyOLXPoMYnIS0K9adQECS85sSijx00jpU/A/O9Ap1lO89wbEOiq
KMF3PxysSP0qpOQri9TPptIIC6wh88vMoahw7/Khm7ZWRrMgUtCyWyk6onAKXhSqoGMG7G+Yins5
rq7VUqjKp6UR+1drTKIXBr5wiFS26YUD967ejJKx2J3Lmz6MnagwqJYsQt0qGA+Fwk0hQyNkAO+D
9cJV0wjcWDnUWXRjIsRwyrS4ZknxnWnmoaqM9yZi4jWK29BKM0/I6R6hCvUgvyWvZfDx1VvDsSXN
LABV7VUo0DedFkPkGfrEMyTS6FWpnRxJz0fP16RPC7JR6PcI0SNtIwiVUlvT2E1j/UDMG23oTOyo
Auz0mUpmmD/mo7wVpHpvrdBAP4xmJdL5mUnFiy0X8bF3g9BaGGJ/ei2ENp4+TXObevBnwIXPn8Vo
PKvFdNcbrpoZ1dYIxssMmjMxIM815E8qhnEpwFhbRQNnsFDpqInmkPg+Mm1jN0SSZ0Vk3b9OUflm
B+mDUXbn0UDTKA9PYZvuGzQ4ychvIm6bLUg20DT9OQQciKANMFqd6l5SMgOXak+rOT+hyuvpvmqK
gSLuBDMOPjTQALIrAv1tasc3sqkzx0ylx8YCZNNG6muTJZ8DOD2tGl/xl/1FtosuVtvNfXToRPYw
YSN3U7n4U3bAyyM4TH2CoprjcS8IEdsVtAHQ/GnUjpp5RwMSmFpzCLrujkwjMgQt6uNDa/5tRAOa
gjssGdtEvecC5C8AZUcSA5GXcg62KT2rbX6XgOZxlHnQN8K2d6NhH16zBkAftKFDMeotvP0EsfyE
PCIkR5M09hOhGMUV3zASPhNsusoZWfpUdqgKt/qnnLXnRB5eOr4UU7/nCBEGpM/0ya6lE1e+e8Rl
pdN1Joc+uCok0xe6umvjYT8W/rbZN0O+bTgsXCSY+dM7HB16exHj/wEUsFleI6pU+5Y8NbkhWGy0
z0kB67PTEvop+XaIOHsHy/+bpkQoJ+jT8rF+Nrr2rNrtbWelLnkOd2UbvOkZ80YsZEQ3DOmriace
PmnRu7RmSHkQRH/O/DboCICNzxk21MrAiGbcWJqMwLjbCeYZB5vZcpFdiR6tGQdEMrUqTpfu2Wgp
Ks+pNTpweG7SeGycyoQIKAsER1oWPBRG+rdsx9rJ2nTwKrsjMRLTYR3Kh162/5gag8gphJydB/1J
axhll53/1rWcd3Onbg1g3mbTXzSqd5BTEg/EnSGldEMrH5Qo2imQu88wCBE6BZTQNGqHda9xkE0O
I5EnMxd0JfM61bQx/FuW08dD5mX3TQYjqk8keatqMBuaOvpDAHzrw7bnBsdI8s7+kseuOyuAyJiN
6XvLbx8kMYHdtLs30UIan6QI3Uv3Vjf2NuhBijYRGcV2YnspJYKaBkeKMN7LZYmTh0FYJWK3CqgI
dLKcUbFO9tncWwdCJp/NCHgPd/CuL7+UlrHxNHB6FvB14ugspIKEuQGGYszPpYr+KFx+PNxJqJrI
75mj6hxExTcho6EjlI62kvboNxZBJfmHArnOmmtcEgqJYH5kkc+ZX7qgOhkMFoM2v/Y2TUPyRUBd
XTAQPTHWfrJoWrh6sGRFqOPnpDMDSKx+vFo2txpj8hKrWxIGuZsbBEjFDRzV6jlRK86OwTXqWb7R
+2xkMJ4mjrAYgxkpuo0g+u6pZ7cnvVgIWfoI720cHvVi2CiqPjKwIjQjMmE7GN2tNIzlIZKSWy1g
QE4mba7q+U6jMlVV88CANux3mLS1xsg8CkKPRhh8wLeCnZqg2QuVijOAH430TdHvPSqSg29oI8nA
Ld3Ka1aCMQNxL5wUte1+1oPaayBi2kPsxrN+qTsbbWr3V5eORC2fI4JZc4rQAB/R3iXlBivjbdwL
sZXz6hXIwrHLZ4jPxYJofqsEwdWjrWDWL8LHUpiMhNBAWRQJnEoOGHcWEZhJJOi5tUO0pBMNaQ5u
bGDuMSZcIfp73IGA7IeJzHZD3QptelBl41zFnIEhRzgRhErQlfyrm37vpS3E4WwTKsYuMsa3eTyi
nHlMUaQ65IJUm0zhOBElfsWJgWxkZr5u4FVqp6UErz9LkPkWbZsLPeRFbU6SsjUIPHJsXboXhdj2
AG6Xi1ThwEHFCjUhoN4tdDnSPxIubJJ2Ah342ofah2pI09ZXe2DJWEghGjI9TVPwdowIdZtffyHh
HWBgQmxiiH+FMX4bhTCSEu1bM9rcMUbK/TrUJK6blBB18IKqfBdZsgpVzvQSUk4dyeZXYurqOwWX
v2Qol6c+oWut0rifiCpKVOUPwL7MQyqDgVJTPDkp9OUFm4gasaeqNPatZCd0uLTKOO5NpbcYB8Sl
C2qugZ7SvsRKBY66PUkRv7aiFk6Tlo9xmmNHMo6AMb25YPw8tDapvhQpHCMNdwOJ41A756uBhL0U
X5Nif5bZHHsI2Up+pt2dmQ+vZjN8QhLdz9PkGqryVoyRDi15ANGL+cIfax0+yZC79EHkUtz3iXnX
NRa2jDi79FZHA6WSaWTbr7HekmifaQ9++6cTMqhuGKIkiJG4I5u+N4b5JdXFWSgGp27QkudEH6OW
zZuSWUdf5IMXRvItgSOPak8qpt3l2yCc/oS+3qMFNO9oqBDgEvswm+cXy/5jGRIiEXVh8WXt6LZt
zACbASb4usCL1cKboNgSc+70dUe/IdxJZX7J00eweTbNTn/Pb9Kty1DbjLHCTKxX2FWN8o2kGppr
HZsAYCdFP7QLZIPbHZqT3NwMlfwipSmtlk7d+SPMvdEnDC8Fg1aZnRv07WdYIb3XtQPjiyZPGWAM
pqMzqmT2NdzIyYGRtA51OCWlKrJdpegNPoY8hNSWXB9tbl5pimtZ8ddkhi8hfcpp6jJX6mEDxrY6
HczpuRBRuvHVXSpoSOf4UPGgBhuDHJhCdC9JHiwVamb+fsx/zTZqlxsCvZJaodJKXp20izGRTkby
OI7cvXVSvbflwJCjN1rahA3t4ZCQaNu0YSh/lT4ZGUlYXtsg3GoEiWztaTyVifqRShh2wxjy+8Ib
qtpPFEmPNMSLrYRGxak44ze2ZDI3tDmVhqG55tPWhgI8TZTb0XNVnp8E0NkKbIEVToSUrlbc4P1L
fWohUfRV+OlZNiWg5nFJspCv03qKmn0IYMNBtGQ6daF+DRrYqfRRMcycxC3lzVSkvTmP1E9s1Dxa
+VUUoE7hdX/Bm3lnRD1sKzW8ziCHIfsmiUsaLBSC+aYOiXC9HbmbcipiOMzfkcQg/e6/ybe8+jYR
yxHXKIWg86w3n2xlPE01MBI4c2TJa/VNX4v3nH8WSJS7KLHVnbRELofldE51Gep7lHfbKGKeJjP2
L8vhiXMUGQii+uVyaGzqYNrxOrrgXQD4NjwQK/SYKKrkkYC1e8JI6jtD5aMe+rLH58rSnqltP5hZ
x2gTYao+ozgjuhrrxClNbKapXKJ8jQEv5yYiW2q9VY285lU21LdKQUuVoZmgYPun4OA5+aDdSWlC
yVBoLz19SyUYeo/0n4WnYgfnUBcPwWzslZQBuggI5ePqxAgA0h5zWEuF3Vp1GkJjSMIUrG7tMLgr
/3Lh9en8DDgrx7C/SwUzNaPGTxMPxKII+SWsCWqY1II8qOEBAGm6RcN1G5v9mbYCRj8pvYo0aD0m
gedhIbdO2r3yHuTWu9k1T43MDzPRn8i+uFeN3BMBOYVEAEMBJ0h2OjY1Zwu2LhTi+0aTX7pW/5DM
nroySrdGI7sulinGxNz/zTnScEz0h6q7JhUccC4AyOAWeLPy6i+TV0sKzjOkQpDa50Q1Zgp3zWdZ
jdvKlJ5SIokdM9QGdygYeMs6agafXwujmC4vbKziQnZ0kR4Lv/3IBRaKsJuBUiJ/qrt7MxUnLTMa
V5U6xlQ58nsZQPUYS5InlnzezlY2WMGJoo+LzzAL94ArjnUUbuVE/wqtmjpVTReQJFWiFKOdOpXX
xCBQtK7SQ9kTmdrJ5QZV+HuiNMhFVRK69WgTJzSe4xb9m58DDtY3fIVTF96YUY5IeDjnkgLfyVBC
B9OjP2h//BYLhe9/z7n0oBIlNBpF+CAlbzATc31WXSmQUWMN6nWCPeZprfJpdu1BtaP7YqCzjgPw
q/WXgx2mb5PSPyc5vmrSFqBfFfzN0XCdkuFSxMjz/OCdIcQ7waqhYxb9Vi+nt65cfHkyN3Ips1EE
zgXscRW1HWPzpVI57ujihZ42UZqVI5UAeJVqQvhm6yRSJE1+zlLilAr9T2YNgg669DoHw1muQEjb
+UXlEi5Ma9cWheVmA5C7vN1EQ/QSpbVwvyu9/NS19MMvS7SWanGXQWtszYyLi1GTtqS34PFOcz5s
fPLjUTnh1VbKEz6je1XqEafj/MVlsZ8GsIQh2aBxLFPU6/KeXyOa81lonkxPFQZXgBckH1zZbecx
JikxSrZzYJ5wUL4bonpL5/mmh/NFW824cIY8Gwm0Nqnz7LxAg2kFO7WOXXPoEBxLpEXF8xXz0hFq
7byrdG2jgzfg/qOQR5m6lsrZ1c9yvyfTAYo+MvDR6oCs80eVmv1nNCnemNRTHI0RHb/i/KKlT51I
PAJUb+uwfQl7WuDLT3CeiJhCWCJvA4MfCv6J65z6OyriL77ZXqnc3viA8pkl4ENLK2VDCtEpFdl9
G6qv2WgIJnohw1r8VJYN5Um03Bjz6H6VCgQyRRmKx+We2dg9odovZRt/Mvt9wAXaHsDmk6k8+x6+
lxe9PNel/8rwAD1GyBDFp1B/lmjk1AphK92kJxsrU/eojCjrxZPGkKEKyIeUzoVZSlfmms9jRm13
7swtedm5V+jGwJx+tLfZDIpmFmmyz+tLXkg0CHiDjZVIn8x7nQkvhIh8az/OEr7JDGQlIVnBaAXH
PhqYNEJOoLcvuWWsE1s86bupyZSjlNLBqnAi0IkwmahZoYw9Q9lNk10dsMdFTj2RwTQqWvZHmhqg
8WbS7NanP+vA0Mecl03qeyYWDkD8pcq9qiVs3MwKsgyW9KfxxRIRMG4CLAxznNzKng6FiSUdk9Ob
QR1ZEehPTa2T9vw921lhoNoJn0ofEHumNk9zWje7nhF6PXAP62sKkFF7T77we9emi7OLu88sDQeh
9PbO9L9NMjvdKVXe0ZFxr2mQu8WyCMg5Tl+lDqBqoTG0Nwblr59bnDSMsDPf/9Bi0bmUiCwPbICw
NSDOcs7fZHBZsqpjNCxDtlA6hSYaPt/8DG31s2+Qb09chP3OP0BiBpBOxaq11Wc7Afqtb8tJulTL
x0VLB0YzkE8NkO9t6wl+HtjDnGSJOXf7KT7PsvEnK2/KWPROnA73eUD3ObWsQ10KSprmTaLiJjet
r3rUgfgH1e2kp3fx0jqwpYyy4VifhBwMblNrnBE2KfC4yo7kY+ReFVQjPfzWY3A9cFprh7wXBOro
zN72WhAKYBMoO2QDIoFiljBRE82E0BjUm1gvb+q4fxmzJWhxjPudr2XfQzQ3lxbSRkB5W9aZKWuB
zQ120ugPaNrGDuWXaDIvdvCtNho92Zo8NIsJZxlZOZfH+D4bnnwtgi5kMUcLAy1wsFg7YwvLYSxG
17Jj5s6mPjj0VHdxJCvPic3VGnYss1tKLGNGPpQSnURH9cXoxZU59oMhZ89NZqUbqRYRQovgBcYI
FnZL3eFmkl2EHlwGF9GhSewQlUOKVJ27lD03vYpZXeV/rC7d1lkiGFJPkh1BprxKPWn0wrayZbzP
OPmzgVKl39NcAaGCxZ2O+9COzOEkcpesPLXcxDAUHE39g5ICBJQ1kC99USKromCll19JXMF+yYd9
OlFnVlLdPqji0GZt50wBjalmpvhkmsl7R5GPu00hOTmihyYtwkMQ98sAWn3Vsbg4VCsDcCdjfStn
GY0VVf8oltaT/1ZRYXGVRGLs2p4bapbIZOtjgDWwYzBy5xv8KvOCYmcn4zvprz3+OheNSrmxcx1K
+kTbw1gSa7qKil80dwP9Mn4wkBGSXR1CqWB454x10t1VZKZ7DfFGC5D/RF3+EuiVm3bUbUaIGspA
WZOxVHmI+wriB3eEsBK+W3WRfGkHeZsxpnQmE+d0NJNYLuQbuxTaTshdtYUQeZir2HSMJN+EKoEt
c8DNIQhEcxqotycWAvc4GZ+MHJGp3D7SNeP/n89If6jI+lETH9OCsjrzVji1sUH0Sr+FxQBFosqj
c2vSP61qivalNkqYYuFBpna2mVuNm/HQvIDo2eT6Mv4ssMbN/UFPuJKmUfGUG7O2N9UCNbMopqNo
lp5QjZyG+A00fGZSM65NyRPHu7ERIT8LaRAYsBsKgZxoTLMM/SlL68w1ldx3Qa7kaDlxvZaxS2Rb
DgBqOSVv0pGPSCZOYS2tdVcIseQpVGddxM+twbH1ldb4P3ydx5LcyJamX6Xtrgc20KJtehahI0On
LHIDSzKT0MKhgaefD54sJou3pzcwuICHQjjcz/nFLo4SAEz87aH5PFc2n1hYvCR8IiIxgc20RkrG
drsXy7MAFifZEanP4RAUN5UQCndUvvD5VdZhUiP3XVds93htrRw3GI10ZJ1ZZTnketa2WxbLOOh2
Jht37IUzLFZbM9+SLDbQiNl43akIMW+BK/uq2mZzn+n+uovHF6OHddk53VPtw/UEBlRtc4xomKKb
yxBNdFJ+mLgEEdYJvpWG3a4ct70LyKESOPR0hFGCkbC5Xb6h38xXNMbXTm0VzKddGDCdi+1GDjFB
lOBpdSJ0OmYjLQ6bOXey5SO3xh8J1n95MseG6WbI9T1CJcXEssLinjNL7W0IrFdV/9EN0xvSM5hb
IBRuietU2yrKOD5xaP8V8S2uNnV7o6YwKEgZol5TQzIh7qH03bknx2zj4hOH3boOlS9eZbrrVqsw
XIuS4kTmz1mnk4s7nklOh7TXUtVY6bDPgdzLipV97RZhH3OJJkay4rG9jw1/vLN9ldwGWx8zB5Lj
BMWwUdCCB4f80CipuqncKxoXLAzV8bkbtN1Uq0SFh+qp6ciI2H2z1IO8Xg69p7FQTCfefXAK6+ZL
apMiM37oXXR12e2zCeap2HUDUCO2A+1AAjr0FNbsuwre+CXAj0QpMLPG3GnV18pbVXRfjABfr9Q/
JS3YSrN9610C+mVMCB505WNDUAC/Nw/d39wm+GE8dT7bwxj1hjUEnVdlZq+FzngYHKwLsji+KWaJ
er41cstNZbEogKKstI49nzNr4tdl/q4a/bemU1mx2P1OY+7ZzqLbfZF+A7uBeyXqp+R72RnrTnXP
J4q5q8KY8IuVbkMkcAEbrhIl3mUqhs6Vb1xF7cV3Rc29bYhVwJe8GEsPeCBJcE141jps+v5cumsD
9OzKHUzcNtrXcSwuPGFjVsHGwiyhz1VFDg6k3IzxTNht2Hdg2gZAfirfYkhWbBXiB131/GUoCL2G
hRVxRuAkDYr2ktswc5XvxNr7r0qwI/uqIu1knruaNNs05N8dZ9ZmMdkaVTXAuo5fRVOnbeBN9SWa
DxbRtwwk7Z2sslOBlRGRhzKx+bT1bEHjD7sM+COYXJ25FGN1V/FQ8a+6cVUK5mG/1B7jNoq5D9SX
GnmJlabrzjIwdq5tWytz8l6CKDRhuRHTLuqsX1c+G5mshwcRL6qhEHsx1I+dU05bPTaidVel5wHI
GLljsnNGlYotfx6Mjd02QUd4IFdLJo4lHHMsLH1kKogOr42qbs9d6d6nOV9oPqWLrNSqc+M1JR7e
G5eHvluiydKQ3kB17FL5I0F+woxNOHzrWw0VcYe0fNxqz4YNsrCsv5YCJRcYXSyFsrVXOZeMjNiq
nMx6yaJ17UMd7EixopkzG23073E1rny7a7AvvEuqdtgg/A1y0T97U3AKbPYqbMs2iV6Gy15JiMdo
/Z2G/wCLnOGdKRfxKMe9akZ1E21CGMYOntOR/KfJcylAQbpSxh8D/sGxb2jnyDK6VZNnwUZJcUYQ
mvvDscBoZs3z0HT+wkQGeemM6tKpR+ZnY3ozB3dXGdhkxz8cmxt0ytLvYoBbqzoNaz8FE6N8DA69
UT5VCWCKhptLrx/hcRy8CoRP4IdrP6pQ8Wj1heOZ32fGCQtx1ElqTzeWvu4cdZDXKfmXdRfYew/I
zx1ExSdtthkPSoVse8EX4JhvdQrZEh5RQfB1M/guojZxil8yeWrdwaMILZA7uxgvnUH2wDL9L+EV
BAqzytLvp3WrA93vqtPYJukWWMZ+7PwLdiFQX4hFJNoAVMdhzGAcX7Lceq+m4WSa7YVVKrLF4SHx
6cHdqQAIqjeJ2XJ3z6sz8igXOw5NlrN1RuTE2Amr2WsDPujZ8KCMk3ZqwQLp4IA3RbTLKpa4jWe8
64nRLnK7flGKZiLOlfAw4HvTYWYKQE+VGx4acmnE3F51s2mOGmaxceiOG6VpvFU9FUvPDLlboluK
MsMyYK4vqi2ySnswkzzKE1WH319+TW3sxPzBwHFaeQ+s9jUxk29NFU7c/fq2F/wuZoR5IX7rG3uq
vwYGQcg4nun0MRk0A48nvXCDpYlEGREGMrYWX3NXdRuAT8ywd3ETP/H73zvfqrLyVgHxAsK0BP1r
T10oPdsqK3gf6uG+1p33Mm1e3LF+IAvhL/VYQSffwTjLQ1FK+GwHTG1G75BHVXANtk0g2VgeuIs2
mwRbfpWss+MbB4TSvml+7y5FDk5szmblDfR8dmrpCtudfTfYiD/cjca4dfgH5UGxzZi4fVv5y2ij
H4ib5USexbAtVGBt0N/D6j136hd8pohG58VFmBvN58nJnI66srfLzA714/ybnrhg04d160ZA6lSz
xJcB3mk5288oIwA7X3tz9HcSmu46nLzTACRtlWtIIwC9joQKptcL7wZr0hZxFJ7KQsG10siONmy1
JBfZthktdQ1szmJ10S/b3N5q/RCgNlYKLFjEvc7AKKzx90/Mu4pNaQCjE3fHEOK1Jxpm+O1Yxu9h
IWbRqWZv5AqfG1dO0yaKw/KWTdjsgTb2z9oUegciG8uhxnvctSJtPTj5Y1hWV6PFCAKZat5GtOoz
sK4u0XL43tbJTtgKCdLly2hUMa4ykiOaejfg34j+DSUZq4EkxoC5E8iprWiUct2Xl2ZStUOedZs+
V4KVSFiUlfWuyDXWrcSEozzi1xvytRtOpyhjAvJDka/VsrkLXIzbAxXbBRBHmqfUay9VoCt3f6VD
ta66miVAE1wVjUV/nxdvAQk9EWNG6QVKtFJG/dVuxMVUm13mpeO60Vjvpk1iEw8yIAulKLL4/bUJ
jG+leQgMZk18Ah3SYT88MA6FaUFz77x3PFJeCX6Zwn0mg7IdsIGD03Iw2JSGAcuIIdAvEFYuYa9e
or4F7aHtyyDNNhrhATuzr4PuzVAelqOlwEhxBOtaVvpLPUSPICxZjqJDZTUdRI3cPueT8eAb8b3J
nLJxnXabVNPWK7U7nyc5ZNFlW5Agw5pyHcdEI3HsjKNqoYvBWAGjpOQGLHZKcDF1RtQcLndUhNux
0zZO07AqIdjo4VmwKJX0aA7Vmx93b0lNriKeFpq4T0Xb8qeB8ucXf+mh/RYN1nvbFej16ytDTcst
4vfky0aEFQS7djv8RkiWhH2ZVwTPlItRTI+h5TzHzrBTdWMvQpaqSqMfkd+B7mGC0Wl5IFq12y6O
PzRTWQu15IGBNETnmRtL8IRV+29Vjmxg8s00THzYkj1B3ZvtEIlLm+Jl8r1VNU7mNmy0Jw8fViG8
L2E7I+Kj8Kj0ACkA2uECkQ1HK8P3tNAJcGfuk4qKW+sXFwSPOpBX3YPoiMU0AWTYwrFPEMcwtPPL
+wwiw8KbxmPeeqtosnBRogsZk6OBTgppVndjudW9YWWvVY1XmaI6aO0DSFO7R88kvGx40Aos96Fv
NBZs1ooplww0GgnAcM2nBINO6CbIi1lG9Zqr7UoBpSpwDR0i/WJrDp6h6AbGxNzb0t/NjzzyAi9T
nlgLM8zhpkP18YV1E0Z9tqrBXZJrZNuNad1CEcY1be16nYPp6V2Qj0Nz0FuywQHplEr5jpIDVo/E
Vhd9hYIkuFTd4aftyZenqca+1NkTgmdujLSS59q0bbX2OVMJgaGKNDPStwrE7tqzWZSwUOxhq8xp
QPSkImQn1GAkOMDq16+/ClfbtJV5bB0HPZQSZ8iEORtBC6cgoNk2p740m5NWRO2JAMREWq9XdsBH
+kWtlMM+q83yPjaV5J5t9XwuK4oa/iM6RTw2bR8tSD8MtGVlqfX2ZzMdlaFbY2soLrIKOAB5CMv8
8jlI3Acx87g7rK2pLu+Jw4h74GIPpYp4h6wysHc9C0/dfXSYe6UYmG54t+HqcyAC6bD0e13Zy36A
rYfbILCvn0eVB7gluxBCJWlr3pmsq+26WYKws5Bx+bsujdylhqjPRfZAu2sE7RIT0LaS/mIO3c8D
e7uba+b93R/1JmsDpHR6Elp/99eEjYqFeSRPqp8/q1Os1c4BCCM5qKxPixHrqdC6shfZlLrwrzGe
no/CBzhVlH1zJ4u2VySzB9y0joa4ffSqID3oglhiHvQtT47GveGBsEyh3zTL3BlOvcrkKy8dK69e
BoD19rIYp168hdhgrj4GDvz+iFchQbP5ZasU1blE++gqX8r1yheyLuZJvlIfYdk4+W5AQILufSuy
HdtpZSmLEczTU+/pT5lQeB+qejGEVj/IcTSuJJRRiaMcyMoB9Ync8zeytYmt5QimF1ZNWtzkwUpF
tUkq/lpIZYXhsrULtC76rF7KZhDNxY0XjHYVHszM4nOfLJpCUFcktT7HSepxYD+QbwlS6JumMaIL
IfZwU/RDeiUFPyMHyvKGRJ2zKoKou0+Q1FzVqCo8jJWwlz7sm0fWXtUy6O30uSH6xv/O6l/CCT07
J7Wcv/LByhep0hZfzap8x1QWumSVv7hdnH0fyhzaYGy85RNA9tQtfjQDK4qMnAoZjmLZqSUTx6Re
/YEVzaI6Eq0CkpuhQmPaMfADrIlZ7nT0noptSC7knUTEwWgm8ZZWzs0B4f8t6uMvbh5Wryp7AlZv
tfdFJ3e7SOJ03ERlgDWKp4kbZvLoaqYOU9BsuCzrgqSEUjkpLH46IW6yQQs0h0nCL9eyKBuqiOBQ
HKQKyx2G+uhXBsPaBmK2ksVmHqBwdHfdDS6Ker9eA6/nAvg0eTSrF0W4nCpH3SiGhgrx3EeO75ET
3A7C6j7eqmzIa7/d5jU5LdlFjj8oKjj/LiTfXwjwbDDSd1OXYBdJCvSCW1C2a4UVYwlahif+Zsq6
UYb4ARGDaFlpVvM1S5WzbpV9QI74Nrl++ENk1isAb++lt3UXC+QG2mzvpERVPHFQ8sI4OHrvbti8
dvz/M528uNH91fvdX1aBlEtorWEP8ANNyXTLndL+Mth6sQyCfrr3tKjYeHaG3E5Wd3eg+90trs3+
BVvTemWIRH0GURgjmBRehZrc55Oun40yQ2jBsHtSE+QC2yQUZ24cEkVBkZwTtk5bA62FU5KY6bYV
qKSkOQmuLOnHU2IZzdbIQRXkJsn/1tSyk9aO+hZlm+Ckebq95Y/iHJMEIkDBhMu/7C4HdLItofbv
DCsOb6xGWNJpjv09SO/QlbDfGvbhi7oJxnvZNbImhajM312Hrv6jqwHN+V7F43vbNRazb5s8gJ6K
j3ifbXsfbVPUlglnyDoCnttOlH247rELXZWVStbP72+ZXuOsHPvTWo+m/iYP2Ms6SwM5iY0sanM/
rYOJGxiltS2Z2jDujollo+oT7PVIDB/XhTFBZVf3qzuS4G8Tbn4IVRHpB+t/bUoP2Rt4SuwG3V2B
iwoYyx4yMLyEm4Gq8ArQzrCWdX3h+jdW92D0UdwkJ0Q/Wef0xqofkWeSpT70szMSZTtZkgPBT/N2
Me55wJkZQx4s0/IxbuY/9FkHnrMilWvr+/ZXP/IfKx1pu4usKj03R9Kt2hUVFupDmjYrVe9BVxBA
aTZKbPLbYQcZrmEjwsdUpoRYll5fHB4LAAHmSmKTyfKjXIsKAT7iuB89ZRHhfEJN8+FzCNlQWEFz
sUmpozntIgPT1xfNH9WdDNznSsqb4Mb8/1QGlq3uFI0Qv7xQdpQH2QAPlXTwfPE0lcDHE8/eB/MG
VISVce6I/1yCTABrQTXwK1HDmiSPVVz1EqEKa4KPU7QkHA0nf8/1wrtFAcQbTxBPl/WZ4z0g96E+
ePNyVwhoMUrY0j8vDkWJKpQ14jbtj7lYy/o2ZEfUt+ULWRwHcaIBe9WY1GVmYTmrhb1yqB3upoU8
bUacS/OhQ8rcUg6yqooTWmX541TWfrZ3HsS1NFN+/FEvi3/UWbqr7TORrHuXGCq+V+Mh1MefB1Wt
b1HLZ51M8OJZ6Fh/aTHkA7VMyq8k7d4ss7RfFSd/bjSt2Zu2YW5dLQ7XXmag+oEG/LNZaKTPYHjk
ust8GmjoMlVp9ILjJabGTJigMpR1bYwHF5Utf4yNFahw5r98OI9CZO9jiahnW+t/BVatgiAtXHbs
vXLXv+x0rUNWVCV1v1B7I9j5Wc7WuoHa5erZa+lpX/AnV+4RzC4OuY7MYORMABKGdiOyMn3pVJJo
o5JqGwUK11fbXzJAtm5fuioo7zRRpRsVgti+aIPs2R3HPcHI/FXrjQLWk+8fsrCL730z+CFfbtJd
fkExFBenyLqzH5BlGOYL5vcBgpKcVgw2MLcDc4uc5LcYSdKTPBj50J6E2QKvtVwkDhR26QKA5MnQ
I3NYyD5wOedTYNpw4MzDz+KvIWT3rCxfsiwtdp9DpwawYFPpmnUroAYMw7RHt8U7y1KeQEBzOmTv
ZTGuQLEAT933bn12SAg2+5oICOgwNVoWQqlexo68apyb4oszkbeOhrR+LdLsBZhH/x2L5lPLevS9
7mwoWXmAg30xLQoXmsBCYSM/h6O9AH5LNoCQcQNzpttn8MQbeMqzuFzhCBTmdK1cRFhLb2XxsyFJ
lQwfZHCWHeHuS/SsdNiIGwhSH107FN6mLoH49oNd70OjvZMleZBdrLmfLIqZXWT2AfGyxrlFg6rs
cxdeVwZLnV16h4iCDvlqFc3Nsk+l+OoyTYmJVpZFHx6r39nSK3cfl+hauqz0wLp8dOZ3Oms4S1iV
5dwgDDHIr9f4uL73s4o7i9eogRQchrLpN8sGHPZ9kGT5vT9vOSK1Aqvzq86t22aVEAIDuoMkHMwV
/VqprnsUelwd4bK8sCe2HlVoVeiN2deydpCUjcGTO9yIR9looWq/AgdS7tQSnGDTGeU2d8C7po0R
PEV+4azLDnEEPR7gUUHvxDyng+o2ZPbjlIKy8YpAed+QX/Pf844lqVE11mPGWGsAsslxsIxwVcYp
BCKQAg9EM9cDY10Ny7AepsoncOro7DAh2bE3R9TdMJt4IVsdg0zn2Dj+kfQ8AqNRlJ7L2q7ODog1
UuhV9E042V2Vx9ZzZZQOnIoAOZApi15KhQDC3MH555XkUmuC6m74DbzIx5U2M9ayHGv9Sm6JiLsj
0sc+haGEgGd0i30f3SitKUiRpM62H239EPOMAA6TtWS04+LI/NZsx0x1zibfz9pJEuNWpNjfRari
PA6zZBF6vAshTHdbt/40LrLZg6F1Ru1EqjMlcInq1lyVg+A/lfPho19TmQXeFsrPK2RLM444JPem
jwUh5HZy3GsQie29bbThQ2mjWREh9LaWRXmgg+nY7T0r+5kFhPDQZwdZRwfNJBxIBKTf+15r4kzb
BQc7T6tTH/bZOsnS5lmP4u/yp9aMH5HVh28x9yrB9BGji/kaF6migzlfkzrEFKrYrJ8nY04f9P67
mX9ck3upttDd7Oc1wgaXkqT5AUqVd9Ca0TuQ8iS/1eskJEScB5uEZ0OFGzZNuWz685RFsLFS2miT
DiJrMSkw4fHhqruo+fSoPOOjPgaIMCws1eWYzxWfhyaNMAAG9fo4QaRdtwOO63U0GMci15N1ZMXK
CyT5S89d+GZF3dWse+MF3kJOWrz+t65+1l7k0tUMh2vpRT+7/jGqOal4rBciIYz4qle58aT6VfkY
dL8Vou5V62z9o0Xzfmv585rSK/ttXfmAUCbR4SxeqwPPWBj/JERVcy1PEw1BgGg+lF6MwqR7UdHt
OlTJvF+TpzkatAqeqv+slWWU4au7ySBk7Y3KXW4FBygj5jYlVXxHVl65k/UQ3wmeykotG1x0kefe
JP28fCF7tbbWWjvZoZa18lQehGuRK3PaeFGinPGzv2wZteBr61XhYWSevwb8NXbpQGBOy0R+9XMt
v8ozVqHPDcnUu8/6wQ+0nWuQuJeX/rMvaNOffRu0exdoHLTIDrvBSR4shD65jzJz7YgM7ZKmhfst
Tz/71CPpjj/7yGZbtRBr6TCWiYAZBo8K4u+HPG9U4tPzqa6A+JJn8lAHPLuAJ4WLz7pOd0dx+iwn
9pRs4gwdM3kxFEeUmv4Yh3AlSZq6tpmuXHJkv43BwslZ5uOggq8p4Woh19d50RUhg/waqGF+Feno
wBH3jZU36tnvDbumQ8Dvs7Y0DGdFptVYyQvlAWnl/FrvqrmnrKh78GE2S44tPI0Mp5mXiXTjCTME
sZBFqEzFtjZQWpJF3YQyqsDVPMpiZEcrHpD6Y+np+jXJzEdZ3UdotzYmHnLxmI8vtUaqly2Es5et
iqVecNKcbhhlmw91Pn0M7aVme+jjtkRPiYvIeIxrdIXYj85vS0tREywsxTj3+Cq96D7OJP/+bs35
3bIMCzdkkoaXz3crh0x4t1mNQLOApb+VSugZj4tNUwTgomex9A919FlP/bMo6hAmmgeERrbKhmlI
mdllOVXzL6mW5jtZGjNxYKqE4pNqay9mrQstMIquaLsNq5p49nqonREoU5gtfYQKzgVLIayTfIv0
Q4V8luz9caFjhGCnhTv7ekRXS6mjK3izgK1Ff0vwvzgiIH9olcF9UXVefvQGWEeedxVd8lTP1bkH
z6ZKSKc3beK+DI0RLwnER0fZ2tgxnhhj8hxooKcbE4udoVfclwrS2Cav4mEjr9L1nnBkG8dnT0m9
5yk+ypd0lU49ovRKBnB+KT+OSeRWubKVxTEZv0z4zqJhVZePdeCv5Ut6DbkxbcL5uu1S/dmENZZE
7qlJDTIeqgq5GCOrE07ZzqkXFrmXWLN9cKHmwzimJnJDv5oHBQzD5yXTNI1MokjsWzxaDQvWSdg9
BGHbPWC0ROgwBRzqBxSRvMFAph9fP3torf/Ux0Z6kv1xPam3RgfRUharecA5izuPJa/pq8xaoini
bT3D2jbtWF2GHL49CwCg9pXCv1VFJLM17OAtvLVhV7zh4ZSBEwxmrwETtu3UuBD9+/jJsutvnqHk
b4mvA3+xxV+Gbol1gzLhkWikfSonTeCB5DlfY0WsZFfhkufTe9W9n1K84UY14kliVf39VHrdQr6e
DUkx7Wzx6pdAFRUxsBhTEutQQ6pcF5HtvgAcOMmuTax/6VwVDqJua7wpIjryMxR+L5YO+6i/P0PC
HurjMxQZayr5GSpYQ09RLr4B3+02vkjMTaom0w5wQLbSEfZ4ksWuSvKVHqr6k9nUP1snLzB+K6qJ
LnYkjbINbGfyJIYSP6v4pK/UUa3OgOH7vdCSeodsMjqiSpSuHHTz/hrH7gUItPnDrQ91qkzvjWCa
QIQ8hlDO1ZPnV+eaeGbRIrjQG/lrn4lwi15Whvxd2pdHInNYRs1nfxRbRJ6xGTabJfsAegvRj7Aj
sIH2m8w+p5qx9gclOpI2cpcpcde1rBeuDhYIonN+NKxiXTQ9lhFByxWGF2H84g3uxwD93nBMXLW0
2V7PcdSjaYIFnUsiDkDxFNX40dhVobauqg5FgrlBdpGtXqcXBxIIqOjHJKhQAtukVWCdTOKbJ3s+
yGKY9vZhwlxSlmS97KFl5I9I+jgoU+cx1Pf52r7A4yi0sk2I681SCrDDdH0qEfp/iAIAk7UGzkIK
oTtT/WR7bvJAOj38qC9TZ9lqev0VtQ3Y5t0bauM8w4C/3ILS9HcB0kFbN0zzh6QnydEoavdm9OoS
Aej2VUW1aYWMo3ZGOhUHtDaNNoNQ6udK1Z6CKumR1MEoa8y9FyvGQyXWnOTYlqLHA8QYUe0fgyt7
DMjYeXCDVt4fDb2xb9Z8MHVwi1ZxG+PInhXF2hMQzAP8P7CWlZlUe31iWfHZv63raKM2bNlknbys
C0Hhj1GbbWVRNqhR9Y5svXX32c0BSeXURXaBvGnfUuHXF7dTlp8dUJZhaRaP3z+HqQ1HbJsJUp+8
SDa0bTSskjT0oVwwkKzTmnzA7DrK9rLYFb69yaMSNISKN44XWC8uW7pD7wECkMV6HMM1SjXqThad
pHhqSHddIVP5DzDUN3XTWi/lGEBg8+61ITZPpC6Q4A/UH8Cw1G1clWxpZJ08RFFeH+FcQVumrzoV
xsafqnLfdPkXsMBQzz1fX2mqG9/3Y25dTf1bS2wB4gx2FXtkzKC8zo1FVST3qhmpK5Xs0FrWfTT4
5Rdj1LWDLCGlaF29/JvsLmsiS1P3LFp/HydOCxVURKOsK6frIJI29ZcADtXHGGwugGuL6QvkF3dZ
eWSmY1L/2jwBRei9PnyWfP+jJOeqAZWLz7buH6Vf18lJ7ldPeR05p/5B78lVzxPgr54frze3zYI7
/8113hCAfgz6fdCPyQlmY3KyEv++zcZuhxxLcvqsl2cfdWIgYdaDbKD7Z3VeMdMvZLmeuu9pADAf
f4aTn1nFSZ7JQy1GNFX0tMVA7O8GX1Oj4bey6US7Qg2yu7jHh/JjmM8RuloZ11o8a/fN48uDHItF
Qbf413/87//7f74P/xm8F9ciHYMi/w/YitcCPa36v/5la//6j/Kjev/2X/9yQDd6tme6uqGqkEgt
zab9++t9lAf01v5XrjahHw+l912Ndcv+OvgDfIV569WtKtGoTxa47qcRAhrncrNGXMwbLrqdwBQH
evHFn5fM4byMzuYFNTSzR4/Q310i19q53nU8YIDXyi7y4GbCXeYVeF+xUKLeY6GCSUC6CeLEPFeT
ZXwcskk7m0ytd+SG+a5RSzLPoPLLraIF7eKzn2wg54aBZhEhmVxGBEWtfCdytz9ZeTac5Jnx62zu
gXJKzjIO3GnI1uTk69q+idriVkZAaX1z/K3k5ereCr1x8z9/85b35zfvmIZtm65nGa6jG677z28+
skZwfEHkvFXYuJ5sPSvOfaumZ9wt5nPY2zX5jblGrK0RZzJgGwPSIfPhZ3VcecgGito/KSQ3V5mp
WgjeDPXNi5wKCQXqBt+2gJOqXQir7+9y2VbfRVq1uM+EzwK4/iUiG/6s6s9p0rRPBqSp+wQst6x1
2yY+aT4UQ1lMNZIqg6Egnj9fY8E9WAdpXUHeb61nsBbpcnLy9CBb8yL5bfyh/G18xVD3fVtBtPQ1
XE99v0Gso+5ORJ//5y/aM/7ti7Y1lfvcMV0Nypdp/vOLbt3cZcEa5O9ERHr0Yvj+5DccZB5fqoWU
BcQ+1PLkd/zZ3BfIotZ5fvfRL6xbmMLoiN6F5lQdCevAh0244TJ7bDHNnCs7d8YPy1PfN+dTR//Z
q7Ts906w7hJB6e3RrDLWndtMr02zGGvi4RMGMRs109t9m5nuo+VrV9mescshYq6XMDl9+1whb7ys
O3d69evkcSDG/Mgc8MeAKfCDe9UzABouhxTd0skarp3jhMe2L0+yhEjgeP1Z313xeUaBrytzf9EZ
KD8CczFWvvnZhUsbM/+4VFfMajWxPtkVMSiPEOkQJOyj4V71xeM4aBoGbx2xJLeZP0ug/OU467G1
1C8q6v87wEL2R9Eeo3MOh/XBcDEJigorwzCVq/+7UefLKwMthP/51tBt9R/3hukYjm3zN7N1S1d1
0zX+mP7IKaOtRq74Gc/TbHo2Ndfc1GEMLCRIV23X+gfFNvxD2IlbCEFmK0uyvslaB/XLuVWWY9LV
wKZLY9f3JosJVMgWOTgYqCjA44g4T/Xe6KzhXgi7vEKfWSJ7M97LKhK83aZT0J+VRdlg6t6DXbX6
UVY5Tt8da7y9ZEkeBl8r4djH6oZ8r7eOdT/YsH50tgVBVigBpfFSuLNomkpkwWL2fBmgRituNj5F
HV6sInbYunbQyrcmjidgYh2XXBD7xDJM2SfKbWTUFFvTrA5Bi1iGlQXZNp6TyMTLfx5AZgKpTaEA
fDZA3SaNOV/hzFfIznlpf9MM32YNVRKU6oJWHNTZjqH5dVbJFlnGfch10U9wgHLgnCs7KoN6Rlvt
Kq1hkjEPT/Ls8yDr0MqZ2AwfZXXhAyv/7NpgfHWAEA5JAOAGuhKu8owi6VeT0PxFltrmgluK+wS/
JrupTnjBbEDBGCscDiorK2BXrfKsjW20hY6yrnvN7u4Fa/j7CfzwreYHwffHesDm2HoQIa6f0F3E
QdZlpbctmmzc+hhrHxRfaeF8jN3BS3W3XHyW5dlnH3fuLYtBYp9DL1nrSBbjJ64QyQrBPd+Ffvn0
+fyVZ2bYAtIs8CT5eAoHXv1bP6sgbg5hcNoi42NeNJ6FqOs0+tqYi/KgNmRucrO8FSQt7sbKipxF
0+FxUYGb/6NbLNA0UxGc6e7VyTcPSV2FF3lAOyo5u+NVFiYocv7KNcPnotWnfT71mbmQLU7khiuN
JDOm0FzqcTMdXJ45sCXie0I7ZMyADMhSiVXbMUiiJ1mShyz1xAZqmZjZFfG9PJglcL62hP6ddOEp
r8a32u+MJ4TeXFmST/lYmX4rhX+XauS2n/C4/q2t8zGsZCGUrYLSnu4gvah38qzph+njTNYlU4/2
QJ+yW/5/rJ3XctvK1m6fCFXI4VakmJOo7BuUZcvIOePpz0BTy9TSCnvvOv+FUUB3AyRlEuiec37j
a+JiYxk2yMFMceVb02rQjF32UbZFywTuC/L5Vl3bBTlUGA4AxWBBLQtpcA9Nl4y4XTjeGf19MNdT
v35MDSaEbleGr30bvIe2FP4wUoWvc4/yCoEONNZgAM2H5NOKvIRKmxhSaCHZb6Zf/YJAZb+kTgaW
MleSx4z7/9xFcnP77zdUyoX+fEO1NQ1sjjrdVLmZ0j3dcD/NJyPT9dOuqKxH6MvyjZgxdnlDmhf1
wkZMJnsJwAVhpngj5pmiNwmqj15ZgWQleq/nil5QTmvk+vnd351/PcFXa4/oQqkO27SAEZnWiD8T
S/f2oUINutgzG2yXwLG2WKsXvUKSPXQoyFODaiYFTfeYk5abQebuHvUQfFkzzCVJPep6kD+PdjBu
8BiV0Qxy6ILGvrU9Ku/FoelZTPuLutiPtZI9G0Y2o8aVeiGDtJ9X++ZKsyvMqlvVfETLfNaGMvkx
1Bjx2XVQ3UONNFaVh1jNq0PrEXXFOZDMeuUZvr5C8ryRqyx9NSQAjszflb2uwa9FNG3cOpnZPhGG
fbIq1fz5e2gyOUSKocgMlctQG+hI1uXS3KhVa6+TcR7nQAXRz2fNlnr96c4P/nevqmGy1+rOflOT
8Wzyo3xDdPtu+b35SrFUc+Mk7vjsMj+Z5abZPgIYQF/nqM19HKKYLJqyv5MlZJoQNPVjmhLM6qzS
P5DrkZd9o9c7s9OtlSr1zsaxyUZqUob3SNfJmCXimDOY8GmdIAuWTZ9bB3T2EvGGYTxBKfNuswzX
qTTMYioq7fqhIjQ9o5ihe+LGpSGg6JWXwAKYVeWdROnK+MInKX8wAdiTpLfejQ6XlybzNx7TtFXR
8XFaknfHIRuKuzQv3lDUKTi86DLSdaXYkGGfwuUdwSrak762YNQm3aKnDODV94wVUlT/oWuOuMBF
LMmHcEV4Z7zDSgUxWtVGP/QCeSrg8vehoAixMZuc5HLsLVTC71tk9eRePCO5xf7FwzfYfOqcsXmX
onDRNCiEzSxUVwO+bxBqouacZK620Bq53VrhEHFD9HLqjv0c/hyy3hgx3ptRjAslJ3ABFgxmGQXU
xNAl67IRh0jPqFEtDR/DQToUSyEoLXblJGRXDLrsOtPpVD+m2yj4dBkx2A5qiKlyFq9VCWfnvmOO
607Ujga6MoIRO3nARQUBtqSn75r/2o3++CPlwcysNpXv1GJMVxRQ2Std8tSTBARlojAVb5VXEhrl
nNS2fzWqnD3miR4tGr56W0PLu72kpNYcmWc/z9xS5rEYJtQ39Peiyk1o9bRpliLay2a8vzZd26tR
uRdHlwK5OKgu1/jHNnER8Qp9G78kGsltM7CNuSVr3kPTFtWhTlCNSqH/IJpMo95UkTIcsVrwH2yn
TOYGoMOl6AwNO9noIcQDcYhStLjPzKVuyWE1qyjpRstw0OKR+q9aqsFrYJ4A2ueFCh/AmQoIkNbu
hxfWJyH5Lqc6FlgS3KuN92lYM7TU3jnPWmQNq5yAPK4pLFfUwmYNYwwfG3GYRAP/fyyM54NpaidX
ycDRBRvZcNGmiSaUud802ak/2vBpRs4HkQjZNScwy8i3//48UdU/r5J1WzdsghOEHgx+nArhqD8/
TwqW7WMWpoB4a18rCIFqQ77pRntpNoZ6V0zL9RH0pmPXH0dT3/Vo6hMj6+mx3v9p5F/PEyPJzmqP
v1/h93lBJJXLrkzHG6h2OWyuBuc+09nJVWvse9scMD6kRWyGOB+WEiG0my8dlRmzChjKYHyy7USe
UyJNsafh7pHDhmd+4ACUSncljsRGr2AycKMoZ4rhE/Jra7tBNWIPVCVDQTYtG2OjxjlaQ+BuAi28
C9LQOYomsSdhcDhvvBH41O8OxaDSBlkkFZhOdUsNm4qfBRNW8mzYe0cSRitWatz71CZtmT9EEBTV
t3Ls4odAsd9HRK6PpQJ/a0D/tVHcyDggn/fnauxV6zzrHGDT3trSauMMzSW/j/J0GSVm9mymXbgz
GqxwxCHlyip3LXg7ZZ/mz8OoBjOsVM0sbw5SnJLsIGU3B6dg8jPvjAxMKOZdlX6IKwn1AZErpGNK
ly2HcfxuqOjQh4iSLs8I7McmV8/CYzVpzcm0NyzvsWY3VyTFeLj+dUQMRRfgq0L5TJcrixEHnC0x
gmQfwom5heuYPPEs+ymKOVT1tamb6kThq6WvXAu6s6rnBqKS2Dh1caZswjKwABxUxouMANbvjeSH
IlHLI0bw7uVNM1BXZJkWrMQcaZCfREzB83x46Yi/kDWwjK2aB8HLoM0Cye62rpimuH7j7bBK3PWy
V4Bipoa9lqqJxwzBMxo69Zen6IdOtqK3EvgauH7HfbbR6M6YlEYPQxsoc5cPc4oDp16kjtTuDT8Z
Vn0tq5sBG+qt2xvZKrOpJqQQNl6EpRfc8T/WzFttoDDYS8xqwRx83GvFMM4zNdPWniwNL0CfZ1be
O4+N65b7nmwedHLadReQrub3DJtuXH2B4Pb3MDkqEP5NdzASEFythrcnhkURWOfI+cWjPXrW+RMq
2li+enEX38amTSgixGA5ViJ35sWN+gbHK/Zk80cgw5cfsRg5mp6jbqq6DHizavGMp+MhMSPzRxLH
76nUlQ9WUeT/aepr/DnONN2qHEXTVQX8O5gXRf9yq6r7SLGA+w6PspE41Bs92VrDjTdFAWe0k+Fo
HBWvSRDmN6ZUN8cWmtpdryrPoj0aIzRX8BPzEtRe3kdrsRARh0FlfD4UvWZWb4sgv3NGO965StAt
/LJHskNMc9YT7XjVkpEq1Ry1l2Ovc8MqflVm/h2Zov0s2Qqp/k5J1qjSf9V1JW8luUrneQOcy7fS
c6U76n05tfvEdJHua8O3FlAoQrJOJvkiVvRUG2B6CixlJtb7YvkPZr7fB6h/1yY2tDX1ADIaTEML
l1bcMrM0qCXfY2RVLtscgdLK6vCIrt0W+6uUoC7GnN1OHLte1u283mgWtQs760uHGGLmJqeIgTWK
2tvE7knEmCe4YtVdmerlXQOUgbiVeZLCtrrz0a3uMhCj81xW5b1t1Yhs5WkxJMuTNWTQ/6yxnA4o
Wvxl2cU5dG3pJaGKYBaFpXIaran+DfDU5no65YEfp/OXu5xuGp7+q0TRMmqDd4S61K2sAPNWsBXU
WgAGfynLAFUiFYtLCQf3F98yXxsXS62gwM7UwQlLNA9Oaq/iCEdScVI6sPrT1dLdgW+vn4NspWtu
8uJQSL0dTL+EbsJhLw330pgfRS4xLd2DFRrFgwdbZ9spiOFFu5d6R1epigcNeHvqIM5F47jQ65op
ODP5XTV0nzfXNkTw3a2eldqNGHLtEIeNjY1LjjfEPO0qUodqEt85iI1umW7IPCgndjhWqZgig5/B
njXZJFitbDV+oCstbJq9X6LAkL0WRVgIeHZIwv4MN8ad5XZaPUIpcm8IDzYvsg9NJYGL9F11q3Pt
5xninGoxQCpHl0cu1PAgqGqDSwTLg2gLuHsLXar+0XjBvdaOafgLxCPT1SlZ1VfRBqVMdCdPR5kd
ACAwozvRl3Ak+rQp6fS7T5uS7n89z4lKjO+7VMXHlVpOmIPImDKipPpU6TllYDZZ7uOpKspAoUpT
bhvntXvDN7K5xyBqzTTe+2Wx47tZ8EosBE04HpqH2Im1jaxRCJCEqnVvl+RjJwHXO6xsfv0kEBTY
aKOaSmdboVYH/k6w6T3XPngF881CjYfXrPC2gRPX+0qOtKVFJO+GwKf3i5r7ZLJGxsDjNYtq5dlq
onxe2M141Kx8WI2amq81lwLHSIrBAoQkkGO/UrZaqQR79G7xrYy/xDOepIhqeE/j0CCe0f3vQ2Qp
rAwHH/OCnjtNQRWuV7baneVHMGaBHr9Z3TemzJBMMMvCjhM2C9SMPu+2FqZGXer3aGzoINT3sacr
Q39TGxRQy4Nhntqufi1zp39pqUNfWKlOrNErh5da0edQbJyHIe5g+thZMJNrPXhpMmwUNL4eK3Ho
jCW12V53Bspbow6J7rFnD/hNafEqqanqEKMI3hH5lPwfqdE1B50c1SLKgVLl04zNHOPoPILloiIv
UEkI0yY28OPmsGq7ozhC9oFkDpyvnSFsiqPe2KSe5Sz1vOLOIKPvopyreaD4yrxBsdt9q738LuTb
4SFavkU2lPk3wFO3g9Z6b/Wo4DvoBfqjPB4uEwN8ObhRP7kwP5/zWhlXTZJCopgOHQcclwQ3cHvp
5WN1qWce/n2ebv7l2WdqGgFiHJstxZFV60scXQFVYg5mIT1Q+wbo1cWQbCjG9ih3SbSpunJy4vKz
Bxc/OW5jifUzx5vPq/kRX8cOBtmPAbFVYTCccje04n58k2eaeR2eyFgSi0vHEnSZy9jp0gZkRtwX
a3UG5d+KUZUDVI3jeFsT8X0nc73pmyz6VletPqOmPT1RoqCuMtYdK3izlO7ZUxgUaOO3ZAi3HpNy
cRLg34goqCnjYeVfUsy5kQQPyAtvRGrax9n1IcL1VCSjRd/vI7DYX/um82qnsv5DJkP760IJGYlm
8OQyNf7p8pcsF+EbVzfz3nrQVAmmdTNE+XNsgO3xx2jZFSC4qUgacxiu7JaNVG3raXPpSfGsnYnG
Lq5ABI2DPfMSo8frZNyrpDC3eZKaW7FX/t77u8OuMwASjjU+MzW/prXeTDY5WWvfo7lm0mm3zVaR
CmsHlQCYk6noj0ECjXVaBb0nOeDGzPgpTkqkgJMsyMQwIz5Owv2cn6Vva49WnDPVj48qrJifTdfd
2mrFr6TA+pb6hvQ9AGZooaB7gSdNsbwmG2fq8ozbLArMfY3IejXmkbyO5MjfG4ORLfQR+Yzj608+
lmq3MXSpHSE6jNKmIIyUjN1DmmC9IGPj/Q76KKx1viAZUV0yMyBBIPXe4j70cRKB8OByEsvW4vdJ
g5K571YJ1Lak9PJyEjidcjctmy6v5KpS9yC7JikSO4iXrQ44DWG7HzyNtfddMWxl12lRuBnz0GGy
S5SxcpnLVn3vrUQMsqCG4cYoBucSg0zwTJnWm485/hudHMmQThRQ4u2vKm6Hb5Tj9IuSeMrKNkJr
ai60MDt5evQCQs49kBwu11WlPqd17x5Ek9iIQyeJFwTew92Xdr1S1VmTdOVtOpyjBhWTSImSASl3
Yu+6EW2R1+arKN1xh7Jb1m3yfQqnGwMI19gpU4G4ZbZ4u9ipiRkVpQmid2hkY1c6917ZV2s1ibTn
aHQWJOnMexmj4rvS7+5jtScJhjJ3pVDZSv2xqt1KTR8ssrxMVx3x97n41Sr2kK6cAU9ZcSh6ExPh
lTIsjbz+ZUxLMzzPydBKoUkTh1Ko7AsEm2c3+6kNlrSrcDTaiwmurywCSy72lzmvamNnQXRebecE
p5nOQN++7YCXkynxH8WUjFWmB5bM93d56Cf3xhh+bocjvetTI7mfxhtYh7/q6i4eNHuf1HL6GDVY
9Yl3FCT5mqm/Pe+0Vl6Zo8F/QOIjUatrCkIjP3uUagjj09ghbfJ1Qnx41kVqcz/0fr7MbS1ciESh
GyUapco67iD8yZ7T8JTLyjAl7x8u8/axyLX5qOFzwdzY2iRuI+ElVrO8DOvixaijkzfFOtsw35jg
hV67CJUpQpPgWGB3twZsUi0Dz9HPcRqDlcql8WeNI0FU/Upd2XhNszPBYBB9v3cQrH1p+dxFlUmK
nOrTmLSorVdgo08i5UA19ZQjomZRJBXSipSRGsBYFr1tua6LbHizoWcPrNVd/jtn1MXVhxg8666h
CPk2hlP+2iQlNcjQkJMMpYWjUG4dM0la8z9MmSCVLI9J3T6IEVgIsWAN4sc6B85FCUIABrwpzs0U
fBMjLEBrudEO+5x72hw7qepYTptONjvc3hJlbis+4s7IDGm0TA36oxU+Jn1w0NS4OImHD6B/1vvk
k8X3duq7HqFf+nT0+zyove1/ePg4svXX579lGhqZH4VEneJY6p/DdJohUYor98PD6OCiqWCgHCS9
N3McvZ1TGG9uk6GCUjTteY3LAkhX42AeVq5001Ecv2hS19hgolLMFWIT2wISF9lz+SGyIgiQ3KqW
CFvChenizn3Vy4ajVx0xcAHlmVOeIo/V1uTO+kQxyFNqR5BFpiPZA/OYhg8RgsmTYqbuhvs25MPU
Ml4HKomtxEjucqeSDtHY9pPeFPC1I4Gmivo7v26rt8RvfhoQwV5LImvYhrTDcwhaCQuK+BQNXnfI
YLqiK7KzQ+lY7ipUumpdsjqF7ixR7VC0970qj7s4wNNrxMliKFJ1FuL3sTAdsgo5z7qfDhRLjb/d
KlJCrF3c+m0AondO9AT1rO5RC6Q45XeFX3uq5tazPugwmXUzXZpF3tz5Zr6PqcV6jROwOFNeSa47
fzZ0mX+ywuKuk/xw3feBuXVTw7hseHx6+XcQHswzPR6hWRa0vzqV5y0ZmqBwXnwqlm9rTS63KGDr
IykxHqVNMNwioMT3N3L1Y8ndiRKewl7gRELywXZ8gBJNZJ1tFxSF0ozfFQ/hUTZ5D7oW0G0mF4tM
tp8BW7Zvth1kN0VXVrfh2IRL9GnKjDtA9+yYyD1K3W9/eMawLL2i828a7aFNdeeX0Up3rKRXNdn5
+WA52NBE6qyuFZAsiW8vkRw62wwI18q0JXzdM4wnEVCNMf4NMpIIuDKg59pAMxeZ27ACT+ujmtvE
0dIheGui7mSTbH0n5UTMxnJmYN0wuIFEtqEKfeO0hn9gQAKPOmt97BDGlmo3bJcna2axKQoAUFKk
ndupKZKkEgghyjOhYOuE8K3LX3o7P+Evmz+0WfmglE58pIBJfswk5SnzFOughnm1H4zy1IV6usuB
OLKEew/lJt3JgXcG5zusPSvBsLwMMn0nEXt2bke8wV47k6gxpmjlQhxKg3m0c5aHptp2h8bEj9vD
tO9Vl8LJvaPxt6rT7JW6sdeUhyg7N3Xkne+wV/jazyj3vSWljx/tojMiiEm4Zhoijh2/+iZZcBpb
d3gkM5Ieizh8ZHZSHQYElzOmT8oG9Gv7JNvcqU05TpYESX7y3O3uErvV9n1vrYxY92EJmCUBPd2/
E514vnR3bW9Zm3yM3sgxMqJTjGHtBBEoS3EcqHi1oWCMIb+BK82JLD8xjWluNcvhsTYdmpoJ0sNR
mnXqjfkicPJh1tWVlJGK09LtZZfacZZJzLjwLZxacbw9x7YqzXzU953vbNJqOBVDaBztpF6y+sT1
S/uJzRszvLB+63SjPY01hp5IVMpFGbyOJb/DkJXO0ITVr06/R07ePVaR7+wKdwS9CW9y3ke40jQh
t/RAatyV3AXJTc7P+YRVUH5Kpz1LV04JN/2taBKdLZzIZYe+eyYOKW5KDpJSvlG2t80mnWsZye26
Qy4KUZJDK/BGIm/R91BKzYegGbpzAuwuno7yDFvFwGshG8i9BDabTWalH3txpOFI6Jvfr03XYdex
jpYXpDZ49d9nWtgQDEH8C6iJvemLKlzbjetsiV8mq0BXvH0XBNXSL7XoQCoRKm6uFcfRLi2U8jK6
pc47OTyZV1mSJdvUHuuNz89/1QSZvdOyAVePAcOPvqhhdVH3cQYrCI5H7+SHPL4D30bVgT0moE7C
cNXqZbkOPac+Um4Opc6Jy1fVTfcyHtnvALHXjZJW38ISgxbT0hKgcCwMKaSSV23eRDP8wuNbhSjq
WsHmftUZ0vTIQM5hQ3f8TjHsrSqX5rudJ/cKc4hZRVDx1OHT3AHH/6Vr5cHnXvjqtbzDzo+yE1YG
zaoc6oPNT2kZqXa3xCdxOMmWTWzB9NVn2ajeVDMJf6XmXoZcAuvEN08muedXy4fEVrRKdR4hbywK
EGE7G1g5Ph4oKDypOsFZanAvJRNQgP6GlRi/y1AvAKExJzEBKi1aGIHbcdSMPXJGZe47nfKiAzMh
BmKTqHQUbtmLSkbwEvjGCAhBLjaEKa1zWnXvCjU4b8AfElbElXmXVE241QIQU3bSDofEmZYvhvEW
Krn34CBZXeG52yxNjymSEgx3zZB6PxzK5ACYJsN5SJCixDEQkjJtm2fCEyRIGBFME2e7yJI7qBdo
0PpqJVtevLZGQBXKiPaY/8toOci1eXR0pClBV3iIWClQHdQAllneITINHPfB0PXqZKH/jPIQyQpU
r2LicvR1vA/GQl2SQa5vRXEXFNFsbnZBsRalX004FWdQiXkQvVWDNssy9AdZblMKHjFazkFYG2Ub
zzS97dZNg8PoaCvpqxNb72Rd+lPhhPop0/yfwXTPNXCGyVsJ01+VOCwqSnPdBu2w7NsoPXtq5xCv
bKofpgPlFsjEOz5F74UcWI+FrI8wb6JXe8AhJJtc6JNpMyioM9WQLyrAR1WCYwLCZSyt/NafvOnF
QMcxQVCEunNzbcslsJGlwY1luooYFhu9ebIv175cLDaVpUdVQ9uNz9A68OLN8pRiYwKAhL6YP7da
vHNC55sVac4+0Fhf+9X9qOHoqY7qbqycrZ6U7sZybJTdeaTNRmz5KD2p+5UTVyrQ/Hg45tMmWKVD
ki5YHAernJXCnNpv9dmERKiVff+L/NyIGJuJCqvtUopxS6qd7LYj9s3tMvZGvBe4UeuScddzH1nJ
gxTO48JUHs3Qs1ZuhIMGX3l+r0r8Qs1MPB/tigmXjK/P6FI9kmiGtQhxc5t3GGij5x7w8i2apr0h
JXdvoJdfibbrRqnsP4ZUtkpcDSAN1NcKGHZVPdsV1sCppQdPbYl1c5sY2ilyfJao1EJQzr8MtXHc
9VqbUt8Te6tOLTpsfGDElRpLQCJU9wl5ppsCdMJatGH4YN60IyAciv9OcICtd3JRc3D2tevZZ09j
lhyo8ndZkgaKlLNxo0tMBAGAcXcfptBEIXVMBKMXZI/xayf7KgUEFAnC57AJgPsb2VLbbTNq5izq
7fLWxEzA8AMSkl6CEUPe42uORy3rNVkCxDuCR/Qd9zxY3dkzvb1jmB6cqVAiwBI1S7hj2R3xtOyO
uTTEQKWW5qPJrMmrvfIRdG24x26PSV5cl49RntkHJ9If+P4AVhhmMKTTk9140dFqCPYM6akN7eSy
KVjFzYuWBPAwjRIdIVXwhzr/IQ5M35dvM6uLJojBeIo8F58Ape6Xja+Np0ubbJhLNbapvZiGiA5W
C/rRkHaiJe8AMskGPjC11FAm4VjFrmnij71Yy6PbrCXvioKhmtBnjLnscifiexXL7SLmSbgvDUwn
YLnCilIcdy82fA2cdVNbR+CC494oTR4ASXgH3BRng4zbooBmKGMPO5q/zNqYqBmirbazjRoh+MtC
W8X6scLDJjbJwvc4NspwnbMC6Zvuaid5GIyZBizwzuddLwdriFcSS8tC9caTDSqUEMKRCtZ5a8g6
j2kqN51chcka6rjutdHeb38OWkaitUHQ4tgEbvMgsjaVWzEXm/bQDlZYM067101tHcjyDou2Cepb
wqakKHLLvumk+NWN/OibIRHkB+pXP3G/V2Z16Hr31KIEtxAq3aMp86UIou8srkjANzBH1cbg0TId
ig2gO6pqDYfowI3oUnvL3OA7J3WxetKqc6BXXjiTzVgmnGQdQycEUS7j8IdTI3Y16ajAJMtH4gF6
ZMSgLiXtTmwKX2Fa4JvNAi7/R1tZNyhNerVY93GpX8Z1CmTpnlAU9BpnkUNng+Ch6BtAnOON4w7Z
g+Kb1bmrMP/ok+xBx+baiWTpbpqou02lPGtUrO4IELiXQyNPgGoPXbhI1DwE0dD20m2e+YDo5Tgm
F5v9gLWebcMUgT+/tYAVs97fGWjJMEeLx6XhuPY2KqUnP0QA1mFLoTdl9QDRtHzIqEbKQQkeck8q
HxwNR9cWKzrusBza5IGXSktoxq3dA5zdbt/mlJ+moflTGcfw2UvCch3I4HYLx4vwJyLdo3dVsBK9
kd7DPvb1nOoVel3JmBNxkYA+6fKZ5wdlLDT3VpvuYh+lgMlCc2tJIwWDraGtDK1CR+vK5qNBnnOV
UMCE93hmPiaEElZU4stz4vr0Qt5d5hmPdymyDEIsfomPhRLfinNVp/WWuZI3t5dzG4rOeNoT55sG
M8OrsCOgMl704nsfLHRUrJdDyrR4YAEGWIjBaReT3+wxyhGDZQ97jBLW8PJybt/jyUNCeykGa22t
Ajm13UtvbFZ4K+Ari5ce71kOsIMtWlJC4iNEIyBvMqzREij4yrCc9th6g7UAnZjv7GhL9UnwgHN1
q8jdg6RY7UNS9k8+GuV9pqf9qmh1Kve1vjviz7MGxOFsLU0KzEtbrXyHJZgfLk0twqGDTrLZBWiD
NxgrZgrN/Q1whu4orpGWSH1ZPwdLO+1nCQaSTPECC15LGG89r1fOidL/SAlOfc9zX72hysM4Jq4R
roLe3tT1mJwaI3ps5Mh7Np0UqZeOJ2GI1u65jCDuEmsfFqKX4gHIkUXsbERvppf3SZW1Jy+wtafm
e1Uk3kr1ERrmHRBzCA/4pUoFXO+QJCcwpHHYODlUHSxzrD92YT8OGx3QhTr7NODTrp4oENQHwgee
cXaHznsy+XgkZCnj7R3vSePbdufG2UYcSUanH0Mge+IoHNPsgGfXD3FU8qF3mhXgNdQD7RrLotna
PTk6cdWwHhFqUpkyD3GxPA6u/LHRpbUldd7x2syEP9/ErvcoBl3boTMot/5ApvhLR+aFMohw1ALX
wWII8QjWOqaNid4fL+e2LBiNUlEeo8haBF09vNqj6c7HmqLmQUnlvawS7qJ2em6HrJH9ofTBWfvZ
QWyKGNc+sQcWy+bnnfIMt8qPNmwS/+jNEtBFLYISMfjaIQbHU2/XSN6n3hixFCnsriIqQez1ctWq
gkhdAcoKG/D5BFiGMQV2G3xsUOSnm3jaiL1rx3XctePLuP9iyPXyIwXxEYhaXvh6nji8jrm+0n8x
5Mulruf+47v8x1e7voPrkC+XrwCkfrz9f3yl62WuQ75c5jrkf/t7/ONl/v2VxGni76G0Q7Fo/OAs
mq5v43r4jy/xj0OuHV/+5P/7pa4f48ul/u6dfhnyd6/2pe3/8J3+46X+/Z3aHjVDmqtls3yY/F+C
6WcoNv9y/KmLVBRn4cv1cdblGDvB7HKVy/HlhE+n/e0riEZxqc9n/fM7ur7qdYxM3nnEQPbP7+f/
5vVZzLD07vSQ2fn1FS/X/vp3+Nz6//u5L6/4l79JjQbCKDoct35/2uu7+tJ2Pfz6Rv/xFNHx6a1f
LyF64ulFv7SJjv+i7b8Y8r9fipr6BpoL0Dw9HKpD0/vWbUlFPBYeHOJhVR16Pa2o3OGQGi3YmIXt
ziW7yvBehuWIZMphRjl1i4H94FETR/EKGJK63KhZ3etz0e3hOYaJ7p6aXxR0oqkdnXhbOMwCczVX
MWyFD6WTVMKpqZiRZqD0kuD01iDguu16qGc3EOrJh2Nz87Fr9GOEy9zUKjaq9XHitely9jTCxSdB
mpVV/B0XNmkNQ9yYpUkSLclJEY+Sk+xMVeZKL9L6oNlmepaIvuwMpz6JPjGq4JcLHrns58o0QgxT
YYfc+ARbNmIIqEemSClTU64qBsR5Rg2XHlIsOL2I6PgvXx3C6ckyVJcg6t+8sjN4u1Z137xUIwI3
SfZHKrGoA5vk+uIYEzsfGbPz0X3t0H8PMXWJIVnPEAjjl9PEuWIjxjm/r2JgzLjIdMS7WDZTgFiG
ZAHErtgQJbRCpDN0XTeXQZFt49VeD8tP51B5+sfwT62o9TGK6zUZh7/KT1lr6uYBc3IYidNeXMU3
bQvL9Es7E6JgzvyU79CXE/ra37WRt7heQ4wQm5zl7U2DrdLy2ib2/NhqV8gg37+0i4vklb0t89Hc
iE7RZMXdIpGHCQvUGdRMkic0po1Wwk8zS+fSLjpFu9i7biivM7ficGyDFC3RdBWbZIpbhh/nitMq
jFXngVbiVJQk/YISAOCW4ag6NyYW6yfOI0gCGFHiW0sJNWE7s1+ETlafOk+uT6WSWxurtR9E07W9
HscHoEI2aw2Gik1COfLC1D3MS6czRdvlNcSVro3idWzLGy6vIzrkfHyBCVTB5kSmK/b8wb/70Ot+
ke6a1NrnN5e+y77Q7Ar1rl8PVDvUc6fA1Zoc7kauNS2GBVck1UYqcJEvblxJLv+0X2NyJc/EcLcu
235bK6AEACTARw21D+10JDW4ycqTjPq60fKqXxhE80XTpyFfldei3wtt5NifhmqS24nThRC7cEBH
u03wjehdTpExQukqts2tPxVFAMeXvyWZhPdIgcTh9wjfVBS8eDqc4tZfin6ihOLzhWi0Rj/boX81
CIDMcfL8qA2qDHCBpkfmaIrt8Us5B2RRt9fon6VkycqM6/ZGtOUjxFeWFPG5Jht2GUepRYc1bF3N
jSqv7rAgTxZBXYZz3wgBYVApmFIOgmtP5zrlXd4NJQx52pSprUHU7c8qYrSXY9H95Tq9HB5hlHrr
1qy6XYv2eed0E4hHHIeur21tFdsXHBHnlw6CT9QD9Fbz5mt1QOJebWey5OXz6xWaNPy41pc2DLm0
rasevjSbciAtJRVvmt8Pj0/PlcvTBjXROCOGoHx6wogHy788kS4Pmc4N5JlH0RN+3rU1cyUypgmI
anAdGX5GZUR6hU38e2+g3L66uR6L7raLLmd8aReHrKDbJZX/L1XX2ECRdda7OOdhua4H0v66Sd3q
41D36puGMpGd6BTtl3Nb1DgzbyzH2+tpRNXd+f+j7cyW20aWbv1EiMA83HIURVIyJdty+wbRbndj
nmc8/fmQVIuyuv9/7xNxzg0ClZlVoGUSQGWuXKsvK21tCrUH2j+Q0oJO3+imEUWAgDWox53mN2OC
p+K+zR2k0uOcjWnUVId4TqtDYqSu+jRY5A5USD3XElMvgYm0KkwL9WtH1e2ojw9ickNkCHgZHRR/
3WhqtvagylnNozPf8ZjTHmlm1R/lDKm8jT4jBXOz6xa/gky39mLyVEC1K20srT1K7gMtfsy/HUjr
8S8B9b2JFG+pDCzuyEQTSHu7mtia5ZJjgeT7crXbBwhreKfQW75e7Z09T5FrRLeGDlb9MKdRtSdP
DY97lyEWrSBNoMNmFHbZ8MOFVW9d09T/CdG519jIcOYPsYPzreYyaRU+2IFGCaBr1BBce0M6KQ/u
DEjsh6u7siMykiAdXm0FjVXFWKU7mXGdLOtA909SrwrhglzWqgtwlBtZ0R7DOwn5OGVZm9ba6Cgz
xAsB+SbVHWe04ale+Ocb1D/4r7N/2qg0llpS/R7aMbweVpM+VnXS3I96iGQTfS6fJTYe+4+xaj9b
lGmAPig6xJ6OxiNJegYavVdohkkYLg0FKmplV690G4jXcQE6iFfmFh11yFciF5911iZ1cpTYXJ3m
YZMMfAV+6jYUbwUFydWbFeUxqk0ATY22j4F4QPcD1z9EJXTwLGc3x80WLl4QHNoemT+ER5c4OQyt
8+qgd+PnTIVvHgaKqLcJcokPK8klpkUsWBwSfLt2unwo0FfNuQLWZDgm4icTcLzIHuPf6IPy2kn9
LeAPQLEwMrcA8LXfKksDZFVOz1Mx0J+nJCmV8ADSmVx1KH6q/jlIZ/VJi/jCLtNl1bzN68NIvve/
W9VH10kbFcVxkIbNDtbgIozt93Rmg89CJkvpT5EeBS+w1x2Cimx/68bz56Iq1mOrKV/pnysedOg9
UWcliqZF3p1t1FnE60HLyD+FJcUrS9KVN5zEG5nquyVzpFLlSm5b/KSkgDC5j5yyqTvdk6ok7aFz
Q3uXkbD/qszRgzyHbxEpwM9DGTnWLmwsOBfNXoHBDOasai/vyTMCQkcTnfoP78o0VfIGPquqcbTi
V++rTTxRU7/zTCOPn9X1VZ2Czx06JKgZwbWAUhssOmZzj7qZMjy8DSmKBmc5zLlzoDm6PNuKB1Zt
dIu7RnOjJzl4ADzKBCyejOC20JEDaI9GbzYoXk/ZuM+6oecmy4SZ3/+TA0/3uo0ibV/E9Aitp1a9
L9vOOUvIpPvDg+3O+9sEHV7hO+6gdNXLBFqZUau0qugac73unDyWRRFeFzG0unkMJwqf8ikcYPh3
XuVbK4mVA6jpdAO2adiZy/Kz4sLfZCbBs5Ju1Fjtn4uuGZ7RgdfX0WCFd2IbQdyeQEX9hGJ8eBZT
VZhQBWXq2VlMA+h0hJls3iKXYcmmDzG2b+KTcBPC8bWX0bLTqr55P2X+b3CHDEcPSZzj5I+g0OVU
DtzeFaU93gI+RqEE8TpVYmToF21QrWSs8s3d6hYC9DLxFpMV8YQK+dtscVv19LrYdQkZl5nzWR3q
YP8hxG5UnqiB9yW0avPe6zzz3u2VCOzgrHIqh9tY/BIpbieFTPQaKWP7Fnl1SSgFiQnxbXhGJEjW
kLPbJe05UIz1v15NItmjhqsQCrc9mnbjo2MryQZRhmQrw94LsfXG+AhRF6pzcFDsPjj8IYXBNk4P
H+3FeB+WmYbEdo2KtCwyus/6VA4PgR60gJMyZ+exs7zYalav/HoeDjKUQ9K5MED28UlGFfopl84a
N3kSho/FMvLMILjQmHmbUsHCce6gJvcnWGLXXtfCMuBlv2u0f0drOF5mfiI69KsyfbnwaIbDroky
cEpVDblYO1xqRw2faQQAV+k/y8GI7RYEkeXfp4vNbQCqzjOsceKlWt895oF+X5ne6wS9B8KAJAw/
cky0omVbZ+7LncSDvc1PfeH8dYunNRB4l91cJKDqq2kd9OF0J8O5LTvAaHa0lqHipsZTXn7NkvT1
avCAV6QvbedgoI8J6qYwSNq4C9+iHoEcKeGF3ShNWpzFFqHCM7KV/3tsHgwa5c5i8JdJEiVDORiR
HYOjKYLNB8dtCAuzuQstpIfqr4bmlucRlcwLXcUUm+B1W1sAHzft0Mw7qvDhs48G60WN3BUc5tk/
vDLX7LyVxKaGGzzLfJr7P86XiNDk/+vDFd6uL87bGoCCd9Tlm0fPiugPCOHwSiAf9lc2zTtnV2m3
dGYEEAlYwx91Gwf38YKxXkl0Z0eoi4bG+EkOrVGb59JvtnrdTp9ymyaPLPYhf13+hcnU/+Y3Vn26
jlzKaI2CUEsif443r3y67F+8KSmxd3O7ZS6qNOFzDt39HbVqJF075ELrpKzvgQvCLQUA9mkM12m0
FPwXS6HG3r095n+J6xq0KD6llRttb3MCRNFXUx+8riMONf3/uc7t2uN//jxdP6trVMWqbZVaaDk0
+r6H3fPQ+gbvW2nfG6epYhlevVLjlNpGfD/SApwvDjEN4r3GSHhFU85Waz16SZYpEilry1AZZxWI
QADhU5tU01aM4r5eUcJHmpC2NF8h4+VGKPPKfbScwPmsStOY7rq53aomGolrkhrmfYRAHNBt7vlt
wCPvJGNP7u/iJ5czuduyatu71/caf4wOZPmUB34gwaPbpS66Ai0krW82dXHYUU1nTq1f7TnMO+b1
NCvmb71ulQeZL7NkgsbXZ8M3BVqUZb44hj5zT7Y+KcgSjPRzQHUNVqI6zW/M1x+G4hDbNFsIIM+0
1v7nWFk4jYLfHRtGtNp+LiHxXsuZCWjlepYvtjJVrGc5+y/iXMdFVxzS0dBNtx+4sWSoA+NV8gjA
7BtnltjrsA/e8WilQAtSVBMSKM7PmhOUL/Qar0wzA+M8mgYA5vjZWMwIgyTIvJASlaFV0XoPR5IC
gHkuXnSNJDxZIOcsXt7or2sgyWh+ip3wOaBZ6YVDws8W2VjPI6mHVJW6L0rnqfHt+vBuiLbaoUfV
EZxG4129AWRll9g2rZMwXqLlcbEmozsKCaa/0Fw2kRJt1SrSN1cWzDG2kxNaMdcJMksOrpFep8pI
5o9WEm8doDSb0q1QZ627aV9okXEpabTadiV5MtOykMRZbL4C93lZ2M01RBwTC6Ai5OX3pT792QUI
jpMaNi5qnd+rcaieta510Zp6megVu7SLa+pa5azZ411rOF605hY63SeK/tc10qRZC3S6WazlmrcP
kwYdgBBgMSUY9qPY09ZblFnnZn9d6vZhxC0fMHbS6we5LVe8aF7iHPIYmeFo2TGKipwbKf0dUH/6
tm66dGLUphncrewXJRzMN5GTjtLRssG8LXFz3Gy3tedlmZnfKYI341dSaC80VCqf22JCWbYzy7s2
q1MUR+AsA/j4x68BY+R+8uuAtIxQAU0qfTIGRF5CBqiGtrGxq+z90FyGEixeCb4NxfthbmEDT2/B
WK+F2DtLwAONvvsNfKvm3wdaW9K7QENnWpcwgAvdN7ld4yzRzYiYVW0Mx6L9Ky0s8z6E4ulIJyn/
VZVSQrCjDAU8yovVNSgqkRIS77SEyJkc6oYmqavn49iOWuPe7v8okd2mL3qJk+VkTBKpoxUavuUp
sItVkPQZbdAcjFkLlbuxImE/8xxZ9xaEyn+lqZmh45eXpD6jLDs2IKLWKMkg67BMatzU20ZdF/Fu
lTuKea5Kla71YaIDcCEjXoawRk2PXuh34dpBTka8ltrXl7lV0zMNeC/sOotvXbYIdReR/9J1wJG0
vphe/CqyVlCy5y++k7qrogi8r13YoKNi0bPbGXQ0UTbw7jVnEbheGBvMOPavQ02oHkp458Qrw5tX
gv/buWkaRGtnYEveLt2fRgc8xqgRk4oizznbC9sJ5TNQ7BM1w+MQVFuxjUAuZ9RbFvcyJesL5AiW
FUwauraeptdbt1bKO+hT3G1C2+5vehJ/bWgxuKh9pT+iuJCuxI7MvLnJkPs7eAuol/ZnXs20b/5c
tff8AZoNcK3kN7rbmlUTeP4DWMD5qVTai9gDPauQUTYtEmNcJGraXWcCJ2rh2XyJvhthPP4c5sBf
FdzWLn3ZzncRhL93qpkFT2wHwdDbOYrp3/UW/hOJhN5sutgxtDCvb9bwTdL5lE/hBgqLlB6olKxR
vUhgipFWg3Q7TU56Bo3nPOYVGglKYPE0ezsLclKlYovezm7e61k8FucuhxwrCuxLyNvrge+i8SAH
mtjNByv21b2dGsUid/TeIUM0Ty9lmbkHib1FhAa5M9sCc4q+3hPkfvmzVqfx1leB/RcNjWOxUpZr
q3fSP9oxXs/mNH4PEA3czjXiILeIZimR/K8RwhOVIqaaReH03QwUGj5yqDb3sNtk/IoUNXz0lx1I
E3rOxoJNGSXfNiQTK5sTZ9mGiN9H8B50oHX04AztEDbCIV4vdfnRIFE2KWVNU8iyp3k3bVmbGvB4
bOpzGyXZH3pPwteovPJpApiIAqKi78a5VL6SwbpGGDT9rLIJ4iE7piUqpz6sGUrzBIH575SetSPM
uu0TPIrTQ+CMd0bOx16rxVTsYD8fNhIrB0NNf4fCDnmBZXrVRTM9lXD0syn9xOZy3c+IswGIMzft
5Izf2oY8XGGQHZmbdvqCgt5GWqChR2U73IXmRrqcXd3RVq5tQ/AO5Twy273yHPnTtA1cpbDplIEW
Vw6hrar3irUcwJpn3EU4BVtr6rQUdD8y7o1UChaPhC897f/TaR5MkLzQDkvfazWNl2i5X0P2ZVHD
QTeZW27T5n/OfpujzRhMELhymMHdHmcEK1J3cu7EZBgBf9sPIXlsjMd0Cs3VDAvH5jb3FidnQdLs
47elPoQl7qPiaRn6XFCu6PGmzawNYsP5J6tM2WiaCZKOOho3jR6x01RTGuc7dT5YZv1jKDNvp/fq
vBaG+WTMmovYWq+f1zfq+f/Rpi5z6fCjNfUWI2uldTOsOxjAN1J4vBFEX8uW7+qYYZfbO38YvkjV
8uq+ckf/8/xa3jQNgyZhWbIrOnvXF90XN9pAfrmy9DE9D1Pfh9tEodUT6vqPw2TpMkZvIzvB7r6X
0Vtou9zH5Gb2ZpcVZSR2iXiLFzu6qs3jW7xcUkK973YFAVO5sFbLoSh9e9v09Yww3N82OVv4M896
4UFjKzGWCy8h/fqv81p3oClIIoekCs7jkDhbFPfex9xWbCFe21ON+mn3lX1fVdbD9e8hQ1ivaIvm
D3D7F1Flu4aJyRWJ47ep16F4PtjI+P7uB2igaQgtbZuWO5uwC5SN8RNAff8YAC0Gwwol/0JW3gRV
hn4PPKESJZOcoId9YfH+c1LbJOfXUokWaajPmzntbmUynWszKKZVUtojWhqMg5k6fz9RShSbstje
B9J1veVutchv4BE3OWGNyiL5N7DXBsRD8Z8mlbeDkk/GJznMbe9snAExsputpr2OEqIarLIcKcIM
vfLNAHP+oxzIVoORqMl556MPg6NWeI+hnRgP9fhdAt6Zu17bQWebrcV2W4OcHLinxnGua4jDzjXv
rAe8ai6X6t6uBwoo3c2zieLCrw7eOf6g9Nqjp8znEGfl8TMozY4vn6ffwaAEJcxCqwapYX0x9II+
a8d8bHJI1qrlsASISQLkEDvvTRK6TASsbF0n/rrWbflf15qK9psXxdq9q4crx7aaJznEWmHuA83v
EF/jZXHdFpAi6bNnHjo1bZ/6PvM+9Vm45KjmdD0Eg7n3VaKvYxJX1OJz7TXaoR3nU8FW5mP07Xoy
Q13WF9tkjt6nkfVl1JXaS5SFL6JrOw687lWJER5kKK073uygmgrbo/TwZLGHmJJ2lIEEhTDT08to
fo4Q9Ls2+hDt75Me1FRt0Qy27lzA0lrDL0dmyFw6kF8vdVtquZRDEvcsYSjxhRe/ps9vWUOl8+o0
cJnMWypbyDijKBUCsgCn/ynMenRX0ukoJjmUsDrtnTnRIXMk7KqeGBOnWt10TBSnuq9GM3aqnVb0
9p1sJRJ5xMmpHOBw9DctAlsr2aaITbYlcnaz3WZ8sMkCJlW/leoW3TakARTIELRg70jDaBZ1DrWa
osSw0InR7vpKGFZM9daydCgy+1DPdgr9k7t6KZDOSZntaDNIdtVSTb15p0D/Y9RA0FDSi9b0KTnb
DzB5GYq3pOR49d7Q8AKnp0obXud+cFyXWrzJzDfZ83jYeXQRlYX1FQn2bu1rMPq7vWZ99Tv9uw/r
0qM4u1ZfQZKnf64ytD0mPdyLOcxc/WwM9OGOemR/HQu1OeTokG/EawWNsg28mDracgHfqV4vcF1y
dD5cgGLiuwtEbuPuoDIF9UqbS3uywmTNkLSLDDMLQN+k6es06e+VKXdPnT9Fm8aKkCWmkWPW4T/t
LMXcDXphQ2pRJF9Gpb5IAABKB7KLwHi8zZxpNPpRaWyCPd/8ls6ZtWutgK+VBWs9qqfww0R87foF
7HI7iC0fyfLGXr6/2b2oHnYVQEnyXBHNN79OlaEiYMplLn26xbu501Mc8WWyuqAuV92iTyEHu+hI
VMlpHQPBapfDzS22aQ6Qkx5IBInj4xLXdRClXI9koTeGXtsoqv19GLq+ue9LoEtvpgA00skYIdrb
/H1Ky2E/N+9iijYa90nr/RDtGriS9XOtXHVurtI19qInJPYq20uQWORMNIWQGtLPvNvczIFmpHDa
UWT9ZdF3693svywaIPLW503kOmudzqllTyEbEMt37f04Jt+vW5TFLmcf9h80Cn/r7Rk87RIBvkzf
RfFItngZ3mKdZbUqjL5fd0Dive5n+mrYAHByj7GRVaR08vq5SWngU5WZZpSscuARrpzPk01nOoQ1
fyVt6X7RuH+Sw9P80xzX9VE3AEImvWM88zcfVqHSqj+V9hE1dv/PZY5V6a9zfE3xT0iJ1sc5KRDt
Gqb1lBXsislof2+5P696SFwe66aHzkMN2H2F2fy9ceB+gC9yWqcNXI7OMBUbKirxI9Dj8WC7k7LX
kbu7uJpXsfOhD8vwoFteLj9Fw6exb/RvHyZpba3AtmoWl7aG98CddOdgDt6UoTrBCyT9QbWzS6zc
+JrU40M6uekfiZHQScnb2xP8mjU9pkSEimp8rYf+QfJn/xbxtsb/GEETG/JedAFv3C75Ai8FwsUL
DKLbqlS3vlpTU9MAFn4WQEURqvb9CMfWFeaQlQZQT9QwdsYIe1UH3+6+NPIeNUNTvxckRJxH10Vl
fruRRSfQkrKoYCho7HSui3YasmAxoiVAi3lNUZ0Bid4qP6FtwA4ExarrkB765iK8sRomcicwrCwm
sS+mOlbzkyzxto6YYgve41jR+DND328DeqTxCpKP4DTbevLYWG6z7sIw/6Nb9umt532fUL/epGy0
rhFWq/arEJCOB9JuZzcxDVRv+VToAJrHokw1HI6ymiR/ejNa8GCvek1h6yKzKdpUKx3Oh+WBHNib
YpxJr01Z9og2skafNXxvXRWPAKr+6ahthb3E4gjIqF1nJL3Ht3hxBHFpnnQDHuLzSKoqKxq1eX7N
7wyGk+1GCtSnsdRgAOsn9fc2eYmDGA6iPlTXkTchsQm+6UQD+y0g76NtnSrg+ZTY3U9tt7PU1jna
k285G9IlyS6HSBGUkRZd3ZGiO8eIfw/0Q0myS2m9O6Q6TezyLwNmvTVA/790I0wfNzvcOFszTcKX
f4m3F7seeQXIxgYusgJ6jzSp+ZUuOUkZq25QrygbW3fLM2Htldq4Mu2sReyyMl4aKi91SxKS5MBD
WHflSlg2JzeB0kqB71CGpm3+75MqzQScl09nklQF9LfLQYGnEngh+hnt/LdtccShaaMIMwB7UlHS
gt241NzqFCNLeQmXQz5a26YsYHdfRnIA8G9GDS+di8VDJv6xo1YsIzgc4eMA2XdW/eB4M8VjnR2H
Xv1NTHKwO684uKreXmc2UR0e8tr6E4me7gj3JzJG3Zj0RysoujVE6BY1pqEk374YxSORcnYNl7EZ
ZH/mqaqCl0nGE1smbVvN/bASrKU20H3DezkeGUuMnMkBljR4C5LTzQx9LwDOsuteJ9RNSf/srD4m
uoOUkdJ6DvdkRecv19X+dqoCdxMnxvS56UPyqJZ30VWwXOFYwh5qa8pRnPOgqjRUFtVevK5rVXeZ
H/pr8bo8as725PxOZ/H02YIL+hk5gKKu625d1MpjNcAtJpGFRXd2NaEoKOvoNT+dxhqmrXj1pkOW
nX5X2DD5ROA44k+xXt7LshIBEhLCPqV6klGUQ0TJlrM6yWrkrDpI7KsJGi27OEUmQtKW1rMNm0P9
i08zKwWPCJqoaFDvBr7IBwMa3TNd2dya66D8XEGOsVKHKvpR8EfzSfgEyAU1GzWIx7suyAFcLKlT
ttOoo0ZhBSsew0wvQmMFmiE581CCr6U0abZRTGcTt7G2Tv3sl8DQQQTAr7KdmlfRKlx06JSlBOcv
InUpOSCvH9sHMYnTbiCwUT1zQBSVCHHYHUROMl9st0U0qwOjm3UPYlcbZUCSBs0s+vW1U91V+V0Z
+hd/Vkyov4TSKsh0iKw0OFJnP/4j41kOucriCRuPU7Rgkp1d5wCfFiPczYTL6TUU6kqk7jrKUl7t
bzzvJSza6fGWApgUk7YAP1LuJHEgjqgxxy0kyvWGG6zxSRyp3lDzLrQXCDLSe6cocm58nr43s857
KFt0DTIrQlDBn+e1WjvxSzu4xcqZM//3yq0ehoGE/Gqcv5ds+PirFi0dJH31Z2JmX60hyb93Cv+1
9C9PX9gPZIheps2l6wsSAqaFMHs4zndT4HT3leoNx4gC2ccrF6P5/srWcmUlLB/KqSDPUqTfKdq/
v3LfJV/jMlPXcW72j3OU7yAxg417NpW9WUzK78bA99zrEv0ZOhB3C8W/d6Lnv7+njq7tjSFWPyUQ
mq2dpiq/WU33soC2mf8X1EZUOufkd0VT1Jegd5KNzo/+U5D6yp7+7fg+SuLmPLaop1veXHx2Qh/C
6NDUfiCk8foxND6G4gfBj84gCfjhY0yz94+PEZlu8cvHqHmxORu8J6+7kd9zNSBfQREi+wwVbHEx
Wm4ry8j0VA5g+XIk6h/ExNtWs/Eao9vLUKaHM1glGbbGeJ1OX7fTrJepNAbQYw4psjOb0aY3QuvZ
L7TswlYLYEJrPaMnYD33wZKEQQTpKLY6CBbU78J1BcnxMwij7GL7r9ORBKOeGFlkE8xOPXWt+Xpo
lrME+Lut9KBLl5Ed9TO5ldQgcbp4IOdBtQfFYBWWyo0INpga2QVKIPMJNlg09dQ/xNwgPXgvUaJT
I1H5PE2nslIvvLf466gs4cOcBrM+9QuDihz0tkc6EyWpQwT94+HmQBqBaPUtehrrbdH6d23Bztkg
f3aQ4l2awH0Fw4QLGSo4a/HCee0dpNKX6XO3RoJgRY+8v70CB+YhDFfICLv7ItJqY0OfT/GgLUY0
Fdy96tAEPy0HOROvDovbql28VQt2phva4pBDEvY4h8ZnXVhql9Fkq5+FwlZ8y+jmWyLVt8hf541/
r1IatUEjGbAwf7CmbdLCoSSvgNe3QTGOUYlOyPKyKKVyOVyjzdagy5cK++3gTagLTyVvv0No38Wm
YgBSiKbvALs2ZeolL1NUl7T6YRdu2iTyYLKo0qvdnRaGMdefvi/2W7ymm3/y+jZwDyP3Mi6M7XJo
E51ukaGLSLdhu3mDJS5z2hmwg+wW8zQLHwKNB1fbDnRaLGUez/ODzWhk+r1Ud5zi0zxPzcuHqMGJ
l9rifcru/6Lwn9YZNoULN3LMjZuHFDirZY9vNOOlmvgvlbJGr7Nnk/IaWrbOJTVV4xmWna3C8wbN
FKs7KSn7NVGq0VON1zk9pIlo0bFB9iUHmh42R/G2SJVP0FY8BUFoyhpi7pEWPYUZa8iSBnkw8EhJ
tsrCIkHBqgufy6mqoN8BqFQZUfhcQNwPWYu7nkfYZ9eV0aNp6PvOrjLtV2/Ctlqmiunf5i8R4nRo
sNtaaNIgAls7bbn8U5orgblTmNWJf0pz5SxXrbA+iXdeKuPipTpO8FI3v3nl1yTD0NHfz/23YPmt
cVdLTsMxj5xxndue8lkJpn+cTaP+ahvezj7EKXGgrMamHvdNnhjHcHQh3Vm+tOAgnqZynJ6tvjWO
ZTehSr58OWvovg12L+/s8mX2/44fYrhA574YbHVb2g4JIkhMjnMT6sdJb22klGNjJbab49+G5BJQ
sZZ5N7eRz/amDRGt/uDQlvVTnrib1jWQ+FK08FEOWZF+pn/VAfH4t0nO4HXz1nDKp9tC9DLFWMYN
tCm2CwXar9FRCNg9tX/czMYURLcrZE7xegXHAru1sMZ5az0I063MuAXbSvYcDNlBUWDZpHspXlXZ
GO9QUWYL5Lj6oZ3V6kFdSrVKmHlHtQNisFR6edI2Tw2yysgsVOi2LhHiyBrzoNFDdp1Ee3G3aRA3
m7TZf0COtF0pqVf+1paUIy09C4+Z35cv6JFd7fWEShGCROa2Surqt5J3VU0riicj92EryiaQxou9
X6bTARXcpldIrj4HdvcVkYtig/Ze8jyopFvkTGzDYpsWm5z9v4lTCtILuQp1+TiG2tozZuj2lzua
tZ/7qf1m6uF0nFQwy2JN0kxbjwN3lDI00K/YdjMk2B4iPAoEebu6ibW9CF3MjvFgaYX6lGRj8ilq
9J9ilig3ctV9bprTtyVK9Zy9kYGHKRTzmXdNupktbgLU461nsRVhuBlpcrwYFvoksQUVrAPqei8R
MsGcSHcuArDPYlsm9Dbsrdc8gKsHESC+ZAtrd/gCXLo++H2tb8Ml9eVgt1rrvb1gW/R9if83+zCn
qM9W/iocw+4hyQd3l+h9sS3yMPsCjaFxhy6ltw79NvsyhDVNy07grBSPYTz7JCUWnSMJ1gz4fPps
eBBnUsbzUwIJWcCr04DO1iYLCv2z3g3RZXDa4a5PbFclDWe39yUPy3Q1aIF/MI29ZjVN/1McSgHd
1THTx/b+Go5sH3oziFCBnqpgYZnL8cGMiu6l3dijObyoStMiODWmqJkwDMpuYZhUkIFdhqiSlogr
0Moiw2xEwSywhmcq097F7eyzmPnrwlAUAHIvk5olXVTQMoRg7sTraNN3VOrbXZKyv7s9bsmOpNMq
IkOCFsC7x7A8bW8PX3/cLk297wLEF4oCC84ZmZfrs1om6uSgI8iQTibs7uwhNVTUlypb1o3tUzT7
u7YLg0cxdaqL3nFY/xSfmG6TbrZfJ7XjXB21bvgp8f+3kyIpAMpVusYlT+qMj14cAPUom8Gofkx1
cFRi3jafc78tPueJ/5e2vHVVTh2tXF4mz9AJGteh/etQvLdgMlbN+TYcEjrOtDSoNp5y8M2ls3g0
3PkTo0D6jPt/HRlOnq+G1K6egIToaysL9Yura9MOWen6BBFcfz80iOV4jts8kl82NgqAiS9zhZDG
VFT1D7cKD40G3nZVAOeGpACh0Mz4gfJO+M3WHX2dUG67LtkrC+2jk78uOcwAlrrBel2SlvJTwHc3
apvhm1LoPdSMnE304K3QORi+5Q3XlLNhsf1rXGHM0MR6EJauxzYLd6IN5pNWOdsOFBcVxMlbGdZd
jVA4ipyiFCaaYWWmO+c3u0iL2SQweBgnMe+CZzdHNnjFienz/Fkh1XE9ee/6X2JUAD/3/RwZu6Az
uk04O/4h8rzpm4OcdTcU5ddGK+JzCkP0akTX45uERSg9HuAIRmfTdFal3nt3caL7+5BmxQ2NyeY2
Gkr+r8t07jZGkaL7IeOpNTtoRUxzOyIqhC6oPW8N1dmDZfrpW1NwEN56QFfto5y92W8msc+Wdo03
FpiImKzlbMTOUzU4iF1M4vyP9g/r8x1/93l+XV8+pyeIjre1B93aeXS17TTFRi387dBDZDvp3WOX
J/C+V4NL6SKPf9SG4ydbsO3kf+oOkpFlwjXGmGOEXmIHVZiYu/Q/l7pZ3pa7To+h9LXHDIXwRQ3B
LKzlW9SUa09z053YRDuhg/n0YUjVldHr8GLzKDXMQDtQGlWvuLHBTc2V1bjd2YFl/ktUGa8P4Lh8
DbvCyJYwry26M6wh9pfk77C5Hf+x2q9hMr3wA/7fbL79xszGGAWmx7a00KQ3KucSNZF5Ae050D/M
F71QT2kLs4VENqbR3tm24cKVqLMpWeLrOYLqMKzhupWYSbHsVd2AptOpsVxjlivAvmy9u4K6uYan
gz+foI34JNGy7Ohx3zKuxSG1Ge9HB9SK6SvZXYoO5le1pCThO35wliFUf/s6a6NnBUW652wyNtPS
45qkhn52y6ZYyXCeNeMOMmb16k3HECDMmOd34pUlQwQ3zjJclpxSOPlkyRx6nbQL2rMV+NCiKB7J
inCtS95kOTR1BkwcObiT5FK6oJzRxIuCnQy1JByOuopmUV+F+eeAutGzmV5TKRJQV1A+36Y3TaWu
Pafbaq2BSmEQe5exolVND6bsj3LooZ1wWoDGXQ/7wz8jBrc91iOP+g8RIKdIiy8lj39Zw2H/vhkj
A3143lkyfQsSh5SKbZgc54V2v4+VnRDpX21XP6T6kOxXNSywVq5oe6syqUrosJpSTqtOjgwpmVyH
grARTE04WFfTDVPzNknQOhL1ZpKRhL5N1GlHOIUBrdSxXjx2aXJEftB5BhrsPDu6/pU2rvoMSayD
ZHnlbslvj1txto7inSdSVu3iFFOepw+Fk+qw0jI7iax4S0t9vZPprtpo7ETrH9fZyySkNPbA+6NP
YlLdnpcqiJ/38gnG3u2OIXrAK/HKGjo1uFzV+4uYhlKhg2hwkjv5CKhrV/eWbqsAQP7+RDD7oPql
PImlVTNUn+Yffhz1B0nANRDk7ueqK68JvCEy2gcetBdxypeMaiyi73F4kS9YmLS0ffw6vcnKchPa
OvTNeeIeIp4DYHfdQ+tV2WdLj/PPGe9JxpiMj0Fl8B23dHNt6WFzJ04Q0vOdAVHCWia8Ted+lUHi
Ojlb1y7iB8N4FtCEzkNoA6R3hn0HvvukoqhcD2P0Axrc3+0OfR+IRrxDFqLG6KSp9p2J4peJU6m4
GysGNJNvFDXWD9YCwdeUarqjLP5/WPuu5ch1ZdkvYgS9eW3vWy070gtjNIbegiBAfv1JFLVErdmz
z4kbcV8QRKEAtkyTQFVWpqGgF+yGvLCzCOs23/hgLRCQQfrGs8QC22mODIbKLHZKykXZgaw1v9j/
7Y+c4dkM2pjvUbosAWHNgFRQkb8/YoC1l9RLK0FCYx74EixsKRLoCbBqlgme4X1fgUtDhDeoeIU3
10CWBdvjYNtDxvYGjgDE/F2Ufgk/OJGHGabGneTfx8Fx0mUexK6iD/8VesJNl45iB27VkuRLa9CS
TtNCs0/doelNBG851LvDHkVv6mSH55ILGb+o21O3NfVVDFbYpwQnD2xb/tONXhW9AwXtoOj+6tao
1QjI/OmmzjHTamSnm2rcZvNNaTXeg1G5zwSAExAm23Zjlh2hC5YfC0OztwNQCNdYVICxV4b/wEOE
rhvTqV7NJH5NYlH/alLo3WWejBeWBAS6jatfPGheBy0uX4umTCGNk3kPg4kvc63F+RUCFR93aQz5
9S6unaRr5MFa0B+/NZb+wRoDpWlxBGaLOGK+mKENOdHK/M1GkxQFhx8ZkNgI/HWO2NsDRGKqg4Ps
DIR5HPuBbBH71gm7vxcGXgeBA9nhdgQX1uwP6StAGpmOXWprtLepeem7EaKllX3nDNI9WGqz6gK7
sTGyIUUae2RXJNuls/jDOInHk9FSnunaPkjm+z+rTD/pYDmZLzzXmCzBPxf/8qnSYHhOuuaN9si0
W6aN8tBDbJ6F+p7sIvCvseUD+5CPrzyC7MAc3qUwsLLbJsTObTfaUOXBIJ7rCEoVkIowVgnyjJCc
S8eLFTJ9SQ5O8Jx1jb2MSxSrtyzKl2zUo82YOPZFA+J2aozAjE8Bs9d9ESK8RQPkIiC3tCzxJduQ
rUf930p3kgjCdJxdewG6kM7J5KYqGX5/TaUhAMmGAzaNwzew53qQqHS0A1dd09w0gfReapDXHB0f
6n2x0o42itFbcgYK/9HTSjBh1b/qwdLe1IWf1R8XBvhxMwZBEMdAdrE0cuO58btuFXNmX4UBbYGs
TYoDEgZgdAjHYF2bUEVIjbBc5jXIdyJ7bPEfiCvuA+0NIA/6uoGkXyp1Y/3ffciRmjQF20msvOfF
6CouvpdlF+C4ZZ3oyNlX8XhnauOJZMiy1Bzu1BidMGmsNfHfog6nn2P/2zzwoYDlXtpvLWQZFiA+
ih9iK/Q3gw+MjQCN4dlMg2TNG2Y8Vxr/XlQy/GUm4MHDru4H6J6thVSTNPOfSQDfyjMKelIwa2r6
8yjlNAmyqtOktkJAC3ATLeyzY9I42jIfRbpEzCk7RqEESTuNdGE6fFzS0JjpCKA4xXiwJBJopSqr
rDQUgicGhNehBZacghAMGlrB2nvNTutlVbP4bSjE1XNQ67Xoxfee+d0vlEz9jn3Hf/ZyCzzMvrSv
madn0H1i8QG/2fqcDZa5ZrbvPZgpe0nCaDuq/BE1ohoCYGti1I1TP7eQLs4ceTAoA/XF53M49uPh
QL1Oh+J8NwTjliBBlYROed8iojchhBR8CJQsf7cxFwwUJEpNzuQnP+cS6ojWI7//uh64vaKzn3Un
8G+gPEX3tNUcYelt/REs6cDcqCBNaQMUWDkuqMoUOlo1NCmEttN6to1pcDG0twbH7kPiBzVOybom
8TuMVlNXisK9DqJIUbmbBAgXgDgpUQ0NgMkuXFhOGW+/eGO3vGqHvD/Pzo6niL2z+uGLG4Tck7V0
ihZc4C8giAnOrKoda9EhHrAPrPClNs3wMjCcW1aA329cC+RjkwtqrsZFmoQani5DsQKeCKIG8/NJ
mnkNgus1PZg6stsDty9l3hUroZxpJMyRgVvoDADBlE3Ofzz8aPXCtAyQLaIsXbEduooeMTJL1GXS
pU7Eh/MQGYWR2kD1AZuhppAG3he/uDeqeEWOTmKgPMiqPWtv2mKyTStYQ71rIdNmx4uiLiA3YRj2
XZKNzc5JunxfWs5wHSEECY24tHmVkHv0tEj75Ytm51am99Z5hVzSpMJNm53IDTCPBHy4WlhymlTo
7pmeCHbZ7RAjcqdJIXBtd0E6rE0o9C0KVSHgqkoFamrZLBG0Cs6WLQzgatTRHlwbMeivUHoAQsYP
P5yawFzC6gZ4c4R8Fp+T9SoRW+ijQd4Y6ZwrMMPyWmSiOZsuFOqZWbgQ3wGPip60w6EK9Bv1XGWi
K/CW5DvuqvIENZUWoYFSi7KNXgN+54Vt+bFKkOfdyuSIpCaGHybr0sZBU2YmCAnnWyG3hE8DBM2O
VpNDugvTlF0YSBXWvi+SNX2jKvW10pPyQRe1eaJeGwbduWw4eP8wRk3Q6GLtAnGxTqvgw4bK1VtY
af70XURVbXmuR+tK/vRVBHk8W0exaNbzQiJkdxZki8+0DoLDoN8YvBRBJlCq1Ir/ysiS30yk3p3T
Q7ybhWCtJztzHW9ptIZ5bKNSPplpvO0G33jNhQEl67IdtuSWIYWeGzjYt2NvHv7bsqOp1QtXgIaL
li1CUR4sggW2Grd2qBoM14UzdhtiIaNuitj6l26sukRZprdNuJ5HQ4GghF7+jvBaeOqhKXRgGX5K
6toxouWV66MQQY2mjuKIjGvgElVXT4E9ZIqmn7pIGSTnrO6yqRsNQj9HtfZrWgkZj0sald+pFzHH
ufSd/uyN4/jUlay7atARo7HYsOK7Ng8uNCaBXLxrBwucAbgjGDWaGzZYuxAEK0+JNmrAFA0bGit6
07h3QRhI87jD24ehS5Y0Vo9R8ugWv2v8521FCqw7D8v+QRRlBlquvD+6itwJsGFrl5p2DS0d8EVN
LqimaSzHuVEvLXMTGMDE2FC3N2R1KbPgQj2aVGKDvkCAoD9Sl5b0fH7zsvRxULQned9m95qK2pZ1
bG+xweghdxPXe4na/Qu5ICkTX6BBsZ8ndAXTtygEAIJCLUINLxI2LRIVTb+3AF1egGEiQCq7dhdp
EwDNXNu2tjA1J4bIFgtWNh/DuzqvwjtUS+a7BPJGC518GhNldmXNLzRKDTkPhzKI3LvJKWvxcGnx
PzCtmwVgStKdLNrNk+Z7leo2RgoK2yArnRUKroAhCSLdPDr45XzuBQqRAK1N/S9vf5kM+Zp7CILX
nb5Ned7vXFQLPUSx8zNOx+JHqQfIHHjVUwG6tL85ZK33FAxVPTngxdvv6gGHLrVCjsPSvQcemUXi
QtO+NKL67OWa9WKyzRgWyUvdyOYikwg4bWXmpYi3GYDjGySjrJd50kcXu/UUkaxxrI7Tm1GaAb4j
SVyhvA/ySF8aHgLwFvcDVH4x0Kp3K11B5t274MCTWDJYkSUwTexzsqrahnkJNTzHDiDrmrO1w8z0
iRXYCiZd1P2sEKvSTNv+zZDGqr0hfXU6BDVy4LNx0uY4HmL7fTDqFsV2anoIsZtp+ujr7RNSHv06
zbHbbxUWwlX4CNbaeF16/EI9TwebwthlbGkMBvAdapT74mM0ilAu3zgVEFNq6uf8wJflRg/AYJqA
whqxABTC96pGJbdAq4IvyAPy9j64onAW6D1Tf+PikcZDcLutTCsYjzQxVxM7Km4Z5WOTJ8PBU2UV
TeeXF0ddUTdyQ3xPw/5kjNDaBgsH+BmbSpzIjTxGLaq2HQdZ7B7gI770naJBxnPQptqAME+rRWLo
4s7o/foC7IsGNCtSp66oK/x/1kqc9J8ZVpQFNxACgsM8t394zGdHejnxNgkukEHbdjHe9MvWjPoN
mPTa1bzVUxNckXdHMgnQ9G103wJIGuFRlrryLczrPYh3tF+GY5wgXDq+MjALLD3U+1/Bm6XtHK73
O5SXArWpJnkO6hZTvdmPMq6uY2iXi2wo43OuqlKzBPBoAUmgqfdpd5hTslUhikNpgUtxJpkBLBS6
Phr3wK6qlwcayPHvta5yGzl+M4SSK9eHcwOGtBf+uxYGf4lMGYEjF6xoQRNYLwz8X5vUEHJDTmBt
/Zhjuo39Yvywo3wnmjK58caKH8zCAjA+10Ff1abJQ86q9oQnzisNjnFcn0FRfS6lm5+sIctXUMaF
wKLqBhxvwAVdUhNqKR5hamSQGUY8CHcqoR53TcbeeQckLr/Zg9dccuBHF10f6N/iVmqrqjHLPXUz
ZCygjimeMkMdwYCzXcRghvkWpo0EtkL3917sp0dUnbpLbIcWPGPseSyi+KxrQwACXcAAICTbrbTK
jw6V6io3ptz0qInPiFdCEy1qkQwDCmsFKpv4QN1PN0OtBrAYuNEIVDC276jsAMNWXX0PXMTUVcQ8
1VsBpBX3LzIoqxMq4tzVpwdSEigBSIVYusoj7EApTx7QJKq+R83HGuShQXEOXETgSMYDSb/vkExb
jw1qQGTVGPcopTfucxZsWkQpr+RRJKkFxEEgF4hOgWfXS91xgafNsCdn20JhNhtaYK4wlWa0ak2E
I9u1XYmxWNautpG982pCU2ufgY5p0SlmGGcM6yN1IVJjPTmcfXQjOSSbBKXKK9kwd1eXEAyjs7qL
n3rHKpGs6CBPo9Sl0/rsbHciPCKoky4oq9XZHaiC07LfJK2vAaRc8AOzLf+oA7U1ZceyEJRcEhlW
mkB2Sp21g0y2AzBA00rzhD/XRKQIqoSrLMa2x8wBdIuLPrsLMrzR5OjdmrCECRiCozT9t9nUpy4k
EexCLKMu5+nSiwu2SrUu20z9OhoVZ3li7ae+EeLl21TlhZaoCje7GyTH+VBNBt5uWj9HiS1I6uQh
T45FJLITdjsfzeinAPv82Y+rGszr7ZHsNKMLAws0qjpRzVgXT4HNxz6EYLCHWkor1MwF2Rw1gD9/
tSwBilrPNCB0hTA60qhA2sVJ8TA6g/MoGWAyQ3LloJx7JIuljXvQR/A7pky9pTeLtObekTxKZCRW
LYMSWqu1LnZUKJVkDTikaGoMKdkDirGCBXVREmtc/o87eVbD7xJAXFpk4QOeO6iUHpvi2KkmkRb6
fIgLYIbG4khXNFzZXIKc2JLgbfycE5E7jZNnPdbg8/nzksa1tm/WkNJKtnYeZSvSDd8Xqjqsxv/J
ymx1ceYA4J+dPM9WuW5aR+lWv1iY8ZMh+EcTpTY/kc31wa/n2PmRBkflwcHWgDjapwuNSFTQgdIZ
vGqFdpvTVGPvxUd9aF7ZZ2W5jTQDmShNRY3WgaJSeVGPXGniGHfTxCmj9c9a8/L/Xovsn3ec1zL/
uSOtbJaldUQtNh6feBg1GSpvCcHrf3Zx3DGf0g6PlXkU24mvXRpFQjzOzfZsO5o4S5OFe7zaDp2Z
ArFDtunSB0BlnxrGgWzUlG6NembVoMwAJKUvcYcTBHi7mDc8aYDf+6n2UndN9V5a/ouPf4R3UEFP
F8CTThf/GtJD6T1DKuOghks18/9Y4v+7DyTAUOUF/u61wx3n1EjXXhDRQxHn8aaFTu3EDmF5UHap
a925dPiRn03/MRlN6+Vvk0LfbCd2iP+cJNPaeoksOzmJEsWXvNDkHTVd4uXQylzOlhGBuDs3URvy
LFair7pisyxrY2skOKO6whi+TM35UgubKpyW7A1wdehSBSXUHVRM764JY2ObhSCCJZuNDOWi7bwS
1KBlve7BRLoPPZY/D9q4LRsToFZl160smO0iqj7sHhjb9g3wdc9OhTPkp332/7e9alC/RtmrKfGl
slegvIQm8zAlyxrQ1p540D7O+bO8N5tt7/hyOefPBFKYiMIm/mZOinE7es0jWx7JNNnjZRWiooxy
bqMWZqfYqh/nW3M8cLZNEw/LeZk27L8uTQODkU9L00I6qJzvuGsuRwMVgswdERjMAUm55LXrLrWW
FagDkOFlGsETatijruWpUDbya80QCopAkGxphWkuLfC5igC7Dwqa1KKfDban00qzaV6zSbIt3jfe
kQaBA7tPnZyfepTxr2ThYcetNjLTzgMvvnqwkZpVJh8807sqH0DVpbq0XXHKCLk2EWZHsrk+CA4A
Cr/S4OSm1nWRCt/MttL8PS+rDf7XZWlSoCGYlQqW4RyFbRAt24PRmgap6T6XDRmOCkONXZXsNGdf
d9jZ0X7Gj4CDoC7tZ6jr+r1AIRJSE3OXRlHLhu9LdvIjnHp6VBBvQzl+DzociSJP708gFMcej/qe
MtIVNUlYQiI2a7c0NQTLOl4bagr15xXCCgT/Vt/e/2GfVv5ykyEPkoXnl2KDEEe/l170YNq9/uZB
iDUIneRHwdN+2crUv0ACuDuBxgPlhEMVfDeaMzk4UCVeVh445RtZ1+cSOiIrGnC3FjSm3qHs3Kzc
RiTnII6KSzwCe4DUVvLDNR/72hi/WyhKX0HHtlTb5nCLFDFiDwzCnXjnDm+FbrNFklnRXVm69oUG
cARAbYUa0FBiNw3UGviXQxN1FLI5eEY8gLZIQaAkE/dkE50DlN3QD/cNIoMbK9LENcxj82q0+o2p
TW2KVBL1RKfFGw2M+VAERkFL5HnmAVGVPRW1zIUu1IW6s3MA+fk0SP5kp2ZAaungJO7uT7taFuzQ
2qEyut0X/8/6mWzU4iMKcqbBP6ajehf5Y11MH2+utyE3QCLL41jn23lZE5j6c+qLZaMxeXZdJHQk
MPnXPsTrGoVmyT3LAsB+Kyg2yDYol4Zt1C8ea1HGJ9r8zfeBAhCi/BFkIE8qXf6b2+UqywoP+qH3
SAalOKXkbFkHVvgbqTPAuPPsXSY/UaPXPNmcD+sYj8ZTo5fV0UB2dTP6NjaVIB9YRIXf/bDMaKmN
efEbHNzP3Bnsl0CTCO4j8n5xNV3fQxVV23o4k93S0u+XotONt8Hu98I18t+6Nx74EDRvAG1CoAvs
hx5ni1j044Nuluk2tJvs0Hgsu9p+HK2MoBdvQNJvhzrLf+lD/I3n6fDcCzng9GmUp8Dg9gnf7Grt
9V714nGEA5Wr1Y37xPPjY9MmzrKOUg4KbIcdE98YHzpmPICnw3mDRjPUnEK7O0E/rL4HTds72fHD
ICrTN+Jcgrbu1rIYQOrEX2kBiutAgBldtKJMzo0R47BvWf1766zdNCl/AFwDmSzlYDJ32KKGMl6n
ZlbeofilvKtCFHgh4FAjXu8Udwa01/xFXeATj/mVTKjh0pCZFoEVL6RW7SKtSzdCgT7wp9Zupp8n
C4SNxcFS771pIES1wBhWd9SL3bA6F2Z8niflFd76Q5yAxPNzoRIJ4xW+TOlGI4gINtQfC5OPFxts
UfjtDyJ7GxUfZ53x4dgVi9JRlG8T8dvUkg81X/q1jMYjA9aVG/4BEjYLxwWLR5VblwmzMEIaA8GB
dEMYh6g02RkFGs80SCY3Ns6m1X/4MyDckSaLnKPW+s6S6Cjsqv1WJbZxbyJodvqLvW/Kr/bU7L45
OfvwbwAAWhJ7Bf5vvgVhat7LCNVUUySrDHv2we+KJMjJc8ENSpgEKlUrwL/QtR24J0L7Dr+Y6qmH
JNOuQwn3phss49uIB2/EvfgdrzDQp7BMOw3cGa9QqfZBlIGCZDUTOd3qSaqZrEJgKHLraSY5OCGK
wGimBUTFlacQHff+mUn31D1AFGmmE/v6NwbwETlgp4fai2hdRK19D4R4usEfIziJLAHfMMSrdxaz
auQFYgtq4VyHHrUFelXLzH5Aumgz1N4YoSYxXoOjy/iR2qgsBGI2fXZGXawCU5jXSkTath/77uA2
3XBCnh3i417V3Dd4zKM8ry9fsY14DDOAexfx/chbMIbVXq1URexXpunl8m+fbeTWf3y2qNa/fLZE
0yCyq2q/qHQrlqxYMivuDlNxluoC0N8dqOyLmdo96kjYvhZZJhaIrIJCjsJ1fus1aysBY8BkdJG2
Xfsy1hZIY5c4tXbeRkLMbBnLEL91MrIqwTs6ck6jUvGSqim57m1YBLFzr5ZbS3rlQQMk5CxcLs90
RQ1PKzCUha67mgeaJnxPmB4uitaTGyuNrL3v1fG9P6iStgFUv0CenFDiWb+Qx2BbJvKb1hOqf8QS
euzRQeJRYs1p/S8x/umSnEY4UQrASxNnI2SMYz/Y6AYEdx3PRw1KmK8bBStmFusWRgdkYA9Y0KPr
ACJtZ+M3cgt10Jw6dY0IXI+zRpJ03aVTbn2EWj41/W9uEt/8bQkoImSsPP7UFsUWpdzI6+GbtzGd
eNwWqivyeplCN+QlKxv9kJkuZMe1UX/VHflrSAP/DolmeQWbNirWlb9lBO6ScQ+ZK7Vswcst+Q+p
97FshbjxbixQ2Q5qbTDsbnxgxpbILiZ7OtpSt9bTdD8dfNUoKjaSL13EMpN92ujIRDeoLvUJuBol
Tr8wjN5ZB2WgnxxCu+Il0bsblGfcfdwR6jTHqEOcJh/N7oQiE9BLFCCqPkGgMzQ3UY2i8sqTYkPj
1Ghe8j11a3MrS5OjhgVNUkb9uWJNhVL+3AGDjO/KBRmTin34WC7ny5oxZH+VNw1wL5Lgv4TSQlYj
eQutdX7mIgSYEPpSIJWDRKPIgOZH6h6X2Hl1GzC+dQsfoUm5IGOrRujKB1JmXzXedbbXhgnqj2mU
WyujBtBQYmfg4DV+ZPRFw1coPneZje8cXcb+Q23lKRTOEDenBjmqXCCk+0+/A79QCV5/snyZSf0x
Swxoli9prXkOhIQQileNWXjW2pa5m19AD9ZtdHCBX2ojtM46fzIU3IsaMtPVGAtr6aZDuU6wU/Fw
Bgn90xgVS3LJyDYEZQv9nthezyu0if6E00kMmj6flwsNqmSHQDV0FWVOV4JJwYUR57lgTdZubG3A
d5WX49lQOmfDjnzIZDvVP7NpyblPPtStqsKxl/OIa3jVynAhKNkKJIxEmXw0KaKRLerl0c+l34Bw
KPo12XIaIXen9apNX2i/KQL5JUiZJQlUfmKQp3dAs59wdvwazfwjuEmTfSd60hLtGSho62xq4AcU
VjxAKX5Iz82Ql+Be4toNRWjmsuliEzGePFqAMbL8KaNsDZBiCexHAuEaJ4x/8bR5ryK3+9YOyNtr
bqzfY8Pjg3uS6fg7VtkeL60eLDgtqvm9bO3i5Yrvg1Pid5GK4TRdahbXDkaLPVWZNagkUiPUuALI
rAG0eBKnwS4xUbQHOoxXAC9vEOtsH/yxDk4oFmyXZNc4yBerNm6uWWiNd4EjsX9RE2JwBSBjVDlH
G/XFj34FOV2hl09RNbYLCUa+EzWD0IqTrprZRl0uOFs6ubmpRgDCRcnOzI2qpwAo2Hvmh0vdbGPg
WlatW+ZPjuyqJ0ReAW+s+T05RlV+AUrKv1KvTdufsmyGaRHo1YFWNY/xPVRrVupAiweR2FM3H51x
BSyQvaVu59dIDyLAvaHukIQMp7HWX1nqpuAKTfbIblhLGkUmXjs0FegtaNR3++Tcddih0qguzfaK
kMGNBrF1TRa1M+i7QtOsEWzLWYuCjPbQYXOAUFKRhWf8b4VnutJE/Q182WJnGpUzLswm7BGAH8AE
bxQ4GBZQZlZX1ERQBTiECZq5+ze/eRrNIBeaNnf/35eab/nHUn98gvkef/jRgMcE3/fGQxhDZFmD
Ski1oMu5AfGHs6qsWi4glJAf5wEvASV9UxX/TKH+POyrFecuXf15g7xDRtLwwHL4vy8TN58fjO5C
n2Qyznclo9s2drVwbeM28gRnN/Uh5inUnVzokqbUdfoC5c1mr1lJdddBGtJBKuhUKsZOaurBAQpE
C+vlYFofNkFXabbRIGp0HtQ3ANhozjYtz1Ar8TmXZlQp0HLSM8+zfdRRuz3meBLRXeeBAfQ6whXZ
pfRj7Mx53LvrrE6C5XTHz4URpULhNji8Bd075yVOyY2RrqalaHLMX3NPxNdpqZwb9TpOtGZyCbTg
YoGEaAuGCX5wuc4P05WX9x9Xf7GRi/RtL8cXG/OoKT+vZpurlplXpYHZ1oAldJna+MaD3i24r3sP
3FQxmNSpGzpZcM9NSGiLzLzGyqOBvNou7px+SYON7Qf3FeItRSP08zRJcCgFoogHkS9AREvOyqtv
WRfQpDQ/69G5aK5e/7S5d4k9XJSw+GHKTl6Sg5sp0MO918onAqQTDD1SWHREAib7bCIPshfNeEWV
+UIfcCDInfQOBHr2LU1S74IH0pp61Ggj2Jxzq/vZD1GGTF8HRF4dNGzpuyFYDLwiOra5rc7zjfva
fV5lqfFho6s+t93XOB7yhV4V3us0Gm11I3jIOM9ujuNkN/BeuyfWjUcyQRwiu3UA4l9DPMugmiej
Jbn1/S0GGdMdeVHTtWyXWZU4U08maXZry+ql8kowaaiVySQZOCtczYz2s62vrHbpp3q2JRcayHmB
oosKRTxkozXjBnKiUWdnq/mukcetbSbBQD2vF1m5ufcMCbyW4eMDp9XoH223u9E0+pGAi2ggc1p/
Wd1oQMObTh9h/hEynCgF2L8us6kM2zsZePFp/mTcC5OFAZpE1KTiF0a+zG3Dhaa53pefqjFDwEhN
0FWRCzXBCA4QZjBj+qloUa8PILpXFHw531bvSn+nNcCtzz9p3/baQffFt/kXhwApeP95vp8/nSyd
4FpFr7TW9DcMZK2irsN16o61fQDDhlDFNGLvmRBJ0KpCfk9Z92jmRfaYQrLx4Ok6ELrKDj07S6u6
y4h9OMCfPtt0oDLa+0VtP3EQ3ZGT7prGsnP19pxYjrbSnKpYcAjwPfTSeBbdUJ6F6rl1MG6AFQFz
chMYD60r2zsfpFednxkPZOoNUHtFRZQcySb7qN4VSaUvpwmOGT1IYxNyboCJExA97Kv7dE+LgxM3
OyAqYiyoSxMC/LNoriFvZOpHhBJz2bdbWhzVJsUptcpfNEgfV0uMI1K40XW6e2cJoM0Sd02L+V4m
LrpdX8ifmiBNv1eZZ5yoJ7E93Iae2YNOBD/QqMnoBqTKigbJVEEic2G3oTxQNxtra+clCNaRC30E
gco4fXwgg+ZB4yVoRn1HHwC0Hvoh4hJHSZypRPKiJ1Z/G22P39Wj+BmKIPgGafdhDUXAYRdJdGOu
rUC6BYxmGgSnui2gwIcK6m/gKbRBiVt0x7pPAF0zb5O5hwIfbxrwhSBGs/w4cYNCbTfh9GZsfobU
x7Ev68UXoJ6VMoiJG9a9ho9dR+EL5a8jvXznjFePNZJsO84g8YMobfCoHCi1jT3gu83eNAQ531MH
AMhM2L8zK792+WC+8rQboAdqljfXSvqt35jyEDZuhjhFpoM10JaP2QBl3BICnT/UdGiU2r8TTPcK
BIPxLxpuQivHv0auoyRB1ZEnvgZmCyND8Vkey2doVIDLGfbZTajq8zzwkEZEQG1yc1F7T26ojvhY
bVBu82pJ+iMkogNIHg+g+UZ5h7Yohp+FFwNdGpgvkB1uAEo0ih2TXfbc9PbJq434HfU8+bIGPPrC
PVM/V8aA1Jo1JO+fM0UOMQqaWbkRYNuWpa+0NEWCKCrzZ7oqIzebrsRfbH/zi3RDx3Ozzr/k2TTX
Go5gBtt9yepNOTZneNCc0d1Tem0a9ZAlWztagzKTzxwdOdMqecN2ZJdpvihHJHYvdV/XWxf0Ay9m
UU98Vm7uG+vM8ts9UEgQ582ric8Ke2nY0w4E2magPSt/H3EyVKkBpuCQgLhZC3OtsPPL2A3Ag93E
2X/pi2XKF2HCw2OQQXYEUJmsuhSjg4SLIVY0gDxhdUmgIWit0lGugKEKj7NbODjxZohybyltVHMK
ADWOvOj7x1iY5RosZXIzdUcQsdlui49kev0jF8YIAtf8RIPUCA+EYSjqulGPVpOZ8bGabYiP1SJL
izY9LztEvHwzWxBnFuSHTsI32gv1mJ6zXRoU7ZK61CDIC2LOiF3sJgBgU3kwEIgtbSUlQra/rDF5
qAn/XuNvd7EaaL/WPbgn48GuH7TMOBI3Qwh10l2GWqu1VF8KaPQlKhYtrg1Eux9sMR51iL+u8XD0
jjGL4mXnj/aJZZX1rIMufaKt42V1AAtlvYqAmvtGbmHe2CdDj7a+WfUoqnff6RvDGIQrGsQsbp2u
d8cu6v2VHmXJOy/OVWMFb30G2tWxG5ODXuTlg5pI421WQUPHBFzISjJ3n+VYx2Wm+zNCwCeOO/GO
bKlY9nYQ32W+YUDMdQTLqFWNEFHOPnwdKLJwyDGWKwPJ0x4MveD+sPWVpCsLR1VRch/hAlxNo+rK
ir87nYSKu48yIdWAFJNHWwZA79bpbCRlOZ5EHbYR4Pf3xm2A58yt8ZBaV3xp0x8j7oYVcxF0pb9l
HvfpDcpySoPrzgl05y0H1y7EFMWbOUp9ybNUQEsvErvO7bWdjkznVaAkfIm83PjaSHkiDu2gBHtn
Uok3vckhB4n6C02kxWOJ0nuUbuMqamvIhuKR/Kil/MM2j9JVqetsLcoWzEA2HpQo0SgO9JFDN89P
btN+nz6x+lHcGmRf5FHEfAfFgvQpKOpTVWnBYwrCpwOeKOpbKIY3Zc91vC3MOLYPrgeqlH/bRyQy
FpXBmh0ef/KMDb88j44roA9tV9vMrJNFo0uIENCIFyfjomuceFuJAbpmGnQQ/EAFtVR3tnlZPuyA
bWtvvWoYiPWRvfgfys6rOW4kTdd/ZULXi1l4s7E9EQcoXzRFUpRE3SAoUYL3Hr/+PMhSd1FUd8+s
QoFAGqCKKCCR+X2voU4URcOlrmisZlP5au8JlJvAu7EGvrN0098LfNulXrLieSuDHXZTIdN6cbZy
tPqO3FqzzjtGj0BS1Ns8MaR1tOwF5vRjT9T9WSvAUuRzwEpuY+6eg03qYNPMVvlY1/mLRpTxJaqa
DYG44bOS+ckK/NR009k2kT2laDZ5apmems+S69uZcmULRQQRKBZlg4gc85zgIKrExlqiyGKPNAVe
ruWMES3g1U1sdbCVF8KdAHGJOgQA8L/RzGsCOcWNswy/eac+qTjL7WLdYEgupTHZ67LEW6JK8EDv
m0DHTEeJX3yeCls1jefSCeOVYhjZjZPI9jGci2Y9dnkH1xu+OG6eL3qTfZ+Kvn1vh1G79f0i2weZ
gVPacjLRY9ZwXI8a45nQfrzyrTlfWbI97ZAQFBh1sXHyvFr7lqGuRXGAvHdv/uiga8bWzDLg4lP7
MOc+1P4kyvbkNCAY4vBwhzPIj7rKupb8eJ+H5vrPPCt8jVft0jgvqXgrD+UVkMVBeiC6xlUYoqBc
Ce5/QupqR65X5RVm1XcIKdZ3IcGYc50oigbQ7e1O8yQLAYRe79VHaOD9QVfLRZvaJnxYYw1xKZoI
KHJdtetYC0BI26bjJYvCOFatH8ymDh4so02v+inxPaHobf5e3xVaelVoiz0TEfg1Wr4ppoSly2Or
fEFvowPzr6YnqzMntF74IVIj6h9ku0ZwaBlqp/BH3z5E0VhTu/A+VBCv7nwSWawN58+6jDPP2E0f
sYv5US+AGGhknutF/zmP/XUgzXAM2jbZ6UMUbkhykNezZ8ZFcuWo20AKSdJ0pyRZ+0n0CNtI38aY
87lMtjLvLD3fSvK4/dOyEJ4nXwZLxrCdnWoiDReaDe5n4pJ29euiaCXiP+zF9a+i4ZfWN8deOvfL
qSpb6rZzMB+GiaQrVujVcSQCsMlrRXvIgYRhc5zPL4V/W46D/02bq++aYduPXaqwsgxG/woUeH0+
pstKaZ1PMJXE8yZPer2NpbAg9rTMgbplwjMsm9SZNU+Wny+c6QuvukRMYp9VmPvoMK8HM2swKJ66
H0zsSz88GZib99mjLjcy9+lQo02TaZvUAFwcJVV5DQk+XwN7qj7UlvJVUBsl8yvDVvJyOUaO5nAl
+cZTZ/JjCtYaCONqcyk6zVhtsEcON6kVBFfGBPXKGD8K9HtR9FjThf50Y+v2cKV2LGSiyleem+Tc
QRsf5FFxyRZUIER4JApmmISF9fJK2NBkS9FYiqJV6+F2ilbWiuqjaP2zYxMzJHOR5QioSvkN0wTm
lRjQqtVoH6tOZqq51A+1iWDA1D5VnV1o37vEsu/xo12hcBtkd2GwEBi66AqlbkP/msMhXiGrod9K
Ja5/k2Qlj0Fa1GucpOZrKF/pwSwTczuXhXbS4tLwesMMn3o1v8/SQv8OsR98o9O9hNXvh1thB3yj
T1SE/HlXoI/gEIpxsiuj7X3QA+MH8fiLelXPza1V1mf3IWdSsxPc7mOeY4x0MSTKyrDdGl2IGO6M
IdGlQSl1DD+kEwo2KFGVoPYJrriVEQ1HUWyn4kdRUA95O7xunX4uitZYhh72l8cWMxidKs9WSNte
GY2V751lggUaEUc2u8rCa1EWm6WLX8z5Pk6s6Eph8in0DOJu+OYbRXgyh1G/l+fkRoghaPmgbYGN
xhvRa8rmb7D0ghNz23MvUa1OGr3GlF7LzPWPc6Ffce6VN6W56exGWxOhBCA81vLHSEMbjufav8vD
Bj1uBv9rODLkoPw+JOgyaNczUHHMERvtvi2a1iuUfPwUO9pz71jJN7VqOXzJQxlpxVJJTl5MB6PV
MTBkDNkCnumgQRtlmEiT9Ep07SvScyr5+nlC2SdKdlXE4bOYpokFgg3L1bW1PjmIyZqjcw9Chi/X
Qs1L6Hp1o59eSzWvikX5S9S3Ywe1Y6nXB9u7dBX12HSmvBicykWwd95Cmsk+WtiL54odfsl8aNAW
Wmw3cRoONzYEaqAGbfglxhrAkNHeUK3I3/58ZKJE8ynPtI85M5trJJjya2a9+TUrkHhnjNIHW4ui
oxZHm0DNqoc0jfuTmVgAWgacQUdiLl7ty/JOtEq90V4Fgf353CpP5ksD+ePI5IhVi6lLWF4SIRN9
xQbhuo0x5NKtKEWVY67e/eO///W/X8f/Cb4VJ2CkQZH/I++yUxHlbfPbO1N+94/yXL1/+e2d7tia
bRg6GhaGg/qIadq0f32+JwlOb+W/wha9MdyI1Ae9KZqHVl1hQJC9xLkfwE0LKkK3jr7TnEVVASb9
fZtM0HC7znohdU76PP/aS6vzOjYYwuQIY2WbiBnWYBj9DqiZkd6Yc5htbaErh12q7oZTFW3PLoNJ
1P5Uhkd8EwKEuUwz4sSIV2RjMgxCUCYSmyDxX9eJzlWWrmTu8QP2xKBnl42RZ+O1tmzGuK03BYMe
iky/t6Z19wkx/Wxn9DIzdiMza/BIdn/uIo4VncUJcFOQ3b+/9Lr666U3Td3kzjIMctCm/vOlRx6v
kIbGMh/aIZp2JIEDUFPKvM50qXqqE5Imy3RimOFBV7Zen0QPE84TVG0ZmNif96pzXzpkof3qPIO8
yGxoY4dZsXQwjCZ8SqNaXcVaMlxbWGIeqxKdjInc1IcZ0Wcur/mydEV/Goz30lX2cRoJ0ulKPGZK
Pd12YawddF1lzIXSYP2b+9LR3l4cXSbqy9XRgYaYhmn8fHEGO6lsoPP5w3mSbpYGvPxC/0CGorjD
Uba/g6r/KIbDqMmljRjyRHHpBVwrv5tKvIrV0HkmBtytTSPLUU1jYArzBrMGw2g/qV19bS1zRF6K
93ksFx8NqcQyqBzoOhX6sbFOoVTUJ4D2GxL2xkOxqOlXaNsid5D4R1GHZFiybUv0H0WrOKCOxo2x
6PITNcO1to50eHta5hGcivezlaPa7+dQHkcfzQxtSGqv8WERhu0D3vXGw5u+unJqTHVv49zxZmov
HObUznAOS6Own5v7AHbSQNCD6a98pejRt3pwsvftsiFSWNZGjAAYhSwye7eHenjInDJ/r3ZKvZGU
uViLVnH0MKTnowvEe2/P8Ua9VOW1qrfJK3H5vrWWUVlpN6KhUuXw39wRuvPTHWHIsq3w38Ax24KG
bGnL4/RqpGJkUSekZIIHg1cU9nHyeDMoyCsLnmFUfVCcRn0WkzBd6serwPDHGyl0mKJJNVaQcXIt
LGDPLrHCPPZsDyt2a6csS7dd3N4iQIB471Qx5jJJdRQHiQZR/Mu688kCOfG3TWODspk0O91Zw6wc
Zd1WjmJPHxOtcvNoAm1Fokje6Xa8vzT/0udcodfd9t+MPT8P+8vFRADK1GXTdlSE6Bzz54uZhLWs
pJns31tjM5GKzRxXgb9wUiPJAfSdKes+dfKnQjbWYq4retR1CEtv0AcUbhGeJY1Y2nCP+3LXkGdY
xtl6GV1fbSAZXfcd5m10ENV4fBB0UkLCacGce3WiIO+qytmd4iSRK4ItokHOpB8NZGciogTIukt6
l3txWaJl4zvpnQnO5e+vimP9cotpuiUblqIiuSvr2purwoxKD/I2Ne9l7HKvtcUwA2mTBAibhW6V
0EQNzDhejeVdZM7p6pX0coGhgZBLFnXo50GMtZGSF9LKvjWBgxvNdtXUsYQWd9Z4AgpYGMhzYIUc
HI0FMRgHW6srrY+XXo0JOs2SsW4cltBQ6ceIYkRSsBPFbqkbbBhK4aT9Uif6lUuo6dx56SfqpsZm
qq1LT/Ui7+1awaw/MAzjK6IGMUpdZrUXLVGFx5ZfY8MlWl/1dvSmwSBXd67CTl1ugekzt1O5idVm
3uUGQJWlXi5GkzGCoCKqKaz4Eey3AeMbtts3zvigLgSSEiIyqVtWSktpaRsmHJTSlrAcFmFhkCM6
Pyj+HnPv8qZrI2Tm59Y/2pn1Kc279l5UFby6Vik5jI0oigYlhUIlK89/f4+oxi+PjoPfhqNgLuAY
Oqvwpf3VODQ5Mq+7Savuw1BZos75x7ipoy/5AOjQH035ROYnAp4HABh9vfBLiSIG+X3/qSSttME3
FZUMy4ze/3ykU/cyC5jpysmkCI4rWizmENfEpJCrFUU7mtdh2c0PfWihKhLkm2gx1isLqbhGJhao
6VJkhdHubGtRuVmKWY34aGUb404UIRr9OKUoYoW8joCarW2Nu1wwgiJfbdbRbLavqNewxZkZ1fWZ
OESgat6nOlS3M/XayBCSwAlMOVOvcZsrbn3NeEW9LoOxWXdD1p0/QnzOBDEH3LeaWE+qanV3puoE
t0kP/3WExPOkdSpO4bKcXYFQsN4rQbX3w1J5QlWk3TCm+lvRLY7RPy/JdQ2tDd6pZwUh6k29fb6c
VgtmIsDL4eK0ZVcEhOLLq6bTZ3CjWDdOVR++R3NdB59DtK62mv3UkBGAVmB5qF9EL0yfcjebK/8x
6Wd15UtjepuDDd11Ra/uxZmMlgzg5UyDnAX3TjlCTsYnq/dHT8U0juA03GR72Yh6o26ndWNonaeY
84860SD6jRylybJ2PocdbTGxam7tgAhKrnfZZwTgD8IZso3bozHOzhMgRtOLrSmEP4F9qtXWym6M
CNgrqqbxDezssx01h8bPHyEzJLcyw+HdxMIIzwsMro2if0+eK8DOLijeF9ncYBNQ9ltRNKu02zc9
wHFRxIRZOzWNvIk7rbgjwq6sCjm17tWqSG/lytoq02jdi6ox8tuVr/rzRlvqVL1qcO44d/eHNL9R
y3wvgrWYBqFumJp7ETAKRYZsqWtHC2x0L0MIZ7JkI932JOXKXVQbBPWKZq/5dfW9V5NnLZ5tOK+N
77FM10+VojVbPW0k8EAzcg2wODdl1BX3f3aeNNmPWVltCVj066rHEi+PyvtyYaMAg8QleSGi5FKB
aWOT5jxS1ImNgXGA6GvOjFJ2VJGTH6dPdlGs5qmYHuMEgoZdmQq5FlbszG51CBoFL9JF3NBIyxXE
ovEw1G1NBm7oh+S6iYvKaxTZuUOfNNxqdhnhOFNMV4lKdB5IovVgqiQKzCK0v8CpWqdZoH8POufY
t2RkxOHAAZw7PQijLYCmefP3I6H29m3JrEGXNZkXg6koCmPKzwMhYaiqVUepxzBeIcQ6+KSXBGUA
uamTE3bKDqkwIiKirsc7Kmz793NrVhjeoJJvWqVyF/c584Ghyr4W3JWAy/SPlx5g+AMS1X60sxaJ
FaGz0iGyyvqnd9ZCVKULED8Se1g4YozrBU2TnecRGuhjr9On5KYLW/UkGmQyIKe/vwzK23npchkM
mXnD8s80xQr71fvAGkdw3rbc3fzAtFvOwiTlkZdxPkbEizCAps7oZV4e+jTQVvqoVW8HA3FEmQLy
F09/WKJnR6Ys9v7+K+vKm3mOpdiKbfPL2Qwe+i8rT5imCkaDUXxzntDPvlWjhB5En4kJp0tQHrWd
ZFs5vrz9vVq842sFKNWv1QG6jedqWeuiz1htXHo3cWutjKjK0WhaizBnZjnRo2qg5VKk6ylsEA4m
5bHKEyW8l4Lqxx5GCPpq6KB55IGir6Zl79IvxyLv3yzHxfrhEgkxeKezDNZZWGimo8uUf76dh2ke
o3o2kt3kQ/UyPA1Tln7GattiokkAybof5gFD3YVwMnTJCdBb/eHSw5f0mfyQOrpD4OPaqEJliMYR
K6cQgemUdw4s0CJ8MOSsOgxLqyiKTUAieDLH4CrUZbyq/jg+H4wEnrCifJGH49/fA+oSXfj5z+Xh
tS1UQnTVsuBk/fznQrXIJjJZwe7M4dJK7xyRIbbvXKtBTuISDZV62SRz0KADTn0/5XDaEKh2ExMV
x6DrEeaTLcLWgaptJ7ScQ9YLUHdflS/tghNm1+e7+b9/imE1Iqb1tSinOgrC9k3xX9tvxc1z9q35
3+WoP3r9fMy/eF3x/2+7XEdfa17439u3vX46L5/+49utntvnnwrrnBnodNd9q6f7b02Xtr/H4pae
/2njP76Js8Bk/Pbbu+eXLMpBrRMj+Nq++9G0xO4URyco8kewb/mAH63Lpfjt3f+ro7nImd6ez3Y5
5Ntz0/72TuLV8U+ZyB9TWEtHu0PnDhi+nZsU/Z+2opvnpZADnu7dP1CxbMPf3mnWP1k8sm6UQdIq
prWsoaDNiSbln5rKsOJYGut0Zsjvfv/jfwQiz7/anwcmFVNbQjyv7lDZsQ1LUxzbVmUELX9ZjeHW
3TRjYg5XQKC6dVThFic2+IjPByVS5wOwAyReyqD3HEmuAWo1bGTn972lGM0pEhcoE2Ml66SYDYb9
AYkCpk3LHnGcrMnCQytVOUzbOT/viSIDwo86KxucBKgEfaQq6bbIIO/J8scbwkLvw6IPZqwogN/L
aLjVn2R1vlLD1t/EtpYfLhsFKZnEFeVsJkfm9nr2UVdna901UX6ol9OHFkg914T4mLhGZSJ0rEho
/TlReRAbgvDjjENcTfmyq6bO1yhh3h5gkJa6ornv5+FHzzjLp9lLk3haxaT9XFOFrHW+YvaUVui8
B+sYWHBK5o6reG7mlXxs8sMob4YsLw/G5BcHYB3l4VJM0zAFaiWF8YGIbVK07SGfE0NmwsxuAMUi
PdeKsuQo7cEeK132fMiA3lzgolIsf/llo5jLnw9jiPx9slx+Yy4XI3rEUzpUDg8hzNuD1cclWpwN
HBzXCEwl34lq0eHSa6hVvE81aT1z826w2rtHy7A+EMxtDmJP+WMvwgVU9t40y9HoK2tNi7ONNCrv
fbtrDglyCdxCy3lEWe2XC/mq6XL2V+fMteXSTm1VQfHCsvjNp5fn5uWk4iuJc5w/Sexevqc4MCu3
5cS9lkiJeuhBs533JJhDB81IMxLyy65oFptqhuauy/76UiX2suUEYs+AtbfDOfXc41J/OcBo4JUU
5ZagTHEYc5sr3wQ12/O+qL5srOVeObeLyj8tvzqV2I0qZH0TQ3t/OUTsnc/z9hSvPveX3dh50bKh
2L/9hFdnIqdsgmJSwdeJP+ZvPuk/++TLl371d78696Vd7InNq+ZXu6IpMpEB1FNtYy3vf9Xm8b/c
3mLvL+vOz8Xb5iiFLfymEqeGH0/UZKXd7L35BMxdannN6pufWa9Hc6sypF2OufR+c1rRYM53YVQa
exBCxSEN1OIg9pScoeRSfFNX6D7QTXM55Jdd0VU0iT2xEScSp7wUMU5nBBTlTJxO7BpDy5n//tNF
R7ERH2Po4XupG3C8WL6PmlRm/0ns9nHYyyjXzspWHnDZS+XyYBr24tPtZCmY3bTCO4BKsbFTFefk
c5PoJWrBWBizZ81VQ1AxBhzfIgd+FE2zjJLdg9iVjSArbl+dRjUDmXCHkqDNCbkNZQo+ppU03Y2P
dY30RxIhODKlyrUj4W5WmuOXqNaf/LmEVavULtq4qjfW3ZcEGUWvbseRKO8LCrlehr3fOpNY2U9l
rnqDHR1RUy3X6ZiTuo/J7R80K/iqzX2/yXkFuQPpXI8lt7V+9S3Pf8aEFoULChRO/PJK65dxvF/G
eVH8yzo8VH/qshwhjj0f8SdFpwl93qI/n/o/OA0Z0Q55O3snzuyIl634pPOuqBWnscV7X3zAX36T
TI4OIfr229ffphmLTalO96V4k8lgyA5ONmYHsdcuX/hS97bPpfnS51JXVqbJVOTnU7w5rdrXvD9F
5eUU/7ePEd/28imX04g6J06essTOD8RC4Ssury51eZuKPVEnirzBkd6Vp82lvg8bllCiy3lXNMXi
vSqOeXNGUczEG1I0n3uKg+blY8Xeuf1SPp8z1KUVblnpCs2nxLUKifhBaRwV+XM4ShlwPuAIA15X
SjYR5usG3GXlQSMZpzibRGlWIIXk1ewTmIPcBOs+LL8kvTmv7MmJPN7P7doMrRGV6cTZQte/ahyn
2PWtsnVw0PKSxP6M+1iyKqND0nw2JXuvJGW2H2AUoJGlkpzDuzbXpiUgFLpSU32NZ1a84MLTdaTB
0grmU1CRS8Ke7pDUKU48UfVetjBwCYvmUxpJX+OsQQZS6RzsYY2bYJBtLyZqGhgfG4CSWwezu7Ux
YBmchFu9K7wuJffSp3nvmkvMsQq/Jj7SZdNgInIhEfvzB/w7k01WEq7tAVZvckvflUl1QuvxO7ac
vsuKQ3Zj07xiiYBn9uCYiIomz1NqV65hJ/kxYka+IoN3SFX5Y6Yl400WlVfy1IBar9oVhG8Erot4
b1QbJ8TbuioqZ52hibPW2ynx+iG6B4QnrUwCY+5znxe41XeogkySrGz0IoqvomH+VKTRM+bR2loZ
nuTmAR+cU6UjdFLtikzO1qW1jHPAbuda69xy6plNRnKyMmwfopAfG641gwS50810B+2Ju1etVU+D
qO+BlfpM0gpcShtIDIsor06hdqdqL8RFtEPmh/1jalmA2sLpPmvhYkbVE4Lk46qzoW9Md7CJDrFa
HuNy/F5myrJigK1llFXHb0HsWmlJ9KYhngV+HkYY99CaTPU1sObD0DKoIviQb0iveFnnNGs7U8na
V87XGJ8AV21UmygCMlRmFcC0KaJ9aKlPfQj9o0bSNIo67J8hJpdlu1WI3ugBptbw99Ocub8R4VQe
8WeZsKzGwX7KQzW+7btyvus+2UDVun5rRRN+Y430TQp3fpWXmzSUPxTOXGxrHyGbIMxxhgEClgIP
yjeBgUnE6JRIQgBjQwMI5/UynMkF1nh424hDg6/ehHna7CswN24URyHZiBotxKrHeCGyViAM1gOS
xmBM2qcgQcw3n9C4rdoOcerbXm6z9TQ1xq2h4Pzl9Ynj35Raax7twCdJm0beWL5IZuBvBifdkIJC
KB0tanj5ysFpyu95hZ1P5yubsuR2WBO3btY6GKOtk5yquAdEXaupZzYx660wzTwtK1G+9qNo1cCx
5sKxstEBYbo2RjuIcir3cJ8al5ga54HJgbzaUzuPd2Zr1usmwisZw62DOAKX9XAVolKcF80JPE35
ZKMMGCnzsbUsNLzlj02C4YWvJ24Tx3fouWQu+Ef7aCohLBEMnhMZYI+j6tDJJ+WoxrHv8ffg1hco
X0ejTtf+AJPHCKbyNObmfhqdaYdmvbwqbVzjx7S7Q1AAccMoQ+isLULPUKLsNEX8Errm6B58qMd5
6HmH1zKB1s5H30ILlG1l6IABRkCLcftQayECIfMhQ15cd6e6RISgMFiQMYWukqC5lpEsCkNjO2rp
aRxY/vWJPq2LwnhE0yDf1DM49iEp9iOM9p7wrdcGdbMu7XYzx/2zTjzGHdEDgx+vzOin1QUSL27W
qjVcH9BYRjBuiLPnHFs+Sl1juUar6Vd+1eOtOH3WmIyYWpMzngI8lmxi82bNCaIelakAfeVGrzaK
fUy4G/cGSavO6FeTwZBg1GXkhV36sUAAUhu6wi35ZitNb66rwSET1LeVi+d14M65QvhSGT+1bZ95
Rjwg4l7yNPbhN9Rnv+VFeB31886Mxwc/r06NXxpbu3WOqVRZm5Jc8IpJGhbmRfu+UCVuCh/HEBlx
vm2raQ+9Rnxzjpx9Htn5mqFwOuFPjplPhG5QwqAbAmvZtEtqtCwIaRM337S+2m3IzmyDtF1X1XgD
2P1T5sSKh6dk5GZO5hZodq+mXL2vrPIDT1/sMvMr3cGRYSVSah1/UwykTackylGdCY4xuo9j3ZC3
nfLeG7PgMeIx3Xbas1LAOBpa/D6UyipAtM8PWIEkK6sPbW9qQxwMW8xwoaYngfJeQV6e0/dXMESc
1M+3pYqfbat3HpxQNIvr7EHzs9kN6gS+JOITXiinW8CExgOR77631WN3a1aVdBx4wHjStG0VRxPU
Ccztp7JzG0zH1alXXWR57HVg3vXzCPS25JnEKQM17kpS96NxQuv/phqTelVZ3HtD0tkYRyX7pP1Y
M4vyeDXKPsMdaO7PLBAKb0LGymkdZ1P4HfcHiNeVnmjwN9EEXzOT3hMXXnXq1MDVidZTrMd3SYCK
bV7H7jxN+jEqQn/Fg7fqyGF6Q4UwHQ5o19q8LebW8boevd7OwoKt9z/MJhKQ+uh8mFR5XuspVtJp
lxKG95/rzjgCrc1XAwkfCIrmt6xOpZWFArXHk5LvfFYCbgBoLx8j8MV+VJNxOKoIgbh65TtuOyKE
14ZVso4VjDEkU32q7A4n8joLYOdSVZeyjXYffh5jXjwRUcv2c8+MCOTzRjLMx7GfNqaSPebzqLuI
3O/SgF8YoVJoS858BR4N92mjeZ93eu122qx6iLDdJHYxrPvJwHxCiXyvsXMb0fpgreXxbX0vky26
sdtiY8WYaSOVs7ESf9gwkLSrtn/uu2gd+Pq4ikz/pFnon7DAM7ih5UOVtPm6Jl6BLNe0izo92TZx
9MHP4vQwx9KN1elf9H7chMocwFoOlzvDccGV1Jt5Mm+KWkq3OlycwpyuoHhBDlH6myK3WCyVjHxD
6yllO6xzGzUUzY5eSiUCAqQzUQC4X7mtrONiVJS1a0uO5Kl9ue0wcbQJEHWMxwczcDZho6B/R6Yc
6o/arfUhJ+0kA6fVStWb5OKhYeZQVWa9ajF8BWReu0GvecgslLeGqX5Aq+VYkNXGsJHxDPsOKy6b
VSejFZk8dIlyRSd+Nu1uNGAgovV+Fak99Ac+So7tTS4nE9hW61D3fnWlqOE9Ij899yjZ8jh8SUbQ
BAlJifF7OkiTV1lIZZNY2TcoSHqanlhurJOfz2BieON3bWIAgZ5VuKqlP9pOaJGFDm/83pa80EbH
AE19cv55jChYLkVehDfAvmIKLdeowJcg703EzXZFD1PTLlxL0vZdmHbo1F9ZfKI3dzWOekrarHSs
/hC0HTczyeQdY9w6Uxz/Givhe1vvv0KH5gZQEjeyuXBhGpFrlmpmPt2xCk1zoeaCXdzl6RRhEyWv
gmafkIs9ts6cM5+vvDQeMXFOJA+bBG3L8sFT9c8DnL1b9E4ZOtM82ZrjuMq6HjePgcEk9Lji/moO
7Pes2EqWdduiQVIx0E0WLtn9CBR0JeXldaDJ9zD7cIGW8wej617w2cVEpZRRbws/pbFTArwOVRD2
1VqO1G4XZnirVyNDcxiHyLwbNxBkphESlK0rn+oodNAcrsx1nMBOw7rbTU00yu0y9rrCcdyIiUKp
hyV0l0ZHRddBDAgbw6YaChiMn/sWhJTRQ9aFLqFoJLgd8AK4XPmr3Ah2XTpPKxRzSsa8RYwYP4O1
3Ku3sVmf0oCXcahJe0gC8XUZ9zdG9FLb6k09qOZHLUdPKjqUEvPtMSHWPcffplkrvLYn9a472LrY
xsw92mPyZulETLBPZopGXg8EpxcWSreq8GcszMiFlJkwM7lT1KHwYl+9wbeU9H1bE+n2C/xioPKC
rEQwUEmJNAzAOzoZb7mW1DIqreshmK79OpQ3eZB+DLs52Ob1nLgd6x+VeMVjWxwRugCYWHGDOUpn
rNKBcMfYIueThM/dFL2Xg8Jc5f7wXW2VK8vplb0y9d/N4JFwfLIZmun7kI3aBwPJDy+RymViOWpr
DK5wGVvUxMxVrOD9E+j+UWqCq7Lt57XTLZRR6Tpzhi/O1CTXRI7gBmn6QRlRLUqiCgfKYB8QFd4R
o3/GqGRyh3Y23F7em6E/by2n+1ba5bRK/XUoR19BMtRupZsEbZxFsBYpnDBtX1BIczYwKY82KrAR
yu0rxeSlUFrOV1PKVgW8Y9DyOEaAeajxvXLS1m384M6ukw+F6u8GxX7UGyBXPYtkV7Om97Vf8aui
/RWMnAwEjYuD3k0voz4SjxiDtoTu6ngNf/ADgiHPIbq+UmFhRd/DBkftsEwQeimktHFRhAp3vaqr
29rhJ5OUu7pNpBOpVB/BgCpFCvuoS44luaJqGHtQZmlyfa7D0B4bL0wM95ejgkXUIqvHcIOfk3QS
Df2sPbezNa6qtofjOj801QNuJsNpUIZtCxnVZaEKP2ZOehc715gvEjxKZR9ANWQWG1f4AfR9O7pj
dMTMxo0IEdxgoRTctctmShEPBbqXZ8XRCgbjJDaEI2cvJkG8UQvrR11uTtV27kIe+T/qOjTCXFWP
1C3MKrewDf82WzbYIDilVZ14KFSGfLDoY6aqiOCxITRb7uzJmlxRbNpQO+FXFN0OSL2Kqkt9Y+of
I6a/B1FlS5V6wr5+XmVDU6wvfTXVB5IUGMDoly6vGgAhaExfLjWGinYGEof5XnywaPChZTAb08Ck
1OVKVInGKJHzo2FOyNvyvY2sjG4sXAdBGsd3xAoLK5lOraJEd0M1fh9hQu0HRbtGJy69GkcDH6Bl
g3Ze5xWtCT7sjzpUNfKt32ipl2AhjOMNYZcrTeoOiZEYp2jZiM4d2hhzgb/8RIbYyxftINdPA9Od
jdLenst1MWPfi0+MV4r2sDRUZkbjCbWI29lhDMH6YODZ6fST4yTSrREdg6Wgsbw5b1haoQMRzocJ
wQaJWcgCgsoR57j0G+Eu7VKUks4nsuTCPAZZdMKeD/OqYlqd76i5jAIPULfrpAjdFMy+7nTJDu7+
P3tnst02sm3bL8IZqBHRBQHWqmzJkt3BcCGhrmt8/Z2A8x05ffNkjjNe5zVeh6ZIkIRJIBCx91pz
6Un5sQrC6bJttt3YdYnhUhTVcftz21YTRedZYIT87VXbY/qsZ8S6pDdZP5H7oIbyPisMeR+m7LBh
9F/CoJH32+O6kw+kHieYn4XK/2PdLOjnU+VAvN22YBV4r8aaQdmG4w9ccndUQmnf11Xp3FdFVPsa
RgIwZ4tzvz2hdUl7UisLk8263fYEgnXzts7qnZGkncLEP+r2LZzf3UBKUp0O1vV926iuHZCurXPI
dChTYk5CD0589FAVlvAmxDq+4QRFCIgIkAaw137X1nVMSA83Ztd2J2pKBfmq0x9ujP9KRfB/IxD4
k+7gP8kR/l9UEaAe/FsVQfb129f8zyqC7SV/qAgESgFJ/9CWgqGdejZd/D9UBEL8C4mAbqA20gEt
ojh6VxFYqAiYjkqh4u74s4pA/Zeuc+BJCy2VpRpS+69kBL9JnZh+2AJVj6ajcNARvPym6kk0In5b
A2dVl3dyrwvsVcYiLzify2MV7uktF8e2pq8StnnuThkTTtb0qffLd/aHuuFXm5X2V7vhSCTD7A3a
e/233Vi0FlbjAhWBU6tycZGKSxf035xW/SE5yUlD0l3IhYrfp8LZdQyDXkTK2/EfduM3ScX6bUhN
MwyT6DIkP9bquvlFq8Y8M2nlYARHtTErL4Dn5c8oDE5KsDMG5zSO5UvK6suO5Us2N4oblaB1tFyn
BFIoB6CSiP1i3Or/sFumuWoFf9F6sGOOQei1hRxFaIajrt/fLzs2pa1V42UJjiws0NkCsTyYSX1H
0VNcc8dCIz6xMqRLpZybRVddZ2bFP60xiW7dslgfBpvUZ9xWB1SI56Eq5ZUo8ubqODC8IJa2wAaO
lszhfuvmdf73TVY5jYdJkkL9LKCk41fb9TKa7paa0StW5uegXvOLgmZaCzLlTTij3LBL9VWphX02
H6zwQ22F/U5OQOttoKbKMiqnUCveZECEBnN1dVcHid927dGpM1yRpN/ZqhEBlEo7wI7tj2GSrkW2
247/dnGjJstHUTb0WufvAYpcAyXnfup8J0TfPHYH4WSlRz7aJUxPmqCsThGzs/E+10p96yQ/8Onc
kxIVXbI0owmAagasZIb1Xx8fg3Bg0O1722/lRVUAQOt6AfHCtPeaZO5oOUdhY2Uu4zQ5NVEBtqFF
wzELc687hJ5lJxFpx2wVCqegD2o1PymVDeEkkq/d+oMUEUTn+DlnlnCYuj5nGUVNxWaUx2yJjr81
zzgSOy/uxGEcUHHXc/xa5AodGMemD1C/OcVyX+J4rbmAJGagu9NQPyQfi6z+NjrAZ9oB1iwxqKzH
+w5BOtOmCo3pNEiPGc+8sxCI75yGvIkceqeyYqr7ZXYV09wbDXOhoDnCjQtdTVofNcOmra0lJ/LA
k0M4NKNbRbNn5eMT/pDFVWaq9mC1sjNRt99sTd0Hzr22OF8gkCr7yjJ0V4mCZzlBg63QpwBMVB+6
qbsF3vGqmTOVk5xSZLNml7cGTQV1HCKvcD5rhB9r+eTKgtCpRP0WIlzfpZbnCKCfUZ5yAkzqAXfe
61SmO6vq0Fu0UjsUOY29BIHo3hFrNa2YbvpZa/ci7I17My8WLwNsoIk5opDXVG6S29/nULN2c6JR
sJ/Ht8wmlTHVZnoQPQxHDKGB1/Z1fiDBpNsbceh4SIWtG1B0V4viI4b2lkQATW+OMjPOZW9YXmSb
/VmxuDEVZ50KrHeJcfv1Ju8i0jaTuGKyzxOKVX+j7ownUaf0U03RHQALa9+EVXfeHkLnjVpo+3u7
wRzxRNx89ssm2+Pp+vrtFe+v3R57/3O71yCGBz9gHTdtFbSxeIEvZj6HAQSM7bFN7bXd2zRY5pw9
61GB/fKn+Cs2y/byvqE2IiAoGwcm4tqn3m5KqcHr3u5yyKAQ4yuFJ6ZotJHWBu3PB3/eblvFMl3r
YYb580Wb4uv97Ra7J/fF3V76y57M5AUeg1nzu5ZStAlH8+cevu+b+CkX23Zhe3Tedn57+5/Ste0u
DDx2lyEEExVQQZpf0M0T+dob8B1bUimY02nfRiLTWcJw8oQWvYMmrC9dFIo9i3IK2yrJ30iJZurk
zdSM52gaHmOz/ZH3RG7MySfb1q9FbgOdLYYHp14+Ecf51k0j4vsy30lLyVxCxzs/m/v8aCzt4nJe
qCeFgd3VMEbf4q0+Bmr4waRm6VtxlLiDk3xIjICuo3EXpKo8znX3oIdCHoai/5Jl0nd63P4UrkwP
pGqBJqyyD5owb6NiDq5F8QVb4c1UidTr1hx6xu/RDWT12g2QQgu7ORZGPO4CvZl2sQXjLFK1j7JQ
40M5VCTaBdF5ibKTiQLgETAToT/td5K3/CU2db9Zy2e5VaYMz/UD2VKCwIt28gjV7d3YqMhilInl
qQ4BnzF+VG/GNeboGrzgOGE4gGLUYlFEC50TfTgRfxrPwocKqzP8LneKpb3WnL+fawri9EG9GErw
vvuROqF9tWO7WtnHiadHU+/33XrRkrR5bYTIjQj3ou37fe2Wk9rtc3gKGLbi2UvL6Wm2NS5nhd7s
B0WYLhe4dopY1y54yPQ58HQTpH3c/2jG/NVclm+D2jxZSlN8UAYHS60ij5KKrBuOcXVXZCq9irCl
mA68/2K+Md+TbtCxnuhQfQ/RDA8mHb62EzoSp6EKbThx6ds211G10S/ECTMYq+ep5QxrLHrAHYm3
dNq4ktJ3WxPL3Xr1BQW912b3QkX5rYP1dunovcXlcM5r7WI19Q9NVCPQNOFX9R3cp5dY6oanO0l0
cur+nDu97xA48mz3X5G+6xeNIFWX6u50VErlo4YG8EAF6GBose0Wmv0NN/8rlUGdrmpd+zMwx51C
OcUrq4tmE8gm0PWY5XK7APNmAdq6lq4Q/jCtFTZMelLlCNBrY9+S564l1nG29CtMpwNTjKO6kC7L
gX1n69G8V0PmmybM0KNe7jVdv9T9MPnEaxCRttY9SmYzp2F6XRCHUuwPl32CkQbN+Je4VBePJFNU
BNFDFuffOcVPkDkeYjBIvlMRwNDkHnyjp6ArEmZzzaNt3ZYDtVXLF1P3IQ/6hIqR/rXBxGlERe4r
FeqdWEQvRowLQRWUN+gB+LK6S5Zs4pcoL4RfrFHwu1TWAnOtnl3jJrxXI4dzb/kw2MaHOR9exoBw
F0dQq4oCglNIP9jp9j0zPyq0ICjRCRxJ1UDvFU4fGs3M93bdc8ldjDeJkMAN9ctUGgNXyxz2Nhw/
katfppq+WCSr72aRdu7o1OiaVvJZHXMVS+OPo9RDVw6D4fWHwrmxjepuSlpYTFYduf0kfQBq9OFO
at6d9VzcC2oytB1jbF7U2Ob08xSMN1g9PjUpQ5PMOQ5heQuKYtDB7oli5oueBc128o+14RFqOG3T
ODIZJjNQa4r84ASC0SWKjF0U9v7kWFyEm7n1rFI/Vs7wTKS3tRNh4iYGBd6BtDs3rfeE25UugV9X
24bkHXoh0PBjNM1Xu5vguinqtchwti1Df2mWD/oS6T6xNrSAgupLZcCJ63HuJ12Yu6NpPDrLRcQa
v2JAHqyaPc6J/Som9es8UdAMnhRSCOD2g0afABaVH0OYfpQI5iuwiB/FmD9TKQfkGx/lZcbc5tlg
IT0jlNmtk2Wm6tKfz0EC2oYfFzOrqfWZ7bGfT2uZzVzKnv20rB5rLjJHAuVetq2CKm/8qp+63czl
/1ZhEnPQVQ6bThcgfgCG7JM0L26XQs5XncYT3IgZa5jld7qCqYYiA74DmS/eYmdu3FScjThrPPQR
JIjXwLFMvGGBUN+cI+if+WqECNSiuPjQmMEpr1rnxuh052bUmOnhDpv2DnLouMp0JBFc0gKVkEVN
eYwdh//huiem2i2+TWo8o6rD1zeomIGN1B2bZfCq3rL4nt7CbinuJqPkZqITCJDu6xg1w05HcM4P
j88tFVNw02MavRn4vRf+LamhdnqX38hKfyWnO9opyvRFwb+Y6YBvwbRck24Sp1wtQerFNtUt86aw
Uq/Wl/5W5Gnsq0b1BgX4LnWM6bx04R0YbuAZMBxvNfreTpBlN9/UBCKdvpQnKlQnmIb9GSg35BSt
vQ0n9QG6vnpykMBfERV7tHZaXotfNVp/xCrPkbhnUeDiS6I72mqEe+CK21XWcJobx6fiRcl/si+9
WctTV1f9bdrS+JpWPlGQ3rZJVB+1uf4Wl+HZMIPuIhO6UHJaPgT9ON+a0LrPmlOfwzx9i2z2UaYH
ox34mJwjK13hbThgbrRhXqfg1nNdMO5bLYBavfbKzkFRwa+SNVPF2m8ebmminYZUPXJdms+RKO6y
FOdwwVwYB3NBU2epLa79il9r8+zlbVlf5BydCqQqJC1xQ2LP6yhac5+rHOj28imTc+5axwTIqWd3
zFxMqpy0UILuFvDLNxlO4zEOBH2tpvTyTK1Ogb78EOUEIPGbjZEXbvV5uxnWe5TOZ2233W17bcFh
tD5qhL3gIsWKLqrPlVnxhaz3kshG5Pn+9/agWTVI4re70fY8C/k/tv/LB1tTeqmxlG7Rk6zTRXzb
djvX5+1erCfo/f/Tn9smzfqK7d77a7eXvf+53Xt/K2HOjFUZaSzbO29vwPgNDYOoSwXBoLI5NNZ7
259//5jA58qk8S9eVzPwx0AAUNAs1c8tts2czd7w/tZkE7U/P+nne71/fKzLVb+/vrcZXfJgME+k
s3Sqk/zc/pfnQ7OXmr9tmm5Wiff3396v7/svjZh1n6lSp+7K9TNTyI+6v93NSFaim/1EyZhZQZDc
RUqRMfE0sme4JIeuDLW7UWnp3KdzCySuyk5JCIKpSKFbFo4IvBqvkZ+G+X2UhA8xaYZus3BU93RV
IzunPW2W+c3cO0DvuhxApACQJPIWoEeEImL7cwi17CZWopxVq4WeoxrNq9YanxLMcIfFYCmdWYGO
FGG0KnJe+mMMB+4khDCuDqTORW0+UiUeIzM59kOTXZMozq5V1EQ7FWYa3R97hzZqOIlGvUsc2XVM
i+bmOrN7qBx1iLby6HRLecV988RCfLkOhbJct3sCfDHqcnqm25/a+mxhiDMS3+TU1vEfm4WLtlwN
m2BvTHGhW6AMqdiTxfoc53ZBrHmZosRgTdCm1OYrI/BEt2i+2kGMNOzVMBGE12690ahdtEloEVxU
A+4bTdvLbk1FuaGPmJ/DojYuekhpfZ74jnhDlvNcXpZyujKaTlek2Y+1bjmMy2zRhMp4TZURXl4a
6n6b4dxRHJBFjsioMEzxJ4fO680iRMbcDXWMNIvvxCvqsMXp4Ep4oiIyL/miEtk2dCjvWGMuGUrf
UiY5Der4a1CjKe6S+KWRdnwIRale1Uyo1+3edmOMM4RMS112egbpAbnfntqPgl/xSuinTpN4fVFF
WM+eygxyeCGtS50X9sUytGPRCMebNee7ZDl/daymORdh5yvrX/16pLC+oE5p2gNXqv/zWORQWpkQ
sQ/jhwo8Isbb3LxuB9Z2j1SVcJ/QY3J7TZ+ZOHZXQl3so5UvxlWOHayoJHlepKkD4QWWZdGRXZ/a
nrfHyoAMemzQ5bkRcS3UbOnBqOVysipWlHPZXeAoNq5jKQ5TLRFcAYko1+0eLW3BAixGUJVXN3F+
hRvUohyxEGPBjC/8LKufl14/N6Td+Ho9AoBKh/QK5ColQKn73BgHaQJ/3x4NlbnxbAMxDgDB5Or8
e8tt8+3GEZfE7h8pdKYoWtLuDM0PiOPMlThev/coJ7JZrN9htx70242GuRd0qUZ6R1uxELSSC3FL
f9wocUhDffv7511FSYiKRsrp9sryaXuiX19C0xft2i8bbne3d9ue3/501JiE2dTQfn7M+xPvn7o9
9v6n7GpMyj1T3vfH3j+0Mtr8PPfPRoKgBxBEnP6y61VoswQw5f6X/Xv/xPfdq7c9zwYqZyS+Wbvt
mZGDS5qJenjf7v1j33flt73dNvltN7aNt+2GLv6e9fVNQyoOaMlM5bobsiqoUvIpnKsYo54+c9d5
Jl7MeyIsrKNRGciMTeUWECryOCo/PrN0lN8issh7RSngtMstORIXQ52+q41S7ZZUcjY0Vo/gItPO
ZabrV4qP9yEc8yOzeuil4LmT59ZRDxk1C19v0u8681wfGKpkkGKla5bIiA3OTjOkHlthv1/XltEX
URziMkN3vLTCH8dpOdNlVg95V3EE6xr6bvE5KGb1BmzqS8S65kB1g+WoQQ+fP3WIPUuHfovpoCXR
CynafbjM4c0SFATRzuJ5iL5WHY32ZtLuCD/Nm6E5Ks3wUAyMs0Su97uZxdNuEUPjp0X6GW0nTkMc
0VezppA09sb33my/p31mntZKh48kEDrKlNx25vC5DcR9bqn2nojcMErbS6I9s06zLtmc+TTRLZ/x
PPCDUqOkKsbyskrnMBPLj4GlIphPiIdQckEDYKq9YA4vzPuB2djVfglalk7S/GYR4YZ4ejwVnIIf
9DK1qKBH+ao2TQ9SxRhTjYTmNjxUlN1INXjaaSYK+qVHC6i36rexbr90KoE65szCYkG5HFcvS2KF
H/M2PawgpT0Hyc04YucrzeR+QH+xJ5nlThmC22GmoMOpbJ6zI5q5lCWYAs7fbh5U2aFdA2vYDwrS
vSwYL9aCHDG+Uzq7PSRqcC6laV8nMS8QxPSIAnRf3XZfksAW13GYq8dOxueO8uWpHNDg9mCAdxS/
LELDtATpWmnfESMBvzg3C9dsl/0wVNYHLQkBuXa2O5T2zaiM2k2gBoekyo1zVhQTSpMIXmg8vupF
OB+4MZDuAZ2eOkRl1M6QoBHlcAhyXUFDghhhsELlxIQEZH6k+ClLYl/N1Q7aiKLt4XDXLjUyQszm
CNIzghW7yKly9KCMrb7SSXJL3sxIgBwxS+kKjigqbQZFvvEAxrDfS2UYwV4qlt9n4zdWfW4y2Yuf
Cks/1bk4pbhDf7bl/n/T9x+s4wYnDZbu/+wd//Ta5GXxJ7v5H6/5o+3raPR2DVp2hqrptmSG8O+2
r2P8y6TjqtJf1GxVQ5f477avSdsX2gTFV8tRDZiT//aOm/q/HF1i9qayCOfNMp3/puv7WzdRX4GK
Uq4oB9NwTFPF2f5rN1FgRFhi5DdQ2uV30Tu07h4WbSQnLGSC/8sX8xetXWN9s19bl8IGG8H/isYV
Tnm6u3/+sKBnHDDKMDjOjZbSYUbA6QyTgVTaiP162TXqj7ZV0daBv5hvZCFeamU6AV+jhDHkX3IH
a21WWm4ztqM3doRRTnOI8DjkJCnip1ioj1WGu8W20WlklvQqpite31AsNlPyk5nvrJO9axmK49iq
uq8Mc+kPSvMPoBPnN96Luf5HLUp+quSX+t/EiAi0/mSkUKnRQjJKrBC+hKp6H1P8pBiaahlmhFj/
bqrZWxYbx4q8HTUuGIKDovJjzC9hkB8jNX/LzfyaZcPoiTTAfYFSPy2AY892XPs6a169bOHF5dpz
2keYLw/bVUUXxmmwycxdQirvZWfcOCEymKSi9oMTCEz4WdHVci+d5FO8tqiyJRKZS1Fz3FWkdO9Q
89AfW/t6jmRPTXa7GwRdSdAuiFKo3jph9zLXANUjrESR0J4g9aEMwDe5EzI5JgIilDQMi5fEb1qC
a7oa7webHyBqjdQjn3teXqlS3adq+GbjyHcJ5PxY9bOnI3fb8d8S3mymn8u6DKlDoHmurWSX29n4
c2D7ExLjV72Bsx50vx+UjsnvtOYwcIb+dlCu7X0j7xZ5pGNOm68OHoF9fpHM1YYC7UyBYBcgH5Go
ISpnb6hVnPrNSF3NOrYKRZagx0CURceQrJSdk0bqcZ0BBXBLPD1m8h0Vtm/V4mVq7QxJrW67Korg
JEpwhdrhoWEe4TZZRxNiftCeBzWzPD2M3+g3EaYem5RsHcrmCS4RSsqK34yj9BdTfssiczobTf2S
RcXVLEvBrB/+K1cLN7LSS65Xn/qxuM9x56GHXykBwzXW0i+tVdwH7dzurXM5jKdZtz1dy26TQLnr
WXVA2ctQ8xpqS7Mci5LLBpOLuvjNLFTLjYR8ULURkjjdVIqiyZ2Us4eW9XFq0zfEk2d+KAS1HDF/
P3j81SkFOEmijQGnYeu/seRa2mP97IzySK9o9Bp1wbtMF3tPmgTlwY8kkr38/Qdqf/mJqG4sU1jC
Aq7x59HKGrQ2rzQ+0ZiMC8Tq+0XE+Q7OHW36on+u4uLWUNK1BdC/wPpt3bjkF3ZKUkD7Qpygs7y1
Gkq48Dj0n/9+3/7qmJWqA4+GwVSXvwM+dQIEkQJkFAn0q2zL6EB+BjmzOjuRWw66jJLFZ7Hk//Ab
/MXHrhQUA7OIIcCg/PYbyAa1DqJ4ccyt7G2yxCMSblJwyuStrXuI/1N6SFvx+Pf/V01d3/a3M9TS
eRgUH5ep/3WNSkJUxMirxVHttAGI6V1I74hCRHYNVgMpcCwWAUPa7cynoHUe04QubT0R+1E66pum
yUuOnmgnuSxx2uU3EAMudcIgE+AEOMS8DbyewywpFBXJTD1fdQh9oqTgZXZ+z7w3JswshmqtPBQm
DduBr3p2wsxLEdLUfC7e78iG3WXvweESsqre29QqPcdu0UVn+QmlU+uGxqWgsuyWX0J0iS4JTVjo
mKPjbQdaTHCDa4vme6c+peRkeRR972RQY4cMJhYPtfOlQ52YWuzZSE6tl9YtYkVJwrQpzLcJF4wW
6KmXxN2wqxDPkyTAmsjFo4KHeB14smm5mhRcStXEsESn3K3qvWKvhcGJ9aSRzY9kYD712rotl1Z6
PPMHp+OaUyuDighePpohJ14g+XKt2nix8WWm9Xp1mKmCj5RhPF3ucZSkx4ZFWdljyJhM+pMZdst/
OCL037FcJuwcFXWW5ejOuuKz1nP3FxEUfDyWhUszHUNJv3M09kkx3KFTWA4Kq5zdIB+EOs1kiVU3
Bg4qN+qcG5ZgSDvrEPcfld7BzwZhuJFa0NIR1MmZh7tZnvT7POFCxFxlZ40ErPdoTBS1D68EVT71
CaY8PceHle17BnSPZKDCY0KPH6GmX6ZY30kIqXfQ6ClUYK21xBhS7O5UF+WzH2irumWhNVmG0Z6O
zVtX2GdHj1UyLOS3UqWVPX6Q5Vjv4wFQHGj5g04D6oYl1o9UQV4SBPPjVAWKy5iFcXD1FOPmWj7i
OblmVvFB1AjNSe8zMMClFuYd/UWyRtjrprOH6uwgvJCp3yWEz4FowF3CFCvU8hOlv2DXa/NeKYp+
Hw3KM1UGVujRTDfReGqX8nNQ9tauaa1nmnQEzGcxwGZlhdPuajtQvCSgOpCldEJb5bZeevCAMGGB
HT/wue0ucDAC9M2py8Xs1tH40Uho4oItFWoeezZ07WZOek/wDTkZX5X5qRuzdjfVw4eithBQxeUh
b6p9UTU0wSuZeLbDfgdJ9ABq0MbQAx3dTrV9KpNqzUjntdG8mwKdqxOxYXxXXjYjEVIVi28vXno/
MORJCZl8VbAMp5wjmdfSeZ2/MjVDfYKxJ4E1uM5OWehqgTcHyeAu6Hw9Qc8BIthw17ZVvB8WbIFp
gnkuMTBvOhL+ds0hEVcYkbPGjDEWGUwBcczidseoEab6pSks9VStF2cjzl2R0TARZhV50CJeZgvr
+FRHn5Yw+5hYgJaT6pTYEYnXKRZ8rMHHvK+PGWWnLqior1iHyORgmAsTAUWJ1daaIF9g2VYlsydR
9jt9ho5IFWCXK8PHsMUSU2nNU87p6g6a8RCRPnUa2vSitfrytSBKNuVtuJTYhyowP1m1dWurmORa
DZkY7JlDoXJ1qaeaUVAP9YMa4QSwEISV8VORThQtBrITS9Vwy6x6mvTa8RaJnE/SqaYRrR3wnTdH
E1+cG5F4DWIJYxNieoWoMObyFJDHOUL4tzh3ZVxRMDPuCPD2K0X5SkDJA5NWl6uNQ90SilwzkaSB
IWML2QhVfv+8UVWUDtOZAtJJH5ihWsxWSos6c9EreCoZmZeCIRaI8bGNI8xP8UMiCs4nMX5oFdzZ
fQ9swFR0dAEtTGyNs7rTkiMW0GVXu9Nn3L+IYFOMyAGcf9K4bijQMkTn+I1KaqJ4dVs6Pa6dI2gp
gypAMWsQJXYOov5HzWhzakbOYzm1h9YK6BLXHwthnR4w0UQ31YxgTihIHKdmbyedh0/qU5oPr7VT
Yw1SgyMj2207XXq7/tzV/aNs9S+pSR9lOdezHruxXCFFs4N5tSmS3eKMz5lleX0XMOkmGiStbxes
PnwJtEEgS8YuDWwkffkTiUKOCybrayowdJPa9ZEUmtDNScejrGuDhwBskjHUF4rQ77omW7x5oHkD
CR+y1aQdFFxFe9VuPZrctC2CR/LKEZSh/yDsKcFiln1O8Hm7kfmpUsf8mjdra9Su1B1T22epczVR
iMx4qBRZHJ2yrV2p1Q9maCt73AJ6mkRHZerAPc47ILGQsB3s1ZFuk9xldry/iiRxpJEjjeFDjb8x
MTmZq1KXmIS6J0cWD0pX3aVGR8qyGDw0d/SSMMfWrQFFdHGeHNY3p4WKjFsBY90tC9axnGSuQyv6
k8Ba58ObK1xiqr4G8SNhLd1unBk0gR8UoQqui+g52zh0hH0etCh5dOikTkmDlEBSYoqroDsiU5n9
jpjMjqx0z3JMnDa9YTCVbAgLHp8qiWmp1YF4y6U/99oJDTaX21k5xCtmhurpNyX+wlne+oRwJbj8
5Ke+lQ+TxrU6lOlTWzUHavL8/CpSuAcVP8XJbvNDWsdQDqK59KKqJpJz6PcUpmBUsPJjHon4s0ee
sxgvlTQ/o3fScWkwweO6GaOosOziXBnAbXSP+JDvuWlMmC6VbMds6onciXjXZVXiVdZ41oP2WVXk
9yCPj3aFzWgOlE+QEEfX0UqPtf5Q++WUHnvVfBma+TFneEHsLWiHQQ/unOwo0ammI8tIEnV66bwl
CWJmS2A5aofyeZTYxInpINouui2N6CUIX1r9khVYSNTUxDJnyINWTZPbRfpxe+04x6EXc3lrF+nP
U0bsvGRqMGpoYSNK6nUK6SIcnyN71N1GwZ80JAqlAwf+TdMvOOqzfYws9VjIDKA5zxcqY26XvlkD
hj0nS0da+NpzuUShV8Pw1GuThprZoopLc2oRKgoKIS5TI9+m9cMWgbRBD7NPUdVhYatCd67Dp0hn
uWZQrFx5CQoJu4HzoqNse1EaYqnVD/m4NL7i4B/RlYVEcZMhvgCr8jktFUgWsTfOSXKwBzH5VoV7
HZrca5TQuO3nr+D97scRxbxDFQFBMj59hy5fFJyHYthLAHW70lKe5lkzT2jh/HmsoEwz4aGpt5gY
bIDE4Mq+T6uL3hUnE7Uk+W7I58x9gEPhAKClXReAzc8ba7E66vQ5ubu29cB0ddmXhoH8J52RiSwK
dZ0pR9xHcxnhF+LXaSUNbvfeb8K1QJEnae+pPWCJyQmW8yDCw1xk4mCvOKkN7mRjAaSLV97OK/Mw
WhGISY43WWZoB7Z3EwhaDn02AW0ISROQl1Dkws2y7jbSAOSkdfGpEXm8VoI78jyQe+gjweCRE6Gl
STTc/fpNZak3amEQZ6RXTCr1m0SPOELzJw5xLrt44ElGIHSqD5mNWEPn1kqeYibtLrQD9nWLPzdU
0te+ie/HJTdgHBavuJRvHHw9MWsPGg33QTDdME3CsuREiPDbp6JNP9ZpfMn78rUZp0usmx5Gkq+i
t7+YZ7EuPwfZQZ4qX/UsvNfpquMazVn+OHKHrR17HYkOvc11vX+a+uyVOdRlIFYU5kjkJerCpY9i
mFArt5kF+po5ZTDt+JQlzi2/kvkX1n0zwT/9fB6NnrQwp+Vdcb2j+LBWUVJhngYFwjbqhWmlWG1k
KFufAt/qy082M6FzN4QlXzJwn9bCAcYpqsQl8JBZBOftphgzgrTj9JZ5N9HAq9YA9/NhbbIfNulG
o6Zy2cU5ds26KR/xUH1vO+Yq26+73duOlXixQBzMAfNs5CLRIViBkxH9rPN2T5i9QZnHzv0okru2
kY+2DgeGRuo3HH4a+UnRKW7Uz2FC9Wccik8kKhzolLTos9O3ZAgeWTAdTbK8drKwrnoXPmG+Ai9k
S/ZXtY7xxNWtQDjnahgsxEx9J+xGFq5D1+84CU7JylECgEAThqnbzjS6naIWlg8t/oc5j6ethtkl
tGWHcifDVtmJUmPBFlv7pelfWLUxPVIV1beXGzsomQ9agECcyR9tlicBX0/TJW+DSUHOspTXacB8
3jT8B9CGwdchZy1cciY3TDHPDsvLBgGUO81IMmr7LV0v62vpb1skBliqK7sCsbey8kuThN51yb0M
vDfyz9nNh+5UIRBcHWkqOjrjSUP7hJ+a44MS3lbmUnL5WKvZl3pZmNemOUr3LPneBumbOS2+02Un
e+L/lzS3kaoYuxGFoKuj5fbjTv2Q6Njig5GNnJn2EY1eWXJ1tQm82fWMh//D3pktx41k2faLkAY4
5seOQMwDR5EUX2AUJQKOeXYAX38XQlWZWXWtu6zf+wUWFCUxGAAcx8/Ze+1NT8J7JY11NSL37Auw
GJ0xY/b1l5T3+7AbIEFAqOdTqj68Lnyym2KfTJaLzCHdg/P7yJ1pgaAISP2mexbyDFzCg2wjVoMH
4S12hNq79FO7jxYQwmq5YsY5doJ66WM6s9jk8XbAlMunThaybY+B1eA0jnQPO8DSjvZCzn5COgOk
De7xfmkrqjJG+qvGB4y4P0Pm4qtCTacKZfcqHGhUEOL1GnrVzp34uG29fDF6kN0gK+hhpOrUWCIk
6omntmqsTWlSNNFzLxjNEl2WarwpR+vu8Q0v0nyDm/t2euJF1RLLbu2EyXvHicDhWbwInUdZQmdQ
2eVd4icFNJ1ZEfanHmcLrTtQPG6P1Lxqpveg2zROZE01jdftkVj2eDX6dCU6PhU3oYuROfI7wcMP
Wkiv93bVpWMMqkBHljxSnSjib/nqa56pH4gHvzVC0oaLZzZBKaN5Z4tFfzEOvWdCRlouC77Hrq3m
gjow4bqdADNettRLJ8bN7YemsT6zit6QH1YrGkm/pKZfC+spHsoEKJW/vX2kMqnVxgSDRKOSMDDq
nAIkyHI6y/RjkSxQ+Awxsoqlj6vhlXda9Npc4BuAuE/5OF6Tku78ULKXy6Xl4bcn4jCbmRZHuXHJ
qnSRKdGy4UEBvWB5uHWc11tzu6AZR2dbHQiwWuspHR7NyUmUTnuxz0FUYPtPNgKUyKqsLLk3OqhR
2ZTSNsrtQ9+p+shM8D2y6MIY2nkwaEo0CbzI3HoMvTrd0r7ncRy7p5qgnw3cfZw/g7f1c9kGrVV0
ez98Qt0kdzjouWnBKLP9QueWB3ZSpttMsVOY/fFgyOnQaPZbxOiBXUG1qYvw2EXpDxWlwyHt62SV
efNXrsMP4AK2Yxprmp++SxVOqyZke1zwQ1L6ZkajP6jK3eUm3TlIjZA4bOa+7Crb5cKjf2Gj2Trd
ZjKZlnzRXuE0K+9ZZuJKvsEDFgoUVqgwshxLFywboeFeu11jKMwVljZza4T1xK3biI3e1w9tC3gi
LtMvfWalJbDKZKlEdpoTQjEhL0ZZc8JQqQU07PWc8GghfcDlWZDrLX01rTpMyFUWkBF837L9DMPw
snRxw/Tc1dMjCQuvOib19egILcj8au0P7dJHowom5vrghDb0Ne5nfsP2V10hsJ1kfLKNCu8/Mz7y
dGmQouvcoytmXYlng/4Do7Z8cX41fhVuYLqlzvjR1MORRyxyvenAhh/9D0p+nY7hSnepEke2Oa01
hXBGibvz9zlws7LeNzpST6RPqaV2UVWVeBT9V2l1DzqJtBCQKAoSCE0e+Scu246dUeAZ4eHc5RRj
UaQHyvneGBmDjmz65szu3sjdDzgmnwCxJIGGCBIEFVxtHhyDshBCGa0o21w37G8qkbySZJ6u5TS+
u7ZiDj6kh4E42jQ32NcUxoCzG0nv4LTX0Bd7uxPPNegzb5ZX8ClXAmke+lKXZDPI8+wnDnZ1jFTQ
tk516fww0Gog2j7n0ss2Pil0m4T409SF0BTqRJYY0n4zwhl2dVtfNd+qGZTLBJlY4gca/D2r6wcq
4bQ8jRNlitM9SIt+5kr2+2nOp42wzV/hLFDp62GNscngrYZkix9vh4hUofxvXzc+bc16Eam2pXdq
aqPZkQqPNp/S1Mgz8DIWa8gwatOphVzBWoKUinVpNc66fixjE6Xs5DQ4OZav/Ti8M0yUX1CXiL3N
zeIcMpCdSStiVgdyjGbBKpYiwnOp7xyVAdrTTOPYpanJFbG8rOxIHG+vboc01ZiY8uzeZN0kjrdD
2Gcxe1z8Al2comv48xtzTNgmO7lNlNAnbEpvm0TmEzY5eUZqVkO35s5LS7EmK6zfFyHzSVqmbI3b
Q8/jyD7pPj+o5KkNpy/Rj38dbFw0KxO9xSYu6+KkWc3x1gj+P1HCfxAl4LhERPDfaxL+q0k/ivaj
/Veg/fJv/mlF9//A0my5CAmYH/2LFd23/nAojrCfEWe7zL0Y4v8TaO/8YZMrh+14mdxi0f5LlGCa
yBXwAfne4tyGQ/+/ItoLQywu5r/NfAyD/25JTHENg9BN7Mj/2uCvIbZYleitg5153tpEIhdEeXuK
pf2SWa489EQ2Ue9agHa3bktrynAOjt98d8eakhAQLYKG6clz8u+tzzDbmT3SnIAZgV6jXge2UeZK
HsyZi1OY0jki0A0Ipu31adwkgh1rwqQDkJ77Gk3JuPO1BOBnG1RR6vE85A603fkSxF4ybrWcuXFm
TPZWCDPdUAOvq9T4wQYuTIDD6IUc1jE2VboaYLJYDsnNLN2vdDCdpxY/nWKjJaBo3KEp3mdtB4Wo
h+5GDwha8ajbu1zQDDSsEZORo2+WwCKr8ClXdcRS+fuhqeJvkKQAPdbeFPS1Qn9EPlLulfN9Ioka
wqGjB+0DfY3uTFsD46wL3KwsU39fZsdpcTDLMpH3s62tpeK5VopkvKMYZBi7KGn7ZOPr7IyEhV3N
yglaitiJFrb7K3TNbMde7G0JIl7lqihOaj4xhrGBGRX6Ws+GcHWlF6wOZQ8hKsTE1oD5QQAFO9/c
ucn0onLxlAMzCoo8fvXnOtmMXWptp1xbgt0BwMzqK8xGWo3hfUaSJK2VFFznQCNaDpWzpvWxT3tp
nZCnMpnS/TvXX6QPdO1Uzy59sIzXsMQF0hU6lpeUrWUkt41DuE4IBIr+Vbm1eKTsSmVfbMPb0vfc
Jb53pNCrt9UiqR0zBLuo4KKdkXosuUXtALdlvBDZ/nNlF0zmm6ZhlIhy2KkSlu7ivdTTx7JtDm5b
IXfv8ZbkPipIDSJq2+FFA7AiD5PfXkVUH8EEW6hWYhC8evFea3ufbtC3Ntnh8UYNUHwmRAr38fiI
UrwABbLvCypA+n/vMYrZdeYYa5VbaBF1xPE9Ey6nMvad473paCy3WTMw8/GNn1otv0FKxdL53GQe
+QBZzu9luB/WmHy3PDYtTs/Zre3ywx1oHUUq5fnqadBsNc3d55G4EKuUYgEKwxOAv7SCMCOoWNZu
R21GYsF3vZK/ZoGVTmC3X5mVtaWuWnUQNMnqCZK5G1bJpCW83ehjEIjK0/BeSyJsczmhfqbYi9zZ
TaILVG0jimwj/xE2y97UftlzrD+2o/05yMzapUW0T4r2JwYyZEDZFPOBiodWeU9ZPJiblzLxGBbx
rle9Rz9Gz9R67J37JmV/Wa6N1peB5tYFA5XkNFhg7UwUFkEI6Ndo+9WCvOZMskEX5juyj2QzhMpa
lz7u/6pZu0aKjcDGGgz0CQPPY+moYefMg7MDzfcS97SWHQuMJDd0LDL63NZ3JKnruOlOkUQYU2EJ
1TekWl34nUoirAzpPSbccTSiz0yfrmFDQS7soVgX5HDh2YedlqmGaSDBzx6jmsx9gAYF31Stsd4n
+9Gqe/TlxkrM8MxRDn2KQbH5yfP7GjPkZsrkc6TFQxAJdYl8oPl5YYggr/0RvH9KaGKhvrDMjist
A9Pb6zFy642pNcnR06z3Novjq9WQcfi9dujSrZh4H62kBwVMCSVHJJBGZ38Bg/QYHozhKXr0KroK
aVhrT5Zgxun+zArUtHmSWBvJsA3PNB2qyIo3elSn4HlIsw8z6NgNeXp+9JYukSA8A7jMmQaz12vs
Neyd76qYHscRsS83Ja0StowJ/slLwrSE36ZpA5ML1ByImBQdbv7Kl2tsCNAyoKuRSrdA2gekoKCn
KLzl+K5wOQc6iFi0Tj8seSEl7SdgvGgdQRac3aoISnYg2yZGOsxZG/052+Z9coeXMNtOKbtlDHoN
7YJE23sLLaHV/UNSNMeYWwWSZiSZT2ny3M0T2+403KcZXt/sZzm66TpS5QoxGlmiDrr0TNcDPxXe
us5cxvj9sCHR3Dv1KnoUXanh29QGTBFiraNDqrTLpCODJVM7W0u0y1FlMEvOAdhPTpvtRpsrA/tF
HraX2GPyP+txFXhZI7d0lzXSqqZljmFxQcfa2ogp8TMVR9uuzl9Cu9B5mI2YoFq5MUMFI3dwHArZ
RAQl+4cpbrKtQO76MRqZ2APG5BGLHG7jd8XdMFbf4RV7i23hOoKt3ozt+Eb3XD+MdK86psHYMcqg
LEAkYplFcgYb1TZShiPpXRNF1onFgEWZ3fRaCrWzQTavW4cVzwcswB4qmRqcrg0Ogcy0X7wyeqkd
jA310DCHttlNG3ZBbzUsqy0mcYfC+grNwdypLI3Y5VAck0P8AQzjW1I2GAS8Pd4vL6DkjdjibAZT
7QtE5Xvh8fl0MAG5ZgCP9ePKGuu7YpizDTHCkdnWgbWYZ0uNJ6IjiTox92S3mvu0kjjrFKY2w38Z
nPib9D0Q0GyEHH+nW0x6vGo4w0rlrfYRZxb/3kqYNqoWll0S0bLdYIf8VKiePIGGjapfasTegRP6
YVDN/MVqJm9xYHe1CsWxSKcnOvp3Tsd71FhIVqkntb1cMOla11wc7L9ZGk7EFzrvsNIJpBzVYZZo
Y+yIrXQJkqGB7Rs23MjEEDI56WOC252znPLu3NpowXQoQMUyXpD1Bw7IPBGnInSRvFfWl2+yLUU9
AJyg/RbXzbFC+KFnOHJH5ZfoHiEtM0+9E/OQXQzSciJuPns0L+Fs7g3ZOwePqslj2BfI3sf0Hf7y
u9c8sfEL2yU2cZXu485cI4bJaSCrkAHIdG+j+ODCS4363dGx9mqKBzTMzpXLYhYkTTWvOtAhaZ9K
zLNlQOxew9pi/Wi4EYNM798GrWzXU1bt8AI4wfzm6t07Ydb5WUeFX1K9nbIcpRx68uiEOuDdSOpq
WwuclDwanxNN89fu8tTuo7A+IFnxj8kiBg+tAcoB0dlm3r7hetcZz1cX1xhh4kbPWPxjpm6/RE1/
J5ls6AntgWjHDwuGbdBWPEnBruisRyxWrWyTvavPB8/yH4Qg0dzOqASlNb1O0qwDtwXQV0CMwdXb
arSdSargDsN93YlD0gAgDXukHQjYaVbGBAL69XiYlS03SRd7DGfCg+fOkgRI2ouzz9pFFdjT+TyM
JmedkSOXqInRfcjNwB9kf67aWQadbZCcHaciiEJ/3/u+v85NmgKGGX9kKWIANJLbbPauPJfGjVua
UxC5TscVyQWK5+pVMB+Z++cBGs06bJV+yVy08om7HYqkxKgv3my3rjYFKhTPa8ffNVdK3utELsDB
SxAAj8wNtKQK6E4bdtbvc885V6abHJTDI3DSawObDJUFdB7sBjAGEtuUDJEIlGQTC0rtzle40s1u
4i3V+uOcVfsubB5jSZaiPRt0Wts5qDkJTdsdesN8bftuYlBVkd5bhBm2YodSgkB3bUDfwBx52Ged
vbNxqwUOJ3Odjw6TRjOiwW3p2ADeMmqX3ZAw0BdjM1xcADlGXv/ow6gOmiL6schSxBC2K4PB0G5c
WN5JNmIuj3xSl5Bm5mL4MtrIRWkLx9CFykMoAXJTq46Xss2i3KTUBA38fSiVeVVfyqw+ptjZojC7
5AKuhMzo9sa9+YZSaN+nnRVYCZyZTKJMHnG71NIDog6mfmm0JtW2pYl3EIbCgo+kK1Dx/OiC1Qyy
vEm2plse7XZ8ToeqJ+oZXDAyHPjDo2ey60Bk0ug4QBw3fWxLlndbS55md7CDpAN6wTS8Bu6efEhd
vwNgSrmJ+zFlZiUz312NDo7T4uD+9Nxow+jJgDBQcJ80eMSVfnCy4VTmP+fYZ6YxVC7yOe/EzlV/
ZoICv3/VlEWzlbTxqJXeqfSKkeSFsrT6DXo8+tm6u2mmvt10I8Z9BqyrUkThqnPIEo3hOq+EU28G
ZyCehM51PjC0YNsSQP0/R5N+SIzeufRh6awZVn3Ojiq3ZFSsercwNwUwoXXbbvFJa4BCYQOb2zQe
3C1mdaSDcUzxlXV3lkUSxDx4LHH4f5jenlJuwENjirsYv/w6SrpXL8aDmg7Je47M20005Gy4Phm6
O8MyeRsgEqkTRH7/oZ+SCxnu6K5c8NORR9xDT6/ZbOZ9U5lfmZk90fRDnkW6agyDdPAH0m9Lf5Ol
+l3UbnXpdjsrbM8F454gakzMU8I5DHgiQxketBTMi1ebL5G7BAf0qtwhcmfio77N7MLoKJ4ccTdE
1BIYWAkPI886aujn4eQKIlv7hAeDfFOuinaw8JzSAi65kLdWGAaN1u5Sqf1IFIIFegGMQEqecLZJ
TcJmB3S0G8dboUdHa9Oxme+m+Ogxf1sBPKSrF3OJCSPGmkohtk5JEvFamlZ1wTDWyr1kzeP0y/Pc
a9y628SI/V2ZVuMae+d3wDSvhh52T7BWH/UChAOqNEJYrXUSfXMLzlwq4W5HbNmLib1J/WhV7Ob9
eSCTyAmdIKomRlXVh5GSU+LI1N86LVVWMhfAoXprnZXps+8OZxJGmn3ZW8+azzS5aqbtRFOy15+T
xFy1I5KHugfnHxvQjnsJNCSfAaV59cs0MVOZpq7aRNL+gQTwW5UknHZ0fXYO+S5peO5RRplGYDMS
2yiVAKeFq7mtUweVBqqTFF5D38Iqim3IXqmh1kP5vWsB2ZVSH7ZCvSsZl6eSpUAWnrdLYvEEjGSd
6Vb1DOdl0AVMdzwVlAj3eov5dZg7nnlpMNodkIeoRTWQfBZR/Jp4tX2mz3OZtclb8bwcjS8Clt6j
Pjx6nb4lCrtGUKgk+RxqI3JTrEOjx4rrTGvN5h7GXcwzJDXIhkCaChIN7y2PqIhYCOZTqPHOQrX4
B1VydXX1sy++hPL9oMRdt9LR6IeYUBfdpr0ZtZpGvVUQTKOGYO7cbcGUcZNHaPja8uo6KnwINRqr
7sjsX5gIMAwEnL13Ic9uw+5NI+UJjrjteY9ZCG4PXtQ6J0yY/oDO9nTq1X7qnaDMunNn2TNrKj2q
Ni62LjYUoWr34Jnza+5uSy0N13nC4lKGxiUlr2HfUfE4iZGQbAyLuIlwMjZedQ2XuiQK2TeZWXEx
bBJsOg+eVTPqL6S/f2tM7jSne3Fqj3hoR3yqEqSrw4h2suqz8qgcevizOBvRfojoAmP1edBZoiRa
Rn3ouTfz5GmMobqimmFelmTRU7aEB3b5dOlqWkNdNSkuJ108FrN8S4XePhoxY/6kUB+zvVMtSkRU
2m8OMo5L53dPco6fZ9JzOaMsYNKqcA0w6G+h3UP8Wl7eDkn+k/Z2edBkl+xrbd5Ui8ridjAcdBzc
c7vbV7eostoowPdZ4b3ANDfliPjCuPCPIgMmF/b63SB18G55f2hzC0LUMuC3J1LfuZp4qRCGdPTe
drEhWcnSfn/bTHoNPtsswm8UO+2A5BHBUa2+CpOgg9gglCQS8X3rCpRUTRRU3lDsTbZ3xsBUrmNF
/lTavRPb/Q+VVYc687EL4qU4YXl3ADo5DS0OhjkmjAve2cjCVGd8nlHzCQ/l4GgQoxK7Z0UzSPdl
gdgYOQmOhkjvltsVVk+Kc/NJd2MLBbq6N0P3oimYc+xn+0BG1UHveppAhmRLp+/NtpseQ61E/UgC
kZ51j0xIP1mK4AGZzsXy8mOqsndHqWuJ5T4oNfR1aXQV7qmR1jdleululmi0yWGAasWlXXkoInxS
kXT9HeA8OP1+0LlCEBtMnnjMoJoGnVt95/FwMvTuWCcJc9AEyTWjPJT4BRWdlloYWgwf7Z93TTvn
O8wWpGT5Y11VCGArMPWjXzP8Jv8hx2bkGP0uqRfj9JAJLnqWlblCk+UEZE5I/b73mwvMcZIYSteg
PxuuRIEuuqrbK4Nxc29nxdOsbSjJHgZbS3dlt2B13eEthxrpmigSVZ6TFoTFMpMMv4BMNUW8Tl0S
bAiZnkNSQZYZpHm1THGeJq3e2oNVHVGXdauxx+usuwR5ij8P5hLLZy5/5fZndoy/VDPHZY5F9p0a
82EjmJhVeSaOgHLuWi4l6DB8BRzzW5t7P+RA16RuAfrPWdFjq+IOueljLGCoLDLt2st65whX0jx2
R/Sf1bHwEcZmygvMsX67iZ3ULUCPGrKC0wCtnsEnK9XytrRxVjs5s/ebXUJibm+1w6yK40DF3k5G
JvTG9L205ocmoeT3FgHV7fA7KO+vrw1OFHPb+PDXTTwVI5/b7/tZ7C3a6YeSnVFnJv6WlKVGEDya
+Cl0smF03C05SJeoFQmanaWZw26zPnTe6+1mNF06WgLntPWnNgjtwz//9+Vnm6mkQYpGiwADfkim
Ffnu9hvbbl/8I9Hv9nUR+83WFdOjbfY//IFIlJj2iWo5uzb6oTCuEVgzhYIuM1sL0oOk75XiHbEZ
i9TR8ruDkmm3I6yeN7m809sqcvuybMx5DckTKMZNvrR8tzEzfImkRY1k7Bx9Uqd6Z7D2zFs6xmPl
xnOXiVevKBtF/0CIlbUd7USjP5rnDMlu+ijNhy1RF/4jk4olvM8imbUcdtRgrAm571f7OJlpSxGH
N+WjtjOB9qm1TPSTLkPrZDQ9O7IxVhu/SdVRj7ocoS/IxXyeYGbg/yJ8dNFhwWpiL7NI4HoD0oKr
ue3RRmNTaq3YOxq5xmuai1O1XyqM2/qbxqI7+kV77Ugg4xQC5gNZRDWaonlHbv93gs7titOl9jXr
I+FTxRJyK4iNwk+R7X/fKrf7ZTmgq2fBrFwXYwSk/L5aolGTJe/S5x/j5WrdoJJJz5VvEt7UosVO
epNCT24I6jlUUx2zw7B/5REoijyzrxjd8JtM/XC8HUywQhu745Z3XSa8ZlV7XPPm6K4Tv6FvFLYR
/W5WmyUbuaVUZ3O1BL2FUG8TeYKpVwVGx67ndjPeDtVyPd9exVJr9l3UBZD9CM20fWJGo5pQ0Nth
Xi6Nz97pecrezJVRNZrH3vmmF0l3uJ0HkZEB+PuM0M3xhPapDTZbQUf+qBUIL7Z687m1OkQpUdLs
In1GNE90lC3zu0nzzIu+HGoZb3tNTNu2jV90my3d6EHIun3PaLSdnTjQkcbSPmchthgElhuvYsOU
05E4Ox6drgw+1u0vQGNsgb1DhVu+Z+Tq3Drhl7LQhJu1RiSCmnZ6ioAReNqA2B7Kwc7kRls1VZFf
BxJIhsxv9y3dUGNoShYo1A+X2qYHYY/k7Ck0yuexrAK6V0/0FujgNhRJYnnTesOMi5CMAYyvLi7x
gjvUFosWufCEQvQ8Hs3+3LnWaWiLfTrnl97PaF+QLXUJp6+yN2LoIy09JBpu4DymFMFesvciR98m
HbtnpSYLkG0rjAtLprgMTe8GwmOgYKXZOUYlv+9rDZTBkG07tlgr19O+1wBd2x7hgVbmJy8skJ31
RD4E0LQAE2C3Msb8Hcc+oDI9e+vrWaGv5WIwlPcpm/w+X+KkpnZIdn1Nja2fpVcRo+YwXbdJuQOV
zIc5VXbgGG3C9gRU6BriDHIgYeanvw7uKByidWaD6I2zGFwHcY//QONWx5E61dkpN6Z12c8dNUg0
rHvJow6ySGBPQhy9VhOUQryyEuzNhnD2cO3yE6aj7PeBTCOaQMR7Ea/0a5xcGcR2vsEvgD9iQkWA
FAAgx/KqXg63V399I24rcRxDZHEpE1M4ufwVPbao/iqbUI0//4Pb/3L7y5YhX1r669ta15zjYAnn
KMqkBXe5vPRdQ9tPqFCBGagj2dK3P/3r0KjS/f2PimZh/Nh5SnaeSYk2useiQwTmzcuThD75MQrJ
Vxt1AXAkx4QbkhBCRTi1XJyqRgU/NN0PmitL+J6RrnO181UYn6qJO8avzA2PAs4Ly2NkIkPlwXmo
WFXVAqjJNcLj6kxhM4oQ3xmI+KxEjUFL/MnaCNXBEqxrHSqJrc0qsDJt49OOdW7v9lV26G0J3yud
7s0sEb6bJMj0ZfssU/a4eMRfVeqFa6ItcESYe9qt/bUI459ZZWEZcbN4baqK0VuzEW3u3HqYRzPN
3g11SSZFH4NO2uAgYIUu+TnqADhNPrKsaT99l5m31+G5MZ8T/82aaIxLmzjbzpq+8cjGfO93JC4p
Ol0lwCogqCvPwZ7UdOyzMduD7tjVsXxGD0Uoeofyie3RZizz16xNtuFivSnMnoeseYzsGMNCW/Ep
2LTbiuTea+NjiDWZCVv8jHlf5oPHunZnTlq5xvR1R74b8Xt5CHBzudlLlPIZ+SpFdTAKrHt+TbEw
x0i3Yc82blFdPdraRoMZOQyHoyey7rS0ZZeq34Tv52oVwy9379TJvTlZmKhdHqVz1v3gyaC2iFoz
bTwyx78fy3GnkvitXuwxfvbcMTjlwuKOQTirimfksIh/JIlrc8kVwEq58/0Rg2eEW9OESDbznw10
F6Hl8Rl1ctdWJR1jAJXNRm+tk8uiGNlQTpFGz9V0zVPyZLLntpNNMJiQtVkAuYPDDUk3WN1rmNX6
rF/qMPzeGbQpsfaDQjuMHnTcXH5UTAJcNKZlUV+zkmmOdq+J6hgyJ3H87KEOcSESego64OoYPlIo
9xCP/s/BLa7g1BkpDPID4cZmId9WJuIn+RB60ErT1tz4JQkSFbEWmt+g+8bnQ3SkIoWop2fgDTuD
ll+ZYJjzUbZa4kwjEIaRp19USNydovw09Q1TiDPtc4vMsuxLE8NetpxVu/kcq/niFVjEVHRqRfTS
OMaT4ZxD1/7ZmNc0B3xH/+9pVDTXGCAf6tFPTpPmjIHtENU8k/d34m43TrdXt0NvgjtFpM6DK07e
q5m4wcmlKEutGWqayF+FvSiiYT/R6Y9jJuvxCnqhWjFzqLnHe33ntckD7jnfo3q7BeDqSyKv0/hq
Kc5wArStOweypOpWovMxNZFFl9Bh7JVVs4dj5UUNaX6PqT2QySOwYjsXmMs+k14FJ7OjW3psloOI
SXOKqynh7mybjYzca4/7Qppi8Q+WzdHw2cdKh5wstZRrt4Prug9tPjfbqqN1vJJLMTd5ZjWv2/GH
M+vJOsvZxOAbLo/ga/Ze6E67uAoXOQG6tFuW9+2b4x3hiMS+LbsXYzkAnadCy/WhW+e0monvSpCe
YF5MoFPQEhBYMy0UvW7BPZwa+Oc0R+fEM6BDLGtD0sH0xxLsrweCAAiym5F5I+gtmOg6CjYlh5wt
z1F/N5d6u5u1J6/gNym05ZF3+0tLLtM+hnRDoiof9cJMZLPWwtVeXo5JFR7GZmOkpDu1XvQq1JJH
nsuGatFefuPxd/XIMMjqUWVomWv2pzGi2BN9Tit+qVAB9NU8NUr4GH99XRj2QVdRt/M7xbT3rx+f
LG+EwR6TbtaWhbiYp5a3durQWfmLC+H2Z7dXt4MmynPJrU995I9HShV3P7rxJszm76YFhphR+gvw
AHniWWDQgqPJhG6cIV2JOBgLxpve4ngzcR/vG8pfp9fBwy+HyDXn1SRthkCOwdNoOUQzN2ykjbuC
3vDxdrBjd+OFWrLvbr8h3lxiKil56AQkAoiTRhvLSORWVua3TGNZ3IwZMm5A0E1QNTAc2n4gsHep
tdl7sd2QTrRpW1ZUXvKHWet0R9X5T/8n1is62U3/QaxnY777n8R6649MfpVNIT/+Ltf7/a/+Iddj
OvUHQzbDtX3HMtHDYXf/R3KMIaw/LN3WffJSDIstAcyGf8j1AAUhDRW+j77f9ZZIlz8ZQqb4wzZN
OBqe7nmm6/3vkmMEv8/fxXo6bwsFn+PBZyCkRlhLlsrf3PgdEXdV3ffjtVAm/MdSZ+karfMAJBgl
cjx8K62xOPSW9IJakl6kIbJAL0K2sAz7pyEs82cYP59RXp5J+IgpLYqrdMg/xp1ki+Iu133tiBj6
XWpYItAeDAfGuPvWr74pzxvvwDaMd37nOdu/nYj733LDv7Nh7EVl+DcV4vKLWTB8WHGhTnjCWVSK
f/vFrGKqUj/uh2tEjb5Tiz28sz5nq7EZR0fFGYdVHBjIQQjXo5/e9613xqFlXKvY+tXFc3Xyx+Gu
dIAlw1ihn9hrHaXI4FyatNroqunv3QWK7VsMuAlVG3i2QiPFcfSTPFu510e0RW5vPLs5in5DtAN+
z2o4EX/b7Ry9+EKFjxnE8cRqskBQFrU6RExQT2YPHDHtsDmPLhFSE7DNDe3v8GTGioxyzQvacDC/
0Y2jTe+CdI03dqFFh2LytCdnrsx9YU3DOoqQi/zPn6nzb1iV22fquA4QOLAN9LT+DSJiSTf2HH/q
rlD1uu3Qx3LrD0zlIqyIz0Okr+1qno7aTGqgKTW5Kyq8KqX66VlRu5N+LU5tR9g2AQd3A6bZfVd2
PXNiMm7rZNcAFXzi6Z8+GlFD7LAjvvmMUbAm4GnIOmT1mUM4dTUUp2jUN5HlzaD/6HsXUlfPDK0j
GLFUJBSuFHyId3ZZTF3piryEwWzEuxoxSsBNB3O/9LI7VBpMlAe8xGTy4N8Uyng2XT5Lf773oM2+
TKTeDkRLMDGv4ktqlIuP/ehWhDvKae6Qh9mPqfTmfRJ3+YvorrXd12eTad3tafnXYfDleJymRP4n
mMb/f/OiRtddrnLoh44p/k1pS95ChEQva6+F/YPMyvLkpeAjBN7XfRNjrkJwJE8DY7nLOFh4O5p4
44TFphbxqauRh4nCvvadxX6X5Fkz1ni+BhTv+st/uG7+7VZ0Ddc1PNckioCkK2H+G/HD1sfIqtqo
uOpC+3+EndeS48i2ZL8IZlAB8UqtU8sXWGZVNbSMgPz6u4A8c7qnbWzuC4xJMkkQJAIRe7svl6ck
FdfCwZwoIlQ27ej4/8vbLTFT/zz15/fzdZjqNjAvlkr/OvUpZ49T3UTlbSM1I7rTiJeAOLzSNFNs
DSj8N4y/zHusyX+qOaFW+Hw3jt+WZ1/HD9Ta+qP7SDhs+Kos+Ll6bzGcud+EKjJljLXXkrrIirZS
tS8D5k+S0AkoHzmTPpP4TKkHzvV/OX7/UlTrHD1TN4UJcc4BT/bvDwQCLo7CIo9vwrY+WVdGZzfi
xz94RsNwFdbr0MGQ7rqi20rUZReLkQiGfmvuEqd+jPEfbDo8eZjrihUGBlpBlXG/bFLb/0PDxj1a
MafgaEzpptdJyR6mQq1l1OxMepuzaYkybTH1u75F2BzUPXkBsGFYGBonRDIG3s/a3snGzW66G9T4
zhL3jWQBglGj02gEdKyS1mWhk3kwSNU69CfJEFDJHWAajzDhdKBjAq9DEROCuHFg0ktYkCbbv5Qk
k1draCYFXFDRI8XGxSOUeFWN6YTSM5PnoCzINLJVcfv/H3fxL2jSfNzxoZskJPlI6l17Pv/+cQ3R
nZapswiQ63ng3QbIZ5Q6HjzRvPeRxsDbMWnrG69HnjP+Tg0v+WPlxsZMyv6rTl2Dro3tAMFO9GPa
a90eE3PwiIR2WMXzc8FsDJY2/m7b9Ib7+EjxKPlMSiArgFaiuzQax/s6m+1iArBYhyz1C5SJiwT1
0a49Ql/hF2zJWyNyoh7vk4pC4JRO7UbYPtlchfHUA6BhYVVTocbCjEteLw6a0OtdYQ823GsH3GjR
H4aJVavtFNkNYeeqC5qPLh2qO8oazavtPjSmHN48KYjxMv6XSDSTmtC/xwaL9owFHIy5zpKP9n8f
Yqofsd6gD8M2HRDEamTGmdWdcdYlBZFVGBv7bAIftTywbAYvCLS1Nj+n0ciu2v39P0ZA+2aqqFf9
92X+8RThJgZAivkf/361TubJunNJL/h53eXhAM04Wcp/P3NyNG1NcL09V6ssus3spdY35IKR3fSP
f1we+HnLZQexDgQ7hJqvP/chcGIP/n7z0YffTdpWqx9lRIH6//WZ/n72f17X+J2H3nj62Yf/7uI/
dnbeuZ99Wp7z86Ztld9hJzCajqKP8kjhnp+2PCGwGwKvl5vLI8tmXA7/ctPmlIU5EnGN31N+m7aU
4y+aFZxjg4RgwWqbvGBMtBO6FDKEEboEO4XgaN0zj33txPQXlZx0N6qXUev/6jAiQ4m0Lok9/aUP
CqHDGD8rYouzOb84SofvKkckm7QdSnPqQOthoACrVy9B694SSSoLi5xwPzXFm0kyzK4U07VodZLr
jXCPtv7MBX/2C5KsnBTalpRY1BOIfVaAGmiw1kwTUiKZTRMt+Tg89HNWc0igBd7FleqdljId1LBJ
AXhJXarnHlnPZtCUK08fnvqCYbTteI3Yc8u1Tkb0nBVNU9za5vEJRelazmnSrMhuTvy7JmS6m9Om
Y0s78rWRJu8090Zn3qEKIzsk6V2qJ/iec0fBOmo1UMdzkvWcaQ1t8zGaU65hFe04fT/t7NPLyV8Q
IyqeGO2RWBKybbKygRfgN5/Tsz1M37njras5WTudI7bnrG0wOT40duN9GiZyuK1Tarm3EPHHWVP4
ZLOSLArSxg8NnXRZNOZF1GHN3el7GmDnnRO/jWz4nYjqybSbdlM65mMSNle/Vh7i/fwRWCUHmADx
2pfRnh6OBjwGr0KwIXB5XRI5XrTdLxftWTNnkZN7jVKcHuSdZX+mxJUj94W6MlbIYXBkenM8u+YU
e9oCxrlEe2waiDVIP2+qg0YYehM5zokr9jltyUkndJ3EdKLTxZyh3s3ZlsnwK66zx9wtQN17jJJz
7noFpyg0NP04urXcaHjr18XMJAnUBTxDuyo6cRwinIVgPsn6UQcCjbi8R/WlFuOe5I0A11ySMKoX
HGlE4bQVEhPxBMyQqU2Y3eQMxan7YsyZ8hPejxXisDwbKM+ZkmCmqQRtDUibhiTJV3M4fT7H1E/k
1bskhmTDqy2S307Z7qhRdBTtkseCStOF/I8TnhRaB33t7WrAxYnZfVsu3DBNZLAYHhXX+VWXGpei
Tp9wantJJTcx+UErowdxZGeHQCMvPhOvA0WWu74iODhqUSLL7r6pnTl1vnuZ9PIpsipzRhA627Ah
F0yY7RZ7EY5RSdHaDf1dR0P35AcG5OsC7Fy112lKbGRZNXiq7XKjCJtajQO+GmUztBKn9HuyO5wF
lepxB62nSqdqWbjk5hndrc1VurJ7AP+UT6pGy/b66NwEuJUdcaoIiCITZqkXnnoUykXifndaeMeA
ldEtSV/HFt0ApicIpaZ1GoOx2KINPOF1gczgZpykTviATHbg1MIDFoAL0NTGYrKxC9FLslqnSz+i
CnLC8dbhgc/urB5TAwMi0sxi5gdRWwMdRLsIxHcrbXOdI45ZJUI+A/RUO8JNLoBEZ7QJp/JArvHE
/JJc6fKFydYuSfyX3gmTHXI0shgksDaz/uA3RIscudbBoo5KUQ4Bdt3T551q8aF5HL9B4PqBbWbu
7DJG44H+Hl7VxXPKZovxx8CKbT+BBSMpzymKw6zyWptajYLe9/5gowWhI2Sx0WL3zHLoW2TYNeYj
HQtQ07anvWoxyfbEE711rr1nKYakblIACac9Ru/rgF59TZSVzgCZbRJkJht9HO2zKBgnM1ZFU2In
Dxnt3c4c5b3ETpQ09rFFFM8XQMSY41REjeIoISHN93cTHulBJbRsVfoJWrtfcSClA5A8U28REh6i
2QEOuPasbU+bjd+q2yjuy5rMVoLmUFpXjtz2E9mbkfOgJtPbWiOLRpX752bEXg4leT3qBIQNmW7t
bQrxbl1r5+6u7zzzDLqNbol4ihHHh4yHeHloENhBTk+zyZ+QAzMDVTbSDpMMwiwo9ob4RBF8MVsa
8mlhPQvTu7gB3/CkoqPXYXkYgYFsZDw9gUcr+XC0F8ySqKXO+uIE6yDfxy8pA+d6bCRh7Wa9j5hV
w8kt1lVvkyGahvscv8DgY4Mem5bOTcKfjVu91qn+CPRq+ijoSVNARnfpJwZSFee9qYdbxNBZ5dO+
RaGwc1007aUdrdtckAQRZTTQkNgDydP2AxVkAmOG8b6k5rDVY//YWwYzaMt6MrQsooBTMgKYGs73
Uj23mqXNOrp6k2u1u/OVT3ZvJfYUJu7dZHhKuulQltFV74I/bZH+MVrAHEY3HMC852vDGN51mrwr
I6JdF9sItOKKvlIytNcaIdXG7oGUhS26MlG8OQ2qpYkfObR1FLwNq6ZI1Mcov0j0IAww1D/tX0jf
DuMYGO+m0DpsjHZ/7kJfuyGf1tfLM5bN8mc6FeGd7kTDOUCXu13+bf5/gwPzi+DQOWtv0h4V/YBD
hap4H6Zh8gyk5K/lNWQ/XhGNtG91bUc7O0cG26MrpX+fFetpfo3Ce+hQ/n47SRpvSmFEt0GVEt4I
6SuW32gfHalfy2u5mNIpw/veg6kNJe6ILN+3ObqpJCogZbjZF/2u5reZG2cnlupds9F+IisoL5Rd
+iuW92Hj623+qTnhbnkqhx70SBpSHom6kdVbj+ptmpqHxuan+/NqHS1Fmf0yXa1H/YkqWy88dfIi
bEdwwq0XxCDvYn5fRPTXLnCj97Ell3HQw+jSt0pcw5RLRmX74yfkwm1vOPXvwaXLM7Z1+8SUB/c9
itERHMeh6wzjQW8DGwAXT9PtN8uu7O9RIlQjjKS5G8PBOAmp6l2vN3MsjPe6PFPgbU3yyHxrQxBX
sTuQBqPJ8IYRREPuafid9llgpChrnFxeGDcr3bGSJ79BIGECuTm4ytEe7No00KPzWWwoCI1eyG9c
MNhNJi+6a93SPzkoaXYdrTpW8N7zcoCAAN5zuaph6dE74zzoz3Vakw/nwmArdbP5Kku8kPOrVg4c
Zurz4rEC3H1wSruDtxHXjxl+g5/D7TPb9SIv+NIEHAoPvsLNt5z0rGkZsVteKV4DP3paXi1sw0eE
vZQNat3bNpUozzm/u1tj5VTyndb+Upn/nwPp0W8opqJ7hEYgEUVE1cHolf4YAO77eeO+y9dV6/lQ
qngNIWkrg/6sLlKvbWQ/Azg0PS9/9fabNmXmVxdE+qbuGv0CfF3dTKqDP08otHNj2dl3Eqt2o2lN
cOk0LbqN7OM6GK3iF9afrOmN79zBembbfXkd7d66dqURbZa3yPGV8YPTHaSwGflD18Bx5ZXcm3xT
J6P7PYMPll1pWqqryvWvnmriK+4kuQFszTVZWlCAu8PyLKZ8goDnqLqVg2ZdlifoRHh8jdrjsj9O
QMQ0QcL6LYUVCDlZWJseccpXh8TwZ4dmoElZ+sFtrIzkoteuvymU8D5dvqzlGdQhmrXn5fUdg6c4
R6NJymw5qk9JJunyLsKHvcWi07jLWE6fle9W24gR7wNH4M/HRhQYrzlA0X1ItOY5n4emeXH/4RD3
ubwL8aj+yvQDeZ+GZDthDTS3I1T2jwLS4PIuZEYK6O/OIU60mLUB5McuLvwtPyaMtIO9X15HacIA
IO6kD+RLId3imrtzHC1570K8FPN3FA2UEpCRDw/S1EIajRMaSCTgb0wPTssz0lCR0Mop8TDVlX00
sbLvEowPremWryXSOAKEh6/YS32UMWN8xodiPmLERi+bDl+cPDr1ACe48yJm+2RfGmt3/gfdzC7U
JcVLZs4p6w4LmyBCjG7I8/KPpkiwMlHXOHE9z7YQbuXO8YqX5UHAqREF1Mq59cLDZYj65OdVk3R6
7Hu9fU4a6RxFnUFHSuPxy+mZ3Djhl6Jxt8PdWh79TK9fTAp8y+7rjuqR4+TWtQiD4c7IYrFadrPr
hk8l3PSplZZ1Iioh2S73FxGMNKn6j2osmZ2g9Dr0gzBfJ9c+LLuI5wmzYTgaxBPG1r0I6Vkv/+ng
zZuVHd5DnDjmuRsZq38eCPyNCdf43RsUCdZaM+1130nf9djeLC+J4m/cQEyhcKA3wYMa8Sb5Dos0
zZP+fVUY8OZkbdxXMrYuk+q19fLZhyo6UuaZXstCsD4zBmwQ+Fg/Kp2pPdDke9ocICttzNxD1Zin
OLHzpxZJ1M9eIZxCDlH2dzrqkaun0RdYHpDRdEtDt3jpJqc6Kj9ljTu06ReinGVvW2xm21rG4hhl
QPxLM6BGbJaPP0dHArckf1oylgfuTUSYCJZXbYz2pacw+uQafXYacD3/fIGZdja50H96Yd3uLKvg
JzOUzovXEOcwf8GaoRkoNfmJtWEf3C0/O7rm9qeZ7ElU+zV0XLpDI0UDYpsNplbjXQWeuyqrDBUu
wIVjkzifNE4R21iivpZRyNSksPB126V7rVJH7DwXw23ddVxV20fSBMpj4iIU7sEcoJsy9r1uowEB
uLxm5gfKUk2Po2rsa4npXvcqnwg0sNLN9O2MhNWaMenDVu/QV5e9vUFiMm5ov3y6HrwtacCmynuv
fCk9/xijNlrlQW2dhg4YZcEaEKmoe3UtVtWh3dKKj2m8TWb3pGX2J2WMQ5Z44rWFTrg2za47tI4y
d5HLOSohwG0jJHGnSaX1Oajd6mcTosVYudST5i+tOCEUQ5uw3BxmHWqLsrYBSrz3YlB6f9//7+ct
T1421izG//mzhYUaFtN5+bflBZb7p67hPZabf9/JMO7DLhTE9+DCYO2E/vOUdkghbPRFnQZWbvLk
eOW1SiweWrbt0uK1cDHcxzEroEhT07701GscvSPE95kQ5xnxzwggcCVUp3repK3OXLfqmPMXKGgN
PIj0vGMOrr6wsbEdcoh2mfPlKn08AtFUp7LJCOqzSxhgLZgkOo/J1uvuXBs3x/KEbhaLpYjQT/m8
WW6lZ53i1MEazKcUCIGQEDKV/qfUND5QNIufl82I4nkSIBnpxpg7nNMoiOESxXX3HsuwPBM0hYoI
lYSLccYW9V3ukjUYNtCD58PDWSYhMWCiK9MG4zDax1VSdy/Lh6M6Wp3wcOR6NZccoRop+zslO/qs
sVLZFW78YnQVry3Vs55Ew5pIwOqESoJjBbVoWifKIDqi1HbLfcujxRyx7ljoO4lw26ALX0cuVqSi
cDdMFEKkK+tlxyKEZpty9rSW2ax+nhKN+Dpnz3TsWeLMXVlSu48IlNyWZnezMS/lLUtL1yenZJbl
QLeUJ3DI8gQyvVkDFYHbD6XiFKRRuqF6hZxhPgA/ry5AVZ2Wv3PU5mBpBWEYtjoaQXKQtAwPkwG9
EkAuHxZdJIvltt04gpJDEmcoVydXWztdQmaUah5au2hnsHVyTmZqqCndi0O6HTqW1A1WdKFpiFS+
BpOxf42BfLtl7R3K0PdPLBZtJeJTpKMswZKIGqgbKEJ2sbMWHvxFDIIkg8ziCyMxx60RWQ7K/eBX
L+XvxCVD12ublPaadbO7oto3xFZlEwp7c+hfF8X4ogyXGtmHy62GHgQlfq0nsDDCfKwg7ZJTaL1O
se9cgwzxb+vea2UdnSczY36YVN4RVqW4yr7r1pn07V1Ta6zTsVxvEzdGo4Qtex+4zUG2To8jz3SQ
y5KXQJqzv7U6o71p8ZQc0ae8KtFOZwX871xIu3qcxhoo/Rg6V+GUkPktAMEjwWVrmpDuLigD69Th
pj0FgyJlYGBuMQQsjbk0rH3AVuRrkg/skdlFsiQgiZSZdQX1Wh+fQ7sP7lOCHrdWlqH2Rpf4qKHr
WvE+pLu11GzTKIlPxkiHIxH1tMp6wzgs/ovI9q+I3N0d8BKGk8UB0tZltieO5pzMGqtlg6Lz3pe6
wXLWvHjzALaQQ//epBrgyb5ELqe72i9w5S+676k1E7DgpJXtq0Pgl0wHmg0URFxM2Sd9huK63afw
wNOPg3kfzfIvV0JWxZ14iCwWOtuamT/ndYeeasZzdSZMsd4qL/msL/t7UzpoBCaMFistL7+DKCd4
oBwRUznez/73szxq6GCEtVUX/SjqF1k9JSf0Pu6rX3bDUXKCnpRK7uIiE9C8B3Va7ir+e6tDOEdX
QbxOs8khG8CmrUKD0zCeN+ZoaVvdHd7DlJ441Zr73Ih1zsSw2mRtgNYrkzM4Z/mdu5hQGQ01nzDT
2Xugwkk/9jCAzyIfLike1JVuBkyOZt0+vqr2Z7P8qaNhAcY3P6JTPnfKHqzd/EmWTW5pYhMUxVzs
gmE8zZsq7LJtDkFpZeiRRQhKSYq7/rz4JKKAXVg2Hr6en1vBf2/xYhbgfnr5aaIQr83yq+WWTdb5
P/5cHtArFwSCUx3+tgFYsysgxeYT2iS0RjNTeNnkNePYgrP9+z6PeHHCSEJ7rdXo5QILDyuJQFDR
PRchsOW8EC8w0QK1RjjwDCDpLFKLSCdei7weUMrjKZswprlGVZ0JC8sq7CVhvqHrRmnUY2w3EbtB
w3QrE4JS+Wp3E4UaW38g3x4Ef4CLqye2aKVGxotw7sFqZBfus2ZulHJFXDYOs3V4EHH+c0jaWfpn
LObs+VexfJy04RwKWK7rGvhLr90Ncfqlt6Rtig6s5Wj0hwUGvAxbLWcnKnEcvp4e3FNea2GKWNk2
jPrhJGwCjRC6ED7t9wWp4wjekgRweYopiiUSg3bucqqZsHX/87ff4hqHbHc0e3I4dKpqazu30DX6
1altiC61Aq7Fs6NFteYMJ3XDYhcF7fPiMlyMKMtwsNz6132hww+RaE86rvwuWoVVukJtcCWuFa5e
RJZvWqbFhV6hj18ft4AWwamZ9HDYu2T90d1lMWaW9jMZkPVOHxLvDnDkrmWZ+0UPBoKGbwsK0yTP
5gEa8r7WLoQPG9d2AKkzNSH3W+HBcSdiVlHx4CCTuxjz5qefm9eYFutzLprh7EFZ3KRPkfCHxwK0
+Y0kklVpaR1WLBqCVkRvyaYlDqfGkHsY6ONdX1fAaBTEnMBzAHchg6q30uxp08BopBZrCkwLBG7A
Qr7P+xRMdmnmahPlISXlZF6uuOKG4qV/MKnwbnHW6wgd+/4BpBzLKCzVSDzHnTlpBFBBeRxxD98H
Hi5806d108RoTCm+vAOgQchbz6N1MpCWAn7zYqATgyVilTuouKSFV+FEdwbzYZeH/nPWJb8bPaiu
y1/U4pkClgwqGb6ztfSF/TYU9nrUXOOztTVnSx4d6gszj98gUWyX+92qo4sADOPoWGnz2uTNviwT
8Qhl86PBwQCDx6KmVCvnYI4IYMxJPFc4GN5s+vxHUMMz76OQb6Uxic0QFjSF5ke9VAfBALrYqvB2
yTwE35YRl0FWO9dmFyP9G5bxE9N5/7u2gZ06FpGNeZnudV1FlHJ2cd5D+LqlsH/vlo01p4uYTGGJ
XgYnwWTR+FJg4CkaiGc81S0LAyYeUmTjfUu7nbXHa60079UaAeAVcKVopLRbrYzM+3C+NcYTJk8A
1YfGLjh18G+fZGqPD1HWaGtTYMMeJ8IB0H4pDrXEQp0lIxx8HZlbNQUnd2IEytqxOeqRMA+yyP7k
TUs+UFFVr36X0tuIJcU2e9I2wPDCrefZ3Y55A1R+rpXfXfjkp90hrCz9dfDikxzSaJ04Yf3smkN2
LIauWaPgop6s36TUBDuBDyExQIwBdZuQ/Q3qiogZhzYK4RU8OC6FvpIPTY1PcDDK4I+VqnyWs7rM
IGV77Ju6em1ocKC3zu7sKUH0hd/T8Qscs6b5HEeWegbfn7l4feNRJcdmaOVdwadw3DE/KEsVl+VM
jx2PWEH83SQcowp1Yr41LnXFY1Zk7dUyG4A5/GUQYPCo6TWdGxdvvhXi4Aim6I7Uisx+g7e9b6Yy
/+596mxBl4S3Lhs+6qEaL7RFqX0Lyz26njAfgDOaD5AGLiKhjp7rNmwtVn1rs+ZH5ieZukf7tG6R
VmCLIJEuDpzxwRJTdewium0BeOqgRCxSjDS0zYC5Z9AV1rtJsXIVQWF2KyP69mCraBAl6Gu3H+iu
nM0gpTgFflg++z5lC7zmn+DLYZBHXnWhQdSCXIaDVqVCp/Uxjr8I7t56UzR9+H6HIiqLcvKzrXZT
6aUkxXZUTyoHvIhjKv41hPHGq1znj5bUQ7ojx3Sxx3qnslJwlyhwIYAMd+TS5Ce0+gvWgnXR8Gb4
ofVSCz2mgciFwIx080UE9X/+XB6lw0mTVDBVLGVQPzkDg/Mw2u+2Jad9DWJlh6/Efq+b4b0DcH5I
zP4vSQj4rQPhH3Z+dkdyCvK3hIRhi+DVkwA5dUfVMl87TUivNB6pm1De1Z1ffk77HolH9GwHNALo
koyHUPfcx8mYKfpJST6xNfXPxV6I0P5LV913STP5jQz0boN4J7/LwlkRT+TCigAU+jigxN77uNmh
TUxe7Hj40FPg1Zwf3pcpvYfaM+s/vVPSmgmwp0zlgeIPADpJCI6oBMNymVEiFWlATEgoT6PrOM/B
1IfbhBnBXnMnUD2kz26toevv4sz4yOJwOtqTVFd7cuGlJ9VrxcieJ/ZL5zj9U845X1i2uou1sMAb
4hlHfkS4MoRXbkHxk8AiW3UabUecq049lXX2TFSS2ibW9JmZZQTkymRdg+2FRB1pbBpk54dwqro3
/uc9bWyImDUnRkOreF3jWFiPivrW6Fcs0SDwvZEeD6FIrjGqOO8WHf68OA41iEOrlvssjPRdbQcE
8OrRwaKUdKDMFK+F09uHoiv0+fpabjWVim1kUpexgkze0RVmwdiBNrPTQG3LwnSfmtH2QUIUzilL
If/YAv+USqEoUj2a9lYmrkmqRx9RCGdlyrTvyNDo0SUDa9dw1CA+a80vOfwGlU4PFt7O1dIINyia
zrjJpH0dNDMgQiUXl6SVn01jNE9ZWOHfmeubZL6JL+8Do2S4l0CVnnvDzM6+yg34C8RsMppmzHwL
62Wa3K+kMjZaVKqVA751OwVmeMThV6wlyUN7OVGY88paHTthwS5qfFZnysv2tEW4iOnheEEqQ10h
Lt093a/yarc+xExbuyaItLf0i6vHqrGaHW5Cc/2fbxCC+QbLzbOTy2Hj+SnU2TjZoUbGbdpH2ZHw
P46Kbs0BFdZRT7PqXAX0cQ0DEl8nhsdoGrSboXCPzn8JByAo1xQYoAXJ0c5URCuaWxvhxtbvdCp/
N8Kwdznf/jaUEPoy6X71SGIJv2EqtsaYUt+UopFR19OLHBBeGF5sf/jdCzDr8eL03oigUmpXS7fz
8zjKWUqkn7HT/J9NU+5drf1DJ+O+TwKEhdqcZhNPw1krx0sWGclLrI3uWUM+RyJq4t/BX/DvOCtH
xN8GNkk0W38GQTJ6EtkTCa9D8gSVrGmkd2rwTJ9CXXuSVsivUJJ7njrmdCuL9FoIvBUSC856CogP
J6h12plRDfZgXkzLvFXnIDOBdkv/KTM0BDBxfN/imoOEBCaUIcotvVvWs6yq5k+I/knDM8YEC6x9
0r+QTd5eKV54N6ncnHVFJ16bKNrnPkl9Q2BUR5rG1WaqAUfFBf+rRO3DyshfUr2HE960r+YA2Tbo
sU4FdfUxdx6/4ohgP8yOznaUIzO0nAYCnya72hUGd0V94aT1I4lSVfGLCu+dymLzAeqht0spj20q
CYaj9SDoiR6Xr3LkqbBr+ero1NLDPCKpi9MEmy/4u7geHtJRfOtV7sxL+P4BiX1+tpnawy+bUR6l
3KuOAm9qBS8hzl4u2ln0K5hnlNpwcBDAbssYTKf3YFm1u2q6rvv2uLDgyYy21Isy5EEGnNtu7t+T
WaebU/uiBckWh1jMpQ76iphKkGCMf7uoSJOLkNaT7dJlcWJtujM1KME9IuxD6A/BLqP3QQtffuU9
TaC2yf+iRkNXzXBzYCzMlkwnfqy9Kt5kdlIehNf168JiwCY7NjvbMx8SO5t7JAenPEjPgNXWt8jF
Jq2fVrE5WAc7sjeVW2ZvABkpsVCvL1TKNd9R/rfOxUKPwvypcpO7xpVkCHaOfxebltoTF9adxzIO
MQuHzt4AhXVntvSynO4jL+uQ5m2enQfX2JNexTUsDt9F6JLaRJLfAYhiaVTyGifWNtNxnIDN6Ip7
E3oJFMCU/pPBUoiPzU5ZL6Ei/wAa60OVpMaWXc+2FLCMR7xl+iMncAOAT9EZtW0WfnZzWaTi+NfI
MIoJL3SmDrAHCHQcbHq35/qBLKo1m7NVq+ZcxVzly2Y8hgjw98w4gpXhm5DXigzSE4+cG29ozqyV
bzjVjmOg+pehya512lpH5ibFprBNynxJZJ2ZZnF1kx+RwiE6tKI+66l2zSIzvZGWSQQLNuQrlS94
WxlpimmW7e1cybMB/Yq4AO0+CCcDWAKnMu56561J6VEW7SvJvXEW5zflWdlNq4H6Y4G9X+7KUwM5
bW6uzSobb5WZPoeAa547QFjIS/23Lm6ch7h+64Y9VtbqMSEUhii02tx3Qym3lZ1uvZI6iQvMNyo5
YaoJA2lT7EONqU4u9ibtik/LoeOblOITv1n9mMy+YZnnzvcMwCNtO3wiB84Ec4eNJiQ0rO2AdQin
mHkGw5tCl5QUA/i+3M6OmmbLp1Twg6X9cfBAOxFYKkJKf7lVo3YpnjgaFKUaFZ1RwqzC8Vu183LX
+hxCUJDJEAQH4CTDKY7Ty9gxzykbzyXxomy+FLLiTocoLFLXBNIxTBg/OBIJYM03jCcTySZhQoPJ
Hd6YsyCkBMbX2tbGhLr9wBqi2PQF4E+ndJqDoIAx1w7C67KJB3AeojC6jR+qdWMr93nZkAS2Gc1m
1cf58NZjxN3VSZjsZ898GALn03sNYn3UZlcZcDm2CxQwBvxpQH6RfkqDHkRuDsGZStW9soJ3wiMx
+8mOqRVDQdKyfPVaL7sVn+bIcJe04F5tB2q2nB3D1MA0ZFtdth9zH8YBbZ9nRfiY4bMS6GptxVXK
uAWVBvFGs1mrxzmAMEIKdKq1SYh0W7Gg8VNtPMWtJGGxagje0mD4x6GOhry3raNCtFcow7iOkmUm
lOGauYmW7BHZCn6TrNuGPntoHVtdk86/hM4ASq0tEZnlNJw1RC2uizZbVXV+0il8Eye8T9POOtnw
V66uR4+KIqb/6ElFllb4KS2XrLnSrU7kiZO6o5XB6zSIYvfKIr/A3ZIVdwhMiIgy+wsBeHpJXm9U
py8iIg7U0Ptrbc7dwFwasF5t9wiH8N1oIuMOHcsZw119tFqngL5mnApMmTRk6nAbj0NFsSKJv4fx
pJJ975nBc92P/bNJUIvZpL/pY6mrJkL5wAo4p78HKHUINMoLeVli9knqq9vTeNVlb6HNamlB6MoF
NOLGh7QcGwLqVHZQym+YYLBxJNHOyhrOOIPyi0gBTDAHQhUNLWiVl4L2cK+L50ipu7Cw8y/f9CzE
XwhSmvCpsqZs3bVp+VFUIQ0cV/yxaLM7hU+8jSWYxQt/XxdecspFaVwpU+lXQnH0K3I8vJeNdlFF
vSUGU324HcLaWkXxuQyDN0VN+EAHj3Ify3dqzvdxg42ptvLnQJntgwWKnrxVuvTMQ3O90b/aOcgu
I6hnzgFC3EbX9Cg8l5JRnVuvumdhFB01yv8pzWvTQS4AFCJ76nODUr0nf8dT9uKSAbqCbD2xfJXk
jVLa2FHXawwzuEij855yt/of9s5jSW5ly7K/UvbmuOXQQFtXD0KrjJTMJDmBUVw6tNZf3wueJJOX
T1nN3wQGhM4MhMP9nL3XvgmTbEvRyj6NYK0h9E6HyGakW1H0YPYmpLkzqOrckgEkWRM0L05TWLfq
JqCx3hb4Xnmwy4KaIVfNNBLBlstqsm7LgaomMsvLZNhfLEpa66LTXrJqHk8BsPs7ItLHO90u5c7H
AkjnpkNERDc5tj10/6NIn1nxXbEqgdiMOmx2vnBXLcLLA913k8qHdC6xUd26SCBaD2ragF3roaWe
gaNRe+d27W5uIOdhTQN4qZnwfrvojMC5fHBsfkyE7WwMjZgnw09pikwUJ3OKqgdvIQ3ibTQ2Wlq8
M+aUH98MjRtnytay4I+nnv7OiaLqICUG+kEv0DJA4qErhhixjoJtQaDJDTTC7xsQgv4JTkyWMU6V
nzKg+We10WC+wQYqe0oufrpBjk0ZoageEfvr925XJAcR4fsuJXnWYDGjCgEEjMF59Kz7KaZ3ULf3
8bJZqImahQLJBXDf0lXd6Po5HETyQc+RNhIL2G/JfSZ6hNkKpW4zRsUJzL11Orkyszg/0IvWt6lX
kRQ8lsZtBCtpjduvPfQaZcNp0IZ9M42QN6mkYuDJvVMOlmqnR9Vj57geRv/JO/syjDdNPFfwr4ts
NSdNcYm0fH5s4idrGXcluPR9nw31E9IQFvINGAutbb5mDjITawrnTTmM5YnoiJgVVpMdUKmf/HJR
weSfmiCTNxNoDsSgU3c7RPwwA/HO7Lv2JkiQXiWVoR01XT5Ms+Zex6JznqaW33uEUex1Xd2H07ym
I02NGg1cW3/0q37+MDqsQe3AjHfqEIHIxSlmNOKUCFaiyMOTMerWbWlOFfLS2VrndvnebFrzbhi+
DoPe3c2NxMpQoAbqKMHesJbcJdi2sVNNgBxTv9p4qEtsKwxeYmvsd8kgCCmMujt+aHTyDdETHI5e
1KkDd68vp2pYlCt6OvNp6Cu4TP3SwF4AUgSbshmvVH2qU0trtcAQ70J4Djqifw1xhdFIkjlO9gyU
4RqhsfnBAZuTzaZzD3zUQyR1LArT+WqRHLQau3h8GNzqwuzAP0BuQ25bJPE72oH+NVrk5J5Zn+ya
ubUH6e8hD3yU2tT0EjMk25FmKlZ+N4jRQpplt8+nkR6/kX+NKsmSJ2qusN6tFedFf9QpqJxcyAum
ZfgP6KZJykxC66AOEXv1Gxdr7t3s6ZexzNGs9bW5Tjx+K6YmblAzF1sqpc4aJpq4KUQPeXgwGNFj
Lom6KZvHsfsA+DF6MNymeQQ7t9ek8SF3hHgXOfwrpJZ/31O3aT2QFZIc926rIZ/EdPVopv4NZZT+
w0wU5a6ceoRNer3QQkAGyoIhQ0eDhBm1o4Uop48URh/NoR4fowqqcZ8mGAAcBMvdkNW3dkOab5zO
JoEWvf3O8hBrTgtLhj+JxlgUF5+61nsHNf0+4qe+D+2Z+qJo77oZ+wltFpbtbeDMazscvc+LS9aI
XRTaIVDiVKB5EvBej1TjgierQTttwPV3w3S8mgKzWRg1i3OgSI+YbMFZCD04kRZmWsOF/KV847Vd
8Km1yRPtSud9H9vQLlvn6+BS+SWyCeWLgQCrSoX2QAkZjvecJx8QLr5ImpPnfOYlBlbjR6dFnlD4
mrxn/ERuD7oQAWpkU6OkVZBWY/ioNtpEEJacffdEvmW1mV1/3sAnji5qE3U0OKrQ/KQquCE6S12T
kBy77k+DIfJYybuW0euQaGN3iKm/0k/vvW3g0GY2NW1b0GlDXq3jgowqoJqznu1RYuG2CjKaun3b
089KNBZ4FoXt1m33ItaoP1mavXfofR1syr7rpKaNV4U+SyA6kwfvMx40/76lwLVuUg9qROE2W4Y0
IGw2BWXYK/ZSHq6swVgp6+F/4pH+DXEBq6Xt/OLS3HxqP/3Xn4rVcP2U/fk/fzt8Gj5F0a+4he9P
+cFbsK0/POHA5cJYuKQc/YAtOOIPw3IstFyeZbtAdX/CFgzjD8PUyVOycQxbDn6gn7AF3fsDbrpN
hKopXJ179L/9v//7Zfw/8s/iO4Og+e34VyaBbv4VSkAQAcpOXI6O4QBvoBL2G21BAP2ZYwK/HkWJ
RzudQJ8zw5hAtEKXjRLtJUX+uyqH/Ky3nfXOm8k/M/x6OgFdZkaiz890VvQNHgWURBFSBzHTeMXD
tUEPpp2FYE1Ar7DesxYI1vwAsm3ZwrzpSBvLyc59GMjauJgJCKvS24k2OrhWq52mhO47FKQl2lBf
t75Wbl3a+ttOl9oh6NGJy6E5TProfGS9z68aA/aaFD2sWt5gHhgVSgLsBxdwIPZyovXmu3mkISKc
gkphyFCaeN19JXFcMb7RSCXNgYCY2LtpO7mdG+ddlYcbw28eq2I8WA6M91lriZqlADx28jBTlz74
0iWb1SW+zIRiasXpjnMJKUcUyC2ZK3RMXJxPoTVYt00/fGnqcqVNJVDTmMtSVg7dftCcz609vXi5
VV8H6d7TtSlv0Qt5q3QqCGpIsvvJJq7UY9a/KmLfWhBR9sNAMLbFGgVbX/CtKrmAOYmfkcXhLN7x
lFS1jio4zt9kSJqD4XfTVujg70ZILnE/dNi2AfqOQY/msNroqWOdEJt/K0iPIfJHe6+BS20KY34g
V2Fad0kjH3MqRK1L6yysLBqmNYxzChEW6STi28DfeI5C8YXeknPFcx1uAuA7Gyna9kBQ61M1uggJ
2jDfl4Vb3dH5/XfkAcf4i21XnciO4+Gy90lG8PTfHenZbKHvCxrnMWe0TUTQHSB4Uq0f02lLNFNw
tHWKd7xviMvlo7BZ4ZekdHpU0052aGD+9gEMaoXubuCv74ekZ7qbjzZxGr15V60Kx5dPegG5aZ6w
f9H3vY8SikwzpeJtOnYsSPJoP3T6NdUTyqPM4X2tzYBCLfkOlbv36NSt9ApGnqmV86X3oTnFuGC0
prmygN2HdHK2DjYdmunpF7dMPrn93LzQ8dj7s/vcp539AD6ClNXho5Hl6MUaTlWfekrXmGSt6tND
Y6FoMDuS7YkeN4hlonOUm7iWuSR+J/D8ZSj5degwBKPgLzwT/uOWANHi6p4nhAWQdPGq/+JFLz0H
hi6M4EeXCtkmJKzyRMtlS6i5eWPKjPxU+wWOt7xNIVLCGcFnfjeW/cdWaNomiegPVcQZrMqu/mJ3
pACiywFqgrH/MlG0Q6F4g2wsxkeJkjRdNrJC6a7Lad425aCf4nFgZRB0gORi806Pi2PH2u8UjZ9Z
Q2NeLPsXQm68Q5xGd1WYEAgKLQS1Z4b5OVgN+EDfGTTBz/yX8otGoovXyQV2h+ZAVuOd7QXPdHeN
fU1qw4kMLHIo8gG5MrJQTDPlh4E8NnKo8n3WzUAuvUuDZQ2pF5lDlT9i4vaIrhGNd0cT6URMQEYU
ifk1d7rLUBv6wWVwm0wCTpHLVOuKpAr4HsPFCsyNnZEn0FqLNdAEHOmN5S6MkauazHvWlix8mhHE
bLKW2gBbN1dpFlqn2NBJDXGuqZgXyYPtb0zyI0JjOGaRu9b7wtnVJQ2TBnyfa3dfijm6JKEZXErr
3VKyfrQtQjCBG6Dgi0ksMpN9WIQPxA546xmH8FobYmpcnRSHzIe0jD2GmOz6kgsSi+JUo/NJjncS
z3TwHBaj+XzbWQNiFQRsm2mkN5E20bDzCQ85RFGD8T10M87m6SzQoK1ZeXibsqwOVZpY105u3Hoa
zshguJL0/KTnvpzOFbow/KCEjTmA8QfZHS00G4G/uANTnASVq7EIBPaLvAwV+mxb9iOiTwxWhI1P
E6Xq3s72/NC/tixMVrXRMwEzSHUKvORLHjbNIUsXzbrYpOAgbzivYBoDC6UuhOW2hpAvynPHYGKU
c34DJivfTTq1jUrKXdXMye1I0zzMrLugw1eXB/Z+jOx52xEYu3ewbtyoDfxBqNOslSb+MsI3kvKQ
Z+D9fJv2aQpqkrTOjyaZhDuBcpNMJefAjyBZcto2/mQ3ey2Aj01q/HiIwZus6fsnJ7Ox14MhMRvO
wEOm2eXylMhLOHB1NLzyjm7Jl64Oh8Mvc53vM4pfhwGyQ/8yDNgC6o7v6MI0ddM3CY0BDPXrMGDI
PghkT+RBnNY2gkOdtIu8wt3tItbFbH+cfau+TyrvNI1gp2u38zGwIax2YcwVAMchn02sIck2xWiE
HiDvn5Eil2udy/uxl+PXWQq8kiSuhwwW3UiCEGINuzp5uebstbq0t1mJBFFrgdCFJtQbr3wP0omS
+jyi2bA5kzVJHt2A/PHiyzTaOu4+vKVi524NWa/5yvVLESH/KlAtbzND17aWmf/pBNDgQtl5LGdx
QxRl0KN4RbtaGzlxffmlCsdqh5CbKKcQVsQwRjE6UgPW6to3gs/jIrlCapGd6waXYzHCMQYtKlLX
uKlwK29x6dBjNu2JmAMcXnarYczhh3UxwZ7THqElH3cwAAsnBd6vuXTJxzbbtWYSY9fV7HM1iec+
Cz/2ZfTZ0aS/N8ig8YWztGoQ6PWSuAt7ss+NC4e/deZd7lfe1rXsReOfw0ht0GOXUDpnfsAAIMmG
lL3Z7yJ6HyBBWutmyGGJelMmtrT+mJfZiTxHkq+3HeNh49B9ZQBI9k3NN2pEwwGMVnLTok3bIOXL
yWQbcAnL5CtrX2dP7nFEZsXOQq+1FqbWPBix6C5p5TyZtOWsIrvoubcvqjK7dLMrWXeyORBY9+1f
n7XOclL+CuShFMnk2RUevW2bCuVvAKCh0htNznXw0ASjTxSR9M+BU/rnuTWag7CM57LODpo2jw+9
/SWe/enGsnc6Cry1Gc3VJxGY2FDTZEu3jVmwMeJtNwo8ESiILmjcWroJD9rUxKcRfyCYI+8eX/z0
wcspfHu+CB9KSABrkqyivUWKIYv1bGt7BkFtNn4F36t7wsCy8abCjrKCOTrv5mgkr0IChEXuHez5
GJ+daMBCbyczmWjEDDfmTT/eE6PlXcbAIcY079yVBkzpwSb+mEk0Xxo5wc/0x1jssnQdzLldMxN0
Lvawbfnl3MXZCHh3EaG4dgNerdN2//ofr+htv/3jrWVtozuGMF3Ejn8dLXLqb7UeSvchdWaIC7E+
XkmnlLv3VjcHd/SOsClZ4AsKz94NLZpuqDZFsyRF0ctfT5YWP0DPykMbV2ObknwSkUzSJeWzCIR9
7iup0bDp/avWggGdYU8Vnm5f81oQ8BmmZ0qPyTEoJIVEhgwc0o17oKzAmgDBwjmdzORJF/Ztmngf
YPsXJzLcw3VuBPkFo9UK70Pz2MoA3L5I5Y5Z8pEeV/AaRPxPZ1bUiP/+7LRci7RawwClZf3+T6JU
E9WzNSwqQp0rJrq020i/b2awjnVIuCjv+Z7IU7Iz+7E7iW4eWa7E/brqdeuY4RAhRt3O9wmSGua+
I9l9ATRLx0L0X7olvYDE1zdtjN1X+vON8IkOMIOsZtzOCU8jlOaUtLRrqhjfnrAORXMJs/4i3JJW
VInUcTC8HMh6t2udzN/7jft5CjP7wKg4P7kIWOvR9I+o8s5Ya6JL32fo/YAI1SKedyUzxo3hZeMG
4tB0hTDKpCHqxZkO7k4TEyscv7BOVZt7l0zgNW/oYx+nfBpWXnKNJT4cjbLdIY9eeq2rL1EHUahL
6LY6pgTeFVpPAv/p2kwIsaXbZq6YSDCQnKQkbCeOMtZXRtKvwn4Y9sa4szRATlWjg9cpY2/VVvZ7
Z+BnObDW2Y4D2IjaI0XDKhp5GDJH38T5ggAhxWppWfqOdtCYNN1h3422cG9rKuZpdjPUCDxCmlRN
4VwKDD4P0Sx2Wos4tWor50qIpItNhNawb0fvO7Nh2GhGOqzJZ2Mc208e4seopYsJIs47ZMwJB6bi
d2D2vgJpmsYMkseE1CXPkP3qXW3t1RXICvM7GMbVpRDVNSq1WywL3i1mDHQ4CJq2lrGZc+hslj0c
FUK78HXcUYV+SiUVJI0ondjVTmXoHEVey2dwEPbKmaKJxnJ4qh3czdEkXkiu0d8NKEkTiE/4dUjJ
ExaOOSRv5If0ebNDN5qfY8+9a8t3mZHFtxUpG4WBVMVAWkyjjJFHZvvI6M0zMhZku313Hiysy/ia
/nRJKt8I7Am7ko4UILwseTJxwERaiKpZkqLVpOSSLoceHD/qo1/MIiuOlEi/IMLyWfYadB89bFAI
aZENpsaF2RJE3qF9NDFm7sIJJoHbIrCYRgmA2BTea73sn/6KGcx+/xX7psVyVPdsQtoo2PwGffNy
WI5N0lcPaEGi9UjTdlPanXtqqKhcuSg9zA5Dv13n1q2baI9GGODBrZpyS/JLtZ8CUtj02GFGwepu
NG1UDDFkw4iI2yy/xxWQP8Ggd4x2vhdGHB4iAHEUG0IghV5jkZJBxpLXi3xfGOVTi4FvLwhRI7uC
cRYPBXrBlCRlDAx8E7Ibbr0ETqTXP4jU9J8k0nYAHR6woCBeoQyodwEFlDXXTG9LY63Ev+PBkQ1s
saE6g/IefNOuGRBhuJoTHFAIhWtiXWcGcNwY6UD6A6q/szZ73jWoCnnocDKsSqfCnZPI/NbuwEZP
9Kkqf9GR5bL74JbzMcaC++ToVb9NJaCjagSkkpf3PTZqCjJF+M6cq+qQLOIPiNzxUxY8OjRMkJrM
2g1OoPSI0jc9khkJ0TFgdKNIfg88TtwEPrnJaA0ucYBgd/BqKh+2+dI4errGh51cnIp5fh9aCFAn
QWh1537JCpk/yI4QpCZEDuNiRlqVxSH3zYHSK9MZGRMVkE4+6RM9iiKbKdMD2JV1Sw0BdQwepcjm
yhXl3dFMWNCN+sxsPiIpJk37fc5kD1dCFlyNCh8L0lCSr0VMeFGIUaxFYn9FwkldY9Ceo77ot3lQ
in096YxxTscyg0lHUeAjz40nIcLqbBc9btsAxkWAJn3bQUFFrIA3MBuIz+h8uQtgiMGldwi1CKuq
JeGBpmbqAwpCofgSxpIm3ihMfDgN5iC5wN1TnzVsgz0/RiHM/2FjN8mXwU71RzoJyZ5MhoWWkTe3
RLoRtdPS0Ruq7MvSrCpb+ARFM23ojhsXiSf3CE0EPqQfnAMrS64RKu4i7dJ3qW5/pmCj31TLUVv5
9PHmh6pKzVNKMfMpRbq0lTqJqk70nJFTcNuIBldAaLrrssY87DX0LQOReXyFfvLgGS7SoYLlt5V8
C+rhs1N5zn38bJjY1MNmmHfjAdNZcR9pX5FiA9era+8cpmjNMCWb+6mHNIv8wHtnzdAzqCLST4xT
1A0D6y4uA8/aQj4IFwIHJnsHI5HALcH1d0TNi+o/i57SySDPasxRUtr5O0JNu30ncnEqxRM6HKY8
hRl98PrsUNU37SyLyyxtbweR9Ktuxt55ygyQhy3id6AtO6mH0VVQpr6HQn3E0OLspKXlDK/l9JwE
nHZMjsKwnd9X48TJk9AdyWzcZhOj+CWDeXWw8g/lCCDKclz3gCDr0ltlceeOxUyAxpjelVb9SDtI
7ugValDNfJLYOjLy/IDyZB+NzMm0ZjrJLn7JI0CWQCZIkPD8bJ/luD9y2QP6NnR8s7pbkWzYI0Ox
S2oOkDSEY1xDWfqbEW0PCaUh8h03dfZWj0S3jfRdJFvv6ZAzN3pgtnKkYQtk0QrfxUGrbUt5SOO2
PlQTqIy+gXrglBPTQNZPqw6B6iHDw05jDMqLGevAK8odBDdCAdqGcIg8jHDDEACPobNf4YlMIaH1
7QZ1UIBQJSPixCZXG8v4EjAYGYw6hL611fCI6D+F3jWNe7OfMMECRlLT5skGmVHWRxbvj3NAZPQ0
+VB8tcm4RrTm/WlfdvEX2o7pTpBWfDEqsCs0++hXBcTdFQ24zCm4aEM1X4ee3Ge/ROPeWxaTWaF7
GE3ND27uHvSm+UAQk3EQ2TQefXIC1wmgrXUSuQM8y+rjTLF4K8wMSII3PNBD8Pmn+Xf8WOpTLLrh
mpaAJaqcCMdKYhgZ9enFmvJbWYO1ssqKMc1K6oekdtA/POt+k7/3qJ1v4HTRlw275uAwd3+9Uv6n
s/RvOkvAspkS/PePds3fNZY2f6a0luo/f20tvT7ne2fJtf8Qlk/hxXFs6jz8Zn42l7jL9VzHRg6h
W9xBW+c7yNv0//BI87MxPb92nXhSU3Rt+D9/M70/LEvXbcHrITBigfa/6S2BI/3rBIjJj+3oNLc4
RX0Wtc5vcOYk7sNYn/3q0CeFs/GwzFNHrICbeadhcVdGGT5zaU2scMmEwO/IKLYlETo/6D2BKBkN
jpVsqnhl65lcxxrZcTHT3YJYpM2UuFzf8FKvdoIe/bZsWnnuc1hpXtGvyqQ3NgPzTcTa1HeS8NI1
OM41+dFzgAq1dssl3HE62NcShS4il41ehZ8AZHj7xl04IFN2jADPRY5ln1lh5qGwVvbsLeKx4s+k
AHdlNXa8wyRItwETM5Pe99ZoX4uSP4sLct2lHy2NJJXA6vbjWFEYnqAgUvN8nkwhERAHV2QM9InR
gG5r0MG0jGhqz8Giy7X3QWbbj0WcnoWsyUPq7HYNOmc+O5OE3k+8IV3lm1q3g+3k+SuWU0evEzPh
ziCOrCa5M6T86ARclEm2WgK8L9iJ6hOJXvoa73MHgm6l0adh/MJoT0AQgsyYFtoIhJmkTPFhRnXh
5UT3zob9OAxGuR2tJHkMpPshKneoYs2aVv/AgLqtLf3POafCFLvllQR3Hee1vx4nsDpGNgmSBKKP
HTJxSXUrTmp0hZk+rqcI+4AzUFYCwJ1lDFlOu+Mc+pYMBVWW0iaMMG4fS8kKztH57nfCaBGQSFL9
RqgNNvSy0EF64cmvpPWFqzzIYGyExn3dY3dKumbt+0lIknJIfaUvVrtbqjNX3KjDBpHEt8mCEuSy
wBf0IPSCWKgoXmUWPpcAG4HbONW6qXEVlxGXprj6qi8qPZuYl00CTG5tx9ldyBsRXUluLWrBtmDI
7gzjHvL5ajJdQELdjR74zKTG/LGP2mgdkSm0xr28HunfAQTP+xXumiM0wXsWxJdiQhooPtdldkf4
8YnMUeQJARyVOOZLwYjz0XeC4wSmBirlXCTH1DTRuCcfK7uHtVEUjx2qOZeMlOekp9fKNK8Fo2eG
dOMSsQR3aYdO4OuIFuZbcCu7inVFsA1csmqSgL+872gV2eifGlRjZUZlO+sNlLHVDL9USERbVDAl
vdgMfyVOmxKBHNnsGb9xio3joRgGJmSVe+jKpYqlDdRv6VGA4mcpg6h2b+Yp6LuKRmwJB4MQReb2
5GTkbVutQAx9i70HJOTnhljuLUtTwIraiXoLRfradWAeP3Z1M9w6dUZpgOyxuXwEotA+QJ5A/Uuv
C+nns1mS/DNE33RjE2SYfNLBPgTeTPXGbqvbxvEP8fRIEm5D105vyYPznjqqBymkUVLt14Auoz1X
cyJg/bJYQ+O9IOV3t/RDBBZ0kfP5K7TvDYnBCUNNUvfRsfxcp3ZwZ18xnRF4Z2pXl0FnVy5jG2QD
jcQ4GW8C/WUaxmInRf9ATwZTI0EjvYtIvJsMSg+sDEmAcqkhBA69SEsbkJU51X01pePFnEdW54Sk
UkCY5DY083qbR3STl0UJ/R5Gpz598CqiDLJIIJImaj5ITIKeu3beWaG49fvZ36GVGqqOnkkUPhZh
NWM+zh/Rs1SruM2+gRnW98w9aWuE+hc3OmkZAr3hMSA3vif0V9B3INhW+vqdC5+XbsRw7ad7w4zP
7cLaM83QWZcAY72AZnDUA+AwcP0b+WMkiRLvDctd213gnMnSdc/x2OvH3EHe62US7jb0hhSF3Llk
uryjkfBFyfaVgB9LdrJttfkrlvQNa9adOY3PsY7A2tHxDDE735uSZvPURffISglZ0oueSqbHdcOt
nbNh2PJYLl0lun/LwG/oY3cW+khydJoTPYpt9jAX0dnCzbZmzeuvOVuSi52CAJdTeEzJLyqSwd53
3jAy6DCOTn40b8g8Qo0VEJCXmc03ZF6LoWbWzoTGaGdW2DYJmcadBrT7nPdRuU60HKRsWmUsLjqx
Jt4SkKLjxhhs5yslufyg1QVBc5MgfzwjeGrO4D6NuIcqH/9ybr743RzvTculCdhXJR0F56aIMaLF
+QRStLacTdQu7NvlU9TLRu1V87fQjd2TOsjaYTxwor1+yhzEMdxa+swNkU0zmWwkw9kQXtRuFVES
bJ9tH9KLdMynQmBx0roQ8QUG9Noy7kcTsAUckH5hTYBcAzix7OVQzE8WRfBVG1MlKOb+WwbFd1dM
VUWZ6X3PnJITPd3jJZ5pqVgUbCfrbundbifKkukCq5AEPx51ilNd5xK0pc03y3L0PxPQV4HSv5mA
UhH9l8qmNQi++tPX4tcJ6OtzfkibhMEM1MRkbpukABiL6OKHukn4f3C1RiGAsdheJqc/Z6CWTpQM
rieeiViDHAF6AD9moM4fUNcN33Pw9puuLvz/zQyUj/HXGSgeWaLYAbm7mEOROf0uURAZPqBA4zcA
iQKmG1e809Ck1cn+ufd6WzmS7hRPEdyiQe2rR/3dfWMAEBwnEKHDy6u8vZ46VJtCB8dC3Dg574N/
h/MTy0ODZyLs3Rb3BsGdSRMCcW0ayr0AuKO1upH4DuJil00JKRTGq3pQnVP+WqI98pN6VLo8/+2h
v7zc22Pe7lZ7I2gXJqPDB7JRluLtj7f57V0HBcd6u1vt/faY10/WaC5pzv4YQeX58blyvXkRGEK2
WtoeS7fu902Q1wRMkVomLAeWAUZj+pjqVrVxneYvx0lhk9+1PGkOBZcYRmv1bHVTSsHupD+p/bcH
qkO1eXvk68OXt/3lDf7R3b/dJvPC2zWJc7OwYjtHlMe3V1J7pg8fTVTEZy6QrdEk9XOtdtUm/kne
UocGjkcwGTACXnFcnSmc1Uyb5PWrfPsWf/tS1WGuvn9PGvMG/2dJy65EcFtbJCuDU61OseWFq2J0
oy3EF85adRIWGeXWWi+J5V4eqG5Te6/PU6c0zFpzp7f6VZ2nk7pN3c0871yZIb7H5bkEU3rkgLbE
F6r3fHucMVh3TucODPo/3kO9lDp8fdHlA5rhatS1q2LqWJHh8JPCDnpSGxqW/bFLP+VLNNgk6yUl
bAkIS5aN4gWpQ2shs+ClLdbRAgjCsxjWB7W7lL8KdEBHPczyTevlVPW8JbFv2XQNMwjBt7/R0V8c
XA+g/XJ79PMRIgn2Bs3APdCj4hSUhO6C+iAT7u3YrAucik7+QcVBqw3LbCKHRwhmZipIv1s26pC0
7Jd5Kj1Y9TzCk8h8/dw6vAY0A+mBN+dFYQ+fzD0otJbi1kh3yWX+ZdeM7kcbJBJmhmqTFCn3KkRU
pnYVN2qoxv5oZ3c07GwMd+JG/WEkuPEWatezO4BoaZYNa4CjcOQN18huNWR3bhyjH7EmckzePr5L
EuaGMlT6mlCswolVFLeznMpqo7K01R5M8BuvwVlhL4v01i2XZOaZ9NuVShTH7IerZWogifBfYEmO
MmPZU+8mOm06jEz7Yp0EQKZMhNxBRsYMPVVM093oe5q2jJZgbRuGyKZMaLqlieGeWJZSzqWPxcK/
IUz49XPpuDb4B3GGFsR7rNWHUt8J6+11F5BFrW5S39DbdxXsgAUwTwlmBvkkzZ5LQhxJfloOqTEj
xokLym1BwbxewMFHxHlUjKqFW+WPTFwGi35EVSD50+AVqfvUnoUHx7DShWgPW0lbMv/Uno/YjczA
BclUhVqz1c3uqwf0jkzHJZ3QTLSKE2/ZVcf5HD/qXlLubOqwlEJYK63UrsrJVnu4TxAD1vKi6EL6
koQNeW/kH7NgyFRqvARat3IGTmnbl+8VLWxakGFq7+3Qm8ngJOXym7qp6ySF59HZhvR7GVKWYG8v
zYKdKeeb7mfWdyhbYx85xQGOxEtppYz3P/9YFKzUYt6OR4Hh3hi1cvP2F77+mSqf0VlCFctWN474
4d7SwNVfqQ7VXklJ8mT1PYkmdbBnZj6thYVkRv3l6s91FcnpleekbkA7snbcwTioNPAO3SmLctYO
v5yv6uwokgaBHB5KmIHLxf/1F7yctv4SehGa+v7tJsvKrojw7Z1Ra4zAJpf4t40kB3vt2iTHqm+l
8KphV4meWjcYuGEhqFnLZfuVCieIalqpY+QMi+Wnp7OkrvXdwt9TG+GBntOqqt9hVkEN2pv+pjTa
cuMu57yz8MMyN4Gon2EBJ0F7PKnbgnz6uLRbMGTCy1IbosvmVVugyh4QpW3M2W7xG3B1HAlxOKk9
1wNxRgG+Ho+1+0g2A/ju3HPWhAs3pzLLaJoq7pyPb/PUjzhpfUE8uxQ612/FEVMn+OuxVbWkrfsQ
UEKpbxwMpt9P8Hr5ItUG8Sw3UrgngEElwc8UtNeGS3FQZby3msgQPJGl2xYRVzz+fW9QrbfDtnb0
LSke3dbToxUkVf2kNlLqL3DviBairnYSC3JPbdwFM/p2mzos5tyHpbTcox6j7n47VLeZsQwBfTss
FXkpiys0VrflpV931a2/vM7rrodU1GkZ90jo0HZ1U12MhT6p4mCNZrSPorkvDKffsKixNpaemBtS
JJYGPGCtIc8QHJacZ+kylSSIl4mRnjNqWMuNr7vqfgaVWyID4pVIa2fpVBD5asNWraXGp1S76ka1
geLLJHLZaMyauWgsp9vbc9Rhf49iOnp9EXWXulW90OQs16zEmKmtNmgvX49pXHLp/flKYUCMhBHZ
ZF8xQQG6v9xTqPmM2sXoxsV4uTFe9tRhkg18CW/H//DuTM2b1SPVk+ABMkd+e0319LfD17t/e7f4
7Tm2Hxf7titfP4F63i+f8vWBr69BqSqgBudR7Uq46BfUQLlMLyxTdRwYVr+RQdu83qbu6JZ71Z7a
zB6XTPVgtff2XHXYzcgqUoSPy6Ms6XJhVbsU1mccPstLadZyuVW7r7e+vc7bW3FFFGuZku+t7lXv
9/b2au/twb+84ttr/fYRf3vK2+PGiJHCi9D6cPHRl5+t2sw/9347RGzhrzuU2it1h7Fc26pl8vW2
sWyCCgJ7+qpuEuSp4UVbpmZvD/ntUN3xT28jEwJddEe5Tj3OVPOF317r9V3+4f0dMYzryqmodC1/
1Nsfqj67uo1YAQYptfv2GHV3bcY/7nl7uHqMrUv72FcHv8SfQpMD8iD/QbVR/7wB0PC8pumY7bTE
eSzpoK/Q/FPEUpO8rO9vQpm5u6ZnWWEvszRE3Ez51PHb5vXGOteDJfTc4ML01weZyzNfX1K9iDpW
T3+9UR0LCo4Qc2dkEa4GRZIEh3IQuNYGTMM0louV0Gg0VjXRw14dS1ijNfy56v+zdx7brWNJFv2V
/gHkgjdTGIJeorw0wZKF9x5f3xt8WZVZWV1Vq3vcg2SSMo8iCF7EjThnn4oJggr5kuJ2vexN6jLe
S2gjjblut4NKKksvoecR1wL6OvDpr7UkwhKORESAhGM2TWzPDNq9oLdQzS8i3Pj1XlTngMTWe2o8
GD5bfdIuoVheg55/hTAjzKocJMoNbWrQGI5wkPBJ7PNriQcGsd5HRUbJFa/X73C9uX4RvLHgDDL9
XDSqd3JkNZsM7iKBHhFa3amb/QHmzH5ab3p4zbsYKySEqG6frLuW6718aJGqUDM060Afy7S4Z7S7
7NtGkbyw1D6ukczDug/64+b6NZ0KwUVaPXOskc8LC/ydslWEvdySV58JSECkOnlBdmN6TEm4HJvr
lfh60y7agG/2GfQIL+t6JLS1rroemOu96831GxkoU6cbAkSnKy74142cRdt2MTfBdW3srivzsrYf
xnV9Tq53r18Vi/jMwMTazGM04GWAOWFnMa83xJn/1x+W1tX6+mvX71zvaUi31zYh5ogVff23G9gf
f354/cb1a3EtMXewsN9gexwgyMFa1VFG8/7i9b5+7Y9vXO9N66GyJkSuwJB+f3+v9/64GdZz4Pqe
X792fdhJa9Pnj8e/7i39JcLPvUl/7RbWf/D6jesvX39vTV/vMPdtlvWS268XVmrDYv/HQ+F6yYyu
m712/X595Sr/8aNRTDc9EJmV/emHMiX24xiwFsIrfD/gp7ZM0oY9kAUOPNHMFEcSNreUpBaXDUZE
JJ1RwjSo+uP1pq9Hx+h6k1HghJcjXMmx15s+pw9lq6rpDmJf/VrAa4zLvy9k15UIbMTkYZaIYTCa
8z5TanSH5bhXWMH3MIjBmv/9Yb+oEdKhvz++3rv+zPWnrw+rQMx+GQ7+Xy3wn5q1hoXB6l+rBaCV
F9+fXfzZd//Qr73+2t8EAxKqAEuUdANW3tqu/ZNgQPkNNbYhIso2VYn8byynf4r+1jSJSExs7yS7
qnhIf+/XquJvTPbpf4DM+N+7Uc3VDftnWb5qGgpYSFFWTcnAWSL/RTGgUWlbehkP2yYTCcUO6PuH
9VGNSdAjXnadyXQvnfCTNsqdKTL0JJSqI8gP4lCa6HgxcfNRFraAO8ziuQIJIqIiMgcz3YdFFSAP
/5n67DiYassmVz/HJWMLMca7Dh3PoIEJWhyQoAVLwjYGRuRZqcIPWJu0OljLYnmMV0gwobRnWKwX
eO0x81XjHVXeI0LuSyYpXN3C8UQnIreNW9HTgrGjmmfCXCNACyX+yCaHzzESSy69M+6pnBkkgzg9
MqIkEDxWL9Z8N2TWQzNqrrAUDw2b9KjRz7qWfPSjxQAzQl0cHKeO0ltszqlEyEzVER3W07h0qqF5
WaLqgYDJuyGoX9us8Wc+1K1IrA7hGE+qEt32RvozNPzxOtAIOIc/Zdgp9lRymA2dmXalHRpNYtfC
cUpD/ubQaF7gH+Kf3yi57AcBKLyxOIO2wVeqslNWz4OVvGRD4KPqQ5W0QBALiy+lTjyEdLtY5LAF
Lds6kqm8JNAqe7ACL+xypIvYKNiIn2Sc9LYOc85W0y1WZejree2QItTa2YAIQEwynBmFG8qE24Eo
9yrR3KkYgAOj+wwafi8emFNnCUElYw5bNUc9GcitrV/PFAHHmb68SfriJphsN2lEhB1kqJ0OIsYZ
UvVCENbC2ylv1384UQMAqeu7DR7vS62ew5njUBG4hBzMfE56ecZJB1mCHuylDRkp0KFzyBeE6wCh
piq0nTayeg6T3aoMBeN2PPe4b2xlKby+RjatgBDBLR0+0okAGmJgf2OY+NMqMJ0y6CcA184xwGKb
//zOJJugN1q80KXx3HTmcICf9BlkAhHGjfXAkLNw4/AU4hdsM7iiUT/SxyIbMsoR3asdNGnJmG+F
QfqUm08pjYU7uQ2w/pISEfbVKlZ0a/QFjoYGbhHTTWPAMoK9hTJWoUfC3zpqxo6crl00MANfPyyB
hZRbjAZvqfFmLOJPhd/ZlWblkg98ZhrRwvgbPgP9Oacx76/EARK1C6Ay7H5SCFupiDfpKmNXoRwk
dcHLrDZoaCMMC9W0kzOCVgKHUphItkJGGtA1dnjHrr9zRMs4yyXdTpPSp8+sb8zhUZzfVTKk3mL2
M1X80QMdEcSq/Axr1BIRzQtUNedpTn8mYCG2LHNUGrl81sYV92kHaEPLUHyW1rYwvgl7kKBag5lT
R04R2ElAQ5l84NiDHg8N9QWAo+l2pT5wmraW07TNy5jopLmv0aoF5TsfMYEPnWOK/uppgsw+UX7i
kUDQMVTpNpSW/ZJ+pHQXUzN35Jpj3fNXiFL4ozaS248bGDUPACU3UirdmhEKIdPgQ9MM1AARlg2k
SLtanajS8+DQKUbKQJ/v62bygQsH7sdkmUz8g5eiieZtz1uI8eRBbhQYvKjJ+Q5aDPJesCBNaKhX
Uw6W+dgBoo5+Gf6eZbQvRsrz6gYCF9ZaP2rno8nqmTK2dsbqtqhYgXIgPpsaig7aq/wD5IlK0Ee9
yysWlgLGr4MEJJPXmIIQ8SMzQRQgEY7UTLrrYd05SVj327xNEJZXIIXHBp2KJa+f2b4ivjOGnZOw
WJZN8y6X1g9i/tQR2sxto3pyg3omqqQK/FIVDmYrTH4XKreISrHLKLIH2SpGeQWpgOUoNeCRzqNy
jEFB8npKfE5tH9FvAluVxOhFxPSkcCBAX5mnMDiISHdgoyj3QNW8qRNUx1zwg0hp6YpJ+oPxIMDM
WJSbIdLOo8A7OKha6xQg3+2BCBM7ms1Hsde2OJGQwWh2fRJzNF1ln7CPwiLgWgYeXjFnj8zgBnw9
mv2R+EdnSgdvkBASD6lZOqNq3TKD3ajKjbAikDGBHuUq+KRRTpUnpW5UJV99kd2TGIrOQHsZuxHe
kZEumxI5Dua76qNKUUUXrfYwcPF1dCXio5fhzBFkVHAqp8u6loStfJmbNHFDq7tDI3YvNv3X1E+P
jU4isYkxlsZpeGukX9ezfLK2hCVHdtKA8NT9UR0BcbYIX2BN3sQQwcx8ZLmFcLCrFcQ+1wsW8j/y
FgX+0FKACzG0aJ0CS8Ggo8UfylBhpO3ejb74QX/vJ0v/Sl+3tiUp+xIFPou5QjYoGEc/VxEex4O6
C1qyXEyLvSe8xUOdWPVhagNfmzS/ZrWfwZsLYTyv0SPnZTTw7opOkCBOEgOszXUUeH2seRRHLPiL
+E2C15O5wN+LsvmyKEi4l6J+jfsF2sOqSBOklKV8Arxu6KtibmgaLk4gG1vMxEthUl8k+bs4ps9N
Je7XlPt44joJbK8SxW+gS4ljBmSBQd21UxV9A2liqqoOzlBhxntFR07IUKO1diARPNJMHSNUncXG
SvWdxSSXEr8rNivSIUTt4zZj6whsehlxI2nqKxYfUDgP7bCwVJgrh7WXL0PfOHU/TZtlXSD1SY/Y
p3MlFhXCa7LhUE+BXYcJQREDLwKSAWtyBFJ7Vg34GmfSfZ0cys8mNwgEuV4O+fBgsKPiyNbqiymo
PQmSTzDN4Aih8LDM3QtILaRsxL85BarxRlMvTMXcmDiNjdVzpYQVoJGGQP1G2SBo1b0w8loi66S0
tDAYholuREo8ZDj20eQBrqULwsyTAXbENmTpPC/iy/XMsRR0gyZRKoSKsdMH129MAu55LnEbtSAQ
JV0Iym2ElgzW4Bk05zZTNezXZ8tQUk4kNpfaZHTuFAW38jJGGOTISYqghCaYWbwSAlATF9/mKNV7
YmsrmvzginpNw/EUEbCET8awy9p4yktKpVSgzNJTRmb4jOjK2zrQ300nqXcc8mIr63p36OTp95ua
vNNDMw6trc0kTTSNp0+DtVdAEJldJW2pwF+jGj8U8Xlu2+bX4hj7bmNJ3gjRFe+7y4hp/dfutMh4
D41Vm1pVMnmrDb3xsOXm12OxXbCNYd4A3wFVNoJjnyTqRAiruFrlafojjdtf45JKY4P8PwEmIg2/
hrhajwXxmgDzx0y3X7sawQYlI7Qv9WP8+7hIr7vS0edxYZwsRweCH25UfdY212EvFleytGDxO4LS
Hiy5MXHHEcnH5GZhtj216lnKI8kXY12zozSIiHysCZ1N4Cf7uVyQVNWRwXEdJF8Hx1OePeKdzTb1
9RsgKVSMBI1A5Q0FcemkcD/jnsLUw/sJyMlib7+LcbVc05Gi4kzclugVcihjeJPCo6F3x6qPeqfJ
gpqinYh5JAxHoZRFX4lAkZtZr+8tVfEiXYUXDByyKYr7QPuGFR/ctwvSu9YaPsuyGY6RIQ7H5ZJF
aDdrhZlTRjOJZ3nUozfyVfS9gvcrZhKzy7oko7HGCYODBZDOEKxJdOvd1JApcfTs5/qIrkVKxW8s
tsTcMFl7OtcJ6/VeBsa9MBDzIyA4JFjLN5NsvBYCzNSakxX7vf5iiHq7KVeN1jUjCIayBTXr74+h
N8ueXkRf17gghnkkJ/y6q6b4cI2U2hGfsI39Xt5LQgAMMIusQz62sUuZQ3d+MglOy+UjE1OEaAl9
X2wvzvWRPMZsp0CXFM6ELNwdTNzn15t2/eFfD8fqSYmDYIPXxvDYqEDiR7dGAmYnefJI00Y09IEk
A+aBzFAnNy3iEalmZNiKTNzb3IRnQN3aAXE6Rvm80H/dI6vbcEEMKfb1a9cf6YlbwpK4h1uvetev
oHnSDiRZ8+FtqgnCiniSFO0UjMnwXfHHVpPYvBKOBrUMOf15DIKcHU0/HMZ6RKgqCMdkoQrHxHsf
d61w7nL0f1gQoR+P2aE2eulBaAsSGjE5+teH2hKdFfRKnjFSm9FuxeQUJ9KxXRD/jUNGOraUV3hx
zJBIc2V8q5bQJzolvcDaTJlPTK95j7qx6i3NywoKBMbolOc6iRE9Rzsy9Ic/9Rf+J/TDX2zK625d
1RXcBDoni0lnld38nwAwmSUwVS2bftvlbeHLgbfuVeN0Nl0Qfw89QgqYtGxLBhrGaszV6//y/Kpk
irJOxJIi/qVbYM0qieNd1W9bY3rUlhryEMUkG0ElTr8o9uW2TWxMb/tAWvx//9wr2+ZPNvZfL93Q
kTiq2Lct8y9PTfEvqPFS9BCz2CeuG8a2tx5gDUk2hgZnUcUtEaOhc33W/+99/YfeF6wzC3PJv25+
nb/H/9q+5xV2w3/0y/z+m3/rf4m/rYYUSf/dEvO7VtGQf9NwyiiWJqOIXIFGf/S+tN8QZ0kaEkIS
mHGboXD8W+9L/k23AJZjwDEQGrNl+d9oFa+e/n88o3DkKLqpQlOCqKSvZ9yfPkzEC01hbRorVaz1
01g/sRh4BNoLj/Ux2xo6RgzwNvsAKn3t9g/du/oZPnRPamkX5LVbPppohCCG8NxBqAl8KCwStC1a
ZgxUxC3e41xwC4RFj8Ap6mJXBXeZn7vypnhX+MCwacb9ELjRo/RVHyzX2JG/m/zS2f5LS7T0zwsG
rxFxp7WKO/nfXxaMJpBnRjLmAgjJeOol6S7qCVMxldtkVIHT9D+CAH28SuNXLZbu/nRC/A+rFXyq
f/rMGpbKO0XYp2iI2l+XK/ZpE7xuuG3mozUexJ/yrrmh1SC+UdL+RAEGErv/Me7VO0LD1ENETXov
bMyTdQ9zfLmp0ctcpOYkHdF3vufnZcfK27vtmUzw8dJXTusxI3k31yuPrd0bib8Q472dPsun6Kjc
in5lfoeargMJWJ7S73T09Fv1tcWlBILTJk5NO+HJZn9BaKfdv9WP+SNOf0FB9YUn2MPUrnCth4oD
IRRwKGkuR/qIG/GLNoWy7QzbrF3yMlfJmdvc12cpdaQD5eNecfO38pGdSvSZPPByNvDRfxZfuFuA
NZ+CLdtUUEjDe2hux2N/k+Cg2iTf8xbYjLsQGkoVXtk/8qHGmGlBZSeDKrTbj2WkH2ULbv7RGvak
usKuecPRmMte84ilmEasjCyK5tJDWdrWY0DISnKZbxc2qyeYZY35UF7S71C1p9wWTuWD5i93bFuK
53x8ENkdJy6HIzzOL8W7Tk4NhgVb+0lI7Tjp+o6AOaCgRYJzfTuYmxH8b+Ky4isGuynqt5ch55w+
LRJjKskrxIsqAomwjUvzNh70j/KWbInyLN+PWOTZr5fbOISP41h3sS+cCQs6h/th2Ya3+mHguuvq
mdMqTvWe7WvTplcQXUpX+SH8Ca3NhiaMyBzko6O3MECAsRPd1ZzgRYa5X97GD110Mg8qSDbmVrpD
vrdXHHCPbSIPqyvpk3Fha6/SV3CqqDxPywsifMvNbwIne4tOMiQ1Dm0Lma6AwkX/iu2pnfjGkeDP
IvHng/kMDL5Q4Y652XdzgUU0naG80vp+lQdPuwt3xnrx55ro0PgYMWc9DBwJDEWdYxjHurPRSr33
OyIAbuQ7CdjPY/ihn/v20IFMeQ4ezQs8MU7t1ezj9pqt7PRzfjPuREhJytG4tCqyXw+E1ce4oUOT
bOtt9mK5rCfWlvI5OVm31tNS0+/wjcohhdvJ+XTY2TcJrRzNg5w8JKVT35Q7/abNmKfZYo/8zjbS
/fgir28aPCuMurI9Bm7mde+klLs4byXPopL1GN6WG+ui4UO2oxPYKCpR6BYSNEpb/2QWvL5AfVN4
NC9ByIFQxi0z+slp3gbVlq0tGWHnHJraLjql4H9V1kAFt57oDIMXiE4PRDlE72RLX9lj5GGAou6z
M1+20TXeIgfR/TlytF3y2L3N7nbeRo8qs+cK/7MT3rCfDDtbewje2x+hJUbQlk/DsJufq/3kkRRk
XciEm/Di+WsKGknePomLLV2WG6V/tC7DqXuN9uzVjNf5TnwmhsiFRSLeQbsf/8Pi/E+jF6ZBmmpa
UGdIBZNW5umfrz9ytpjaqMv1tmWLWYDhkXPj2WTI+O+X4X9ahNen0RhUWiIXO1n/S+HUQIHoRZoa
W00Ct89TENq6m8Ppe2nRf845nd2l/v73z4mZ5y+8J9U0JVUWmUPoaIcxpv6FxQHQT9UnC76bJOTP
ysqZ0DDib6spZKyjK8KbRK8lY/cYVE9JaKmuZL6XykimISAl4Gb6Tq3mhzIIhu1iynzUsnLZ9DDb
KMXFY9pPN1OI+rQ2G3znyqw5MTnrnjnJ5ga4WLUh6W60Uxgo3cSSkbEFB3JzEJUsuSkWhREXwju8
6sY+1aHJte2TXPUaLde4tpnWWk5WlIKHTfMOtnGw4Sw3IJptZQUHIanenWb096HWyicrK2h+AW/P
U5QbDTkgOwLtjpMBm3IOuZABbCTgqARBQGgYcpJM+yTiHEt4n20aXSD8dGV55Buin/YikSO+Ii47
GnHLRk+TylaLxofv0Ttj0yB2pr89jsxRpGK4jRmUubztHcuBaRdWu6kbSdiXIlMcM7Ke5YosmMZa
Kldq4p++6dKzPDatHZfifaoHKimUaG6KheZRKcsVUSECsu55q9XNRc/iFN8qhFM4NLaqEToqlOaP
/BBJAWtqQeg9pxxSrawrXQ1pri0LmGTVOjc3k1hsBBmDKPRE49S1xilRl8I1GCPYqaHezI1CN0yg
c2FN6tnCEZitbZPeyLbDIMNT7TQ8mvSfpjG5VUrh00JJvy+05UGT34khR4Zs5l9NCXZAq3SuZ4t8
kwwECwpazrSGpHc51p/oLi6eCph6DIiCynSKhIE8FKkBk73o+j12VhC8Df0N6Sya0VaYtVtp+qon
7W6pBKh+4fw86WuqWvYe3fRiRCzh1N5NuPeSIHwAvPOVmCBHFk7gRe1TssGf1/vq6MExML0lFpKN
lisucmHJ1URSQoJU3dL7HAur97RFVxwZPJAq572Xo2Vx0PWco0p7jOXlJAhi76gW77Qp70uE0j7J
8IT7lAzzBvp1Sioy2OzHp6LKHdEcydGsSG0Spu+ZU10UsgcA/l+BMe9BJjYsfGluQ40T0n6GDtw3
XCj0WxEtKkJvO+vOA+/AHIRUEYudLSd4TqAhQyi990iCSXEg50tGKN7Tvp4jvxB7d33PsPpspuyb
wdjGUHtHiTQyXogHID6jM+st7oUK0pBm4blcnKKsnSoFgp/3jkarcZzIDW12fUN3eQQIKb1pg+AY
yJVSCq9C+06i92W6XwbNJfXu0WzHI1qUnWmIG7Wi8YrSltA0u6VEG6YY9NRqO1TCUPXjPL+ZI41u
fxgYsof6kotG0yvHQOjNntnqeVHcpJzHndatdP9KI9WvkOodaWzzNsnZ36YB7jhttSwWdXMnEN7h
q4TxuFOaEGOuRb93+CpWPnQ2Zuuagxxu52FAtIGwKQ2m6xgNsayIqLYkXhxkCqnR3OizLO+zuKFm
k/He+nVn3gYdIz74gq2bSG1jq7NSeWMkpodJHVOsNe9JGlC0Xr8Um8/FsCp7YkKgrl/RAK78ujfI
n3wiksOiFdDXQ0kkTHcNCCbIwY5gShT2ZGX0IHv5uw5lYSPLQ+zdxk4GT+pmuSOkhnKREqDamm57
Ki90qGJ/wKXOyfsqPy5b+TWpvNZtTtlpOknvtMTaQwsWDaTf7SLYrN3p63zPZ78+Eio//TQ+/Fwq
hKNyNl/t8hKZtvjK2Fm9id7bo7qZTr1oB+fyIz9Qsou2htHhhfdIfzEP7X20Vd1YtRG51eaNUfnM
S1jpoSyjraY1KXbuqLpN6xhn8RZRq0R5mrqNvqecJd4B4bdp7KSL6VLgQxNoXiVIXsZRYk1Qkci5
hqODOvgwb80vc1d/x8Mr2ROMYdQOLxG/OPzUiqc9jUe5dwpmNpZToGvoQYC42dnyjafygUI+vCXj
7QmAny/exD7JTgYXMdiiF5gfbzhHC8f8WN7o8hs+IQ6lvGqtYaulXPKI6Th0W6lmq7IZDvK0L8N9
hvhetBwzOaMyakDTS4cR8o6MEmw7mRuF6mr06OACntMSXo7XdAcrcMQT0yDWUk20V0MF9vDawxBQ
mWt9LuBqvtUkZ+LlkUXpLYfcG73Y3ES09EcWBK4nDkG/uGFajmHlhc8ZMWQAm23zDBPNoK+0w0Hf
vMiVr0ibAs/L7KBPzjRHgDlzI+/NeMfNqeDltUzKbEA6JrNEd3zhGKd8vma/g0ygIIMiUuS44pvh
F0R2PhDra8MdjL34Uq4MF6f8Rg+qEA72AU2Zt6e22wlmqU1bLruxdJJLbHYhenE3DiTKvgpnljAL
vtdef8UpP2w5LXJhxyFGEZ2H98ZZ/RoIsE09tmQd2mAoOZ3E9NwRzAcDUiGygrMZH/QvzRMuy1Nw
w/6pfW0AMRV33cPUuDx3+Ebp+0Ik6W74Yk9WtI76TeTvWT/l75i7ma52z+NjPKFGcKwzHxvM0+XW
RJYOkvMRfsN9xFaLuKlXPgHKR85mDZCO5OD/t1YElVM/kpOkutqZqCVK1cWVgQViVai8wG2eB8MO
R2QSWNb5e8X+JCfrNo4SSmBCimHAfmhSB5uvUfv1oxSBOQDDtP7Tw3BbSi8Magr8+OYx1NwYvkHq
cBANNpLntHFIi6494xDsIf+iiZiRaosb/o06dXmDCOYOnvr0KVz8XHf01M/6g/ChEhV7F0pbjMRr
FhKF2JmoxdwTAf1MJygEx7TFN7bhzEVyJ9i1T85buqG/vk8JrHSpbLIvhHjJi2gds2NAwK9hI4ZA
oCcWu/IDRkbAbg5oIERT23jhvCK0BUM+sRtoAYStzJrRfyTemtPIzjzaYkwzTDd9ISVQdygG2ICR
E/3EiCy96aB7QFN2kSC0A0nfDthVIMtYIrBrhSBQjsCS4TUtJ4uzhi0qfQEve1tnGaMzoWq5sCNH
/ZM+DD5VnvVgIrF+Ju1NmXzTUXatI71IG9nXHzOfZs4rbA2EMdouO8Ub5bGgr+AZx0NJwB7JTN50
y0C+vs0u7Gdeu02yi2NHPaUsY9AiXYuF+yuCp7zNzyr/7vDCGPON13Bhp2sW22g/+MNihxWvOsvd
xbNQpLrTTYg/HhS+sWEwLp6DOwAPHXMgxCzOiOrE7u7aG+EVhMs9tqHuxbxYpf0W7dpDQCOFMuES
TCDX2Gw703CfzBvTX1j0d9bG+pC9/IlLaHcLp4Nclk15Ds/NJ5PO2WB3BeHduiHDG9+t+lh99K52
YoVVH5Rz/Jgewq0qo/3dq0DhwXLN9ixuyQWvul0l3uoX9WTcl/DEoKbbMXl/IeQMN9G2zRdbA4b3
h2YnvWCOWm7Y0p25wtAKYY8YfxA02MlMNHBQ2a1BgomTqYhF3CrYc9xzl6Rgsr/sSvWaF0nxFLrz
N+YZqEsjbQzBH4g4JwsONWllB9GG11KmF3E6lmRvJQ6b1IGOQr8pCHCyx5Ji4ciuUvpq6w+qCpJ8
yu6oXqIHMuCQ+WzMi+xb9xKCnhUdbIeiI6c04J3Ya3q72UWyq/T2dIy3ceGZ1pm+ecQF6Vzr5J/a
5s8ANWvHaRc+L5/5+brMqV64z9/oriDNkN7ycEtZZHnzbe6X+/QSxkwqPyLBScwL4rf4DekaU46l
wdgGVuIAVI6K98TiD4U7TA/B+NCTdhkKP/ZQ+6bhlQmBkMAkYOdZD+l+uJ+96FN6FiyXHcF4yl7p
QCgv0g0NkEGxpZtst2zqi9TBPLDzS/jGdYnFQFHerWHTn4ab8i5mkvrZbcLWyZ9FkbGwizbO4gAQ
bsiljPUxZCsYQo/wssepegxNqnBEE77FtaXccFGRWO1ek7fOcNIbhvTzZXoJgnsImSkF6E7hjE1k
FyR47y29HbyFzPEB90he9VE/lm9lcFSfqvguuTWrg6VttW3yuhaewiZ+n5iGwP2I3Uay031ysyjb
hQvFs7StNqoPZCW3IxoiW9HvdmxP+1OMtqPxa1Iqvk3N7aDCaG5YI4iz+1fznszp4L7Ywg967b+h
3lZUAQ/wbvAhKI3LByU8A29+NNA73JYX1QnvqmNO4tS7ntr1j7Lp3yr6Gz/wzN5llFuxg+eMwfx4
Ypg1ckrb2T3XvPiCOPIW9qwW77p97M1vKsPER1Z1hYgy/lV6Y+f00NxjmeAqomzNJwg64AOtGxpK
78pG/OaBpPljuJvoM9NinXxG5kntQcAIHmS6lwftrqJZEm2i7JJ/KwtVrJd/awb2tMtiHVJpI3hm
sVEM8mur4XbQdwGXxVl8U2m3ZOrHsIhsTkRbDV8WPXextNid6pEbXvLRg1dHncVKt8oT+8bNKIHq
uGGj7hnAXloyoxJfgoJ2QvedvRTwqE+N8tM2n03kNre8Jmz/xuAEu/CbGqa4aSgSLgqylRCZvoMd
o1vn9lbqVK8JKh7K5u+At7HYa+TOceo/jljHEBQ8DMfhy/gc3wKoO6GzfNTf7Bqt1i0bJ/hp9c3E
hYZsKHNPL1l7DtGbrVchR/KhFZ1mF/aNn1NdujAcx3NKmdFUXqH68K1IrKwOMEVhv3oL3FRpo36J
O0rE2G9yJzyoJ/D68AOZfXrhOXstdokfTU770TN2pK35UMNadtDEcqW4Mf36bJoH0Z++h2/zzFkp
hE7+sJyiU/GJSuimOxG2pX5Yu/ipOQ6cBchHniaQzMWPtNzOml0Qlpo5c7IjkJf0kOnTMP2KMYXF
VsYOTU50AQ17nCsrxEl21BV6ssgqx3mqyeVa2MVGmiEexjAjKvH6DUnsTkPeCbBM58brVnQL/hbi
CNeb689d711/zRhDFvI0bVdbq3QAWSDVv366hBy0D+bbLOxg+ibRpcUiGWqT4iomNKeIdaarQbab
YiN7hszxqpRwIrJlxf9OObW8ibEmIYpy4oOdE5KWV0QKawxjYys6oNbgb7M6OrdqLm5Iq9MQNYiW
HRS1Si5ORcjkkOb0j8jd7olhj6Hu2sSwku01i15rkAKWNiLNKEujzxlEodcl3auU6hBQie68Rxlh
x3mB1kGmwy5aFNwdgy23JnaUnXBz37aKudJv3uVI5cKFCzecFdfIoEyGTSYTbGM03pg1NM3lIN8o
8RQ9xfFGq1XVERLjil9snEEJGszm2LHqgkthWZfdXU11ZKIVtUhHs5sJyVE2wTwV2/GgIrVheLPQ
SDHHQ5RkF2HlIAzkfJ2ilsg3FffgwvqQgGveFZCa7RXnXeEvMCvjYHBxCoCWDgoa0oUM3bqmQh7L
4JLFwZtKRNC+kxFVgtG3deSCbLe1TZYSIImXlbi5HWR69te3XSVmrkwKgrtyg705ztmJkN1Nb1Hd
AeV4jHKUTAmiiGgw962BrqOaXvS0kHfDKDAn6/TbIHnP+gYftyV9479jWwbt1hvmJPGB8nP9Ffyk
V7NX1WSzEsB/w3dXCRBzOpKIg+luCS/kdWkvef/SCqXoTGL3WsDtcaTRjRPCRrUfSagaMt+zpyFC
RjHW6URPzfqp4SJJZJHbAlArV8T8GeSzhOZY9aBuC2x9l2cB+e+2m5TYrsXoZ0E6IqFBQ+eVudE4
RNuAXh5MncfawCXVw81z6jW3M9QJBdPD8Xlen0yW2Z1iqIa9mtOBxoTYIDzWo27DxFsgAVIWsRSB
mqxoT8eK5S/E35KAEqFzIXB3eR5r4XkoorPONXQAeYUmtXxGlTb++t080X4Yi6cSCuaK3IeWflps
TGz5M/Mm00U0NbP40InqSwHTtq89nSAX5N1izVVnXqwnVuXI7s2Qv8D4lIL2udTGfZSzIa4KSlSl
7B6LWsi4+CjU2qP10YAUj4MPVac0jof+YJQUzFXOBGFlipPrnkkvDQAxtqAMsLqYPJdxJtKvBz3F
lkGOGKEkdWx45Fv6pOqFu7tIY6iEN5Q9Y1T7pRSzmWmRr9YGMn3jSUhW/qhBhoUhvqbV+JFMXGnM
IvBni35Q3u20GIeY3ONbSkDxqsljra+kGYUlJRPZLUdtVrrwSD2U8CSzznK3NeNat63iv9k7r+XG
kWyL/sr9AUwkPPBKT9FIlCn3glA5eJtwia+/C6juUXV1T3fM+0RFsEiKBgRBZOY5e+8VO3e9zgDg
hs/daEV719z3rEuTthdrXRM3XEE7CXB7rcXPQZS82hb5W1JHAIxCE+k0mjZTVoyLhu+vzZ66hUaY
0lHWVPRICJ/PrFvgkYiwgm4jTPptYVfde35xi4fmRa8Jk+5d3OBK6qtIb4mil5DoxPBC2gNSe8Nh
JeMqVGSStkXQrpOhpJ1MvPKhUpRgHW1X6eXNZNdydBrFobGY0toNav4+7d4nCPvWqNcpoGdFfvbr
d6bHEk0vko9u69O+SgJ1hYCALth77ofkPDlyg9023XmF2Jcla+mxj4ytrWlqk6TKuK/oA2qi7HeO
Hzuw3OE0+lOIl2B8SryakkLmv9YZK9cyyl9GMhHjnu8KpAmwXpiWayutrxVlhrYNvqHo2oDwxEGC
gF5ifFs5WZJsK/LNmSiPdxI/ljQ+RSMT2ar9KJxTqFdX+hqHyq05AFr5zYf2WudyQ+Y2E/ziUiqT
2gyw0PUjaINjXtdPyEquYwUZbXDotLUCUE/TfK2yO1+J1zDMGU6LTiNBBIs3UmeKTW72MdXIqaH7
29jRJSshMNJLYMLDEkd9fHWUr9Z2zcQeWfS66Gc+sGac246qSKPNa1VSYWOvYOKRxDfRhGs7s/OD
WdP2RaOJad5/CpsEnmRHbBdUhYOUE1BoDHhJI05lA2wnEdnj2Lcf+wqzd51PTE8MImEd5kSQW26l
pr3C69iqyLwP++KEdOKepPiQb6OTYEZYSqIr9cBy77BYO2vL5qZDtPGBjMJ95LImLsJQMo/K3E3p
5y/lOHBXRVkNfeQpi8IX4Y7E6vfrVNr6vh6yjNbqQPW3N/aSsxna95RyR29eScp9l/XK2cdWCgwo
u7PtYnqd7Pikh5N2TIR+yz3moBkh9cOYsYh22qfRpIIbDO6t4zgFOMEJ3vD3JpmaG48c/9VIrzW0
WFb1rk3MEcrm2twEMUFspraPKwp9IDt1gmuKo5lVaNniJ43P/w6HNnLW9EOKmJ6RmMjShoFMB1ZE
t20QR6sXJ+EjWDXMnBJyYnKeaqx4F1Us7F2JWhLyJsM+kG2spqw7JlIcRZjEZHj3/X2KpboncB94
WdjzlfibaBr0nUlfh6A6FsAxCYO6o16t1Ee1j1pyXVbpcRL6IS/x0SQtUQoa2X5Rl6YUx52NM42b
AcUG2REKQw+B+lLw/QNg3pkw4Fboshwk1NqDstr8aFfkaTYeJIkuL3d16RZ7FL3fh7qnjJvJ9fDc
a8LeeiR21iph6SC7izRID+8Qz05WcVBe+yTzWYveNscA/2LmxtQgGvs25Ay51dQd49G/puwigjTd
c+UE2qYKGWxoWmVZ/FQryS9G2u+NsbLJP8w/ppB4B2wPexsNaRv7710yLHdGP+6IUA+gr8gcvpDz
wSI5ZC0TbWPrZkqTBs2+brk7vu5hR57XB4JxoCAA5YQWR83aNrLHSdNOUTU9NSkdCE7strXVK37G
uTU8E5tKJLinf+3yrrlYidxTx69WERkYuz5oH4n8LDP3s2Mg3JaFcxfm6nsCNZdg3N5bBeyh0rK2
3Uh9TdeYscVk+q8JTFlDLkX/UH9x65qRbclshz+8aUfpbMBE5Smm8r7Qyf7RXwJAXee+Y6FgoY4o
g65fZ0n8lOZJt6NBAxTaQxVU08pOwemupl2cBaRx09FAsEvCY+teDJggM0eL4KtRrTr/hu2rXAM9
nfZx0d/35k7zDPryUWfup6aw7mQO6Gy59svNEaLkMZppq3X6OaYztNXN2sZaFP18sdznNcrfxiL8
FCbkciwXdc8vgBOWvs0rZm2BbnyEKmneSaf4YpdC7vzUNza90PDezVpfO+qp8EUhi1KdhWxC+tNm
7EExxw41TYjyi2W7D8PyaFF1smcdb1rDRF4uOlXdtNx0d9junTuZoMdeGXYJJHYW/S4XRYH+pP3o
66N7p/37IkZeYE12fUxmW3g2X+QIvO/sGug3bsfHfPCoipl28SCCwcBVbqegj1LrhzTxfyLBfxAJ
+pgrf9IF/DlOO5ZtE39p/6/8/n8kG3b55/j1Z6fsj+f/rhQkiJC0ZxiH6AJnoyxyid/Vgu6/dB3Z
nwvy7Ee69r/VggRo+77lY4k1ERFaroOI4vdkQw8ILBJZ/ujYLpAw579RC85v/wf9KZBLW1jINAw0
iY45f/Kf1RpKL1I9UqM4aIAtmOXl4Xd7YhUcgtujzJJja+V8nHjkT+vfbBlRaH6iaUw62leDSZcU
Ae0Y2AZ5chiGh6EC6n7f1h90izJt/PDTbv4L5Z2xQGR/1jbOW4tKWMfc61sGRJQ/bm2J7K3yvJCt
HTHDRB4l8ryi32vgNbE+KL86y57SPBVe2z1ouXh0aeZU01Wxzqm19rNBRba3cAaAIQtpP5Gzf4lJ
7BtM56hwis7Df8xJoqMi7N+75jdZKbyd1NGCe16mpkqQBgHEtuphfjnl5Otgvo9HpA0Wu7r8Mj8G
mxUdmWQzvx1ZPIdhbmRxMpzfqkVeVJlnj0nUfNf8kPkl60rHH2OtvGrYzS810C2RXrcV1ReLV/99
o+oZlsg2zRu4bDAZUSXDoePm6/kxMS8XYmILBsgR8JEkS5fARywUk8XM9ZrrkiELVxhvne5kmNIv
E/fzY6Lc2VIArSOeyp+ZNFON5ynzQyHABwl2t3qma98zFz4aXb6uKdbUTbednw1y5yDy4JMja3wH
vEZcFps6ojxCdbTmuTWJ66HCvghdO/cv88sZCQxEebAAxc2PSOPhVvNoHDI0fXjboRXfDWoYIRMo
07q35ckqd5JnpAUvwHss28Wb1zp5Jr991Pn9cO6tXJ8EYsp0RX+Y/4Rdefl/PNjis0w6PJLddvkA
vI5FYTnQ4v28e+bPPr/5/BkoK2zrIt3N1+ddGMzX+ZssqUeyyEufxTy3M4t3liClrInkysioshuh
2MPsw4LJTwOxvsP1vnxIjGf8DRu4vvR47+J5ijljFrg5P1jqI01G76AErTCNWkmWk6VOITpBVNYV
p/n+AH1n3webZPoU8x7z60rEgnGaMy8GyclLGFz3kXEWAGDnrXIMOii/PdUzqIYk9PEH5IKs5AKu
z3+r55fdVtYcRd3vUiumJKm3T4KmLRDD9bwF89PATjj+RwA1W3Q2h75Wu56YwlXSl695oq98pB8w
QOjNM8esYMyFNBCjzWs/5oR8p4+jFjz7If6WzKw+pYDqMsTFvjIfgjx7N1ROsoltpugAhkLpEins
XhD+rCfKji2dPTcyLh25GZvC63RqqPuhJTkM5+1zWqCRpLaixQGg84SpnxLDl8IKN3lUsOQK+cFo
evSAq35LQg3HWbc1h/ZGesy6cuS2Q4IVpywzcnClyynrf2PoP4yhpk34w09n9z8Nou9fkdgXYVsW
Pw+dvz3t91RgncETNwwUCQZC27aQ7v+eCmxY/3IZr34bUX8PmCAqeM58QHlvOKABZ/397yJ7+182
S0CW4boBCh1W+n8zbOqziPFtIIJu7juevhAxdMEP6Nc84Kmc6k6TnXNLhR1viiZVR7gRxzYUKIi7
vEDRaq8tj35PC11lDwj6VAhR7sqBBFpZefXOb8iPJ7n7omXp95/25F+Nk38UKS5bR/oxEwvhWw5T
jl/k8RSgrQyWhXVzCL+pp9K6YLFhQPY0+0j44Q2J2aOts/QsSlZQqqT4hUWFrncI78vNMQukIavp
+WQTeXZyDiZokVSZqALoA6KxIAa0UBA6iMTOLIPP/7D5f5R2/rb5uHCwLzhkhfyqIG3CNh2aUidI
wR+rj9Cuk2s9odhO3Yof7IS4LNQj/yESq84cPqpQtA8EQJ5yx0UgH1kxZx6aSGS6IjWBz6ixiPda
/cUHrBOXmgfrjlJ1jEf+2PfykXxTmsWhTrR+nhCmINxzrmW3f/hM8y7/4wHjonrTxQww4Rj89TMZ
ZhwWfpKZNw70Yt9I4a77xmWWRRurM1jtupFun1OOj12Vet4hKGvtzmZqdh6tYNjHXv3ijao+4dmf
KRI6kme0ejHDWJJaj06GeCAsdGRQYbv9+02ffzR/3nR+O6S56PyqfrU7FFURdGFFKgnsxbVwqLQr
fT/kNeJlwk3p7vfRqSB/jlDo9NJ32fipQuHvDTubOM0Dyy1/Sx5TjCCZ9AGg4siU0gEuIhqImo9w
0hLjovU0AJSLi9IAl3nvaSY6k0GcIot+luuyZk3i1L8LSjfbcWwgpLKiiSa1QZeVKjdVT8Pf1hS4
KMVG0Y7iKAL8AaSaa97bIYXzDJnbYQqm6FYFAf0N+pud5uvHWhGOETn+ZbmgJuz2Ts46f/ZrpuJC
kG5M7RVHqc7MygqQW9EmUJ98EGUrb4jf91rZXRLAgFvcP+Oe+TCL+0RPdpZo+/vlGgT4hzQBMyZM
yG6mYZRXUQfHUvf3Xm1s/GHuvznps4OteN2Mqb7VdKtFwNjUx1HC2xi06qtCdQx/W34winBYTaNH
m16vDnYum8Pff9/GXx2qjuna4M9sXZjWL0sCb/DIXWK0vWkGUVBu5wFNb5p9IJd4KwulonEdTMs7
lkq+RAzZWxy5E6qYkiakEeiXqKz2HaV/PW2mc9bpt0HbhASDUiRV02Zq/AtQUf/9P2z2vFm//sIw
BPmOS73I4H/+/pPvydGEm4x2o98mmMD4tqLHMHXuCbKgmuwg360LpAF1AKnRA21ysciyjbX0Sfqv
whfGyRHxd4iQzWHwLJQvub/SiKUi8qEgPzvq4h+L6/9sYfqLvczazoStJHxOC7+eo3vfL1LaJ1QO
A69+EEquPQgs8ZCdo44KqucVNYRQereFdcb2n571MHmJU689/v1+Mwld+nW/mVgPaeEItsZefv4/
7bdAuS1DE99SV/RPdapb5+Z9FiXQRmMT17rWvcv7j2lZWE/xlF6YzQKUHgzjftmVSra7WA3ZtSla
C5dPtw7XmkiMY1UX1aqROrqsRDvz5QwkNRcHpoLu0Yj7x54m0LWoEegEur8LAySMjVuLs6YV6g4g
3ockRQfy9x/V+ItDhBWuxZSCVCjzT2cyA8a7j9le3OQYf7G6ITkNeELxTJkubXz7Ucn0u1N6N00j
36MKxuxT4piIhqFJGbEJcpbi5l55E9IX1zgZLZ7h1URIyOQX2qbWSKP++w12/jyQuy6TC8YM/rms
0f94TOtVImLN7I1bI1uP5WTc7zlJ7ye3+1Kp1r3Hp0ALPotZsbopXEZXlKcci/RRwtboUpTftKC3
Vjl+sb3eO+tRmm5sr/wEaYuoGcGXgis3RciT3A8TnTeyZM2jZ713WkxcIjKbu7SMkIjxDodOmneR
T0Njdk/uGmHiKNBd+No5uCFR8eMOy5NrjI+pMLwznEB/6yWNzlLdZXXc74rJ6yGqkz6u9R5tgqml
K2k8FDK0v2usx2DQ6DcNrKmZdCHyC/1J90PzJR+1ZqUbkHxtWQIrR4YX4LO4yyPk3/OHIoKm3/39
frf+PL1zXVpM7AaqIkAffjkFJllI4Vj5+s33K7Kc3Kl/VNFUniaYOjj0nfFR88lMjplfnJVCtxMN
6uiUVBx7LW8OubCCHXrpu8nT91ahXbvOnAHZY03XI+wJ/442oVeqUxW+sABeB7jEd1XdVRvHRNoW
EJ5yKJT1FBaOv+uT5B7Yi/Ps0bXNCuM0mZ1x8UqqurUKBuKQrN00pIfKK7Onvp5MVn/WLo+6Yjcy
DqK0cuEs2bAPDSzW/3CE6n+sH81ztSXIzbMEXkiLqLU/HqEaLpQez4V+G6viPVxomlZd9CHNOBAl
YU4bD64S1YimxneX5ydbtTQGqCql1lidSGySK7NSl8JEtvz33+Hic/15PHCEzTmNhYMARIce/Zct
y9sQJjzwottQmeUpGVL5gJ0UAXP6EtDGPjeudh5pFK802MAb3cmKPSoDe+U5ULGWw7cy0/5AjgY1
f0MzL42HRzbuenFWgX+ZDFLewxk7YxGiTDAWLM1UTumm7SK1LcxD2AFMH8z3g8O4qA1IQSY07IfU
bV8hvmMswyiqTfE+z2wYVRYurzGr9qqeZoIqqQQWoYu2nA9+E7GtILlsncfVZgyibu5BRDvdRegD
5AYdZ+hXOzMnu2OwkZ7ourqmKdp61UG13tKMtGjM0u4wS+NdOtO4qNSz4K+qfOeHQ0NKioVZLKQz
Y5fIHc24DDcYfbJ/Ov9SwvxlsHH4HvhBYXS2QDRhUv7j4TJ5qU9jU4U3DTrbNdemfmdpGdn7ReSu
S+1s2/XXOBipc0/KO7ZJDAOriJ7bSWuOg51C1HU/e2OTXm0C9qhLudNE8YZ6A1Pvo+tC2F4PoB12
dognMnE+ZxJCOxlj0O3ojV0BwO+6Nk0fhP6xbWv9EUPDS9s74tJRnfHTe0F+9oYdRgcxab7EnbNH
00ARBTRzhC7bcJ7QDN2lJkU8I8EWWVjbsY/HncdPGr1f3F0KxUfqLZ25KtWEzg8FQmNBoStBHjxm
jy6igM0UMUvqIYg5M1fKI7W2iqhUOp4q9qIhRC0fLQp2sPDOppOO5x/XjO425tadG4zmNiTR4qxD
yRbpmN7bhL3mJdpnU2tQ7GcFDS2EZtIWxbbyRv0QpsajPw3BTa1NpzsXDhbIFiy7PrjNITEgkTR+
uZ2wh6DeUBxp2ST3ERXArHZj5EmgAWc32N5NpLvnZRF1ygT+IX092v0Ue1N7TCBtz5IrJr3XOvug
Gl0/dkUr12T4hVtnBAdVa+rsV3q+RekgfeYDTTCMt8Cj/aYnXUKdFhPBGPjO1hzzL+i21IG4MT6n
bV1HqztrNluTrfMubO7NmCaWSKVOZimd3dF10HCKttyOurfO7f5bYqAdFYO85n1GqYyYpE3TKRAH
WnezBo4evt5sX+XuVz3Rgj39Pe0yoZezA9FfE5QoD32bfCJG77XwimiXpJlzU/glGDP0Y+/hum6C
D00STQ9xSe23zGchJgdEYgGIrGR5qFMn29ml/IoRzDiOLu33pvfEM2SFYynFdOJrI9fNK++YGOsH
0zZRAErgxdo4bZOKKrZI6fxmynmo+KkcxspvL9WG9Q+JrgXI8hIdp05N2W9kcgFqMDGAm3IXBVJe
AxXLa9b4m4nm4dHTvfxk+AqvAGrKLGC89WufMCo55JegkkALEdsLyxtvrnQ6MAFEGRd8LCdu1b2X
GfUq96JqF8cRPG+7rBDK5PjV1exqDViFhZj7hJ5eh+x7mfEDGzPXP+gC+TzbHDDlKkM5XpQZhFh/
Z7SYQU0H3SQ2cz+FbqmZzgl9QLdHu0RwZto099EUynsrm2adocFujUR2aogf3pa2VWFfdTjUxPjO
4llnTSBsrCbNez9qfH481xWSlhVJTeIha1vxoCY1PCRHu0BqGLfsJBLiClrMiClyvyrWKRzua9UH
d21p2ec8cl67II23NjkKcTs693qGwjgrJTJNW5u7stMcZIedyWj8LyjQyL0yP8EJR4KdyGDYjC1y
dJcjfzuSXHVnTiHn2qj95rbJiDeQC7ciQq32KAqxtsOmQBL9HlryV5WH4cPUDu1RMxDaesEabKL1
XBby0jRBeIkdU6eJ2vQHPWre5XVqPDmhcYo0NV1jsUcngaTARKitcdh+jqfpqwo0d19Os9az9YkP
qnB8T5wpdUgqJ4x5UcVaKJ2idJ1b+sryJ/dhmcugCbiXoxZfA7e5hlEQHUKQfPswdYsVpQzmdxgt
15wI4H3IHkbFbGhyAvehK8dP9dy7pNH8RMwPoeyUWXtz+mBHqt7BY/VXeocPo+7d8nkA6I1skdOX
fs95Ktp0VXKQcPaoichg5+KyMR2M1a3j8LR+xOTXa9+iVjcx2YGgJ6adgKTOetF140WLpnE7egFh
CLEN66CbRX0/XV1Efmo/zoHeb2HNLIsgoMzpzGAV0FUtV73Ev+esTOjlTKuxC28S2yVh/MdtUgdX
AWE061/y46NRuxiudHfjjEvpanhUbxfEnou4so/uQjkZOcvC2cTQKAhXtkzmRY4btJvUxuAYzxdu
OCnwQuQjOAYtLD2mjQIBA3VevzeM/JiEmtrmqn/9cXcUnyPHSPdVW3R3zXyRm0F718U5gj3LBlSK
lOgut4IN0lBISOOospWaKTTLRTRDkjTBRZtFXxxCGHew1zM6SFJtjVKo3VBkL6EVkuDXNXuvJ4bO
L/JsO7fG7zKFmR5IKAETvR6f3IIfy9T0GAkn9WREnKhzA7WINtwR/kiE/RztHs9sk+Xil5sToYqb
Satt+jgy2Q5WRTyFLN4Z2lAwOYBSs1xMLjLQt5uN0rCi4vXyk6hmGckFYzEoln9fC4cZh7PcRqm0
awDCrk2XVv6oPyWZFR7RRII6yvBS4DBVG8R8oHVQwZDBRgyVUz6j6CDvLiRusU/Vg4iR0Ghee2pq
jNWu/k1UDpmACVEowiadwsUMlXrOsGprtHJWWAeb0XLEtq0HsclQVHhDUl5xKxBJCozdhdKqGeCc
fbmfhhhQLHbzFQoi+m+EH7poVVZRFay7yMYiqmZLXEbuw0CoPerEiMSJRnzXfO3Vx9Yaay4/z4gV
btpmxyYZ8NSFh1Fi0Qv7AaF20py9VBVHu8R/WjP2ZxaG+rh4LbR4N6DB2bQTXWAJ5W6tlf2ZsMxl
rQ7KMtOeHHv2EwQt5cywsjfA2XtaYfJEaejwA0i2gDYWuls658AzfB39sJH75S7kNr/R6JZry31v
j82W5y4v81d/fnsFmxRR8ugxP/36nvkSRv/2NlUt4j0pAaefXvsHHs+oe4SaBVDLH4yRJbR+3jzi
LgEIRPW3RsISBdnMpyg5PeF6IMMiGCbWesu7vG392/v9+DBhZTDnDzfAP9EFNQkOlmLcJQm/EPR7
eI0QHq68sv2aJMFeG8l9Zp6GTc4P8LY6QUwW3nwxGeAIukSYAINbTvhI8g3Vt+tC9+r1CApx7dnI
dpJZ5i6cFMeY37PiINWSDDDjS5RA34wFMpmiRzADf3TOLAUTs9Pa6Gnw5kDJ5c/LRcc6iKB4LAhG
XVlrvzBJYV3+wihI3lySkMOWTPvlcctdy8VyM7cBl2m2vZHziyz323NI3XKtypDr9iLxN29PYCaf
MRLTecgr5R1stEKJp7XHPG2nO7th8ASCJY11NpE0m0/o5D+EQ/Bk57a3pfwEfS20kV0uVwuMAOBO
Kg+p+XLHcjHA4RPbheNUVkzCuhoQUjBzeJYLf8bwvN1ciGlE/2C8fbtzYae93Xx73vLot5vLtTGU
xN1Kj7PPIJCPdy6hGGtjYc8AwZzmOftz2A4xErIGhI6fj/nd20VROzhq3m6rGQzwH28uf2hnLMDb
Q0IVeWr9dvuXV1j+wHSgX7mkj26ijlrHj0fneYnw88ffzZGteHumjNN2bzPk2FbHWd4IYCHHv2/8
28Pe3pRu7M+bvfzhl8ct3bC3+3764MtffnnK4NfadjIvvlk9NJRPW8wu854bOyK3iD+fdxNUWknf
er4a5GmeH5Y9A8W9yA+TcJGLuPZh+c7evtHlpt8aLMB+gPJ+XF/ufnvocm35euOyDyeKLPMT+l7X
1Jpc4mlvJvGhFwbz/mFmoknY8jUL8YXE1aiB1IblCCDVIZEfxvlM8oPX5TSsjvQaQ9yIMNouipyQ
CCZPSxjlctFID77h2+3ADrW1JiN7VekOhpvJZoUBKmN50WgeUW1SsalLBKdMIwDH1ppdjFaPOHO6
j8v30jDx3Rl1+Vyxqjsu/EJj/oKn9iWLkST8+5B7+3aW+376iqrlMP2x19+uBmnFYRN33SevC7+4
WkwXy47LkyoR+E6dV+EydItbNwanMcC6mk32+FimaYq4nxUXkVEesfu7OKncvROQDzLOPUwrRazj
ul20rdpW7glIxH7MVHKVGFNzoQVxGWujfm8/ECmCtqa4BTrgz9RXx1CEhG4RcYADVP886dK61qV4
tgdg20Z77Ui+P/m5dSNwxThQaPlMlpW0kYwTrrC1OAUz5tElknWDxb12LnEXPU+N5jJFsJ6ToU72
Tu19LjlZER6OZSwekKFC6uakHPufAJTr17IbSBqwzOAoFADZoKI05ohPfuQ5u95IpkPr6R/tNJy2
aoCXYeSYwMK2uk+netd02CACEYx401nQa5Z6JcP7U6H15SmeOYNCsHiiw2QwN/CJwZYpK/zUNVaj
WY5HlIVfJhrAuyHXSHYLZfggcDG5yEWt5paE6p3tlO5RFe5XqPcKzVfnHwIb4wQuo8e6CONHV074
+PvkpUevv6U5nBHMXoUbU5XeNiFr+tXoKZgBRwrBPsdHgjLy+7CkWhVHyEfquLz4iXhvK8tmiA18
sDFjuJmBA8S8YChrii9aIYpLX40IqOconbp74IRUn6zJAZcdZ1e4k/0xc9IbqRT5c9eHJtMi6/No
KPGuIcvftMtTqbnuzke3v/EMte8QwDJ36ZMj4O7toFKGwqT27ySC4zXfx5fJNQENgCeIiTQogjHd
0R36npfUKVOBBVRI5K92DRbpLqcPdM47r3jnQXXXzOdRNt4rGcmIW43OOOhlmO1dMkDasTunaMZX
KNHrB0OSE2ZLfZ9J3Se7FENsqwGu1IJpS3bpfa+6+uDqo3qMYZKSh7vSQCzdjHakhGIqepS5h824
nbXLWcJCj4FO84j4sOBJFglNzKRABRpl+669tV2Sbrre8s4QDt6FvasfrTI+klGb7TpFDVHYFWlu
AdIgr1f2aRy0T0ROwipQY4pRPcLcIvKoP8X65zk6bw0N0WZ0DRVKVBKyA6e2j6aDq/Wh90nC98AK
xdXVp4i9DUpPfs39ML4mvv6O/g0zWFboO10ftvy6y+uITkioIV+beVOcdOiAEXCEc/460XJ+1+LD
rtSjiovgpsfWJ5MQ+odwDOwZ+HahhZdfbTfhJOaL/tiU4JRUKd81Y2M/GXV6waSWnKUYv5AK7QMg
iObQ1Hwg8J4+EhlCG5jx3bNHsNggknELE6/BWV++G0yvOrI+PSKKEPvYHM+9pehfxP2xom/ilEVz
6nWMTIaRsHXsYPwtJNVkanpJqqx5TsdVEhjjQ2ruQieUNw/Da1M6nF7tjFIxXVE9c5kiZcYa/tG4
b2KL6D7VjqjmMox/WijOXuSU+zKjf1AXKjzhN1kXNiYkg3G1SVsCYpCenNrJfz/2Rna2JGCr3ugm
aA/UCJUgEscMLPPExGtcF7mRkLlhkqRPOpNekEaTJx/UwJaz2tdWdtN+0MoBcVqP6lFzi2+qLT5E
lbvjIZhhDVSIpPNUxHd33SPSgyejIaKYRNxuA73IpNuitfTiP/vZpF+Lyrt2USqPytU+irGprm1F
vL1CYV6ZTnyXZlN+pu36xRDlsz/K5zZUHv4o91Da0yXJqw+l1sAiaUaMcPRa/fGjaFMd72qqtonf
BJu5/aib30RyHHS/edU/GEFBgFCk4Y6FDU3wbaw+xXBgjmVvfRqMzsGi1j+2dvLdJs3mMBKJldol
1dw82vSsZZ8lHeoVnYbmmKtH3FFi24+I5PF5kV/QU2E0ydUrTEfuXVatmZNoL7ohDoTbGRnSvQgr
5Eg74GzXRMnQeUDppiE2RFwqTioUxzJqdr0NydciEKUKZXu1+yLZlmXtQz94EkRdn8OipdBPzNSY
9N5eC1gBKuC6+4R61IrkToKoh3MhMu1idwS2dNWTIT1KWmZ1D4kj33ix3uG6/lwOqrl5lOs6Y3hi
KkfYA92DMRvUB1PCHTCzszST6Ils5GivR0l9V8umwsY6RC+aGfQ3F9d3PPnIfyanu/XqS2xYzWdN
OvWmqrEXtykHLdVIOI8Jdj/XHdW66cOBGlBa3VTLmOZl5Id1c6OPH0RDZsatb63ubrknMMPmZI7F
tzTxs4NDilKuSmcvxuLsWbZ2mCRzKGOKo40M+MFgkMLzwvsgeKwuYUKOymAP/C4wHlAaTpMXNYOk
Q+APysuT+zboZoxOTsfDx643jMX9mNvZXRNnzZZjYi0dvIWSgcF1KrmpWvUVqeVVlTqGYRW/Ath1
j2Exn7ZzatGqwJrVMKlk6tX4u6wlPK9TiB669jAxh3pwnXZ/Z4rSPo5Yjrair8mXE5b2lKXOCsbM
90IRWlXZCSgdB9dZkMWPMgvJcIjDvSiT6YEso1cTZ+BF9gWGSPrUd+1Nc2kCOrW1SzjR72m7sJS3
yNNRRUi9O2cMoypqEFNZOsMLpRUOX+h+eLbMdWmG1h0umHmuNLxSnBfkYrKEhxrr4xXxEQ9NBEmM
6XhthltYfeQtp+PAXtiBHfoQOc0s/ZwBD1ov6dybah1YlEwD9sy6KtyXtkyZXmgkE+RNgJElTd+T
ihbQ0TNAlg+GJOZNUZoT9HargBgYIWdqpJF9sKzspcfBURiUWP2gJgQxHhzmA+NzahcG4jLsd8MQ
3o8N1c/EYSMSzQRq7mWHwVT4xWON4gp4QuG80rwjyMzt9uxIEyr1R7MgQs2xw29hQ2eupM90G0fC
S+o2Orv+wxj2aHWhV5Qhh3Ife/1G6nOuJE4oLHjTvT6ZyZ3PWnloXUkShC23TkigCqtmKshAUgKn
u4RhYK9rW037iTQXL7AOZuJ/BW2S7UXPz7VFQLRNXHnV0rbZjMrcJtJy3wvrO7O67OAbg7spbNg9
Y1d9o5nzaHeG+Gr+P3vnsSS3smXZX2mrOcrggEMNehJaZkRqJiewpEho7ZBf3wt5r9kjk2zSal6D
x0dxyYhAAO7Hz9l7bS2ikezZz+xe5ToZnZWQ6KrK1HkMp2x6DQMbdCyx1twfBFYP6MiPMrGJQjEq
bes5wGs0q/f2TXBgC9Wf9Cr/4pTl2iMU6OBHYkITPkFSNfz2NAWhh7cpuwjboa5HPYIdlTDzBu3v
oqaWPnEUb73EudWaufLy013rt8k2EXA6q7zeqbldok+ohOEOFps0rcpNP9gr/DAtbWEsZGHWI4CI
wVX4pGa9eEH62Q0ztPepXZ16GAJ9PwRHXcGpS5JeJ92j8pY9gSpunrlX0l23JC7RtumjIyPBHa1s
+ipyeqm8rDiCV8CYTfKRaGnDFSYWbrRt/qFqzbsYzcwytWyFqH/GdtpJumdYxd8eGNilFPthaoIs
94wTogT6xXLQF/Fj6QBwUrqC/enoCJE891oO3nhIDP0FH1u5SgUbCqSrPB+6E6WC4h2UJl5M+HmW
IEpkU/Zg1uPM8Y9V4l1RgV4MQbNFAEJOSEhZAjBfRZnlXKu4eClFcozaEsaAMCAaTXAFY6Zv26bn
7VBWxWgiVLcPRXYXj1q399w2WQ2a+0bBYx61Ghta7ZEVPoh+b7O3XQzb29dVT1VBLBkt3OHVbhjA
SK2NHi09uWSyOQyDT9lkN0ia64qsCpTgbmFaPPTgv1Rq3+ShmS3c5LNVjs73vPFfZfECe3K4s2P9
krbmS4G09OJ45TOpxtiTDJmtjbLBHZv3+OJiy9ppoj0WSV8SlITUL8xFdrYrTsBsLMgtu+wGLdYh
nP/NzFLpEtNZ5YmHLsXbqPkZk7bJPagQxparu3cJ6286ttYxLRTYwhHtHOLCbKuX+DCFHMB6FdMb
vfG7MMy5WIXD1weP3S7tcTcF4qXo/TPlEVmWpr0FNjjd6GD3onq4dsnJCbKXSvbiSh5nSYRDBf2r
KKbLwDexKM3ax6xIHx+OTSGUCfxaXUfltvuE+KpC3ttVKs9CKWs5BKI4G2F3S0QJ/ks7Ont+Oi5L
VFObVJBJ4BHK47huuH2XZwZRaqylFqYb1lcIgkbDkMOqmQYBHytCsgrquRhPtOHmS2cyv2njAGgz
22gGs8XVdeemH5uvgrweyYCaqLl+p7uYaME8FEuuwsgIeMr5l6PV+z2OTHaVBFm576P+DRniNhQV
fzchWbJjWLMYYOJh1aGm1OWxatPvONxIMBsmUoEYHR9s1KO2n4k7SMtPJLWemNIARBo+ayVCTZcm
5BVBNObuiv3+/YcEseu5ysbnPnHaHZVfdpoya5e5FeezPJzNCyiRUlctQzlmO443D41bUFh8amqY
LY0nQB7Ypb8hkINDWs8Z5H3sVBjdIe598xz71dO/rYEUfnWQaMeC3xySE/9dtxmRm05W6Z1yziOL
mIPzKmGz2SWe+42J/47FoAU2DRkuScQxiG258ePxOJoOX7huaWfpESniV4a9EoN2Bzn1O+frZiZm
fjGGPF3FWh7u+rAghwuXZmpZnxjwuXs3CT0Eufq3YiqJyJxybaNLvCltG4Is88pd2RUJEzENo7XW
+isd04URk5Fl5pK+UEEPXtaYhCWsBjhFWbWnBWzsK8Uvw3KQ6AhG/aA5uNcLmRTrJsejHDP42HIi
rhcZD9eStk16zAs9hkYxXe0UJvsstGlrZjd5VBULQYLpGn0C6is8D+2OQYT5bBXf9In6aCz6k+I0
tqcOf+aegXVo3im6GrdJ4t1oJV0apetwRUJ9uI6QQZTCYc1tCr4rkPLW8rQj/YVFI+P8nCpzkweZ
ubN1LNAcCcFOlR4lgo9DyKDzejBirV12aUM9j6xrE+QZ2TMyeibMNDlbdU5WXACRgAZXROiY423D
UU+gmMl+qznUmSWq3yP/2Ch9HrGxGnd2Y6N2qw1/oc0NklQ138qo88/AQq9G0F3CyPeeBiWQKOe6
OLLvAjwosYtFnBZJgDAOuRSUpKnMdh5CwbXpgPeWVrtm6lvdZGlRbVVixkttLLO1ZkJDKQCMaqTi
yDH+XvTMWIMmH7aJb7UnL0u8ncWgbJkrAZ1ZN0kVyiCy1NWlJ4VoZUfRYeIuXQ612+5ym/F5Mg+3
Q584JC3bJU0RnkpGXgghQYAzHwKZ6Hj9NZzig01/Rgv7S9/Yj2WpnW2owxvpCBjanr5H3DGeVezJ
hcqC9uwE6UWrap24HA4kQWXFZJe0z1MbbpwuMb71cAuInjOwy7XGY8+S6Ck7euhqxeC3c26qxqg+
e1m3qWX61TC8gPO4cV9ZWrRLfFQUhgcsJDPb7La1qUgwNG98rfTXhTfBoHSJCUB8ckV+aYJU4mlI
CTyiGCPTSUH9c+g9LFHrxCu0lPORoW+jmpFnYyCgc7qzMVSIogpQOT7+orr0Jb0sBud9TYS00gE8
vxclsRDxISg5IzC+ZNJe1rsqRHw5RYgdS7N/MK2RT8iYn4EBOQdDjBdDJQd/CJuN4buwaQk2iFvR
MsHAwtAoGTG/0189KiirqrnGSfmpSxLtAFknvhMmw5By7cqaQI7ZkoAFcVqS0mXzvAb5CgfwF2kl
xOrGdwHLxQ0pbm/ZaCwtkyO5mwxIeUIvW48dgsumBUbhTlArao56S+Yo2qZLIxzK8EadHEKFO160
Mcw5N44YxEIiR9zmUYtzb524kbZnBG+iZgLwT+iXOrgFM/smkxCf1UiZlrTGRhWRYOAkNzzROUJJ
HtSaWZ6vXYx8YHRVg2GL9fao41O0QtRN6TVQQ7gnkMbc9/gKl8oJy23RVffQE1xE4GdyhewdOm98
b7nc/NNf05u72KOirktvvIwTx4VaS+PNlPvPYwlLKjBcuBlp2VzM/spuFJ20BuTh3IJJnV4urdAQ
u+TFLFLBDBdBEKZwHrdJDgwRCYDEnNhutfp7VFsp7dReXgEUfLMym8hKv183sY5SP+0BCw7WvdWA
2KwKC9kEXAB2EqDnnhj3SVlzZjVBhfVJ+cbHvjWr6DHLAwOSjA3RxKo5SZYQ9FRHF6WfJRyhT5aD
iOOVGyQ6sluVrTJz4N4Jc/titPohGkG8TnW0LRFxAziAaq2FfrWDHkT7z6GyNs0yvTNE+uh20Z03
BBCDgghSe0cBQo5ottHhdm+KjBTJxmmPJUME/UYW/niwSvN7i8QCnqu1GkSsQCShnoj0mtvNs6GL
Zrgbg4QdLqJSWU3AcDgnE9OAV4cCo0Pj2JTWOUy67Ahf99Ln+sZ1Cuu1L8/GFLonM6OPlMW4T6x4
+paABlhmesv9VE/Vvo0iEpna4vu7GN4f3C85HrnnBb2qeBFarr/V+ZDrkAf+YvcQWoxHaxj6t8kk
4IATE+I42e068YWCK7qoyaDvB6DibLrFtbMjmo1Fam7iAnlqwtO8pNsMJxm+QdG7J4jb+R19W2Mp
IjBUVFOPCpLOlnEz6oHIck8Ijl5kWdbHKsAj0ToSFF/qG4u4SdV6BAZxyNyB0UdtE+FkY3zM0CTF
xdHvWp3JNvwQxwvCh5GRBFJd9CF5QRZYZVsA2k0Aybo4TWkpzz6yaHy3vRzvxzQs91ZYQ/2MawuH
Bq1HsFETgImrkQx06bUxQQAaf6o4DJ9iW3vqfOYvLprPY5CUlyaaxYuetjJmWEHekyDWe3elEzvH
9x9STXLPNdld6vgmyk35PeSMinAY9dyi1/LXMYZn2hSnPLGH5yRy0J2G61yE2BvyxHuA1nyf8iAc
gwbwUuPNT3VCM25IaXElobqghGsuRuluPWK0WeNJ5qDtqmGycbz0rfK6GV03sZE15dlMMv3IkEXt
x6mmIClCyANo/kWinaq0TR+jIU5u6y9Eam7zqEge2Z3FCQhXtKirrdSM+F5HWb/OxMjIRsjx7Il6
qU1Jsx0aeO5dU0/b996CqO84omg7vS+j7URyaBUy/9DdOtoRRhJqpC92HEETU7vPFb8yWms1KuGd
xyzZa0UEpkyrqwMGuM9R1YKCyGqeKLci9NNliYkGgh4oah2ZDzs8DvSwQgOYjwERT8poN8ZZwRIk
MLJKQHnjmNFbylwin4nrWnEYsVdgx+71BhhqL8KNCk3nLnfGranQ6pHBeZPlyWc1zQqarmzu8gTP
bQ+xPOasdiwLi+zfnEahiIjkq7RwWwyGfgnz4olLUK7lRAk+muJqhnz8nAnlEnF7tqnc2F62uQM4
iIp4i0a3Prh0WMKhQLJnG6cx1b5ofWdvc7ecNk5R55syelJBNuxCvx8XKrc7GqvRGbNyCE6xU6fU
BavqD212UydfyAZeRa6RvcasprDs6xWOn+BcJqontc4E7i5iViM7AoA/YOLQemF+sojPpdXxTI6i
D5JCezBLVd40OGuXjhT+FqPuKhy86bYeuvzqD285Q/l1F3K6oOUzXu3Qjy9Axhe6k3+q9bI5FFjG
kObpyGiiqUMjm6tzm5fGurM4PxgwZvqOnLQmtc62l3zNgirdF+6oXRj230NmF0vadfXN0C9ckhUn
mkH37DkexuAM77Cx9hs42RouzV3nATrvk3tNe0tHVWyZGXZLOR91+jIh/iRAO6mnKHGCiLstjsKT
jRk4lkVx8YST3aTN4z+/gImySpFkQ8pCsGdLCGsavCuEdr1cR5KMBLad4iEyem4SEXQnU1mQiluY
LX09Obt3w4XRU0EZDSdKRkXF1tWRN8a2eyJPD4dHoBWnfoyf255Oni70a8HAqglbe50OFRT5UtR0
ouZoQ6onPgKq31jbOY3i+41Z711LIbC1na0RTe3S0UefMzrNuyEerlbAiTPwb+tQDBfeARW6O27S
3kjXiV8MazS/24Iva0lNI8hwxn9tT9XrlOFBH1okHFUg7I2sk5dgXk8cxyeFT2m3QdPF6NPHYYeO
UVtRRjq7bqzWHKpv09zsz8wNtG3VA4Ct5rFj2bDt9x6aPVkCXp0rVizdOyQx5LC3bA40u1w4xoDD
cgV2pmuKI2GtNJ/YhyvRoMlycrK/m2Nltd66KZHNdR1+Mz4TmkTVbd2WhlwwiKeu4FhW9V9pYCa7
EcT/xu8zdynK2gFYgJzfNJR5KntxLPUpvnBOLjkKRNYSoAyziLwsMIsGNFyVJR5o6OORT+mx7iyn
Hx9kLOPbgCUrgDfb6c543zcW/4UOgBzt87Ir5/IM2ow/GSeaCxiNYrCvY0G8hV+36HKw0IwiNB4c
XO8KCS8htNhrTNq8vVt+t81E7jXq4pu8L5c04laJFtmfTTyKjk0mYGsqFqbWPYp58cwcvd1Bn6y0
yljW5WhT/JHlSxJxvTMI4EzT7Nih5sNFG1popGf7ZESLkCEWePYqvpKjni7tgVZvAyTyUCK3YKZJ
zqSrotXEgetU28azb38eAjJt+bIeo97tmVeAwrXMFnWBDZCWPFYSiaTx2JnFF2lU/Y3vkgDjNZyf
OQCVvkf9YWd3UzhHhNTb3GrLF8OB5J5F95nR52sNeNZ1Io1aVvEcSZAu3ydzScqjXore3SkBn1ka
UcCGQ26rQS6AMz60EgH6WKQeC2Q6XopwQKBl9y+Wa/IhPZ+ERHOncVI6AXjVkONugxZAwFhUbJut
s2KCGSzH1A6PqtBZOUTiP2XAtdwQ90gugOXm1QRcvo7ohgQomNMJwEBDosE2z2jBqv7Yjl1/fQgQ
Kx0J5l1kMSkW9KARM8N9hMO5bm0yw3yTUYlmm3sjzx6RSg9HTw79cWRSNDSWeWj7pAJ6n2dbz52+
OGaQH3XDzI7vPyvIfIWbL56CijBi3yymAwwxJFLzz4YJ/tKgjfSS0ubsaDS2bYy2ykInUAsfRKOB
bMyNApTTbXHXYx9ikszXnHdgdIeYzAdwW/gVkkk8EHsJ/dzBxl4H8GMHolHONeP7d3tZznj1foq/
IsS6VNK3XxrOK6EnXsrBae/MNCqPTg8rT/VghG3NOZrJbCqIaAY2xXQ2OtXfmvFnZInWvZLJVo5e
h8CsJdfhWJRNuxIkt5BH8EYYxKeQyn/L+IGuLup1NuXJ2VDbHhiZUX9l0SEKhk9Sz1jmQpf8Ftfk
EJnFr+/6iCEYaU/3UXUmQhNMcwCNw+tnwqzrlls37B5CLzZOWshKSRvqteWNxGj1Fqgp3oQCm2pZ
PMY1aD70KurYSfmUieEOeZ63CuLiaxxN2VaAEBsNSxysyTpL3y1WIISqvQfaOI5GDoZud6wZF5Fo
kBEGS5pDX2LjlQVVt6la7BpecWBm/Bjgez9QJpGgwJSb7im7gyKb9R+JbG3cRKTqbqJZqZxrbsk4
EL4piKJmWeKjW6PvdjdNRvck6gn/HKHEGE750KYunF6XVSLXCZFHFRCRdTMq+MUZAJGBhjkBwLQV
e0WENond6yaD89UmhXUbRXaKPpVcKjKxDP/RbAATWqz2S89GkRI5ZCUM+fiKNBzSNOlZmmafaWVR
9hvaOmp049FNne9ZhS6KfRPicIV/A5jhaLvEb8X0dCfLYh8Yix3Cqn7XI0HICSJRVbczex3WT/YF
o0ux7YroEtKQXeAsaXZNY68bu98mbQwDGbQLHNqpb+8Ko764YV+vaktLV31L/xOwhL2Iks5chQlQ
mJD951J1ivgebMtZ8SmjpQaqBW5LKUAgGSX83N7nlOcgmhi9vFrvvFThe7GBDQ6BR8axkxEUkrdf
h1jQl/STvTk6j5VgRFI5iUaMXYxbXGX9WpUWDVXGlVTSxsp2PXHmgHJb+6I+lFb9Epj6jVE02VVZ
BvjcPjg3rriOLYkdpp76KxZCQqjBjys915mHMX/i/DdrHvsbTTr6vp6au3c/gZLiAYFnsVeKukhK
wnzrgpSp3H5S0iG5pnRGXCraN6tnp8jCpFpro+dhtyE1xGXqtLQBpJxypV6DulJH0lZnAan1v1Sx
77nCBfMXIorASo8H/P8fPbpJizr69hNJ7N+/8y8OxdX/WzeFS4CyhYdjJnn9C0Nxnf+GhGKTLSqw
udGv5I/+JaKYAiIK7lGGsrqtIxbHkPcvEQWCimUAHpszQh3bwDr/PyGivFuR/2O3RA4LqEOaUpDI
yU+ZaP3s7AuYaU1uWbQ7XHoK8VIdXbS4iI9NWV3U0AmyD8OQCCMtOUW+DlMI9eGymLM4yqssp/l4
195oCnarS8cGKnadnywFNioNYHG1ebNXojs3VuXuaj2vtl5IvfzD9b7+82b/T95m1yKinPq///Wz
OdGyZnQMQBnT0PFa24YxgzB+cMJXVTB59IDUVuerWjYthk4N44QGBpnmtNEtp8pgZOp8Awic/uW1
xc/e9H9f3CPkGRstVvyPsa21GXeCjo/a1lW4cbtiW6XERdUjSYGGICLTDy4lzlSy3wDKm4A//vzZ
f/v6fG2eacPNsaX5AZ8wiSEp6fypbeY2V5N4ppXoSQlpYLxmDnrTOtlXUQ+7KmvWrgXx9i+vPzs/
f7h/3i++yaeX3N6G+QuGABJsm6QWF9+yFFTtursLIIEsiMAT+NLmdBkTDrrjRl/x0KXLfhzhxBIh
QtR6Zs4u4vpvuIDfvyOTzYGHS3gfkS00RH2fY67aagVeMxEPc89FVqe/fPCfHdTzF28ZPC6MBqVt
zDyIn++6JnDNpqv8dkueWrGaHZDrerDjp9KHK22r4KAHOREhEDNdo4PR02v9ldPfsEydyjiVJkjn
FBnTMY6k+xdIxc/kl3/eGhAlykthcEvK+Qr98EBYVWeYIJuZWFffHB/Zpa2FX6XJIXv0H9CzMWbw
kS39+YL8etktg8nCnCGJ/o9V6+cX9cMkhkBCyGeM4pgsAC9dljRL139+ld9ddYA8UBRRsmLyn//8
h4/GKNWIqSn5aMHgriaXj4F6j+hGU1R/ebR+dxV/fKkPX7At9aAKgINu3ZEKrE07HLPxtzIme8d0
wFiPMNKicDz/+QOaDp/g5weKAxXhyJbpEpBMF+znTziGaFH7ngfa4GSI3lDlO29u7UVOxoDOkMTM
X8J4bM9l2T8oRzJKpOJiafAWpeYkqy5Fw9jHJPSR5rljDuDzvo1NN0tr3baDrc4gtrKQMnQUzWvw
eW81ocho2oyzPw7dMq+Dt0Zw5BmTaw3tAEw8SdAC9vUJpEygbkWrfZbEAvwFYPO+VH345AyxsZvC
DXOMX25btwlso1A8uKmhwNkO0a2pYO6GAZ9KY4KvZuJdD8jV6byHJiVDJZbjtc87Z8V4vlvb+X3a
kDOkAwiixSwWoBV6BM8YngNEiXnHzWJ0SARpZWKmReI6x22Xc3+jmiMHDPMEyiM+D81XwhWgBLiI
X/xPo41qwYgxqxrx85+/bCF+3bssE8oBs2vTsPjfh0cVkR3+NAvseFE52bptpyPa9O9DQbpe0z9O
cZEsUd9ry96yBtgSXA7Nehu95kZX0QZTjHYKim95wv/r+gs5k2S0leIl9JmoRfjal54lNnZrwRBQ
9iYwU+fBa/2dp3+JNZr02UBYSO+wT9Jxg+vIaqa6bKTLRvadrrIjDQC69Rp/JuPsduhcYprKR9We
BD1BmaPkd01AwUoXexL+5HCMp4DZTOgYKOqx0bQdEraeYcoxGTySCrM2WiHPABf66FrpfT2rUjxb
w5ObtyC7Mc0WGBIJGVjWUgPB65TmqjDQtbcyekKo6875xGrYTG7wiHHj2jrdpYZEn87wXXfsv46l
URK+m+OYDqqMawcJPjkY7tVZjXZGU7FsH6TO1KjX1IUm0DFpJKmi5SPc/1mGheKi6NKD1IlJiSfa
WKNVw1jvtDsELB4xAl/D2vpaOPXVkg920ViLrLI+G8J+kJP85GT0gNDE7jNhI1Zw0KqAMEMU3LWP
doCkDSlJtC2ycsZfcR7La3VJw/Evd9WvC5fLHmCSgisp7yCi/LyCDJwoWwvK4raValNmZIJ1zPhE
NDz4DLJXOAsh7+f5X9b/377qfCSz9Jlv6314VeScnetNeFE0/akx+9u2SN/a2r4ZJu2xlslz4tmf
/vL0/Fp7uZbDToCAhVmafOcG/bAZNIHX5VraUnvJDh0CmaLjEN/XmmrW9avldISR4apTMDlLa7r+
+cV/fXBdC1oh5bnnzSDgDw9u0Fpd3HcFH9cpPpW1sYlHQ9tLpqmbUhkHXe0c7RtdwOwvl1n8zBaa
N3deWNouda5pmlzqn7/djJDTTPVcZ9k6Nx5P2Bp5JXDvgDF7kkevGWeGpTVHRaThRKsfTTrW2Ve7
e4otAJx/vgri112fd+MKwI2WI5xfkIVJpE14mXC9DgNVEJ1yEtHKZO0FDXoDlw562jfipnEQHNLw
uoDMJTrZZcwU9g+FbeQMgvXVn9+T8buvhnpYWO4cZC0+gtCqChhK1DnN1oBDuUxTbQ3ABTlV1D2V
wfjWNb29aKrCB6FuBOx76XNmFnej4+unJhUvwL2Cxa6R6oCcCoxwSwoHamSa3MpYKT14ELFxVhFK
L0qRbkt701d+dq6m8C2UpNZh5PL/cpnfy5qft8Z/iD2cCE2Ps9qHWiSQKJn80EThLidvm69U0N4I
x8/WeTdz3kRSkBgQVWh9JDbMlECVqYHukVrzg49Ac9UgyTUmShe7IywyaWhklWple0weJ0KBHVIU
NrpFEzEJfPz5UAp1us9rVOgTxmd6cbV38gZH7SzyGPgq94HJtjqk6Q4n+6KIkI39+VucsaMf6iA+
sidgRjsmgCJz/vMfHm4aLV42uj2uMaIIVRjuQgcyA7iE3VSJU6cIF7NCuQ97KJgtyk/UeW8xAmSE
EeG6a/F8UJ4DkPXRvnIAZNZgzlHLHfoOBsufsqFqsaFxmEUjtVHpF83tH+swdQ9pLmDL9nP9Y5ur
rKwZa1kd+gADc5TdJQc36AMwY820CKPxFae1tcCSU4PnaMyVoTf3fWF/+/PVeK/6frkBfrgaH576
XqW9BGDY0P1GMTCmZCsaEzqpwsE0A3mSqEsEPcggoNEI5jqegfXWcazHLlaXP78X63crPQU4mzSr
kHA+Ln3u2KG5s9pm62VOt+2lOx6lkTy3PlNsrJOnyCKiF1I/MtggYEFIxSUbimTWptJaTXcTb/zk
F8SYogJUHFXHo+NlJgQbjb7eXOPEOT48mXyxEPwskMW9KtGisw0YPPmV7WLAlw/8sw/IstAkOQxA
wo50AYEdeg0G9S3NFbJ4x7jQqPY3KE8+ZTTtFq6nxoU5+ei/GDKOpg5BjSUK2l+2gkXlkUzWwuzW
n03pv4JpemQizN5eemtHVc8tSByzAtUQYdaRdfDNFXF6+Mu1/fWmt3VdALq1LVunpfHzTT+fDBI/
Zjl1ZfIa+ISZaxPU9mKipv/zK/1mkbQ5wkqPgzL/qj5/yT88Xg0GiJymdbNlavgWlzR3nXLH0nl1
+xBuOskxeSbDpczlw59f+DclL70ww/UMT0KV1j8enOEPtqXjWyzPOWJAsCuEPA1yn6jmq2GiiZlc
MBdGqxY2uomFFegRpAxO8j51/TIhLql03G9o/hAflANSkbDGq0MKio3M/s9v9Tc3uq1LAx6MSXHB
wfbna6SCqDL8WG+2OaQuYA2E48WvnZ5eB1AyWRS9NU7xt2bWe9Hy4Umn42d4rgD6QzDJh1vA69D1
A4httqJrb3Sy0Fj7mRwyy7OdU+CStGTYTbnRPJSbKrhDF7c3mhzRvpf4SFDldTBrtQpDhRjQp9Cc
ovEhEv1RaX8rgeZN59d3ytbp8L1I/WP5FbWqI2qDNamHg7DSS7r1KVPKha2TwWqF8dufv43f3rEc
kei1026j0/fzt2F7MZrCdmi2Zn7ulXGWklc1chu3FqFBKffv0puGdKX97Yb99UTuEl1AMS3nL0R+
hJ/FjQigGpfNlni3Z2R2t8LhdOiH+AbCob5wXFmKgPNngvhlaTM0WMQkpwO74RzuB6gGs4ZwUr0j
dyU5TJNd/mWr/ADzey8JbaSZBj046TBu+nDLQHOyprBBqWNo8pVVpeMgo+JNAh+Kc+P3MKI6xmS6
scFBucy7SyagviRz1KlJYGAVezNHLuGfv64PzLh/3hUVMt8Up1vMYR/elQpmwFSu19uxDeKNno3h
XsNZkzYTqYMjxStjfxKXo0DfBJ0erCgc94zeQ3AZbnYds21uWNG9OQzf2zjs71sR3L4Tshisepo5
HSs3vJlYaU6VV7Ur24fPHFFo3uTsC14sztizgWN4Icy/km2CNCycc/oI9Mj2uuemOuclJ4RooMOz
b5iepIP1aWrTYo9u2HkyquDbVEHU7kS47ecpairY1sx6Kk9FuWoqaoA/X7Df3N+uZ+P8Yk2kln5n
l/+wIoeaG41Wbldb0oaW5hTF61ZO3brPyUAuWushCttbW6vf4v6vTezf1Foeu47j6Y7QoXd/WOii
WNDuh+O6teF/7ZCYyl2k+f7WQE63dAtb7HvCEDvcmIfUp79pzoK4cDT/52cqzlIWkN95GvHLzlDm
5aRKV1bbJBovtSS3sUp0fR31eUGMgHgdXGz5Y5GfYokx589X/zeNdJcXp5vLIcahly9/Xl6MyWcs
DBJvqxwCndog3Bpu8SUug+CEiMlYR5qXL4Np2seIp8uwCv/yFP9mlfF0Wn7SFraQv3CQqZRy5YUW
tLJ2ypalt8eUE7sN2vc4M1a1/tdPzFHoN2dJakryQR1gqSbr+M+f2QXm2waT4DW7zPtSGA7JYGhH
MOMRZxKp+j7NO7gBQ+U9aJarcxv630wnDI/O4Fdb3N7eNdZe81gP1202In+BMwfJ2wyuraFOjSAl
LChQzCBLZmbsmNqj6zPyntGc1MnJSUsG56mhxYTxBcdsmD43Y4c0ranjVzV4G3Ns0tsG7g9ThMJi
B9Q59uZD9JirEk1HSRA1EUvmcwJWoLPRx/QYQHjSW/cciPkfQuP2msCEirsllmD9jm6O9iB9ykin
t54iL8Gl7LT+2Y/wdheF1K6W3tW34LCRmPbmLYON6lG9IRtsCRDu7GfXfGonEX9H3EQenbGo2+jB
4QRxi7dAO/e13y1L8sOIRg997y52YPUFwXgERH2dplE8wSeA+jua3ie/ifOt6UDzV4aUl9xLn6hk
WnhPOKGQHB6tsmWarrzPHIKSc4kW7DTrz9E+wTQYxvhBr4N2lUEt2XhCjS8hdVuGUR1jmJWydkCS
gr9JXvUskhvHtriPI+erQWrZVz0Rt7mbvqgs0iAoyOg8Om1ETIf6Vo5Nv8SynE4LNyvaOXKLdHeZ
dgeCYTiBqXSqV1FSj4tYZIO9jjokTalJJHpRUtW36bOCCrwV86/ef8vBNbacfJkxGHeiG3b26EYV
hTqMtEnef0u4pXVQrrFNZxN1PP9Q6LL752fvv+cnJP51tb+NBhego2khXK3s0/vP/vNDnwXIuBBz
gf0EkTpGDtueUaCo7MfoHMiBXmeAwC3wk+IYDoTZLTxNYVl06s8DwvO1PQFdi4IedtP8sykDkZam
Brl9kGMuWlFPl5bo3sKvLu+/w+RvvERpLHfulOwKtMsq963rf34gvxFFhzJuHHBTK6tJhm1O+33X
jPlAjVvKxyExw51ysm2vWrwSvS99Ul6ke/C66gnLdLEJHScgccXy76VbbMSYi2ctLGCR/D+uzmu5
bSbcsk+EKuRwyxxESlS2blCWLQNo5AbQaODpZ4H/TJ1Tc8MSaVumRLLxhb3XhnDmGJTJJu6S576x
jGddtzdVBP2lFpXxZElmx1HW72NtOCRyevFrgnrglHYduY/L3ZIS/zJBIxg6fZToqlFABPn4RJkg
R/SqK0CuwxPBh5jOzzbArFuLomRJ6SmOqmnjtQWoeCdMX9zcWokbAya11VOGR3PyGb/7JAw4ZqbO
cAgECcVB9F5MAnZn3WAGrOz43RfIMisUF9RWIUINPb9PLlmWIlHzpUIy9I5S6GS4VnQrTQlN46tY
HnQRiWLRxZDtwJvBRN2+JXE0vfjIvWRgtW/tJNsNOZlobJFkb/0aqs9ES/zod5nzeP+K0hUgf7gK
QuCy1thTI4nJkQ9Bi04paPMvZ8FfBWHvw6wmHG4G2ub2cX2FhZ7g5OvlHtjCpuRneVtmlAT4hAFK
+0TtROVYLyYy45WhgCo2pFnO/NiRiqM3hRdhY+ow2Ds5/7FCE4RbAIk/XrL5rBsIlzawjRHZFJP6
W6/U8JVo91MNI4LBqkK8bzsAcXmf1DayKUOW/aUbYe34Tfo39ctpZbuJxwzCbHd14pVb1cGCE1Vf
voAUvU2h9n+VIqywlzX6aGij+/T0u+cF5Tu4sK3TGAyOK6H2cdmGv4b01NqT/8X+Fw2NnPtDZyT5
p+ezaF8eB+ntbIsGkJfSHKu4Bbo334WtBIRiOgyoyxs5I6ibsi8OkuKrcmL+ev4Cu1Y+hSRav6di
h0GtfNfDONycMLuk03vjttZrCMTtMSz1WwIu8s2DYn8VvfHnfq9ws+xSdQDIyhh9zlgZvBrMXm9c
ZFYBduwFoBC/TIjUmAvN7rlgBbpphI0MtxqgizBcOjS2Nb1FMWj0LGsc9m319FZgCNoWgfmticjE
lyK6l0FD/Y3c7FkSYfXSLzeWZn6g65AI5STv17XyGDuT4nkaK5sd1XJXDL14ySpcIyPMoFKqfRvq
4DD60Se8CtiYo89n0caEjRzoYCV59t398EKPB2WMhGhio3uK/YB+3NvIovOurOXKFVHJIekTPWuK
UbZbDjz/wUNQtvV6kAw6S6bHJGynx/tXKqWQqYEve7MhdpN22OdBEXzSZZM++sV71BIXVyqPoN/F
yWoqBz0tEViroA1mfIm+ffItrr0QZ+dDNKHPdpiv5U16DaagJvI2b85uQyRb14loj/wZ5ZlX7VjR
djeyLfONo93g3NphQ8aLy7s0mNPH+8WudvnTFLPohqHrfL3feOwNrDwy92Ynkwc3arekJdpHN45/
z1l/Jpi63Ir2pzbUHz+2uOYwZ+MHOEeqOw4FCA866mhTBxpJd5+cLTNJNl6FNrmqy5M9zQdJG7Hy
MJ4YKtrj8/mb5flznhP8MRTTLpmzH2OSewmw0jMQhledy7Og7lO629ZBeJjtmeVrDLYm7T6AMK9i
W/4V6gEz5Z4GZq1795fK/GfTwN3G+OtGOb+pNJKUADoqZgMv2bTUkEbpPoRD/2HjWZ7HZavcPBZB
slx12SzFLkqSADNS/hECayNQEj9fune7DPjpKVYRx5rxr1LZdbLDv3NPOHeFhccAfMDOE1iYLKwl
brzBHseGyU5qtQ2GGSvH1J5ohsTJquf3ATYxFrp5YxXNkbgPdHDFTVUrd6BlKprxqAWEdaGXANl5
32XGdlL2PidOzitYOQbTDx3nDcbDuJkCuSAAcZvT4jn82ihZPX6spqJWNvOz6tX44Ddved6qtU9a
g3DNeT10LummivRSx2NeG5fYxrLwT2jBIs0y4u0JgL9VUfzsT3O7MTTRNZ2gMjHMchkyBlAgSDWv
SRIXWEjmeQRIEJXHvqtAp/qK3aTxCCYV6pYPynm2Nqac+IEc66tqzCujEtTA4b4y7U0w03tG3fwX
F4vB8s8+9tiAMB6yVGkNwpWllOFuMlqI/abYoAip123jPJnScFadV4i1ssS6sD/tIbxOHcIf5fFW
zQETbO1cdNs2ba8jEdA7U1tyx6pKkVmn8k1S21fPoI+oZJPtOmVH58nnSHCDH6PHaF6Hzj+jckwI
kbWD8ZTsWzXfzC6iQyYXcgmK3bo2ePgcNg02T5xDDP5NyKEoeFVmkMEcsLTw50uQquGk0zRbz06C
or9+sK3srZ9BNMO6ODEJ/FcxSsbgi82x/AmF+Od0OOLGuYI1QWWxCpTc5SWvMar+d8ImvlqrQWCA
Bc97dh/J2YGBGinOuhFCDlDcVQaIGqWuiYDBQzEv+jMK1zrvmo05DsVFxclutv3fqDhQG7deDpQE
cHA7KC67FsZuMYarduofHOFi6Db1p2cZxj4YR1yLCEJxbcAUbtFu11yXGhUcSzsj6wZGrJOYMynn
w5+KC6BopuzWT/IRLz1hGxkItapt9Jngd32+f9URwiuTaIBry6VHS3c/zklzbjTy8SygzWXO6CEv
PRchbq9wSs8IS0nnMgMJvyOqNrXJzDiEeqtK0DnQ8yQqgy5RaOAZwd8fHITTnps+eXD0GO7Z3bRn
yyDQeWzMdmPCNDnb9DeEeI6NvR9M7MDLf9i6E3JsP+D0tODuQtte1RrQma7dcH1/7mmpAUAF4g+r
gewsEp2dfXp3tP1IsZUkHJzfM7haaOswy4WLvG+RfUgw5QBWrnj0D3YijS0hwt8qaaptkOQAw9VQ
n4fll5DDidvgG/XYohjDmcT46VBP3j5l2V5qezyWYcIsh2vmyqAJPIUSlrvjd8YmjCALNMhGRgS5
gHqJ6rrfsBfcBYR0H6SBmaErs6PsPReJWllU6yJl/9+SIX3OPONDAlnadcu9+0O04A9ZFYjtLMtz
VrfVeSYl8Bzq+SsEwrdyBoRlDKIa1Pp+SyjY3NcrsfyW266rN1YzV2eeHqpl0PdBXzpHEXLhX+Dk
fSKLc758ZY3pfvZSWATV8BmquN5xLz7db+oZebFbWe9VkZAFKb1gdX9cFBFH5f1L6KxAjOzgcMeC
TXmOFe4OCEvnAxYQuqDR3XWuNR6yhckvW5wsSrYfadPp3X93jTQqzrylhrXreDNKCro8EJGFkQmg
kNxMhpeddf1R1En538Nh74aryscQNs5NUe161+noNWIEgMNgnKCJfFs0pluWGeHJGUDm5om6Onmk
T2nQXbBphkDY2KGZIxtPrmtWwNsHPIBxsHjFV02Z5QeLDm5rjy5QxsLAh2aGl4KJ1aXQTb7CgYCA
2mhsPuQ5go0ukLsk/ZlDKz4z5JPbAi48vumj8Ftz5wGOIgEuhKkHbmDMw3DlsnswWnrVIjf/jAMg
O6vnYJ3M6O9k9zsdphqvU8a7qa/wj2GCWXcL5zcsmXrTj/AlPhtMQ3yIq5N/f5TEygX0uQA774/e
gZ5ea4mtEzOqMCZrO5sm+TjLv3aAofChWP616Q+hg+Bkefh+c//296/M0XHXxE2E//3pf//Pf7f3
f1obVoVI3pDr/x68/6Pm/nT/59vhYQJ0NIrifz03fX/y97/z3zPxpuLDs+fgv6f0Pz8EMHcfFon7
AWwjo+ZennBueIfO01ymk+b/4kfvXxW2/t937xzS+2P/399DygFtcKje7o/fb8ZE/j9y6f1+kHTe
rtXp4/2bzFkxb2VZf3c9pHICGupVGWF8vN/9n5tZ0EiD2uHVvn/JmT6c3AiUSVg4p9qiFk+Ja19H
I3BtWbcPJHi7FzSUPmHvXofNWJR7XVrxptFBuDKXXaAWk7tGHPcPAX+/sF28dVb6f7gQNThQp3Sf
y/TolGR/BcngPPWT1e2KuNIXf2FWNiy5y3KB9AEx2bsNOaQjAis7H38KU5v7OYW172MuEN7GGBYU
pvkd0ro8gvrR9NkvZfCLii3dSA7yVVvOwborHcyRLmcPMKOfTvdX6dk3BCvIPnVWbIgH+KiZ2AOC
n+GNzMFXFMBZMHe1br9jTeBhPBFoG9ggDIBTvRUgK4wBa5bAdL0vgUGmcvb3ZuRhpkVchPvyQGv1
BPhrl0UKmHgSx9jObJyLGEYltpJwMGEBo/Zz/FgtgT0rZ2QJnNXRBnuSXKuglCA02u8Mel57y1xs
2A3oNUzWT8BHn2xR/+tdb4u9ArjrlP0ohVM07Wk8QqffKPKRxNzSVRCMEuvFHEZYAaF6E/qsUVIh
9TSlhtpadR0+lE7zSw+Pg1k9Q+gYQY4TSc0wMnoKVP0NZi+FjtD+Jfbk1ejbaTvgKl5nlYb7khJO
uyOWKeCVXWSJg7shqVduy3bYB3UVnROJNiGjNrKq0TgM9o9fxRYhA28p8q1nLOnlqsniBwN9yhmi
wASNDVag+UC0BRSvSGTrbKizjdmW1Qb7vMXl+Sqav7WbaDDAldgBo01WsAgLXHxE3ipTBfsFhL4q
cziDU1Kvra7lYi/JtTEJ0TCw5B+6eP5B45hfA+zJJ1eG51Jp7IOewjuF8CyD3WIAVzgH7qDZdQCC
sgigvmC+OnjKNY9Tnh0YPb2DSBEY0ix0nTFUBexJeju7BV7pQMSHzm5+092qDTucep8EtnrM/JU5
UPJVBmv5ZgBYWOlAbhTrTQTpLRvFMqAhrOndGYER5sJ0gD/IXmlopn3Gmgg0JkAcKIPomCIqE2oD
pAZnX/pvygbDkk+gcQokLuZGDKVxnJcI0kxX7rH0q+aBKDCuRCWIySlnZBuj756ZJKKKSn8FgjSk
YnayDdZl+dAzHwKQSFxSGcp14yWo08fwU1tNcQq/83qQBNXtRSzFevbs6wD0aL1kWhxykxhGC/WH
8iyO/jTVsKfgMvheF+3RvkaYhcBKFiZ8ENdP16CuzCux2wltxXq2sg9HIy7NKkzpoqZxIvTQRKdQ
FeuiLXaGUXRMP8hrCupxZIxVTfu6GZ48Gz7hwvGLmHMdhwGXkNlBK80KYOZVTQcZ2tfCZi2cmy6l
ve9767jmYC7M34sGrIHlKgD0LH0dE/1i/lexSsYM/8uom3/DqN3TYM0GdtIEEpqPXKucm13iQR9B
dwi8Q/c28ZLpHwg5O12RPEXJXW/SLAouKcmZ6J+zFpsuck5PspNm7veAzinEoGZ7XDrJNXOlng4S
htZe9AQAxPb4N8vq6cYJiBBGDcNKggw9ZbnA4zWqfC3n0j8adHMk3Vnnkt4dMl99thQFmGPa765R
xrsSXwuRmAPwitmIDpOCsDaIcZMQ1fDSa+dv7F1qHOeCPY6h4B9SRwhsouAA0hprIaDZjSVLPtrL
p2h02vHYausxSCRNXKRwaAYApZ0JWSaF8qVdbkBppC6juaoPTn0QuXvIOQ9d1OSX/25szsbeif7F
bUqBxRJia0Yjqz98hnyzoE0f6gqZipcJqET+NmAFyHCwrWhb8+HcIZw/01DqjR2yvyiTmIxWp8oY
rnNSLdWkvfdkcowkkxU7K9Ej4INe9Qk2fBzU/gRXSmbt8Y661NVv1xIWlmFgAWOY2pt3OJL+rkCE
xWhrCYSAuwTrLkHmymltTILBUDQeXHP4PVVzegxixfcq1wZhHluuK/aWR7dhkzXbZrCTddhF2doM
+uKcOXm9qtJs52dJ92cs1R/b1Ossp9ipTMD6UkNVqPzpp7ad4+Q7+ymffGahIX5eo3lA5bxXVLBP
FunHgl5mNSDdXNmDg7pGzp+ZDZhGZNXH3ItLGrPUSMZS7NnlGLzdMHqUQ014GntnlFdyeu0W1GKR
9h755Mkvho1w49II7Y5NdJuebbY5kTxX+T6S9r7qbc4oIr52Ed/TWdgz7SDB0j5Spo67ZjDxgAa+
WJf5EhkPE9B4xnwU7YbKeYzmMEJZGxSM1Ak/C5rxSlxMR8UQhduxXHqssIAqXGDENwb9lHbnHjpk
bffhY04FmBSGvEmn+UNULW86V+UXnXefeSuy/cTwZVcPaucxNdtSJyebrEYYJ6eGaNKcODCXLqQm
BXeEVXAOWKZvCw7tDcCteTdKdVKptrcTk3q4vgPBPBEXF0c9w91GP7fEjxFewVypwXA+/Vocw8+K
BRIZ9RWZzlUFMJ2R1652EbCF/e4ByO98VEn+FxxJs3Ys313xmWDBUzjfRRHZe3eUnLHMug6WnGOY
e9hnWagdmctMR2+Q+bmDFKr6Jj4aAGVQRelvw4ucc7uYrHUUJXDxGM7I2WbZpqN6FaD7uzIKMB/y
ol1bQyyeWpceNp7sRyuqNab/oRZPNzPT8ypnvXpIPKGAilomXCYCxA44t+STEz8r6ZQvTZHgH03s
JzQK1Qva+HwX4l7cWMMvOcTNqyfEcNFp9ouPW/vahwNlvQenNIr/2UqUn9mg2rPZGIAil7so48pN
T3rOyVGg01PgtpsWRs6oR6BeWXEOm34rMX+q1gs+S+DYiwiQKQlpSMDQ9WOIJw97Q09PwCjJi4U4
2BjgN4E1zhCQEIN6wi2PBbCD9cQ32kdGsZva9MvT4M1FqG6Nn8J9TWAp66Z8BdcJkV5ZyNGKf5Ak
wAgOQGjc0vyXw3RBxP/Qjt8MJLpLLrBp9Xjfo7SKTqIcgCsNjr0VmT6aVkdoqTSxbxiDOguWWSMK
mH2JqIfdFmXn1GJ4J8+SJQnNS5XE2cGB4r+JKVMgaSFCtv9k4bD1JuWgwksgpWUxDW7cf9lOffXt
sr56FuPCuOz10QNSSHjPTmeYlch92QEQ9J+U8HB5O/6Rpe0B+/ez5y48XiFNriAWfJMaZFeCGzmL
vQVI76R7xzQx67fUsGP1KW04VTbDS1SV0aFs7O+gN51jJJyLdhgjOGTi+eMg9+Y0qFPBvmnldClN
fOg+AJz/wVrHQDQIxm0uZmgawEfJqPSPPSn1O7i2AxJ/H2JG4nLBjSficnoN9LUGmxanK/Yo4lFx
6lqZtViiPW9lxhjOy0a4O7tiImKwAkNoMm39zHXW5tgNhxkw0REpz3FOC3tThAWyKk6KUfo7h1EV
HEqzOcqcIB8/nt7T1vKwyWN5K22kzKkuo10VSsBXXda8WEW57XxGyjXqlj1YV7FiUQV6Ar3jY8R4
fGW3IDoDFm+W2ZFsEGqkH75i8KHS5xAagYmsuvOiH8uN1VE5TIY7h2BLQEj7ZBTNxqbLXjduRrUQ
chk1S9fY2u5wgfsz7cqhBb9Ku3yeaWeRu8YsCbzsi/huOA1h9AUIQF0kBvRUpNDbMYsUQ0id5Jsl
xUXARKWhu6OjlQcTsbaj2wrOyQnhNI0f5DMEuZ7cOwBYEGGiOPf1Mc4l7s8O0/IIiBR615MQbXCV
rb9GfKLfTHJThTQ+LM1WJiDNYGrjneHoPxO14gMUuWIZrj2EAuA+eV71nhcGqJz7EddeTERDbHz5
4984qPwPS/xppjLeRp6eHpZQ2eMCnLORMHNRz9ML0J5sbbkV2DDdXWI45c9qfG3gxlKcDcYlFWF+
LcH7rxnl73MEJzfyVxkPFZl/UcXVC+nlkhDVdFgmMLjLrr/FVDD/pkIGVyMjUxBuODM6yKwZANVT
0TBeUF4sVySL4CZabjo36XcymIMVZWN0jcwba6+HcjIPQAPyg5zn1ybtxQMriulZujPMJcimahCs
nzz3s+3m8Ha/YWx3ELn909QOyzuT9E1XBtma2h0zUDK9zrHQF64H6tlV5im106+RMTFTazBRXYoq
LTCi7jIPcUlfYMgNaiB+rU51q53cWhvBMDIaBrDHmg5MdYH2OWzG8EjF0DCVi+WTPZMBuIvQLm7d
ypm2gW9WsCZL8eCk3bbPw/lcMSjeZrYJt5SgYfAvinWOx7q59cCZE3t7y9GNjCwpW6HDB7yj+hQl
iLeBiP9kLdhgR8/utm0qffJoWOssAzSUtthqy8TaDKmd7KyQsaJ1zoukeak8ktVQS2Fagh+C/4PU
0R2Q5nhlZx71e5ySem3EyUMWVk956mSHlAUDE1DyJJ3mk+U7p4hbZTstRAnvkdBEKJ49EHFf7Owi
HrbVIAhanVgGWd43WlQDpBhELm1lJ/QG8ny/MeQYrRvNL6aBfHGDTrL1Ed68Kj7xJ6G6AReBqciz
C39VcfJjYN58KhwHqWTVHBFTgbGKnZGSsWoI8yzLzTQ6A0x9m81x6ydHQnH1WpZtsg9m4ie8BnoN
2Q6UJ5Nm9pouO/6M3bO36+Hr7IkoarZtFn7O3XwphhrZuzPKsw6yhqVIRZwAkSCgDbNtaljfk2tS
/07FeAJtnO2FFZJg7pc3ex4kGZyZfoxjgmAmy95MJUTiilNoX40Q9hRoOdRD6cfUGRaHZNFt4Zyn
6zgUlEKCzAJokcWjlxBr9q9dSKZRPaLr84tftYE/VMN++cVcvVnHvMVG1z/SWPuc3hj+xtRpkQw4
cgeu+rW0BKQ5SgqvzPaD3wNv5xw9YoFhOrDPe5Ud8Ni/VmnabOIIXNgYjNQePVEtxOMMR5HDn+gj
ci2hJ5bBTzjYiDfb2NvY3vTq+qV7HHrCAcwOsYKNCLmsKl7RvqfvCNEJDAjekNr03ioz/IR17fzX
d1Hh1izH6R7hkJEb0u5ro4fhoxC+YwbpSVOBXFtIDAvklI90RTkZtlhIiALXJZR35hUQB8mK2eSZ
9buNt50Fdg+nx8Htm2hfNEBP4qg+NERcIDRIBxBPntoX8XxQVUOmcIPoPSdZNEzYfjZ7363df6N5
xD+yypn0e3HmPBmWpU4kJx/A42zvNB5bM//x4+EiSwOAtv5D4nLG3JK0uIrIC3L/XOtYG9PjrILo
0hi5fLBqcsxRU5UsNFmitmQRV46dkZecLh9dcjh1KXeO/hQ19DYRnNqeNJbAbTfSb1su9QFEyUgA
kqacInh+W4/Q3XoHh7wf20guGclQS6CvA83bL4EMALLCVS7ST1BgTGqZ8dOkoudpJlo5HRKRSsJi
YwI+j6fgnHg7y+rQjhsdgO2K4ZftRf3BiDJ71dcVgGhJPhkAlf4EavIv83BzHzptt8IoPW5HlmxF
Xv9mTebvp8RhrGVgraEKgoWZOqvMN88kcVcEvAzxc8twadLsawfcC2dD9SmUnf65zVMoA3mCHGIw
3Je++h3YbnFCBqtWfTlBeEob7zAsff2SPqH6zDlM2HuhkuFa8BiF47kVjNFbKscy+EiNKGS82FT7
1iR3om1mcq5iHew4Dc+8WBpfg6Q3MVvnUVXWCftdsWKrOlLLIhKX2MjgEM/uOk0758FFlXMsx/Ip
CnqAhJVg8tNJeQ0Cak6/1wRcULzrOI8eie7ZGRmztUwQ46i7/pUKCtxr5SCWSbujE9pi4+LlZ/mZ
bJNeRvvZJLKLKids62BjlK28DsH8arEpWyZSwcmyi3LjDjW5jCG/uLGZaP/9heoeW6/g4/sTJ9zJ
nXxoX/n4exht4I4C/FHnMN5Lt24cwaNtKd+S2vpOi75gy1H9BXpb7Qkwh3FX/1R5lz4gsQt3gSf+
jt4y6rKT4iCw3HvhWBPNZ0U7N4y/bbt6jMV9bssge7LZk3UgBh8G3tVEEflHqwJyriP2LwSLdeuk
b4xz5wkKWayF6zmBpMps+oc9L01WSfkSz2BYDMWwKDQEg4VGX5z+ixnGWlCIfATjceolpFert9YW
QYBrGUKFa9Ky3WLgP0Wz81sGwtxlZpqfdOP3CPmtrZ2p4dhWYqBB5yihjrxV8T8rkPXNdD3iVgi/
2laNEHs/4ZMZRBpoIudGRLfRRNhGEjJpEEmSjlGMv/pCZuQSTbemAkQp2waglmFAPazZEN7TEjpk
WASR8zumHsgKhkFT7v4hkqveuHnPqzx6hzoY1cr3NFmrJC2fvND4LjASm3had4wcuR6oKQQyzY8H
Ap6QlooYiTJ2JdGVWfgYTenBCZB0MaFNNm4bO/uAZUue+qekBDI+TlZ9hOxe7AVjv51yf5G9FRJt
Q5iRlY3ZMXCvNUMWIEm5NmDYWSBmRzviHWB3fJAL+eEE8XjC2Ffvm9n01zXrJ+36LPSdtkFF0nDu
u310vt8Aof3bMFtj9pe1O4YXGfRMOIhh4z6k0vmmpjT/FNK9kS2dXtOpDXdWml0CBSizzRQYvxzG
IxFcfJ6HBeXbxQW9pn9g3pJ9iKi+zuOgCWnwLqJZ1mN98tojZ6VgKsTJJjKuzbviRNiZPFbauzlV
oPd2y6E15y3rvTWXjDRRK8KU9Z+ecm2Q4UdcSIrz0cn3OnfJ/o0MTR3gvImgOpRD9xssUf7aMBLa
sy5D4aEcyNiDfKWomo4aTnU+VwWIs5jxSu8cVQTwGSP4FtYebRqZwpxIUH5VzsB0CjHYt/G0Sns7
PUmTqygRcPSG5CoAicppBWZcGLAYTy1AA4iV3m4Rsm8rnYS3LoWAbujGhPkefQUI19amn2Ac13gP
sG4Na3CdhxbC21lPibci0G0Pw24452ARGDSM1k469DRzbV6i2eI6GDT7EmLmasoNsWI0Buowyvdd
HdHq4C/nNY6fr2Ri+DsRDYD8Wz7l4K+Y0KRVfClNfTC1G50KaumjKnCZ+02H3skurqkqjINOdjwP
+nJDPE8w1dDbTOk1wjKYAp3a2YlV7Ev2lKygdHecG5dW2biIuiPe03TFhjS15thX/bgDVWptFsIl
dhDFSNP/LPisPEFXlZQK6bFCQfVYNsa1nKQ6ElLbkcqVgD5o0uIy8rlMHQ2WrCQ0oNUxIAS0cGl+
TXsSebrCyx7yuOHlUb29l9Ud5WWK9f3gDxXdZGA0xaruiS/n2nHNJkpFs22e6kQ8OjZD39lVm8IQ
CjgaS6yS9+U2aRrz0OQD2EemPLKV/guJKuSGSPulBmlLbCriI5WzGVKZ9V2Rw/2UBcRD1637K2TQ
ssYKxFPC37Gt2tJ5N9WhVz9907uvrWP2T6HoX8mtEIiBIGvnTlK8e0X6U/u++qlJePK9iYwyiR7W
M2iFs3l6UAtvr7N1fgltd39neHMZrNAg2mKb+3V6GhzJdHyYgmuaoymJk7okf2XYJBbcUYNVepzZ
r10WPaflzJvIpDufaqdZY5CekCyWzrVfQPax6L1H1QAYTQER1IzyHtvlZjJJPs47Milg/dnMB0z3
bUY1Dvf8HZ9ctPS4YDXG4mlqHH3odPOvbCClhSJofZp+BEXupJ9GMhOuEjQ/64ZnYutIcqB/O3vM
OTchZgbG96lY22ZFBmEC1JDW2ju2ncwwAeBtmxvqfomWVlDUooOrYSj0NHX2aCxAuvzLIuUEd7Kx
x7aZ7myJyI3j/iuwZo+KvO6PWT0mmz6T+Xa2cx8HVdodXLxOL3k5/2t4f5O3U7260eAcWvroVc5n
eTaV+Thqjh8RkGNsziP+xyyvLyQvIWxxw4HV6hyfS9mwZZmzBwyN+dW2HhLJcrvuYR8SInXriVN6
HP1annLFuw7HUHcmlsK8KLfqrnZXHM22fnE8g/EzzpxjKCUFDZxV0tSwdEaJ86an6Jlhf39SYbpx
sQgA40ziFzTC7+7CsjTzNj+TYF7cbMKzVrUTZZvAyZiQMc0jxrBm+Gdj0NVL1gU7WnqsRh1KMOO7
QfT2rdZ3U7C3aYfCf9DEwl0H07xYnBkb8kDtbbFcRYyC0a0PbPY6oW0aWWB5xVwzFxz658SozVuU
njp/j9mq+EMsfQWU0+yeOvVU90UBPts1aDxz6xNhIgZuSyIwZ83wQb+oxkvcuOEvR4C5pTJ39hbj
H6rDgO3SgrfskuF3pQXSRb9xT6XVfdERmGdbck2IMmdrYgcPRnLwevTkvCocTnmh0qdRO691SK3n
WikTkuUmZEEFcmO4Ca7fT9ggbhZgWx9GyAn4HSqiJeFYTYSk9S1+o84DFRonI+9abpKeftuYx/FQ
DMNeqZyIzcgTzzHCON9stwHn4rp01Hz2GWAcJj8ZGcmQbm1gC2wiJ3mXGWPXpOxiYozqCgdjywDa
zauvIqYQAdaR3cpqsPcd29F3dtvI9G5M9nw3fyRg01mVEE6B+r+Xw9I9QxeQ6mBgG7q4ifkGXa/8
Vzstl8CALMCBSZ/qTL5rHDpXtkK3fKQYCvt42k5QojY1ZOV6Vhn1Ey16nTfmxWTWD6R9eOkRKPN7
rbKPtGW804b4xchu27nW5NDRkjJJEapK1UBgLsjaQpXJHiriEBZe/CRL/3eYkBKY+urFNpJHmSK4
HXKiJ2KffPU85r8hq+HmTWF4Zk9fswkeBXOSIiaEG/AP8FR1I2fhdcR38OlLBp95nt0s3IYsSmx/
xWcSl0cM93/Y+Z3t/yWKMvfjbV4zm7rfCPIcrm7imhdoTJtkY7AP+izcVp79gje8lVfmZy8VGR9l
Gp6dEXnf0KXBvjBUeWkywhsbzxveUt7cDHvzd8RUYs/4kJZqToIj5EoLJmfUfE+siKbMMh9SAfqg
CSPvZP8f9s5suXEkzdKv0lb3qMG+jHXXBbiTokhqD93AJIUC++pwOICnnw+R2ZNdZdZj/QBjlimL
0BKiRAL+L+d8x4Jj3Ncu+k7Bqt4qrS8fqdCzYIRDNeC0K48oezQVanyYJrc+aX30PTIOekijjJSJ
CqFC8HteVaExrZrEYnfD+MrtREnSwi/P08ZxbVkoO4HKGCsId3LX9ovrIM2sZ2dWySo1B+soosF6
bsHb/vFXt+G8gxY3bbuCeBW9RhZeVGN5mIiNB5YSv0/SSp+L5iGA7fkymFH8oCyF5iLLboFKtAvg
g12TRE9MdSay+oIEeV5AAksVJS/G712EHJvjAGQ5wPf5lBTzXR84HuOUfHrKodZrmMxOXYEIgzbH
OikPS1QcdO3bHLHCwlzQHPFmDruuY+YQoGYDLCCDbS5poR1E2NUiL58dEhhFqXz8JUV170z4ICuL
Te6E1HwzABbcst1FUemIGlBl+YtRAwFtpo6CAZT1gYqcS4JiIxxLFvzRpC0UXZS8ej/OWxnQy1Jb
T2eXgp8gFzVQ32nGPjDs/jLMtLxNHpsvE7uHXvrygQf2a+q6YD0jD9nIPFH7Chla2PV5dIfsu9+w
1WTBGnXuJUdR7BO5NcjoNMQUvKWQv3g6GRDGgjSSVBJMQzQiR7FhXel07SttpcTy45xKzRk3/UiQ
gf06OWX+1MZa90T9Foe6ViQ7p6E+UhU9tpr7+d4ZGZT1k/cqLV0+I7GlxfXK6cZqx7ifo3pNYAP4
5rpx2EBO753bG+ffb7SBmJkJDyTzC97Hmmzfwdvf+el84rkqjqj1jAfCTklMziFjR9YpKkfuaQZt
jetZT7Px2Aea+Wp8FULe+2NAOJNmxheIIq+jG5BZ5ng1/jYCYmQn1KX05zscsFFwBHmT2dBj8ZFU
RBiw3zAINUwIgxBtJ34TDQgAmTmVLVjgTpOaV2kXH1mA9nLMGusVnVSCyO6xH+hIMteIt7U1dOdE
VBfPHrQLDQMioGRgxjNn3cmItaNoeOaBpry6syH3kMBBKHrDDzoL44BxzDoxsov342iU22DEM9MV
c7Uh72dgcJLb7kirmngbM47adY13DrdZ95IwFV+x7P4obDN5nuXV7ZOShBhHbWYhv4emf5gaw1+P
dq3OkCqOQ205wOPi5zhodXKDejt0Jm1ec074O2Xawx+Gy//1Nf7v+Lu+/uFUF//4d/7+VbOeSuOk
/5e//uOpLvnv35ev+b+f889f8Y8zZMJaIHn6f37W7ru+/yi/xb9+0j/9y3z3Px/d+qP/+Ke/bH6z
SG/yu5sevoUs+t+Pgp9j+cz/6Qf/7ft/QjS1gBZh8P3viaav36L/t5e0i1NwQX/78x89/PyPv/35
lX9yTT3v7wB/IJv+tq2yEsaQ/59kU/Pv8OuQJtnYWTHsLx/6k2xq60BPdUP3fC9wQdwtnlNRyz7h
n/f+bnBjgqTpBjqMP6Cn//lb+Kdn869n979SQU1OM+yrfzzty6OF1/Abimk72KkNQBf/6qiOJ5t7
YxYnB6U52dY36+9yaMXKVKzhvZ7ZPXGruJGoO1opP7iRcQxodzlw9ntiyhLm0eCV0FPFu1TOGfGC
ebR2bFxyQjFhcT1Q1dFFjjqZPwDYkeLBPsvbJtqBR57wGkbn1D010+yS+cuJiOYApbm2kiZ1eKTm
V/Xh2gRKMtL31hLEuGzYOsfNnnhGWPB13m51lzSw3gJg0x46f6wPNqqb9TBpfWhW6sOLk5LFl9oi
ropXRjRyQ+W8UfMUkmrImZ+0l3JAxWEEAO8MP0zyJFSASQ9BIpJdFVVnrTbatY3acGOYjyxz0A7k
yB3wX5KuYM1XjJEa/A2XpYwYgNL12bIsz5fhOFyU0aLrdoyk3GFORHUda/qmSDmGGF0/5tLxt066
7gZmxlPVpitTfnRTgY9uWbSgGsYUbHoxvqxwkqPasGk6d2qUoZcSSOC2JHMYGiGX7HlbAuxa/ODA
XVUqsy2D/mxtNvE2YWL9ZA3+A/xTIOXY90fsF4x/xdnHSGgsO+enZvGg6In2xJJgM/VYGBJ1c+gI
BuVuW4oGFz9rhWWwTl9nM4UaMG1aXTupJri4gM8HGTzrXvNhAyBnAs06h70ESbvdWuv9w/JRqyAD
tk+8MK7Eu2Lys3IqKve+RFGiG/Y9vRd9itsLArRqAnZHJmzIFtndEKWExVDFiFEnazjGmHdPvk6o
1qC/pYxymGmajLPBa20TeHLIMIbFXQFHq276MCAoEHfz3Kwtn+ThyCDwNrPFth4SxsWC7MCaF3jY
O6DG9dZzTkjWqDSsVddXp57QTF5wcb1uybNYN8asVi0bCHb68a4oEbX4jJ3KGBYU4z3DJoxKxfkZ
FSbmJ916aAyTOYRzM4vgUjOoYofzbscF6hiDUJ0m6S4dfuUxndWeiEm6SrDpDsP7jaSF3Ggi2KYd
uspRy5M74QxhWaQJHbWxy3VO6rhqj8iG5tBW+LUmOa3b3E02sUWinmTFi7r91SQe4RBHsFdl0q25
E3CZjQ3xt57AeBjdRZ12G0ynXXttd0ks+izR7QwxKDpo1uh1WW8Ah5BBkyaPkAAJKQclvOqFEbaN
d9/bZXv20mELTU09J0+22RB98+CXdNq1XSEmaOafWV+SMVCbPx2/vUeCsA0qnWvRFiUh4ugAvKGh
Kps7dh5+n7wp58p4qt8H4xKWOwtr00ceotUVl81blj0gl05x/zXINtmvWIZz73Uo8jjcVt30Whnj
N5GjHkevc9+ybZcG6Dkcr7hNCAWZc9QCyThcpynB1UsqyGrwzZ6GQVujvt4bRQDjIYpvXZ9sAz26
ieESmQxsOkxFvPDuvQqbvZW71spszIZxMknLw+yMmJU4zQNyO2Be6XtdfBAg5iB//RhHyehZB68Y
6x/6vDxB8Zzgtre3HjhJj90BYWki3mt+NWA77r6kyb6xLG17xw7n0CI/vysUSmYdgRCkgeg5KYtj
WzyWLDo2fUqMkkzsdU28xhGqMT9MnXwzq0IMp6xLqtDzFJZ3segV8TipFy+wymNiv0Ru1pLMjcye
JTZqAP82MA6n8V8GRBAWfMbkayI4F5HaQg5o+rvSd77d7BcrvhcmrgDspqBfO6zcFbY4hGSwU10y
QzRHf/JKeMpKfAEWVfeWg4q8Lug0ieTcWkBdkTijHHcJ6JoYWQSk8zBqXVmZT2pPw52pRYY5gs1H
OGrHN3dneCRp9doE+CHF0Zx0abmLnGnt9qiNBy3QQnuRX3k04znD0obYVda3qy6xn8uGRHArafA7
Z0yviaSLoDz7NTmmLGMJOMW+VdKcbdmd8zv2JNmf8XOr74XfXtSgWKA0/oqcunhNY7FlUWbeymCp
60iBbglpOQpHG9aGs3EcZy20AFeROW5ixZLNyUcWzSRPAR1z1/5UPXYFYXtFEGc7FMTvbuAxZ/kF
hf8Ntw05eUV7ExO2Y2M/zlFFnO10KchPK9D8s5Uk666Ra1JIWKD2pLaTnVbAE0Rg4jblKgpagLtF
THxMpF8LImQyx+K1k75wFrSrKGcZ6GmxcT8kTLU7jjVVtldc1v4VfA+Z71Xo2l71Npp2wiKAHJPZ
S1n74tEtOpZiqducxZ4cee2CgTTMaN3RcEtOyEE/2XrwmAoN38Kg5VdN6ryh2TtombtPGrF3Mm+D
cPRx9tpnoFtPbCUhP+SvCcVrOPrqNTB4WULS2KpGTofaa8dViwazjKlwlRUA6W7Y6ooD91X0t5o4
poQUw+IaboRJo8NYWa3XwXucTGhgBH36Hp/XwX6YhuA2W9p0i2TbsUObf8oJekU6sqzgUnuHyv4g
+0k7iGUdFGDCLBtemNQc2JBIIlxhJUAtAtZAkvxU1hdHOeuaYchaVkGyrhXRCnbzXTu2xAJSf7do
I1ZuSxiOgSa2G+xui9TC2JIDd2QhsLhtkh8lg6dO+jkbHPshpgCBkjDAYA/kJmGbEMjaX+mlfiC3
9050JaETHEdpp03rgRAMDoXh7A1ITtN9NMN5LgH5ucA+EGGWFwxRhCOZ8XvreWKbGlq+J9d9gaQl
z0NN/vdUmu9JhN52DjjgYeEFYnx1uxw/Zls+Gbn36siRnd24co+10iNUc0ayaQES7N2gl1usb2Jf
szZHC/fhMO4i+Sr+qhOj2nV+vrNM6+S2iigLXLwbXbOQPpgY+yu59lLfvTMhlW6DWIHO9wKOMcd8
KQvqLhdZd9aTG1X0JRbrWLJHr13W/cMD2I6XQmLHrdsEJTBp7R6RflMc9HcxjEVeqMNzy/gMIw13
LqG0HMQDUynPm5tzPQKjRrtgNp961Fr3VqUhM3d7vBFjdpyn/lCmyS01GueUN85HM6TdBmnoLdWa
MEWb487x29QE3BHbdxc8Sp71hJgBUQ/t2KzJH9PEfvKSs7CRrjPOuBWpI0M2K84t8o1f5cK8tVFr
Uz4gwKJ8wgbiZYyHQOD72Fnq6BWHcbDtzGzr8TwfqFaKO99gLVtxr0tVxLZfECXcC6Kp/RhYMaEf
07adRl5f3TlmLAIJ+BPwtgpHVTQ7VWAUMwnCwxYymCgGmGx9ith8t02kgYK0dmL10pNRBsQyzU0b
apdK5xZdYZAjPAMrSttecLnVoSOzh2y+b+vkFtlYIghVpaQs4Awy10c7htkwbOghFxEtzIXbVHXm
WpcdkYm6te2E/lCPQ3WPMwdAESV64HOOKeB5jrnc3DNwQvPSNcgHR1f4suvuRjTPnQ+zIcqxk9fD
KPeFRuuuIpx3NnJ7TtnZAmg9aHvuSJJmee5+lHb7SslLbSeY1yF0NVZVI66ymsg6NODi2TUxoKy/
nvK+x4MxIKE1CpQHwtJ8rm5+394yguVryEEhaBEg8egZDNKrDse3P0bbGZEC2YpZurbxi+SjFR/6
eVTrKEPrV2gERWoMeVtZvjvDwWsNsovkS6eLrcZ64G62zfsh9gEj8jNjHEYGYjQdnhtrWI8Bghrh
dBHoZrTIRkBtps0E3ky+Ffaal18yKAAU1rJ9x5zrYGhvkGGyVAdwEicbt2xZR0bqxU693exVwGoy
pvx9qd6iJvsa0INFWT5eRDJ8S4tdXGa7WO1L56rTbNw5kjtKik+1jEkjiIBZxcuHeP1hthcHV0Fe
sIaT7vMazbkA1sg+0RjcaaXDt8KjsU1Uy7Rp+jbb/AEnQ7NUrBWLUPNOnG2N2VFbnYkY4DEJYa+d
jPxFQRSapyefjJLnkErkvUSC7ZN8Ps5Xsr2OQjYfdFE3d5helNZtdQ3Pmmme8GW995rqd2S54YSf
g4dyiHdOZJOi1IeJjmR1jgsiLR7cJnhwxviDUFt+w92mA3AJqwYAePyBWxd/AjNqsLcx7Y1nK3SA
BZ5xQ66DoT7WcE7ZQB1w2sMIIJTQsZO1K9y9GyWfgfE8zvNmpnsbSM1tBENtN3i2PTRmCNLG4Cma
gi+qzx/ewD0EWDjE7R/mAskguMwFy87R4usFvUF1nXtuf150nSFMVEnzkuIMa7SFvCKudsByqS+8
B/JM19CKkewbFbs11FqMslY+Dl6M1Mfln8qK8tbYuM9c62iU+YSmwCzRY4wXxyWDWXXXbDbfIFru
M6WW7d6xirhDa9BGHGLoqvgeOzaC4BG2DfeFkd8mL0e3JReI/Y9uvFgt6ba2UXBoO5/YqqK6Ps8E
3YMfzZ8Cm1TzprtMnnYFDYWk94ds6o2W1wuREV6VtmaCtpmbJr1769LFOmbpT8zs9jLjrmwcgJS4
3Lzty9jZ723dPOnCPMdtdC/zjQnf0QeIE4/5uxM41Hut8ynL4I76lz1pgr7esIksat0t+dronZJV
YxTrvAVQIigEXGJkKe3crLoHm7mBNPSFIPbGFoiJQEbbZ+I4JJnKaoanNEWbWzI0WJ6aih0VDqNt
2e2DhOYd1Idmto9ZHS8hImh7R4jnJkiJRiuPY20ee5iTCctTZLGvPmrdFeP+V8WJtPzONeU/dbWN
QS55iprzoJoPT9+laKvDaICGXjsefqrgKk31Eg8NwVfDJlhiKCY2ZbbzTFnxwvSioIyieyaW95qj
g45xnIT2YDuPD6js8Ytohtzg4GpCWeZXNCCsSBX1FBOXswYsDvis2On1TOzMwE2jSagAZvqomkAY
n6epQN4TD0GYwdCkUdbaleWDZlmMrLHVn4ERXkbJBICDa1EOlGdXaY9pbW61JO32WmRfiahh3WPy
wq+LHlvyFJ2qeLybczyqICg2OFnZafMAognlP9fQPHrFRbTeK/ncAyo8FSYue9xRiiVCMpCI1ub7
IoP7hPDPlA3tq558dJR1KcrDqKghaxik7yEgZ3JFGRdb99A15da7d/1z11IWZIlJM5+cqR0/kVl+
auogOsq4THFauMg6V7x67hGJICWiRSNhFothU38Svu4fSrsBzBEQGmOUapsE4trEUCl6rX513QzV
KLa1SOifnUZ4op5eWj/CBxfB5It658mOffgS7XWwMi0EBrnzJu3JZcwsLfViCkYwtWBapTcBojLz
4qEZC1Gkvht5i/bRInWw9yeuNrnndcnqWie9kEw/vAP5OYVVeJ/GaH0jXDg+meTdnCZHLWfzFuUN
MUSKcROvO2fxSiSN+W7VNUV08wUPPiK13cXjVzgHS/c2mcmsukbkV0dII1SP5sm7ywMTN2GcIkxI
80MUZHj8uv5UMPFcO3pyjOedrrA2pYM7Y6KxCly+mFeshmTBKNgRD03fbqifZSYacl00wLlsCkTD
bYMoCH9T5kh9FDqh0TNPpkPLUY+PWQIcJSijVVn174DVsxCYHVM5/PuAkw7AJtBBOv1pShiw9TJ6
i203bLtFdZLr2yoQAnyRZWDvUfcEhqf0owwnU2BrdBS/yoELVHpkHzTO8Ob2Of2CegSCToZo10Gx
q9nriYCuRMFKOgW4i7dmo90kvqw1n01EtEnjVzrebrT6HCtMRHc3O3vOVC/E5shAAPjdhVI8DDIO
W4X37JA7zn4a3WOXFPCPSm9j2xHYP8F4A8nL8DDKn7WFpU6R98bJTSqHb51bafsHI9ZhTNggdkxc
lQ1LFFBmIM0bQf5zd/XGGt14YodqHMZNq21zo/1yIkaBmZv9nEfXQwhm2kiOjS92C9+lZ1RbVURa
KH0vOw2N/tgFYq9rKC1sGV97Pb5BMSLdEpVDFHjlyibEggVXQy04ypVBnk6Yx9m1KeyvVBB574P4
YZN2no1om5vdcola5brzlpTLBolinGuHynyK2Iigl+UfRjFIvv091A0vrLL+VtTWk0QfgN9fe680
E6a4px/7AVIV4m6ifnWN2GoqE61BAOi2KxcjrtDRdzklWCFv10X9Sy1i5rGxu2mCDAoL2zHbtMSq
KpmMkol+lGKTqC74qenmszszkXKzGG2YM8w7Bqr7aCj3EdSLEJ3OFHpYAY9xTwx6nGHvQsKIdZHi
d5T+KhmC1Wwe2uiuMETYd+1Xp9nE8vJSXlqmW8Dq+Ogtb2KEVcckK5yta4grtlpjD0iUuGEwE1h0
vKNKxJ9/IpNy3ihVLfcNTTtyodAR0uusHZ/Z5+83vxlrk226sJpQqoW/39kHKSQxi0tdcM88yjiV
W4uB1SGzzPYICv2egYyDCrsUx6bSkzWjGWTV6WK8Xt5YccyGsx/i+jghXF7gMJhvmMLQbGTGHlHs
tGOc3B5R/uxVWZL/W1XN0Rps3ix/Uj1FjT8dioYDjJDRg6xvJckdJC3m3SlSAa3I7++eGAHBgHa0
dqs6KJDH0rH//r6/H8zvPzESr3naeSx/vY8qFBNgYwJw4EkcSFsMVUBiD7nD/ookdi1kDG0eK1LP
/niTVLStbFZeLaOsjqPjMOsq62Ba/f4jMVvQDdqFCuGnUXlMe84fMLp3LXEFFKW2cyKNMdtx5TVH
iGHAABe1upEiAsYuL46/30iumo0y9Y+/3mU6/pEqt2GDLBmp/fUBYi3//Krf78um0iDsm1v7Xx9Q
SIHWVksxx5buwARQ7Ggl6+Nfb4IOMRiPjnemab9pcbSD2eAqwNyKNtGUkH8gmVQi7kk+gGvpl+2j
VxC6UMfUwwPY+FExwG5L1EhepR98G5SIDt3XQNO71gcSDroeQL8sfezh+JUzygcpCJuhWckCTePG
g36DkwD1CQc/mgr9oYg6YjupkTLO0nA0saxS56R3HoDOEDUZnbOZk9M8uN8zwuB9Uw0HegLnTk7p
rutB8kNVj7Tx0YzbHqczvm90rrA0fTQdoCEMDP7hlJbPUybUzkbX7vGiPGW29ZUu207cWMM2h/Np
REVzpzU5A3ovwWdjHqd4XA6BmERPU5mbOpJXuwjESccabNSoVNBPkJHTwggcrWyPFZlT1YuPMxmA
K25z9WoepMkYBoMwlot9pU+gOqLhR6uVz/pIDDeJR7VbH6Ui9cczrFXiNN4BHQLtEu5RbpIW+6Ad
pE/e1BRxZvxJ71tcG83AgBwVAUsbkDK2WndV8xOJ50Xo97Ft7luLVsWadhDPbm7pvKCJBlLRWd+l
5j52NNUFMl2SgAuQZNBxNDta2UV2tizzOW+hqaIBR3R7cG3swdRkKMKH8UlMbLrzp8HE/hVb6hJJ
+yHomoMKsns9ndZNW78wjKffB79JK1k9TzZ33LkGoQJyCiHfdfm2jW+wKinFEveBlS/NfmIgCwcm
+Czipreo1TdlhO4ICNmjY3uvNgnifFiRtKK/VVDkmEF1P1VnvfX8hE7GYKQnW8mSpviRTMywa/Ox
6+9qCamBQaUX2pN4XX46ZNKBf85dd94Fc//hDfE10CjOIYcso92jop7oh/ss9unc8KTrzlODZaae
uTwKmD+7qNGf237coXCgS0zlT6F6yiv6XCbgnJXmodGJsUXLb2ZjBL+h7Lmf+Qe0xrvURCGdsKhx
SX8MVVp+5zbQLa8dSNEG85pCsEuwg0d0FfiUOgKojempMYMvN3bmk2iYQaHVxQMyif6iTS7EQNVS
9+GW6bWkY+KwcyRjel/zsGqhmN6TouBeK6aYtTOXoc4uo6grohs6/Jxg48jyYbO3/OpYFFkfLT6M
wdLe78uaLpWQqiD0pPOmuWAGevfRkKiS3No+m6zgsqEHzW4y844MBr4Rkcwu+rbl+eiIl9wCEAlC
rRZnY/Jfh07/4F5prava+jHUALZsNCFV26G4HqYvILdNqBV4QLoYT1Wh+HD3hBSNAQLcgNKwLjE2
nK1SbbdlXpOHaebcGQzr9oAb9WPRZ59TRWy5KW6pK355OYPQGRvHVNaIzKAMrtJgRl/KIkLnWcT7
hlU/sd7nxufpwf7R2sHdHLQPkbR+YujvQhExc60RkDU9qDObPywfSgGVhXkufpqImWvffnFTLtIo
Hbgc65fOM9DdD2rr5IPadFDMivaFJoucLnb3q7iwkekDbjkEUbwSOS1lWTpPbNRtXqQMfwPl0blZ
iIq9dmNliF9TMVA6p+m6/aFL8HxOCZspS3lK/O6EruVV15x7Oy2LNWOELJlfSWI5mLa69IhR0t7l
O5u+vcpTSU66Y+wHN3nKEqfd+m63lKks73zN3gFOpjbWcOmk2VK7023hb58EeK90gQH5e6bZb1pi
ofv1OcxPuWfcdZ373lKCCYccEehQ66jxH9rA/QR8j8Hbeass+W3W861pr55ZbyabMeCI4p+pk/zO
HBAnVRu9LS/4Lpk3Mg02mh0fLFs7jqJmOCHtW57jcpmyDzHESClruHbo7KXLLC5Q+nWKmMRQLJhr
Zxqf4Yt0qyzXHsq8uGuGT0CNKB6H/jA7oF6Asq3cLrYQaLI8dPyNJXA0OzLemI2PEdYL1hEcrtyd
7plT3UAgXK0FjChBhcCRrQvr8vv7TuCykMHmCd1egdu0fkiEjikNVQIC/S609ZRXp+tFIQUSFVGO
8tUunr1kJIG+iPFBVdM3JqwdTNOEk2fpEfHhc7y0m0w+CPCF4G8gH/pddQ4qsIxk1FuT6nal/REw
x0W97Xw13LcUmEnRtc9Zm+0EmmWn0u6tAHp0wl1xDK4+0ySrXxgpfcIdzLY+BGwGbfLee9//5Ref
ek2GDbuzpwrtg8iytV4B181rtu6dvufmqhgKM2Ed9f2sunfGuDSLfkYb2WPkFj+0qv3I4vIBMcWl
C5xV0dgzQvSoWA+lN2+oQe4SnXTOwH5Cs//a4Cp0S34AastDOqHAC3gssH3akEB6vHAA0FjDhIuC
lZp8w/b1mDnuwpX40CUjY1k0z9kwHof0QXf6Lz2mxsFc2JNcVHCdcNDuin646BwGRsLKxp4OTc2Y
2JiZS/qNgc3XYNve4QnLJnZiQGp3nQ6wc6rNs5+mm0nHBTzry/YqQs/eryvUCdKbCrpEdim6s/La
5kcmyTTIex0kSXqxkq5Z4M03eGk/fZ8JUm4DtCvajejFZzvZ72VbAbKjLJDpc+sOP2wPEu1QjTdq
DUy9HooUr00JK1X5R9Jb24DtRMi4NJRV9+nwfEIjMrkYPDC4xsYngWrvT49xpvW3rNbvmnFt6m27
YtdnXYrIgJTSplgI2mFeOVxKNQhHj2e0keO4qVTKK8HpQA+mzRsD/TXCJKiBbc9e0sg/+hZFQMRB
wVrM2iIZPusl+2KbXwxyAqCuYEuoV4GMaO5Wn9pT1VP54FCzQyQkJyavV0fDDuUlh2y0P2Db2Pyq
n/zJ+GBoVqwMNey0AE0D4LCv5fqO6rhdid7FelE2q9KEPTTaLrmB3gHdHHcfly2cskDI4HoPoR6W
oWt6MCUgP8QeTgIhcxpQU/uqkaSuHO2FhMZQB0oZujhxQgc3O9KAvV25aIxd2FQJI+Pf5b7X/zRd
5lN9DDEo0IzlaL5UQ0Sh0nLLBGZn5P2XZvMoBN5dULmrWcPoHGBByqqNi5AH9DIUJC82Djlft9eO
LbDP3KwknJncobG66nmWniSbEgvQag2mdQBujdctegpS901P2AvE0Xie8uil14eTK/x8Y7SAoWQi
+C7N99RW3DLM+VZl8w6HG9zQMj/VtENMFViF9IByPFI01tL7sAQA+dxz1h7MNgZJ0LhzoixLaBRs
+FdGHbvQtH30pr6lcNA6r+2cQgESJVM6g/2kl762JuR1ishd5ENjD8wcGjgsIXPy3hDe4KHvghXl
VreK9ImfyGLHLUmAJG8aM+b9xHB1kO3ILcN9h2VSbOaa+wpPrr2ttOShbeN2Y0RIl1W2dev4Uifi
zZwzY4N+fl5rCJNEQAiY78U7w4Jew/YE13qPH4GJgcfGlWXQqRF0FbVw7o2Fv2H5cKvRmHGYXE1H
qQOyn5vmZc9KB1qNfCeGcsZB1kb9JhsXd6I1tWuKNRK2K35yblGHCu0Qwtx0JUTBpcK1AvIDhDwG
HwRTbiC38DrafRMf8BHAlKAhxAzKel6xLjV6WzEncK8BHq5t7aTngrnVjp2zvhuM/MFprE+sI9md
7hyC/L6jyb6BoDqNSWwdWJn1OgbluMfVO3JgldkSgBb784HMbxU2uhOCdEcrxTSvkSV1ZAIxJhif
e8ZCyqwe+lrdtQNJhOzwX3pRL5zft6D5cntPrDWRRtB50ocynR8qizFdx84Sl4MCEnfz6/g0MxPB
w6QoEOuTKwu1LWbtF6wEVkqpcrktjwvAZ8DqLH+ZQemui2ja2Zn+bGvvRFt964AUVIXxy6pQzlhD
ejdj2iaX0MQvr1tLpsi9ORcvtsPLugqWzFD0BLNYlz4ITc0lE0428V6J/n4wRuhrE46jpO+3UWKk
G+bRPpyJdjHW69wTp2qdWJwhPGvUNtkBafiyD0yQVMOLqIOdO9r+nvyEnT++MJ5hRugSb+r3w2dl
spYpm+hRjd6bYY4vjCOeZQUwGi1Mt9NKmHUwCEIx/TQ6JrKFpKTp2NrEhbuYtnGQB6BKGl3ucl9i
/lWxs+YM5WVaiGvmghBJ6g5TdD5se+J32oBZfexnH3NB1ybLNwXCzIjkOzyAbdV37OWbqKWgUmcW
4ucJEyeEvNi9sZv1rArG3uCv8oith5QjsCraz3gu92L2Ln4KcLOcB2M1cWTv3dnEKGFTaDHqdKxt
AgVmUGYeNqPxidq+J8zLWJdxtufsi3e18SwDu8S4TLGXFyVkWy0J/aK8Zg6As8oabkFlPg7eTwGq
YTE6EVPLCLuXb3ChoqYrz4WD8ajn/xnJUhh4RbGLovkO7TdtrgnJrDJtoh2AJafupg/ABMcCz5tv
EJIIKYpGrBvJCiif05Tk5ZIc9waZ/DrQ53G9YA1k9aut8noTSFgUfup+4u1qwrzM3MUS9wB2sD+M
CtOzmNw3+enXZrLPW7ZJjBgl8BP0zAj8s56Wq2q2SURLm6tn32nPiQnt0feBAc3VtHba5zQS7S4o
50fX1PJjyvVLwVdkm95s7LUcE4F/AYMjKpmd2fds1qq9YfVqxX7rcY4jk4v14nRM1o0o/XB9Mz0M
EAIF8NhVN0rMf2OZ4doap/VsO7uADOUHzQGK4ep3mWapTcJ4BTlltZJ1BzlztJErFnuWOfjRJjVg
0dubzSBvecwjM7OFqD6ww42bjaWPf4Qf/n+h9tPUfP/H3z5+lpQ+qei79Kv/r3LrJZGGFKL/XqiN
6JwZzz9JtP/8mj8l2v7/Ye88lhzX0u38LhoLJ2A3gIEm9J5MbyaIdAXv9oZ/en3Io+7b6oHuvXPF
6WAzmVlVTBIEfrPWt/S/PFtHhu3qpmF7toXu+x8SbecvQY2L4QM8jXAhjvxTom0Rqv4PSbb+FxGz
tvAdx3MJVDX/W4ps15yDpP5VkU3QkOA/h6LGtgm8/rf4dtYtBbhYL9sBNvgpE6YEU7vQp/qP74jD
oCFVbP30Kc7rkw6pfJyR5R5UhkM2GefxFzeUdevQo+TPB1Dn2Qw9pyTgRK0lVGqBuw4kAjVjhqSr
3rjzWu1CfM7saWf9U0FUl6OOVhbG+gRrXReaf0y4OmyyCGBZmdgwPEGzqxnSbsy49mEGt8uohpcM
yj2boe79jHefZtC7BfE9N197+O/NDIKnW4EDWzq03WDZCUNAMGGps4YIcCNnlDx/Eg1kkhBBSsoq
oUsaimzzG+t3uEpQfah0F+kxDP/UvBSl/W5IoPUIkA2+y/Y30T/sLEI/CilQzaR7iPfjjL5PZwg+
XQW+SYV4hqUIa5A1edg9NivHAKEEiSOJogcMa3d1UHJe9WlwJMR9suVXpgOCX59h/A0a2Hn/TJWe
QOqfkf1O9dTO8umJAm9G+tuw/XPFyXSacf90V/kaoIe99MO2X0H6vNNADNqkBCSkBcSOtU3zcMNg
juweg4IFVnY0BwxYDD/5n0nuQCpAlqB3qnNjWvFa3djfPntzVAFs3INo6YVI4OvWcg40YM7Lnmsu
kyToT5cL9YL03iW5R9R3JCIArLlIEhLMLlg1NBo6OEHyExxyFHzyFMi9filCj+NBEKXqfKVuyOq6
qa6c1FbBxMKJZIaAhIbKL5ZxE+DmmcMbCOKSdAN03HF7N2mcxpPcu+8b+w0p4NKW5dayT2bTflfw
VwHOEIaanAh0gcVOcoRQFmQcsiRyZZ/sOVwCmQulHZd38LoN6ROey4orIo/CJJeCkIetjYW3YyO6
sEiuKMv80BToS4YBdt5omuGxpwckl9lfNXP0hYdwsJvDMASpGM6cXqCPX5bzM7bAzodI99fkyS0M
rICwQHnVsxRgv2s0Z1XZ1X4k5mIR9Nm58kqoR21gbPIC+oJyhI+QdLxPoiTfxCqIzq2e7O10bB8y
jMtNWu84seR3JGM25tAcGyLGB3b4Oy0ZlxZr3yVu+mDv+MHr1EBf9EbHBCjCiJdm2Es0++iZw7nr
LCjO2BocZMKkuUJQtEKoxbCfNGK0TChSLRtn3syazMWtalF+6u3cnwfqEQ1etI+ielwVbf9O5RGE
xTptam+ZUPC7kSjPKtVZu4X+HoTRUzJYxiJ2xUZaIAv6aeJyF5/KkmN3gL+yNbrpjRVYzlhfnorG
HjcKHYVg9b1sSOkqU2i1pBCkC3/eqgWxtg44S9Ewq7vOQxltfGto6fYN18UV1Zwgc4BdZRkBKRtT
QWc6/9LVcPOKpCfMqetowOtdCERkpwmPNOzI3/aGoa30Vs0boD5c2lhKlljhpkeoERxG0Wc8y8Sq
oX4YRi+9Cl2Hz+BnB+k6Fda2jln/AAI+AcIEsUhboNKoN8J9TTXfuDgobDPgVniknZN0wi/VpGT9
lOYz3EixK3te2KhlgYNA0V7wqaCgtUE/edBkNzlMJoaX8M+7uqdH9crVYFZvWes6G1uz22MGlEii
WpmGL3vK40dnSFeTQUCr6Lscxh1+ZXsQ9Zro7pmd7Z56TVqslzV+nzlJR0uPmnvskB1v8gnIm5Tr
2hAohjr/nLAy5U+zL/+FKvU6E8QOX6dMxXNjWy6a8nDTzUAmZaaboYnkfUkTHEIQXTNeVQznRAYU
2z2qmq4fvGF9FdLYqbB4gjkYbDA9by0xlMdyVHs7it+5gLJrnYL7uEdrZLjDnQ7NJGKLAnxgkKfe
VoQATPM0fyry56aA+aMPZ4YM/dXwuKB4fvCVJxr/vmRpVcgIT/knUmsFuR0ponCks/QM48lUyXNO
nshGFTTmHPxrFVMt+3qfrXO9QgccLhkLFMQwEnJqMTJ14m5cRV1hrpXj+RtzbIlCCOG4B0Gz0Wo0
anH0pnmmeRtZx0aMSjYkirUL6uZ8G6rhLXLbkgjx8Lkbm0PvxzhXJHyeKqGudgwvXjWmdu9MKgFv
pYP5rO8jNqVLX6j+1cYycLGle9/hMDgMDU/ViAJksG4frQxvjpOh6X8qNf3mETlxJLSIed9Q59vK
R+OaTBEsgm54jSrjzAVN4a614sNY3YpyytZAZ4ydVgeKxo9XZAZIphNUMwgF6hqVezMoUs6kKTno
pHFlifPRmm1MFgV2aKuRbw6z7Nk7qjOg5P0rxv7Uhiq6gqy9mGE1rRsHQIRyyk+uNeJlcu2n0Xxk
RjccQeQU68L0HzrKfBp++ZJO2VdnYcsEvOyuOJZ2kzdt2Dz4gBcjiCUOwzpaElosRLDiFSWOj/Ix
ufRkIhwA0TRTt40sFlejraWnUNmoBsbpiLDT6lH+otQEK4R/xmMTu7L8Idn6BugXj4txlrfpBTzE
GU6Qf+BUbVKJjBd9Rk6AZNQedT7QeC2bt8R10w0OAQTKzKJXujdavLAEIBEfhIeYPCuatAj8Lb4l
Al1YXjhV4a9yISFoJAx10mY/JsACB9lvMXxtA44qtLxcAzstiy+CnPe6k/t6mgl3XE6YhYjjENNl
EiY2g8nSsnrTfYYt5nwz6vWHh40bycRQkZbamYivHUhoFW4s1F4yYkilGUudcRCMmQpAYpnzyvjm
sJyqPNtmRvKearjgJlHO1yWy6AavFcvKd9O1lUYSY6tYEwXH2VLX9S2/Q/QSyuc2+qOad2wb5Ur3
FR5qt34MXZMkRgJoIlaPgyRrryznZKTICNcyndSSqDu2tyJMr3a+HYUL87AIKeQGi5xIShFdhwfR
ESGZj4N2gJp6Jg14WsrZQpiW7kcUQrIxovk9TrPqWJP7JbNjEAKJR88w7M2QQ9PVK2MtquyHcsiH
ClbDtUk9RF+SF4NZExfNyXyRZtHR1DnNytK0dtM0fFRs0j9lYy6bymFyHB+YanV/TLtYGe6uU0X0
aueDsRV5bC8ItKXGKgV0wKAjpsNBM0NdGeximzrbDPoKS0AlV2mhvhLPCndW5VQIWpwNSMZd3LsY
7Jz+nPUXzxDjEVaqdzcfMiAOnLuhu+/ZD6/rKcX3JgCSC9II1lieDqS6c51irXnwTca4Y5fdt5Zo
UFOlHLNheB4QJM3biG1fCfbCBpGcY8puNfLcTTUWxU0WySr11B3YInXLTVleG4YJuJGdHRDNR89q
H1O02QtWchC4DEbLduQOGJpmIqqfTCxcGn9tuNJCuIYHTgjo4qoVqGfc6hMUX3ocBCzjPubHsI3o
aztK11VhmldfvOdR47IoMrOdy2B8GanhFWPQCSPBmzNTtZs+QgbQpWyqQXF7eshgeuQi3bWTsfSC
wl6jrGYUrmPx8IZrmRfAEVkjdFg+DaQF22lKrmHDCsIANubI1lr6xX6gdNHyZF2Ap0mL7kOUao/u
kRi1MThrVfGj5/aurp9rw/90JZiiot22IH3S3vsM+vInaogqi998r70iZNlNHe3GMysPooc+utjZ
a/CEBqZ5seOfqU2vmm7vg0Cw/26uw9DvZKSvQnd2B6ba2aKIaJl4ePi85Kiwv/bbJmYFqbHhn3A7
as22EdOzMyj2pwkqeNiZoKf9lTFNO9ty7i3FLAqZ+afTTisvbE6Dqsj5WxER0EWbyqzuvFw8cqVt
QPH/dBTeZCiol4CZvmyjhviz4DhHRJgNOYrNHIBYtMa5WlVO/Tz/kAk+wnP83TAio0n6+9oOENLj
Ly1s46E05FFh7FnEhg+kseZKa/nHbCSYdfQOHNl/WsfHmhZD6IdUNoMPAPctO73FkBkv6sneeLJ6
aMrwpZd3oQ9xB69IE94csGwa06Fpwnhk2T/CvinLIlWQf7C21M7o6Dt85qZ83+mgOxFY9VzbxIHy
79JQL1KDFG6Xa7w2Yu2wH+SoVctuVqlpkbkmjdGdHQN4OaxgoXnYGnvyGXB5zh8Q6Fb5jLJciTE+
unG8L0ufhjgsWKzEOwJUV7Qee3w9DTohPAGTzaq9QWlsxufcVs0XmZWx56GoT/3nDg55Uxhvg1Kv
vVSQxDeDUX9AGn7Ck6zSezcwzEuFCm10hi/NH/eT92677ksQRVA98seije+h7L0re7hoVNdxPkFJ
q7b2EO0qVX5ao37rTBNGBwULaw5PsFNhL/JQDN4jXHxrq4XmKxlTZzFau8Ro93n3kDcssyhxKOjX
3qx3YK+CvtldO0X26HTZLrpWkovrFMBNzK2RbBE231qxpyNjA6YxCk9KMoiInuDTkDCglTfNzG8q
4EipWGZKvaJ5cB2mcoN/zQ8ONaVbAkuh0zvaoeEvgcQ5vbbQ7pEL84E0b3VrHgTjOuJS122Zkkg5
rZFcL5iD3sPc4MVohofcY4U05SdXxQeRtpukMTdO61z6opn5HVedGEZpIjDMSm3HQuRSs6Q3aMME
i3OhOSdGAy+d45IMwyKtd9Au2NYhV/Fbm+p3SbFwxxnqJxrWjfa90NpXlYIBJ5gB/eWPbtlH5Cdn
nyFwMg0XftOTzVV6cGZkdP4+utZFG72LY9c/6fAojfxWg35TCt3e9NToaishpFDfsSfziF8BvGsZ
N1+ET5qr9rGbrPzcP5QtR1pnLKjdNknOrkvnmprl+U0O3i4EzRYWqbcM7PGti5LfU2ZBPonKFKs4
/V540QeqLBHku8Rpv4Dks+yyHnJymsa+/NRhyY5au5KdevTMbZRmVx+Qqc6SGsYT1ul81nHdlUU6
N4wgXdQfUnDvRBu86wy9veHdbepn1ND7KRXrshGPMhPfDTN4jn/vqcvtJ91Q336jfYbNeChcsFmB
vip9/5RgkxU93NN8qycNDQMHC8z6N5RMH41H8RbZcKExWOXRKzm5hSJqxNLlFrfbfqjDs10iFup6
bTn0ZN1NDh/7MVeAlD2WvOMfs+cj59b6SzEwn0qduQImJsI1XjHnPOWps1aafxkoJorKee2tesU5
bRlWHXYAa11lb62WfBS8J4GfPrRltMYqfxptRCOBX2xbbWCFQY/utA+cMMJFqBkrrUIcURUHTQw3
kcJ3zaOtsuqd3oxbBrobi90bmMSHJGEJimU8NMdz63BoA+9w2tsAnAUDSuUic0YYqUxtPi3u3K5e
ExnMDEFTR81+dy8MGq84is0lwzGyRmI242P8HNdoxKuMMOK0jb4lkOa6IxaQ3BHadhwx2eAsIGAe
66zbGez2F3ab3tecXXHRwjDxzeWoDd95ljxjGk+2oeez8U/AQgOMxqHE2S3VHlEvW4sgr86jNA+z
/ao03GcWH+yFK6DCsb6RY4S2T1wa/w5H6F3qQKBRVfEGRXTjJpKmbbpNyFpI6kXip9/3PkMnbJSx
kC/+UN6hTasZfBV0pjbhyhlLdCSiyULr+12o7ZjITXTEnDiYTugJI8KhwqkDE/TdKMWdQdwy+fRF
nF3zJt8LTd8aTc/yFuSKky+JolobKa3RgGAmfbL78qkQ1XF0u1NrJasRykuiild81Y9JbjzYFVv7
ejxXE6ryHj75wiKPgkUcLVHpwK8i+nsu9Opg2pa0gbbYNZxMRBKsTLhTjHOIoEBn457qvHmNrO0w
wOAc7HvH6m8SG2yUX7W4QG7IFZfuTycObuzhkQN0aK1XI2spk22wpymlAZAEJziwYH3Vu+SRPZdE
ncM5ohvcM6PHC4lgfOxL9dxQnstYvXsiPFMAU2n1KVKcVdGJOwxgDdsBsUFteGKNvixGMSybWLsz
BZLo8ps483Vi/R74+O12FE68K7Ms3rF/dDraMGj/KNNFB2qt0qlcm/74khr9HX5frPY7/JnHAeCB
p9c/YSrUYjQNdMTTi8SexSJ3nU0BJU53E8LlddMqPKVYaFDpLd1hOM3vV92Wb53onn2zwbCVXcD9
bwkN27Yl0QnVvVmBUgPqaHI9ludi/Ma8/SdOUpal2UfgIsWfJMoW32rZY9IK2xNuukCZ/VwjAgaz
VlHBT8MYWKNfpKK3gmuouQ9FH9yx6T54SeISuspaUSvLh0Y+TAGYsdFYZChUTRcGozmoXWoX2Q6V
pWKSjT8KBrfT9tOmqBhPSujmPBASu7ZhoDLD0dtzYGCT8Av8IDToD4n9DtTtSudKwZSVVGzjXTbt
Xb94gDbB6aqbXmVnoQsvKxSx4doRxVXXxBtEtHQxNN1qtPLvVI2Hof0JSTjnBP6cdaQoW5lmcshm
W/zMfDYM5qZ1S7q4lsC7CpgrtB4JNJKuHnWCv4Icc2mJNUHZCM1HdeeSY/mQOTTo6QAfDG/KwQY/
p+WxfmbqTFVXjuu+Fjt3YrqNRXlXJtRHFrqhrEGpGDXoqP2pW7daoJ8mzp/CoDJyCrWxrci/NaQO
MwDhVKcmZHQ1LfwmrcJg4TsszFjihpzVxj0dwMJbdY3v0jljpjSUesD9JNdgtqO1A8qgxSUHMjh8
pCP4nCI73dQqkfu2Y2QeAs93JX5qy4MUa0ZjujBq+zER/i0wanPb29ZN9PZVyZLwDkt7rv2MSPUw
fJw0KJNB8Rw4LnzKJlXoAeE2RE1t75KKvX9G5iMWP4O6ufDRxM1JjXCRhcHSNu0VeLmM0K7RfSGh
nnS4gkx3rlvSFq+OZlH+0OqR/xEtAhlqa7u+RxTTgitPmpXZoi0M2fXnoZ4tpaKf8kxirfJKQrb1
/G1dK16heNwwZm8ui6BCmIZnbC9nulqZfbFk+MCOYrck+9ruk6xa9pWxtytc3kISGnRMbkuAwHTI
pEU44uS77A3FvMOB9sTPAjNgaAAhIAIZGJbJR1Shwx3zFj8MkobGrWyQhoazTPJ6b2W1RyqKDjqj
HE/JiApJRW258BUwyCAJ3p2e8jREvL3UlCSv1KXnHDiUrBTWZilmZ1iHHh775Gx+zI/wGx6yNvsB
pLKrEFJvfMHTA/3FRU3cIjn8yT2Py90LPFY6AGTDmfWkJfZzGZElETvag5qPZClZizRezDXRIHkq
Q0xHkEmzGELBcKNgPyrdDZxSEz587ywCLk95i8UeefWQz/BiojKsR0gvzxHkcfsmp+roVsW1Krx1
OrvtnY4wRRX0b2Cuvyd7K7x8J7LZu6cFI9U/gWzZT6sz4cU7285G29EJS8y8xXPVk6/LinffmjZZ
tPUnl7izTgzu0tDpcG3Zq0WogOwbs7TpywATZ98ADXyyOF+1nlavGCxzWEB2SAN1T38NT72BaQir
h7Uv8YWES4Ndtb7nEAxeHyQKFdnwSNRjYtCIKC9ydwWDZ2sjd5zNeTkf4Nw39wNLB5twXwQQjxBC
3wKFjSouEZike1s4e+DWT0EsmMdpBopumOQcMZfeaw3sis3OxFgQ9MM3bRWrq5botBSefokgps8M
xMVp8Wb43d6b+lWvG/d9En/rPSrTsUauZn2acjwnRBOuSIn80gdnl3r9sxXPCjt3zXToSe+5+vjy
CzscvpBoH3DlVY1QS5tPMiNpbdEwsNtwNEbEMPPLLgwSGKlYkoPDVTEJLIH+Wvt0Q/2gkurekcWS
Icgi6oYLS64XwbRwMYnhB+vZXczUr/fu2aGsaj3AFSxJDpzkAxSARzNvrwaufD2J7so2OzpNUJ36
Rt8zYe7oEgmAY15dgGFrcGyKA9lGrEKE3DOc/hZNsEuHEHjmAKUAhKTfIzEW5rnuso+Q+h4xhXPX
p+BAOkjYes9fZuwHQTKmSN+coHnVdefaaBKAQ549gAZK8V+NxU+YMNAoqBvthnE6gCE3N86aL9Ym
imH4jOFiGNuLNHyfX2TcQV7+ACWGH3x0EbXH7arSk2wpOu9BxSg6gCwBPubMqGOHZlzPPmaYD84z
vJFxCTbo6OOZ2eZV9QOj/jCyU5STecH+fhc37pvf+U8B9PDJyZCilDGpoD3FCLQhiP43RMVImWTz
HNasFBN8n0/ApK+Ji6TFlxGKFRSfLYyLrKj3xlDcILqvYwMXXIT/2m0wRDFVtNhSxDHTXhWtAt1F
Cjnf+DLt/773+6U2f/lvj/3bl//2x37/xN9/X6y26WixesrnBADxECelQXYoL6GsO4Tds/WHIMLi
ULArYMWMiCoJgLxmXnEw55vfe/9x8194DLAGFpyAsYjbY4X8tSmNEeQyZAGz3wcvlAcw8e+b3y99
12327vQk9bZrCJ82ywPJTPwF3gDSy4lyk6ylKptAC1v0JfPTtQcwh+vfuxWe8JQyh0enxrgGtgeR
49e95OdDfvi9IevnH/cUThYREA2SoVHWq3oP7Irn+/s0/76bzv/K79fV2MwDO/JuKokOt3bkYSBh
79CS+vD3ze9jv1/+fsP1wo73/Z/fVvM9NyPej+tFj0bZK3VmljxYFc/2gHbb8WMMYvNNYxN0bus9
CoMUOxXrVHxp873/uPl9LNdqbe+jCaq6W6D131lGiJSQ0JoCLz15IeM4iMWfE+ubC4D8kQIAaGbc
gwq2d6mPtDxn+PaLGPIUsyqz/0kbr6dL5Ybg232mSjLGjXFc+T6pnROnScuBX5wPRC+nqRHsQ6+4
dnE1HqQ9Yh7VObmO3SWVIHxcxx2WEJbfBqcC5s5FkG4Z75DzondjduhoApLJKS+wM8FUq25EQQl3
PSQfMkv/6G59sAbPPvhtP8K6nO69pE8Pph00x6hEaj3WnzKJ6l1XBGQ8sk1XqO9UXbUQtmqfM6o4
smVAhi/ddflLl+hw7yqDf8YEgA4ejLc/Jw0WzVtCTepyqfI0dSlHMntygLA24AOsBPqd1Rvq0jny
bJSoRiZoIJUJo5k6fPGEKyk76xAHwqKxLp1pWRdC3/j0W8Mh0MR1sqo/bp7Ga/5IeyHvY5UX9lnG
sZgjx25xM3h7rFDBKYVPFFSkhGjDOxAq1nyV+aPMJj8XJfU7PJ1zG1Gy8P8JZA2mBSOvaootsIsk
Z2pfffSDxGVmlcVVU1NxneI/ZYuzqZMThGymiwkYHGAkvCsEeVPi6g1hWGleXCLXzS+69sh2aTg7
UyhXUZWxUmHcVkzGsOlwBS/oz90zDlr3zIx0D+bxHguayyirHk9i53v6H4sRwcSKDc8PytbCnEI4
71WzGmd6A0PHCbwArQRzAAJIK9rNKB8vJHZh1vfHE4Lf4sLuSWM7R3lj6DCdA9drseGAzi5bAhX8
KpdcifzsknbmK9c7fceY7pECZK3PbyIbJZQmLFRydnL8VFRwZKWoU2EN8tjf3/79DshbQsvakhfm
OMW7osKFTZDJi+V7362YTmUOQhof6wMBp4zQ5IWI7EOiBU/DQEj48CFq60dvk8cxD89pjjyYXKp+
MB7jJswXjW08E38FIcav3l0TyosxMZWtp/se4T40Dmtla/rJaagUDdGfcPzGO81d1nV2qKz4pArq
vKTetFHG6NmSBH+RbxDjaFqWbvdil+auSxsFdsBEkB9Az4ggGQvUlXMa130dZlBI4sheFl7HBsXo
Hn2uVdrg3fVxyD6pH2+1gSNnwmlLM2sNZDl5jfPcB/3ZG9O3XrMpU2k8daFuRo50xpCHbMdqm7Jk
8NeBAxipTxRCeau65u65YY3aWavOhxgh0/iBgOQVkW9U+W5N6kiRNguG31898uuFm+vvbUXigpv7
6x6I7Eozjp4H+iSYrD8Ovd2iNux844TDfRBz5h8H8BtE+S4FtYMhbgF4X3A28UYzy+HYp3hah7x7
bYV1b0/305zAGMnw1mrwaRIfzUZGIqo5K0Q7gNBxPFBBXrCqDZwIoYdNNWEInfaCoydifVew203L
nXSmj4CcYBpX0HyGve6Te8e5cMZ/9BtoIsRiPI0kZmijdaprA8OGI+48A1xOk3zZxq3vYHUSk8hi
2mveCxQfaSnGzYiInVrgp6hKfw/GWLtpQ+SuqpaVmg6oBRyjJWB1IrZMVw59HhqQ5DpNOsihnpch
G0Flmyc9oaJU5r5lETYURgtA0yd0vKiWxuDxhtLkWLHBQVlCK670CU1mj6v16FLFoRnUyUzOU8Dq
A5EJVl7/EHT46WJ0X7TsKvXWYiaZ+A8ELwy7yIGIIgvHONbhRxcZ5kvrMHBx1CF33XAft4O1Ijfj
xdAu+KHY46JAsWX9ndUGp+nuUFbRH8PgvO/qJQVidvMpzlCN0hmHaMW0GI4MLABZ0kBrUbrMJFfg
SE2HuZRUln4cHVZ2phsTfiZBcsuBSUQ8qo/Ea5jUY0ldBMhyQ58NefjtKVEcyTdFqkbzswiFVV4H
xgkLc/R2riDmnG63uJeqQtJNXKad/CTtt2WTcdahQl3NMl7Ou/Yt58UiJBIHk4lcj46ffcDwREDu
uMqw8jA7Q7X9oTv4H2rGy42wyfypQYw0zXA1oqFd14LlYx2gC0xT4EzOR6RZ08aho+TtvlZwsN8C
x/ipo+kq4twkEQ8CWTLgvmdDj0vM19dTr/PZbpgVCuCqA0OPaKxCNpoYtfImsJGHVz4yILvl+agB
KhVHlwjrO+g06VozySgiFsJcS3dc+5r6MrtiG2rZ9KhNCTmUJigKA8p3iWc/1I2HCKHz0sSqPBNY
uqVLJlzU2NRvWfEDm6hfqATzrM+ZjZGuOCcOEp0yOOmeDQ++QvnmY0JwlLTZnaH9ciJv7ZryvR11
pOqVvGMs6+8sz7jGLKWkE91nKQ4/i03F2tfDe3bWOyZD3iWEt8cRXen7JALUiTAs3/mkGa49h2hv
YKwQaob+YFntH1FPz3lfdPzdOP6FeWqDMQF6do1s9R0O3WON9oBCjbxykGxrGejbNgluTFnI2Q1r
ps8EdnC2sbcdtfEiCI1PqQ39IjfmbqEWPyUTYDTfJIUOZrMZdP9bxxSHvxebZZrqX0Sg8Su4Fa4b
G6JHM6c7ZYwnAlrqWNT6pi72Kb/ZUjbQlEbPCI5a+FMoF3mdl1orFmPmMea6uwF6mBJZpHnnyNO9
85hp4HJsd6mTbb0u8xgenYPZMG1w7umuIozEg+3VFHp/cEkQBvHI8FQBZGLkmoTdhelLhkN2xib0
MljXdfpJvIJ2sFUgcMUj5ZqJacUmFwm41oZnn2pxgvQgJFmhfBkQdR//fmR+eJJzFxA9Wha/YaG3
7ZIQxOwoZM2lKqzUsGll/fL3l2hOttI2+h3JjPaGJpvl4lz8jSEbizQ6/t4TDJF3oCHXoxMFhzjz
kXD+3p0kA2fcg3g7CuO5mNyGzSE/8ntD/mq5SYr2la+aHRQVNBp6dlQh0ohovhd7tC5Nbu1H5ql8
BIs9NNUCG40qVzFRA8ROTLT2jcAlY2LIXpstOcmuw17YHab3MSd3OSrr4sjJ/RgVbrLmDTpV/PZH
Od/UWgDNxtFefh+C/xkAlsmKZd04OHh7lcf7WnOw9pj+zgvVxnRNdfy96XqIVkPlkDDktzvySrSV
K0G0BUWiH/rMdsCghAkSepNR1cyHHp1tyDuOHlBDhlXwA6RJ9itSErCydy0OlpASo+UUyHGdfxqh
1Lh0pbs29i4tUURrsCdoRTCDroBYqiNyR33VSqQCeczh4+go8eJwiI9WWMY8x+SLtpXjARXpsac9
Ic+TxUWCfzkzBgYmwmU9ZY/VkdlCdWz0FkVHZeJdskpKCT+tZy4Kqdjzq0y0SH00h97blk14ahKq
o3bOtSwcQl4M8FucXUIWIb8Pukmx4pBiCB77BZ27K9deAbPCHaNj6uEstn//wZiJW+0cYA+Ux25+
EcKBhUGr4nMd+u1exjpER557wvjp+HsPFgVmsYQiSo3ySqBWfCdx3aeG/DJDfdr77HwzM5bbsnP3
TakPG73uyfCyfRCl1DPa1F6bnCcQE3FhsoKHaCxPVaG8xaR3Yr5sv9eCCZiqnRRFCuXcaIoPXujN
1LfZmbV2tfK8TYlOKNQclFIe0yQxhPgnQrVwetg1IXv4WOrxxr6z74OeWm+EphtH4t3q1HOSI4TW
wOHlFZLLjrjshakYmIOq+/Or8f//doj/zA5h0139v+wQ+++PqPy/DBR//4n/Y4YwDOMv3bb4z7BZ
Mwnb+KcZgrLmL/o9w7GhznsuroR/0Or9v5CP+brr4VzgUmj4/7RG2MZfvu/4QjctByybq1v/HW+E
a5iA7//VG8E1Qbd0npfvWYZtWJ7O978+7uMiVP/rfxj/kxa9bjGUiosxJt0uha/VR3HIvBaX3aKK
M/qeLGJL9HtTxU23EWGEMMBVh8yIYXb83v29gcvESDxBQdzO44/fm0mLFBYLbn6/LIekzxZFFm2y
HsyqJTWa+PmmpXI+xDNf518eIyZ7i3H9WKQhawtimWuSL7j5vWeqgQdt6ZHj6gZYOgdZHaoE+xUe
Cu4GNUzxvnMJLC5fplrIRaRJdGTzpcB1kMeXeBpsVLp+U18Gv0f4CpFj4XlcU5XL/o3oUEYtAqYq
Lu/8HKk5wXhgseIzE7CalpNlIfQF4sC9GtNPvxB0XKjkDhFrNraaUXfQOsPY1Ka6aXBsD8DP24MN
jgLcX13dE/nZbTSX5xQmHiA6f++C64uR1Owtc2IVrVAZOY5XHQaMttg45rtKKu6azHEOFhSflGvW
7vd5ahXglN97JLC4+/9N13ktta5tafiJVKVkSb5Vdk444BsVBpasZOXkp+9PdFftq67u4rBhAbY0
NecY40/wccs0fC//Pkjv8umJ5A8MeGj5UTX6IZO7ZYJp1jSdLacM9wnDxG+ocyWNrKKvOEpWT5hn
YlPri8nstIDGtwjD3uT6DAvyfU5ZFpVkyyISIOUbKyjsf6ReUYne63G8nAaC/30IZ7js/PefI3mH
S/vVx4fBkFqXUJd8+fdBnEZ+f5/p09zv7zPZkDVMEgHMpgnk3yv/+4CDFAPJ6YPw1qD5ZRiWxR2a
1b/X08QxPn6JJwt+enqj6TXhsOjAEmFslQdlLdVwhs3yLM9OemINP0TLg6/DnMsboGIXe5hOcCUA
OTN1A+9pCRgYIyX4aogOFE6ljI6kPfLZvPXmipVdOshCsl1Pbok7hCtmX7uBtqr1VSJtSpb8Lfkn
2UAx13zzjJyYhDSYggnKbjunyarfO2UAff/JZ64BHA6lrEpa8pHNAm5zs3x2Jib5q6G38NrgJOSQ
9Mdu8X6I5yen5Bu6vokTABt/ZyLjfTHk0FcIXMBigb7n0OEq+52sdZXEVfiDSxXR9m+8Z7YLew5z
yhLKBNpPLFBOrxO+4dpFa4F9p8sG/DKjC1bBsuxIXaa9F2P09YZmOffBu1KGnfAacIPUyZnYFvNH
8ZM5sBS6HcaPB+0izM05xlfr5oTsgCsBnxkVT+uppUVydYLYc+LymNEqP5CSWR/5evGJiML5Shax
WawIKxxAPcziEzwcgDhlbIFHE1J/XGJIDgIuQQJvqssaT//OG6M9XM0XYNhvq5l99R1nOFcBMmGi
t8hL6/0tgls2QOUmV7chhBUpz9wSv/DLx9emxGZzSygQyTQ4DYS4T+KLf1SG1Wsvn5VrxgR/xh6C
W6gZh3Z9UOBrhVZxCpbo2SuHUA6FQjl0NZ7NY2H48BwBWiI4TBlAkJOeNGJwzeb6eujn12XupLuY
MOLe0VtM8T6xCdN9SDkCdxFHjsBj8EIwn8GO1H3rsoVKzfDQVI8Whh+lnU2uDLbxoayFG5ZuvBmW
rfql/g4fk0XRSluSCwkGZXVkuMnwoe30J69djKTiwIu/M9AWYoZjO9vICjuFr17QbjCVwivxkOSn
bl1ehr18B+6r8Bc1+7nFYuvWRsEYzqS5SqGcWbTu89phQc1SVwaInfxDVs3kEGqF92rlRAsRntQH
pJGIO2Hhqw1Ky0BEcpoDxjrvfwRjIkwwZdeoHXz1ltq/+TeNxKr+VX/Iev2KfuYH9p2xdrRTCOXV
RM6Tvc8BtLPOlHtkx6tiX0M1aSzpylyptOZLBn6gbQiJ1N3LDxbdbnxR7lpouMe3SVjpFxEMeeob
rIfMLUgk/ylrt4dybP90G5gC3QZmk3ZV10gBgdm6zdwGW8psBFWJrdPy3tCSxw6hmYUFlRIlkl19
lJvmTa/GngG5yDf+vd7ueBHJpWQe0txq5ZO9IxgRF5uD9qOCuenHGSnD2PoxsFnIX+PbwoqMR4oj
l183kM/+dqpPKIHwFn+a0NNIozXhHxwl3P1rp/6CtONKj/wXC2FgVoPoO5eSsWOLwv3lNp5n63By
yTZ7L3TURc+gApa0NTtHn+/S6t3cY7fs713svhfFPm6glZpV4HEvn7UdBFtRXBQfwVIKvFfjp3vh
GwI097cXHG49z97rY3ja/EHMt/k7w7q9BO8FhB9xmiHac8E1eB+5KeIgBHlyWM1aS078Fwcd+460
TD/g6XbwgwQHQ+EENZGJ88QzJ9MdgpyPy5l24PE+ZJv4QVDl/Ds8NsFyRp4UG4jya6C3QVf/hLk3
3PIO75dNAoB8AjQeBJdfg1cVFHmydXThXo+kOg5uXq+rb0KybsFmzmBp3GO804V2eOlFL8svM40p
YOVjXZOobp55jXQZJ2PUQz3sdPEfioMWghOabHbbzAlUlG9Olv5msS8io4DrdhhuBdpQ+J+0J6f3
Kejucv07UZR5epGLybqr8AgVZlrjMzEZ2GR7focazk0RV1dowbR/OGZDpmmI8jFjWqU5dwajgfuT
yS4iSPSJqNT+pQv+D76LGwwOb4z9H4cFV1s+v0MmFuYHXItDmN4SDKq2L14ujvubfmEFt2qJvi/i
6FuJpYvCgTzEIfzuNMyOrSRbvBgAti7sRznz36KLV5H03OcVg1EH5V7Xe7w8sOR6tKNsIeUb7Cbf
kMxNeLVY4dFummdGGgNdONuYrdYHPRmQpqySz/lSWcZHbTX66lbZvXfB2ViyoknLWQk3fTLgY3GD
6KOYvfESGAUTPCZE9nNKfd8WdWqjRJcCH6klinwZKs8M50ArOKZO/5G78IxcqPYpOdpuBO4PP7DZ
JgNyqQ1D/nEFKu1eaO25g7Mf6fmtPt1A9ocJLjZzsqYrXIYov+DZhqL5jlbaEV+RCJ8G0Sqh8sPH
e6HeooiE7YrwxCcAu8SDBi5H6fXxxzt329lG6vxOtY10owUW/14unDA9IBzCdj8R0IyZxZGN6Dz9
KoZIuyd0Zapbc75Al0xq/VnY490ukb3H0YuLBWahmRn/RslBxmwAgsJA2+81SAgwdkVCgqSttRPN
g+3IuLbENUlZzZOLTnKgDPWDMD0z+lavxWb+meETfOCryD+D1XM1oFCm0rCMa1nYvKSjTM9sjuvB
Mx7qFR3LOj2Otc00s7Saf4JuV1u0jAgYvaa1O0+2kd47r3tzELzu8HbCvSAt20W961fKZ+kfNGj0
v9V92IIgGTscCfnf50r1X+h87GeLpeEms5ObCDXoo8otET3DimvEIHaEIo1N54lsyhpSIeXqnF5h
ARelSy7KHrgA8xk8CF6J3TMv9sTH/FO8tpCacRk7o6Jm1uemiKlP44paiVdBYDUWCF6rebjxpEva
bgLSD+oqPYzX/lqduf78sahdFYiIzWrLwcG03coX9Uf/wQCGFVvYZPs1qITS7WupX6Tz+/c5OErk
Z68NWPSSNoDsnIZnEF+K73ZffKkuESp/g1nWkC1CyA/IzvSfx3YRnoQP/YeFQybQWWyukJBmF4n0
VeidjUUToYn4XJ/IHie5t/uagPALOkJYBWXjV8hh0BXnHp525UpXXJjkSeIizV5XFouUmKYRwu7r
Hh8ajIgCt26d1G9FN28dMTniQNF2noaQO0N8w1jaVb4wU8kVU/py6nKX/3BOz8FUMle5kBn99PIf
sHOv2bYNmd2WHJzpqspdcxYfGf4/NwPzWDd5uVC+gA3regPtnaTurKe63XfH6ljJGymyuqOSe/Nk
kXxGvQlMaazK/ShbBEyWp+SbN18qTr/jDyASw8JxHi3LvUwkEpJEBFf8vL6VRVuIlq1h1jv44/zT
HDRB8l9HtVmkOlNxKJgwgcz4PtZWsE12wZVX1MKcfUfWK9x1ude9bKj6tE3zfzPK80lVZRUYq/Ve
FZ304jFkfvtTvty8v6XA14rdInR3qSakXb/gmmcwc4k5YzQKljvBEIgrzUp5qzZtGbqLaZiKLziA
fLuAPGEs/z7oz9d8OSkGDKO6B0raLbvnHJi4bf/vs7+v/X0IVb47F1UqDNxiieyAtF4gQFOaILYr
KJ3mAGxItU+7jDZwMpydPuslPF7/PssEgdcVT99J1RrSVNqtBhLPEB5N/3CYkYTh/78/reL2Y8+0
njpy5usxMpxEuJVV2Dnyi0qRUM/CFv4MOqc/KBu0x4zqt5jy1R6Gy8tXh6RNfY92Hbyq5fxVcuz/
faoUtPgjEfSWvNfYbjFUza/hb/4byQyULXFDi1azPVoR4WWVN8PgLbTAXiF5tTV8Z1vgSSYXCEPm
X3Ryq8pX1EWnLyf/vIcmmcaajiduTHA7OgnVFD9nnBQWNGQ81GvclLH0WSabDp/CgdAhiHYev1TV
tu2mM3VLPmknZTOSJhOvBMLjJk0V018n+31dx73gNNSi88zkb1B/XoEBgzUGypv2U/6kQcKM0su2
MdNAE/NpXzPnh/Fpt676iSHUna4z7B2mzs+3jRteZsCZNnEa7q4lwqlPeAp76a6dmgcpNOFvg2c5
tnyfuaf3Lpaz3HtcXNKZAzwp/3Y/8Z4mtUiPswdW4Qfoe1AHk+cRJ0u6t8fLfS0oPPA9K9bNGjI5
iWv1PwHK7y3xx9+nK92JLOo/9QNDcC4dxMht/ENRTKfXa1bwWf/m9zKEvmjFKKN0T1px8ZBy0O/w
YyGzDwazuPNfqhNGBwBoz8Jm2jhbw2jj/DsglwVwph7eQCwcqWKfLrebwLgRQbD58meHZhlueiiR
21FiVIQBtAkdERat+NPDHYzNeULJ3sT+sOKvgeShfJ5jl4huiTZJMd9HAqdugVsExPwiFkayhYlb
asWj2bvhmlVZkJj4wJ2Nnqq7PrmceKVeBed7sAb2sWgdfOgWNLKFtniTXLwJoO875PksFR+bcmy2
Wq95yNyCH35rqRBTZL18VJwEpDygEQun5ulk/LzPF47CsQSS2agFCA/n+5H+WVkxR5EIgaEnRHyn
mvgSzQB5eyfG5xNNgKkfRbwfUDxAnfop/PRaBXT41FTYPZjgtdjllWcUVJKtLsOV6oQH+DTI43uv
PEKjLSKXZWQQ4gLnurcUD6Ekm+18Iy7QqA9+e453s9zWr+US2Bz67i6/kzKHLWtujz+6pRyCztFj
KzzjVY8LBfdl7nQPcEUc/Z/Xsae11CJH/sH4oaCjEiw6fN4HkTQZJfVJXlT+cOVuYBTkFruAgdCn
rJrJGaFptqF7aaci0I/uakHWG3gUe3DuCspCOlKcH4rMwW6B217kNn6ZJSnb+CIx20Is5qsS8y6T
tMIBkrx6bBk/cXBmFgMzQTpMmNJpkqV86Rvagcz4hz+QImxmcA3p3b8p/mhPNa9YTMMyctInlNSZ
0aFA+mdiwIwAuu9F/IcWvVvTR+Kl3N/f66D7gukDGyLinKh5ER5u6PBMaYZQJLZfs0eGQBOVhflm
OkmaEL7k4WnSiV1d8TIsCiQnHhJikXgxbK9E0gotXEAHnnHmYNfXJ969WPrjoIW9L9LV4SFBzFkB
K03zltqq79Mquhu/TBFw7jixMHBF5DFkAMQNbw9MBYQbzffswSJ5YmpBEoxV3jGJmz3q8ZDBY4ld
nDjjGwG3ovn8JJVNS7DppFZbdft6C0GeZMvuWsh+jH/xltfFcGKhHXrNZsoV7/s7km5GGSR0Mcca
Z1fUioKOi5wj/qaVU99HJLxctH6DQuzN8Y0LNR45/2rmX6mLriG7AyNCpMw8gbFPGC37zZxmWrfr
R2C4iGXUDSkQ2QXDUi/e6Y0ZE0Bxze7z4zjbZonTt7YkWWl6SBNiPMzXNcwtwP6u8sJ+Uw/TmGUC
7uLtEHD2MhwK14HgyidsKAE5jzmbHo0DQwfmBDglluv3tdvny84PTqPdcDsh9h4Ya1lD43B3q5/k
wEMSKicSgAlbeyvgzi5G7NlzOQdq0Uxccc64HBygi2Z+CaP5nB0gTJSbor8w9eIkCmZ7vMt4sDly
qofuENxIX7VSrjy7jWiiodlp+3Gfz01sTcnCeBE5Bo3B1JboomxW0/TrDug7uI9lvxjP006BhcCJ
O88jJ1zBz4zDxLdnhzV4GB+cGjW6qpjtBgF+y867ys/Jpt/rd9y55hYuLeLvoPr4jrU4WjzamZ0o
rvj0x+eSJE2DSWjkDjrJDGhH9wFVDF7QJKF0i1z4/bve3BjVEQ8dm4DxaYui9Ww8nH9npEiYgVfs
6sKdESEKewgpnI5WY/nM/SzHPc3BNVxTa7scId55jLCMX45aUlzwuhfSG4kenFDsoiwsqCa6RKtp
Nh/9Uf5tuM0nHjdNs7LeYSTO7C4WSCVyg5kt9w5/UFVRnZukmmF2TLIEm/1zC72O3h+kuuWxNl9f
TyKzQAJuNYvxNt77DU8aGzbs9xjTA2Qc0iaNz+JshVIiXVQLoPURTJfllC/oULlWApoC2e115+3z
1OLnHHsq6sxpo1fob3ntXG/1VBMyXuLXtk7h6a+UO9Hg+gvXBKcgVhJLAsMrB9fIdi2r8SdyaI+x
QHZR/ePaqkkf2ujolT/Ck6wdPM6IoWAHOU3vmZ2ldJh1shxNltiT//BnD7xNGH5yw4Nu8yww+twn
mFY0LAW6So7tZCqMhMCKcgvWKPGLwOnTQsHYZ+426QFrJkybzLbfcGxUpRPRJweW9nLnW7ZfE5fJ
S8euRQ0lk0CCWafV/0r1aU5QVkd3uRXPHIoMBVu6pJ/8UIeL3IvJ3ttzU5Sreg4P4Vn9mVH+b7tV
Bwf2CssaYa+JSTEGHsx+bek73oerGgv0fIEqnWcUG3QWHnqx0oRsIJ4JpCN5Ca/V5tr/UnthBNMA
DlkNU5+jGlrVTnqMncNg8v0gw5ZDJz80HzNkRBeo0hiRhnZwqNlIpnF0QreYL+LCdvtjfdaW2Vdy
FB3tXqK+fEIyN6u/gX7bL6QrFgT/5pUfvi3JfVrAOq+FMHwXuV97EH2+2H5VliVe+SZSbfHEhQ3a
6dmtf6nFOwy46OJwACs2whdHerKEn780NsVNQr36D0MsTPHfxrlpejNWUPB7TGwS7qEVLAHiX3xJ
nQarpM/MW2Y6MBCt6K7rIG5UezIap8IuSb899054yXgCKPB6Dj6MknxEKdnqRezEvyc78NxETo49
JjNSKjU8XGE0LYe1/I9dV4Rp8raEXYhfn9mcXj+qQ6Dwq7IHVoKJ38ChwcDsF+UEO7hGRBJzIBL8
AD/6X7hby3hfHkOf1frNi8TTp27WDEsLxNO1WS6DhUrp5sHVlWnb78al3KrOsIq81H3BO8O2XWZ5
MtRp/3Esz1MLScGZ0otYQJqSZbqWdrM3ybHQYvhHik1xfmSPqhRfltwUgAyzn9lUZgTSKjTWz4K+
x20w8cjXtHbdY/7g4USs2F1ZLPKP3NhcPxPx+yVYwjxm9Z+H60gOm/m0uXw/9/Tjva5O9ZlNMWZ+
wvzmI6JMcOSF+vl+zK/v2hvPCRmqd86lmbrDWOQ5fnPQUP4Ha+VO2vxTWxnfVCfC03phfhIvnkd8
RKKP2aFgoHNKUK7C1mC5reUPBD/ptfPb35S+Z5nukg1+PrcZXt2LlECH9Wul6g4ERNo9nCmIY24q
8BYT63xnvgn30Bye/uDgAfWiAp858UV2EeuaBIc6io935n6+Gvzh2N8kz1ijWS1olmAYT5UDfgtU
8ZiHu9wNnPRlCimH6uKJuuyB8rs7sUfW075hpg8J6+cObhu6XtonZs4GRFy6MXY+qsnCqUoMGUwV
e7L1zIOvBRxALJNNMy02DkN9xbCxqDGY8LYWtMsR6zkHs5zMICXLNU5ta75WBqZLL9TzZoJaDTfI
uS3v3pbht/pyVM4FG2vCLIppAwkQpCv6qeRQIOJ99y0tq2Vz7z+62p31tnzDHMvmplMxt+jfaQ53
dH0UpkdUTdIdfs0iP9PxrQAEFjQW+rlkJ9qkW6T2qWgx53vzjBBN8ikyaWXTD32c3lg7wlfg97fh
n8jby01hU96Exm2/mwvqqXnvpwcyNdoXNCxzdjFW4oPB1axz1KuwrCTveRwufeXMGpfRRf4TUyHx
qpjmYz5SiH6j4ALqInKTIwAAhpvccIeEl5bwYiSVwHjYcA+WvMZOG8aePtxnT4toMU7o04ifqIOP
66m8hbIZAUFRjMPaI8MUs7zmqCb3jncULfpb1J9m2C6NOHkzL7TlNZP0b78WmHk1xz/prmlhcAB+
MZnZk5vCiJxtxEe7Jfzge/xPuQB6BKGTkQAIxEa+zl55k+to1ywLK2yt0jgTfFXULizBJ20wXtYx
AjZeDwe0DR3HR34r4vf2gvlpMVH8LkzJCm+IY3DPejOZlqfrH+EIA/v+KGEpFVBp4IdP20mLRzrv
tiH5hgdmb3z3lc8/pi+YIoRSJ9mwa8OoB80If0YXLqELtrgvtxAycQV2ZLdYZjw8lMocJOFm5hRu
/tVeZo9mHRP2ndnhF0nQuAKx/Sb/8tHM/jWfBsatIfZQtA/1sl5hOQc59J/ygS/SR73srY6Gf7yr
/8giBOx4RxM2+rTap0/SDU9at0iOgbDHNgdvczDOd7CsxP37TQA7tmbL4RZMImETQJKoDzbruPWE
YGkkSzR9MxUhgQlIR2AEEYvSG1stM5rOrLP0gJr7Mnxp7gFaYk2JGVQPp9jw3vUNOln5BnSzgIkq
c2i9V+jJUx0BJgrjubXQEpZHlaIcbRgY3Y2Yd1BT3Mrywa4FCPFYU9jGF8VxsNVGcxLWL/olBQF4
IY2f3fEAfL8+M2Zrgs1u+ZofZjMvSi8zvzpJRAAbFDBm/I0hy3Rk2ejqvog3DAmEFO0ENDjdAXD0
GBwroJ8+jQu2PTyL29iF2SVuwrvMPkZ178jQkX3uHhVwcogm77bpFbwNMzsgMWf+iVVF5nKcOe3m
uYtnm5osUFir1KCYvFihx5a95e1SGcc3quWsWL8wjHnnPjXa/Es/Z4r1uiQ/BFmx1IkhtOaO8ckk
QMfcndaLMROBM+twC3zafGC5ZCDCnXvdBz08gOL8s0LXx8AkvpbJlke6z3kHjvDbfxufHHLyzJ4O
pI5UhmV2R+7N8c0Jhz00m2t3QqD6mx1KSpyF/p0TquYkT3eUMcVZw8rWvNkNZTLEQ05YnqTEBesf
RoS0TlPZr9Fl0U57NTefsvfDJvQDNBm8DAqzZDbfHKBEj/6M59xw8LaiTMs3WWKLFxipO4HtSAaZ
Iho9LnuEv05MoIZi5/RhPGmsa8F8nhF1nxID5Z0DC9B4+c97itnlvjgTa6cLPuACiIMUM7PDzW0h
xfuxvxBaN4WWkMYXUmzwUtz2kTDn8TTGOzawIGtdderNuHkt8L72GR2xFqjssOU6M5cdI3ui7p70
PdYhs5285HhUL3jyuPUV34RC8HPs6s4yhO6Yue06YmicMJbCp4pa7BRe3idJMVvlHhkuwcENMARQ
lm8wJ88cvbHiydwxn5AqnejFp/tGSA0h5XnXtppTLxOuVGxVtwiyQXwup9cafQ2pFVgB/6/4I4Tf
cQ9gDmDUt66m24wsKTew8HfUNeAplkRW4ABj3VpgyrO0FxbZrvxIjxzqmHMgLbKxAP0BMCIPPsJG
YQHggGmKn5xEdRcv+53WYJdlpb/BVbyO9L4U3ovy8+XFS9l+O0x1lC+G3c2d+X+xJPENbru8qu4v
J3CERXOOTrwd1Q4kB5RDWTwJVbUZufG+n5twN2xeHrx88JR4QujQOLJoqO3Sj+qDR3P4YJGx4cml
OzspN3IhBAIoTWkxbzBvWHf5p8gI46IxjGm8fnCgfaYDmKylNzZwd/H7UlZV4hjMhMDKOKK59pQ7
GHKPPkqTFAeoxMW0ecb20mMCTlbJMkbHRGQPkh990RZwNZ1W9d4DWAZ6HhKOXC1h9ZswvsEfBtkz
Wit9OfPkmhK70WDPKGylDQdLNS6Bvrh6+h8eF89srFcSkpjokj6r3+iUPYaX9foFED7w61kx001Y
EsOqo6qjUbrWq+q3ElkiHOmmvo7PhWoaR4PQu8ZWuj9kidFWaQIBwrPFiEb44O7wHjEAflOGXeVV
a+sbbQdNyBJXxhHscMDe5we2Mm6u4N2WDlCI+iVeaavui0wfiWfQjP+BcyyabTWYzRQ16/VkkrZb
SXEUirTEeR3CGwkLOZNdfaN7cMNP5Hbz+OGV/W5tpbUpNzIwu4Zu1hwf0ZWmIsi8CqUSiA7gidMu
cf/ll8sP4ttD63kozmlmIoVZsDuI+LFg1bee59BPSUMyJYfHoLRLUgY+1H34Kx1H8OZvI7VIDnP5
0V+B6W3OWMKWr/y9zuW9M7Pa1FfRV85AioKdn4RP7Th8YqguLeSZ11jyN6r96Ac5+IXB3ewshAuU
WR7Y4lkfPbaM+lQtn+hrr+GJTUETJyLaDDOzdmpStsam98EZCs2a4+MkWRil7CWv/072DeCbsG9F
kxVfnJVPFZAnOqWqXZyNB/LLGcOfVfsBePLGTRRLEM+IzPGD39EcqoP4UFfJbkpUqLAYt6nw4KMM
l/e98hRiEcCVGDQwFz0BMpNXETiw3+SbbGen551lF55Ehs2WsQPyKUY7W3990VYnTBj8wUuowX71
3mzOJUMhC1oywWOAmCob3ik+v09wAzBoatnBc/zFFiin0VaWjzk/M1//S7mg83XqhVbIxgl3AWz0
lJHHF38A3MKbctLf8aS5z0O9mirkgYMXIoAJheTMwHLVbLOdthVsbml8J3aiXUVudSwO88Vsn9jl
nuTtB263U4aNFa9kf7Y3yPi8RVce3ecSK7NDuu1t0EWI0WLkwHthLE/ZebClxcuLOosgWigdug8P
jzELg/mjwuZRTG+ivTb3bqvxboFvf6aRLQ7aa1DKt/1cCRjwcJ1p17HSP6t+etRCZz37V0LyZ3zt
ow2IygX3+YdZzDN0cH1rZyb0DohuLF+IN0wdABH15fugyAttR4mZlB/zpbjK2D45eso167JYpuc8
svUv7cHXWixBf9kiWCjSZwydhsr+Wm1kW6Jii6iI7FLe9wRggNSM6Bfh06HDNnmHaugpdLYl4cUm
RiosEfGjOsD7FIDc6Kix04m/qN4L5YNEmSnoT/bwpp3PTPG7XPObIMsaijX5W1z6E94B/J4p/Ytg
qZW6Cgie/Go/sg/UEgxeXmbekpZA77pMTs1GWCYf7QIWlfaH8tM1HuX1c7T7BZV6wdbHS+TEpEF8
+sYVCBvbitdG+mSu+ztQVa3Dy2s9UcRCG4+qYFzMd+XXc8Gj9WaeeoMTAm6DBVxrkjHOcQ99jlTP
XQAjFj7cpbphfoV6AA47+/ZwK0F3mU4twwuMDmGtHZgKEJMW3DnpPpJkaRwglh2guR6az/Iq2hV1
dOoWX+zYmMYggFFYPsqOE4STRlvCGlKJcCU/AgdLTM5LYqit8UCVre8lYiRxQac8rg7jR32a7ftV
5aXJIlItncr2UnlsMLtWdYXV/CMNF9pWhEDCycz44/0toGuxIcWsYmx9IK+5cB4Zs1D1jkRwGN7o
zW12glul28MFrLu6xJc57iGQepn4m/MzViwG5ZcT2u3ylgab19PWqWuZGPPVOTIlQi/M8V80t+a3
+IOGoeFGkp1E0+SU+2obU3PQ1pC6OMXJUik72U/zRacadV68nd+DU0WpjS69WjSZ/RR9nEeoJ4N+
9Sq2sehr39p3gns8l4qLuNZ1jJqIVzGjGz1Ve0MaOIyOBnAl7nSK3cxK9j0qIz8/xf5rq/BgEgfz
Jew56TJll4WfJRwWhcVFiGHc+9geNb0/fx2j9NArfvDENgZ6ktX9luB/V2oInEMoM3LGWHbJbOUc
fg/kgweMOSweH3Zqsjqy3CeKo5SsIfFaDGox7qLVU/GLMCsJtizBzgy3mS6DuzK8AmtCugohapOv
Gs9K7/wu3PdGvs7W0jmattQ/CeMpvP4RvRYYS0PIXs3I5EF73DnKCyhh2pDf+EjPeM9OxmGNTAPb
sdPoN7+DhyqKJ6ibsIXZR31NoKiG/jNfI7jBx/RJ7KHiY+KKOgsaFTsfhvo5JD6dps2Svscl8e3M
Mt5TCUt3w9wytGpsxzirSogyMUPz/jI0O31hAJt2PrJtQoI5p4Gl3ZANB/P/8Ri+bWVYlpAgCJAl
Gvs1veAsvUkBlFFS/PAij4nnzG2JQwUwgtpani5/KTvJDjv6TFh1w6HJj1Gyk7NNVviYyksDDgD2
W7gI/aLv9q8RhyYrA4PMASaWQ7dR0seoLVUDsthlNBjXvHzKEuoyaiGKBJXbyzCEkp2yW3aMyGWv
5Ha8yU0Z1nNsdiHVEXCLcqizNc2GdpfeSK7cQ09qcfVvSBHDFNEXyCcFjypcKf8K1UU9rGcDHI4L
G3OkLbqz9uj2f8B+O6H9/+H8f/+JDyaqxAy30v++8TTCaTpSwYfjB1Bt48OTVUHvIWRd/H1tDDTV
1Rt9TyrAfGEYJF+2DMbimiehEBjKae+gWUZh3zJK4TO9gFHfjxIBM9Uanw16xb8v/X1Txh3brhtG
239fk94vvo1bXfu/PzavMDQoy7mHtI2RQSzXjjhEP1I/ce3/vlZN3ygTqPZ/H8Ya6cHfZ/994+/f
/e+PGGo7WURGXWMjGwV7/Pu1qaGw402f/v1TLGFpTGI5WeKpU+3CbjEQWlarI0SVNvAVXqykRYZX
EVntBmHjjXCA5Lhp8PzTRlt7OYRqteOmCsfDENQNIj/uWp4ps532inZp+vyaK9mR3MAvWewaV01V
MhKAN6JkXERC7FQ8r22wG16D4j1JpGXaewsELHswwB/cFD5dQrSp927q0M3inCaPCcIck75ZCi12
VGLR1gWJlsbQaZNbeKKpEm+FKLllXd4vuoj6FMUJR5/Guam1EcBV3Q5+poFsR/1XLubySg00eNeh
Pxqqw11ZxC+u0Uzs3Foy0Bg3jEb7fdbI0mo+A31AMfFjiGDxhuIWqLdHTKqMaryjCqnNlEhcr8VO
CZdCTxFCCqM0ArKM4HfOYFsQAhk6Ywutse45CJOaYXMvDos0f966WCaqgSMGIUkAPNDOiwIVJRY1
EUH3XJApDBXbU2lWQrycY2Q+iyB5vdUYMl3XbUINBwYROrOGDB27Rvf9Bi8vnj15eG/9J85mX1hM
JXYazQLcPlFs6zATBgPuC45tixg2haoD7XUKecGS4LDhCWKBRFfoCdKtdhgE8ziX3kic3vCKnZ6Y
jSE6kuLQ1LDFKuJ/AMNCe1DfPfE9049PosvoeYmq7nUMcjyJsAY/YJWA66YyG9f6M395r4w0ULFO
s2U9ewyjP3sJS9Il2CRIabe55E6N3aQpRenbibL2FojPYlFk/8QY5gOad5qmgVjSdzJbzsECOkQP
kcTMoUKJvI2JKWmbaa9JX19RidpC2sYFZgk9EaHEvjV05Il+x1Gi8eRAe8yf780opwylDAnmsYg7
ZwS9NuEdhSqzTRmvSGwxMDFN88BHM0zRy6O20JXWybth8JvxDZsbFyghA1NUtPxChGzvSL3EHBJD
HVmGHJmwmcVG+g/70YrA3RHJPDMRIxrZoF88H0H/FOFpqIA8KbWrfmcLLP6pWfgToyr3XqT4Igtk
REWCqNNM0SKlQMqiMS71t8JTElMNqDExkKj5ooIJWtkAEFWqJiAg1dgM5PRrhim9I1fxTY9kCrkA
rrNenP6HvfNoch25svBfUfR6oIBLmIU2RQO6Ynn3Nogyr+B9wv76+ZIt6bVaM6GY/UR0M+iqHosE
EzfvPec7esaWYNDIpeoHpqo6fcMo5dSWWv5Db4N8tupMkFRWrNO6EKCYUPKPtyEH0jocaEaA+V43
NZBTA+zwtvwetaw/GRkrt03mu983VORJkQQO7LNDT0mThtEUhEuVrRpEt5VpozME4T7JXA+WVSg4
oVZDXmGqdY4Ob8DQ0D0scOPjB6YLHkEp3XkmEv+lTU99QqFSdFR9ZZ3djdF70k0Hw0b3pSMyYImN
drbwVrPNGCLJRmCbAyPSJHqNK0bKlZsbV5WZBbPVEfcEFj0we7vcdqBl6IEx/B9Kmv/tYidsgLMX
ktie7ex2qhlNSWaIUzYjfu45gmPlQtVoYlUMPhNfWxfZrN+5diFvKpMtTDZ96q7+Nk181pUgxUSb
sw2y7I+uYm9/CGPAFOZs3Xg2LUfNfi4dg3P1RQI0M3BJdcS2RYkGV7T3U6HZbxntRtNiVunSC47i
YZvb2mGkiDCBAVy5nScP2ZD8AHKRbjDRHQFQu6giF6bWAwPSKcKWEKISSebmzjfklYcN9VhZjIlJ
EEFDZViwvJuqJSpwvjGhFZsOfCPQ7Wx7Wkth40rE7/QM3alyKRmSZUtiDfYbl+BGIzLPutm/tmb/
RJDWpurhVspJZxvv0p+IySU4FzUbUMHQfhGYgPWMZju7OXckWdgUrG+EBd6TF8icoiEKDC0iDuZj
LKgvUp8huX8KWSIr71XPaFOGBYhKB4eCkc5yh/l+ozn5kz8pu4LT/5BeHO51l3J4dD5yp/g5S8cP
xDQOMDvowZN74rjmmrRNSkeziNfY3wzYzEjNfaMiw8Jmv0TWc2CakRMsUX+X1F0M1cR/tiuFDszp
U/A1QynXTQhFvGUdcZSj9FuRteYoVchYps4+97ZDhN6w1DsIF8n4rPf3MwjDrrpXL/EQujEHVexo
gTUTYZtaguMkf058K97GIC4OZsKMpiXbgTEOGg+g32gLJV/FvJolaaUU0yWDjwFuMhJofQVMSFst
cRRuh0HcQDNA3CxsotwIq+iNmCyOLgdNUMy7kjHP6HWBa5sLvLoFYcMygpwpgE4kRU6P0Z3Ftsg6
DCL8kokdTp+ujQLbMukOnL07CJmqTU3CB4IIPlNflwW2BLQrWm1cOS3N5XoBOabN9L7MUGcIIcVL
rtM0KLzTIrUFOiPqiWrsJMolDPn1kOKmxkkponxTYc8neAJrXxrR5a9F2F8NIWiLkF0YHICECRpb
GIQnI5KFyKNraM1ttnXbO8uotU0sdIaEAOBXqU3Xo3PY+w2cYa9cBk+x6884EHNmmBpabJQjzTwM
V43T1UEEweDKdcR5nugZVwdCpZnF9sz3E9cGR1Hx2bQYZTLytXFLi3SXMGg3pnybhAjkgWK+GB7d
ZY3jeyNpqFXpnLBJ1J78vPPWoVcw5IRS2ki7eDDL9FlroMBOLMhR34304dmM6KW57iNML2VHPqfk
ZFK07kuXCfO5sM+zRaAKDLmd1tPAnHVymj0JWLZl6Fp7sPY8Mb7OvfcZ5sUDmIjlXPRDdxzJd56Y
B5hOMh6FihF3fDb1Q0EXqvW9k18W7yIMFS6eKX6V3k7kFhyspX+aOQI5WClrqO7qsQtwttJ6ZdKY
gnJbFdRe6LgWvDfMnwrHfoViFfgaIraU6NitTOhhWXpOUHZjfFmZeK7axlhPtb6ZRjhLxGOsB/Yv
azEQHlAbdlBmSBfi7n5x3T3UirWRIGowjSbwGrB/BUb7tRXhSO9GSMZSbvJkoomlleca9IrTLhjG
GB7UhbklXFa76Xn9aymiFpYW5CQtfiPwMd4R4c6LnvG039lE9kQz3aTC9JegcYfN0KL/0Tsm27ae
gxXu0n2YLNAqxtsmr5KgtOIgTuheGTEqfkLesCElPWZFtQXS2nwDN9TogBvYiX+ORmPeuz3dlzat
1kR++Fu9ZkifxylskmuHfISVEzFeFQ5GRt34FqP89HTJ06JbZNDzkfqON6x+CovF2zcnf5L2w2I6
+G6Nq7rAkrZQnATLc5wm9hYH+LLzjUOdMMyxQ45aYxGnMRYMU0AmGS5aIUgoRCbQpZ86s2Gfc1tH
BYZbEtRBqAIGgKjt1QWhHYuL7mq8nnzOEiOzn65xjBVxq9/T2D9blpXu87y4RYgwmWC/GgT1jcFH
DUjM2sBe2JS4fRV3yd3PbnO0Jzu6r1OCcoDWdy1SRc+yna3dyB+uX4+nwvePs892xRd1MEw/SnFt
1hCosApvNJckpnJO2Ee7L7EhHiT5jque18rblKImLMKMAjJ7nCPvg1QQsbNmy992pbyHvhudCpul
rIQnJTINrhxvqKBPSpLEPhb1G9DBkJquey3MhLmGXp2TsBGIgCeCgwgCI0YGurfkXYCEyqYkx9Jk
PegEy9XJcBPV9PaMoIk8fetVw8qXVE5NuZxGEX+5Y0HqQfQRZnR2wmwWG4oxYkjrGQqecS5i+FYa
VHFrC1kCyXFNU61n18vi7zd3us9ERSZVF9RK2Zs2/d53G20FEh6SM27ZZaCJEVF7djhEGjFD7ysw
K3oJlKu0Mza+aI6NXmyqznurTM7DY64FmUHvCOo8SqGO5ts8a7ct1oJHnaHZmHRvxZR2q9ga0U2O
mRsIhPnZ0RlMttDmcHQszh8yBhHnlgXXSINnLGIBbknQpwkiaJIEqUabALQaPnWCQYifK/lL72SD
B3rEUhYbc7RxBObQcUiQKc5Rug2BByMizx6gmyUQu5jV8mkQMiiyzZADHzIKJkbsounnE7aUsO3Y
w+u5NdyGfle3zfT5oKGbmCDY0pYcKM9L2qdEOGw4acEZGPd8k/37rj61+Taee9VxQyvIlweNU03g
akxmXwWmP2wZK8+xvKOn8KQRxEcCoLazQj5A4qrpgUz9j6wvM2J+vA3VvLbqpH4KZ6a1uihQQdJu
nBFLC+fOYTd0MMTdqDMQS+fnNOp3fkZ+qxsb+baICM4SfNlNaEvjizA0e0XKFLJaX/llu2fM3dPR
VPEdN3ZZ+lB8l12T2z2KWBGrJK+7YTDYebcUM6GV0gptvLPl0HuNtOiaSCmKZYODk7oUQU53zXFe
rL3IZ77rf3ht39KNSo+GNtxCt7zmD4e91rFh08YOD/vQAMMnpcjKsgC0crHu4Y2CYkcl6JLjN6Ee
HyyJtGTm/dXV5x6iJ7XACpmhn7/oDhCvWIOcKZVPsYB4mM9QmYpGIy9eMOvTmbtMQKMAwextQtpW
Imvz60n1+Tq4aG38AdP40M4yO/pex9Hh2Yx12giXD5JWj21FNFsMrRfctqPl7uP0vsqRMUSx/CQk
4dtqaQ40kk2Pz1x9ssmNcvH2lyPvbk1zZhv1CHYI6ooCrWJzASMJL/c8tTvOAhigWwudLnpEp3HG
67giyMcXo2pl4PE2EcUlZthvCFFCsLqY5b5v0df19lKy27ZXo4WaHD6oF/RoXFqEj6ICYd8O7ffM
0iv8eD4VPfTQdG4dRIyoj0ZfhGs7DMdzl8W7YViuF93MjqWH7m9a6qPfy25dtyHawTDZiDS8y1rE
18QqHS013hEAUa/sont2cpcRnL52xpclgsoLEOR5sC3EXEMHCD9ECcTnGe9sbUEVMzFyL0VBkHSP
UUqinZ5njutC21oCX8P8bOVwaoHUAOOqUVZ1nA4ijvpxqXSQb3G4Zhf8gjSj1lvzc2keYjMxNmrV
h2VEWUJlnJxNKJOYB0i7QNhRmygM67nZdRkcG0MLH/QWh8jCXJg/LDfyl9yxtoNKWcNboVnJkbLw
jo7JgthiDErd/Gah/IqXBop6ye6OaESS160CFr2tXbXSYrxm5itRetXGSXw2tJ7/CMWIL6HDgeoy
LBzZw9+YLDaYs9zPJUnQhCB87yHSbU1nfMNBJfkQ2/YE30kjMQmCRV1OW61JmXNoMr6bnQ8vusfi
UNOTgvrW+xt3NH/okmHKqKZH86s7snPJne4HQbgEABK1aL+GFd5SLFgHXaLzyPv4Xeo0hVKYAWmV
rhNzpKwiEWXTNc0rXzkaTCFYPUu331qrH68MC+Gp7hBdbfX6h+WMD0vLTEM6kE4rpAAdJGof4lU+
Zl8xJOTbBam+WTEqq9Q+VrCFM6jh6jE6aRgnvJEWyJQbp3BJvAfRMhAZGV7NNL8iKzHObmWsySin
pzUg1czqqXwgEvzDq434g73NlyAirTCcx9IXdDWt7ovz21vh0HsRMqLKuqmavt3RzhRTNG2jJnmz
dRtd1r4fOaEmNmberqetxtJwKlC4zCW+fXJ/EmCAgYgoYlxYDa01bjl1MZqwq4NLojd5kcNHaJKJ
a6IUr0KqkzlsQ1zXAyzj3NiSpqY0LcZ7HvpP5ZLiX8kvixXDp3A6J1P+5hndGCzwVU/NBHOMAE9j
7SR6hSCneR9GGxYT3/IK/uJmBqp39H3CLFPqlmppy+1ghNcsdCkRn759FRE3hxjKeKz9hr1hMWlI
PTHFif6Vk1dyl00S5K3nP3gkA2zCJUT133RPXlmunZmotKlqsKVW1oMtWf9Kw27XeURGk6ZrARpV
s8b+FJIVznmOHs/E2ldOegt1ZHC2RWsf2qp0di7KAyt3+yDUKEI9nJxWWLIKFTp+BKokPanwybPV
G2JWFE/aeyItQchH9SorU39nUVscosr+TArNv0nS+nbRMXWOpjVtQaaC1vJwvBQlhbztbJxUbEOw
cuQrMrP0S7i+HyPCk4KFf8WOsEHbC2LW7Zg6hC9WSV7vYiHSH5hnxOl7W1furUc7ml3DfOUM7rOP
+K7A6ofnxZ43ota+S7sPRsdz2LlpN27ffkU03jZVi1ZirK0l8FFiQFGPVk1I2a269pVeVNvIhTA7
xpG7G0PF653A6bnMSAWJtJg2KA5cDUVxqKFBmE1WDIP+VbS0JlLWCTRW379FkfacVq4gSpRdclyX
r+a8FDtTZMcw7PTVPGI/tHolspSSTF98/NrIQlpBFNtZ3W2reaAYooI+RxSLbfejh5zWdjPTpGXE
1OG08Aq6vuNkpYG/M/Dy6OXSrUVSMttfaEdMnOFWqeHnu9TU3U1j8q5qk/7p9CqJrBBvPvD51Evr
H6kzEUOknc3WOXGuvR35ZJ/rUBwm3cpXMYS/Q9rxHSwUrb18ndgV78IWjoyGmqE8EeTxGaVI34uR
xV9iy+JEQtSUM3B+dprPPCI3IjE85MWVIu/8z1fjub0bpTJUCVEcJl9U6c3l6VHjejODarWJGMZ5
zcafSM3Lk9TFr5tF48BEuNz+/erlx//Hx3/9+DK0vK5ft12PCeMYGNr4zT8Z45GAmn0BdF+uXS4u
UO52wKT66+bl2uW+y6O/nvyn+/508/K8ENpMPXwaoA2JNHM2F7Z3mNX8NbP6E3+/ern3cnuxJh7S
Cmgfpk8MinollwuOLhy3v25rS/iP26Sz0Dvs1smrWywQVxdt5QNjM1c2rcwDcccLf6Um93ZYXOU1
hNFwIijwwrItBlB1sR6LwwKLe+17lDSXm7JZ/v5App7iOpBdOah2v37g8rTLTY2mUOCM8fFyVyJs
+0AYNU62Xs+IqbXg9lyed3nkclEVLaNbNp33aWJh3IZByk31Mi4PS1OIfWV+zrYpEAz7A+5WB61A
AkXsSOEAZUvRityGYX6Ycy5uaqa/diofZMqAZmjnduVUhIddLsxJIoiIq3ZB37igEIE641bya9LQ
WpSeoPuZGkAkOYHbLROzuOsYFxLZkQEb2yWKKpUqUFR5OcDVzct9RTEi3e5dcKAtuNrKGLA3XB4Z
otJYNiEZhvlIV/7Xz+UE7fK5984hBI5GNrj6DZffXUeaIo9oAymsYE5//Xu//yuXX/v7cy4PTZJJ
ijGWuEL/+aKyf76yy7MvD/zhd/+vD//6DbWXdoHfd/tfz/3Dv1mRaJJk7TE3KIBhZrH8eQUgBQIo
13HkP4w2wkXTwGfnzvKU0XoGJwU9Y/BIySm0hNblO+G2pGY3IVOBKt5Dei/3xOS1J60fmSplzPFJ
kRjiYZPKnARHdCtNBcoLxAppYNr70Orfjh0Xh6FhEN/mlPotlQs7TsEuG1KB5jj0xJhZmiE7T7+0
JggwMIgGvwtCZh+aQyugky2NN/+RAqw6ZyNLmt/oSGd1cmJlFq7raGgwKzGsH8oW4afHXsSegBp0
MDzK4ucQEXzd1migqAXWfTbf9rTo1tjlURc51aN0GCA0ROGi9AHrQpdsTdHNvFviVyQrKto3k/Fg
uuUN5W23mnIdIUKS7nJOwbuBQBtoqTB4DPZlOhnbwBzxc1X9bW5UnMySsD9PBoOlngmmYTGm65Ua
PCdXdaimeU2ax4RxDS2xWGoifjBIElYlruF+zAglvVprbytmi2F6E4dLvioWHwmNIb9ElBH0mDbu
2vSNYxWPPfJTYuSJPj9EHgYQ3fVfMmSVkjkI8VqQXqMeRQ8BQ0RYv/cE8GzbsvvQ3W2W55JBo2Ci
n2W3BE6jiRY1GuoYv254wRwn4dEWP1xhvZtZj3m2o5lmz8ZOOGjH4wphQHUzZMgN3bx5wWVQkHkH
56SVUXTVePRJjYw0y9ToFoAcrA+aXU37xmXvEDGDJeG9PbqjdmZO0A7ysdGpiw12prKEYQIwesUw
+Dxmxmm0PIF+rE830quuNUkg2ijCG820P8pG9W15ORqHMM0Rk5TEtAcZWGKMycLy282TYx6OGMej
RruOS3ponM5gChFRvnVy8xxBGbH0AapuRzugQQIDF9lclZnxqkvrp5MRqxZhruBHr2kH8IWJl9tC
cx4Gp51u6T2aYJA3mUAB5gjX37nwaBqaIQfN1mdcU1m2Nzx2QaWvHd3wIbMHcSdz81uYuPiT/InE
ABRkTolu134bOh1cilxe4p0WEdemL2a6szOl63XkJ8NAtfEbtY1HqtWtrDDxWX2+qVNWNaswFoYr
1KxWyUgbCWxXuvqaMZa5qTL3Mxra+LmivRWGfr0mKnvbjIDbQvq627AID3qWkAhXPJmKyN/wDmm+
pdHqrMSTUclTXvho4AhNXdvFiK3OFrvBir2drMPrLiboxLZL1pGKPIwJgzkmrKkb3pq8/aHXvIKi
RgRbhHd1Zdx28cTWj/d70DaDoBS0+vnLyByNKAN8AmZHC0+LDdQ06LAykvvWqQhf4wRR9VLqMHVA
/a+gKq9kHF5Xi0Ovl+8H9Ajtk+0aigp9X0JBvor6o43CbsTY07UglVjOt9YIja/WighNbdF8FA5t
gw5C4tpygO/Z6NsMWnuIX7Ju6y72+FDIFpVhilCG9xYBs4y1MzU9AD8D0e1cHqWbRLduzzk5Yixk
20m0nSzjh0ciImqYEv2lmT3NdtIHXabiYmJXnIc4/JS00HriIs+ENYzHqed1NX16m8gafCBJD1um
Jny7p2FAFjNf+QOdKTj27gb471YsoLhrV46PfTUythwfm67T0ZbGP02L7N6GZsFWCjS/k2Ea1PD8
UqbEaFyIiUaz4/urVgHSu0LCO0nNjTbc8BLNtdkRgdf2tD7sqWuCEkYlY3yUsOQ/HstolKDzUJMi
5AgWDTjxmGKqgAZUZCiNnU4Ue9MCLCS0+KbKqURjkPLgvMZhGwJZ30uS2psFXRjDqieS1zA1DXdj
1y0r06P3MdfEqoZ6ZB8IT/pMIaXSaCu/phQk4diScFwP+rOmNx3vOjx9TUDKbOR81IWHsa13t0Pa
08KvLBo8lqswoCVmi2Z6mKSJHtxO6BZr68Wsl6NEXJOLqLhWIjOOXLcaklNWL8WmLYoTfVLCiC8C
9ARidgrheW7cNugl+v9xWrLD3PJB+0sHrjwBTlMPIW2E6c3N0IDk03ST0bc/jDWDFRJlgGYQradZ
gPr1iUwEBK/w8t9yh2G67qTX/aKhj56xWjgmFia9tVaRQAo/D/Opb9P80Gznsbgjt4o1tfTfwQbT
zJdYfJ32OfP0BM1M/eAw1CqXBIqow5m50NwvR31VHZMRTlac2pEvED07qr1l+gj15jzqcw00h78+
xfFu6FiyvQILchM/kswlDKS65E+iyykahAhQQPl1AL0d4HaMmbFBqfsuDyzkzG4b136sOhmRYy5e
kxyyYUr0zqFXBJtRXRhjhpkiKp9iLY4PcdH6h9meXmMNUEVXWvPBoNpDXsJFq4loIwrkBCk6KFKX
S2Pf+CQuqe4hgYXBpIJ5dJfNQcM+0usqIyBVlrvUhfnPa5ebv79E9QNdkjCY21zuGKRJOTepV+6N
xqOW5UB+3FFfe3jL0UW+FJNUfPEyoHxcaDjNmTx4psdVBumEzziltTZ8DQBJ6wclTMSifbMitP+G
j87zUtJfLmyPQ8FUF5ebYNnpoLNhW9uy7Q9Z+COyexDblxdldd1IvODc3cXqCM9szgcyzZYrR+UU
CrWJaEzQJZW6uFz7031k4XHedDAYtWZKc/ISbaTVlLSR1aO+zAie6Hs2dKX6LH9ddKpG7RMRrXQm
ziu7Ydi5MxSZ9YJIjbKIPUupB1MnYSWoi9QVSJkutxMFZV0aujF+bu0cbcjQ1btDjeIFMmvR3g/S
M/aOC7HIUxdLjpBXk02+GsnxglQFLPbQ17jO2kpcx27FAuGY5mHuK+twudbqmnmoR6eimUErNlKM
2AZaOLWYYMvBrctruFxz2OquHRsJV5ycyOY2DrLzjAM69iF2wr1ooJmYGaLfiJBtk3alPe9j656x
SHUoDa8J4tQDyta9LSN1Hnu9YsXYoOEjrPR1GGlYdtzOOtSmYR06C+J9zzkUDDzqA9dkqVToZFiX
vguuX/HE8hCaQo2gtGZaN3c2ORkDexnmmLd1GCaBQbQoLW62vBuyRr9HtY+5XPTqmjGGiOkXi8bQ
PzC5LsGFBGnSELlw5MvBwL6kcUKD6lX7CHHTBIUzF/RX95VcjGBiPnpY1MXl/b/ctGgp5gXNHN7u
CICe+gyo3P5+4U8wVDy0AqvFJ6rNzdkQmbGFqHQMqh7FS0PB6yuQ8K8D8HJzTvGUV/MSrvvOe7Cs
8a2u8dQNi9JKpkvabWN9+rCwx7Puu/txqo//VdhDF9tSm84mMMLF39PcAb4ZcealZw18MgsIocg2
Lu4w/cfyFbOBSGkTbpBXw3Pc+I/Nh/ZYHRlN6YhUUWqrWhDmckpBvMLR5J7ip+UNvNjXdMPEInyK
Hwu0HoE7QzhdFd9AFNWXcgpoezJBrPElMQogYdcmoIbCnWE5PdatfC0VcAwEyZZFfXmAJ92OgF63
vR5AdYyHnX6/3MjPipszskECzzYELjXMAN9Mvr4GsaJr+co/5TCLQ/7VXun3mNEYEha4wRHeOKfk
w2AXgz3V54cW5Az4jbUj3imZbqic2ynAEWLaBAd8IoYBVlMDGn003u4AWG2SW0ImnStsxggtHjU6
pdoW23mqQFPeaf6Mbs0T6jTABRv8sRAJckavXzWnMxLuHpwvcTYftB/WIXygH0+t12HHsmDvkrt2
omZgWTHf0pf5Jvya8Ia/jDCwZRCdjGRvY+DvVyOLtsNGcms3BD6vwPWPJ+CzS82m+6p65TjAAb8w
nWBqdMqP6QeOy5pgkY1hbwnWsOEo5egtMPYCeOi1K2IUXRQodNSISbmlEmPdQBLv351QWwTTR9Rc
ifufvtzKGan8acbn7TWcDHd2s/PdBy0P/oBrv6UiiaryL2Vf3FZJKYGamx48d+pCdf/+62+/ITzR
hU45IVwPaaohhMPjf2Cg1800prllYNTUD7WGZGWTfWvHapd99IfoHsppjm5hq4e3ibuei4C2onvy
rpdPjhDqWjR6uWK7zM6aWMCQsol8MsVJTaMg9vZheQuzc6xhqK4tLdB8Amo96obARPL3CtEEZeDz
8g3db1tsizcoHNd4QHf183CX3heP9bOk47Ay1+3PlIwl7zV/tzG4BMM5P3DuR4epc8BirN9ZwcxE
InDvWMzQGpB+wXmWJeAK376FsWkOiAS213w7VmDeUJYuNu4o+exeg2Ge6GafnGHj99uf7fDlPBYn
cLzxN8YEDA3uNw4ogj2cI7u0NcC0t/QDMaROoBzS4qvxgcHCY8OHjtUGVjGP8K2G16Ah60dKtscw
G57EHYesZPx4j9iseUFi4Z2r7RmjBF5desM5798BSdSbm1Bk7/IPtPpb7c56hoK59TfRz+WDYLWN
FSSPueI0mq8eQZ+nfq/v4sA+4wslY7heYZ/aYL2Xd2AAETwXLxVkEVwvKJs2yJ0xR/I9dXEDfKSb
VbIvBbjWK75h841CADxa+uonYLLE3VAdrOUqWe+AWQL7ZIIdYyA89sp4ccSnAE59Y5DsCciHSudE
ixy6uKI3cNgi4zvPa6qMtdbsIDLs+ROjrXVrfJEv3+ymd7bgvFRO4IE4NG/z0X9jXxlQuW2pzXca
jqG1Ai2c38QPlIQoRDeHNPA2/+HIV3D/fzvwHVM3bMd1fN+0//XAB2Tfoegyx7PpDWc8S4RHs8Zw
eD25/qupFKYkgKzLH9hmUDZhNHrCkdQp4rfSKv+HF0MQwr+9GMO2UTzrNtkHf/4WilROTusP4zkx
6RXyPyGjcbmZeYtAtOGw4fyxxmdHljX7quimljcRA1xslk/4R5Kby8v5/7yL/5B3YRqkTvzhk1u/
y/e//CxlIufze/Hzb79dV6V8L9//mHjx95/5R+KFbv9VNy3HtXWDGQ3tt9/+Mv7s5N9+0wzD+asu
DINl1vbZpOr8S3/KvNBN5HDCdjzvt790VS/jv/1m23+1HFv4rmXqLM6ObfxfMi9My+AF/MuRJhzd
MSz+swS1ve396bCvET/Tp5zjG4eanNEofIIMDHLJLvaq0PT9QqIi8n/rWCj5bo6O11OCXqpGAxgX
Unr8i71ekpWwkMjTl98etUZeS/FGMOG9XbcYpQe6CygVza3BycCVfrnrG/e5E9VdMYobXwmOKXA9
/TGb5ceyqJoixVCY0LlE4/AWo1guUS47SsKcKzFzjKq5RDWTKZlzHuINF85CNW9Pm0GJoUdU0VZ2
26CR1kTxYs0Y46rvaKS6RkndKkm1ocTVsZJZN/nUr6IQyyk/xgKGTy9FlZ0reXbizl+TEmzz7q08
JeFGNgq5A1H37M+HaHifFh0qt6w2vc/ppVNCcBdFuDYgDe+VSDxXcvFlVPZOP/lqeiDHSlLuK3H5
sDZM2hq6VwXVRP2R+P2msFlUeMYUmHV4RViOA02OdnzsK6C9Ya+Fx19uU76eyNSsI+FsHbI74aYU
3rofcauJKl6n5nwLDKnMAQY1COZNpZyXSkOfIKZHogq7Dnk9we/grJTiflHaezbZzPJb4AmCPb2N
eatF5tTQtDaUct9K4miboDEBLoiuP0TgbyH095XinwqeKUOvH5gYjae6wSmGPSBVPoFCOQYS5R2I
eAdU4QmPwcXMP9w7CzYDMy2w2NsROPiBQmBWdoQKX0KjDAoJToVUWRZIrmVHyU5G+jZ5D/yOJWuf
sTMVVwXxiGu2Ou84iqYdopDNlMbDPs/icq0rq0SuPBOxM501i35Pip9iUsYKS1ksSmW2SFxCFB39
mkY04VAgSRx8GaUyaFQxVToTZCrZc6wsHKNVvxfShnEq4fPoXXpujDZj87M4NMZOlukcmFfjZVbm
EC9vcGCa376yjcT4R3RlJGmVpYSZz2ZSJhOrxUcunegonV1XfWYaMSJpCeTUUQYVW1lVdGRalPnm
na9sLHGLoSWOny+pYuiUaRQmkICQfKy1tDCuemWIUQ14/DFThxQjTjeN/SlodykTjd7euMpUExn0
7YF1gBNJcxfcpLLfZPhwYmXImXHmYJ8CsqliWJVpp/UvNkf3HZ/alyS0h+4tFp8WU0BCz4DRMZHM
s/jpltO1pSOXkSlEtqIBdzQlI4f6kJWEG2CrQvvZIwRFWo1kZqfhNpoRmERlh3/SImYzfW1oeIFI
sJbblm3upCxLrTIv2biYWmVnChml4Zcq+nVPX4K9F7ggNwr0RhmMPf1HkjANU/4ofFKswMTi4JtS
BqpcWamy8VbirGqVxWqQLmQtBOoz7isydDct83FlyiqVPSvDp0UDe1sp45ZQFq7FUWYuZevqlcEr
V1av1Ixfaz8+65VHHKyygw0Vh1yS1To1P2YxDzGvr+xjOT6yWRnKdLucgtrHT92TkuYr21mVv0bK
hjYqQ1qDMw2hRUzZ1jOW309UIsrAZigrG5KAdw9vG8PBd4HXrVSmN+JzEBUoI1yDIy7FGQfOBLUS
vQg8l8o2h3/Ox0fXKEOdrqx1Jh47qcx2BBKvRtx3Wr/vlRkvVrY86cBkKXsS3a9KVBEkMSwkMCcV
eUa5T4rRKNo88CP9+OuuyzMQLuhmc/j9Z35/TP3gH26bcYy0b8G8lSJyP2RLNcLE4BqhObeL5qDf
IJQjtozAVOk+xkSGkRAYBy83Lxcoy4qNiOxvOSwjHiO3m4K5A7OHJPpKZhVkhEnwXfDG6IYR4N4x
YRgMIQqqJoZawkINAQ+POPYd7RzHwHGJKcMEDeLhkqODxIfu2eXq5aKrQTIvvA2rRY3MLxeX7tKl
sfTrPkNOxrqMycLQpsW9MziNjm7UrWO1EqZLSxsGMG8R4pw1l8eKoY6VVd55Ecsu7pKccVd/o2uW
cbhc1ILYFTuKaRgUTsAkMDs04shxlR1i4dw6UfQiw4JIBvaykTGxB42uPen5e8vVsUy0CKd3Lapv
qbKzE2E0W4ZXD5NTlfrqch+yPj7NdsZeK5+KnAQkr1x7GeySqEh2tFbp9k/eu0QReEmmy0cBJwqV
sOaRIZy6HcQ6WmCXLlmmumS6eya3aNnbllZWO1NlGLnmpz844c6dUb44+ISRPNKcMvyWTE0u0AmQ
kFV0vODLVUOyPLZRRQyCBWhBCdYbCVXBncAfj5mS5tn0opzLuLpXfb1LCw8ZaHaw71wxwZoohkMB
kZP8ZqIl4zxAtXqKMmfY8+X8oRt6hRHY2ScjEgc9N2DXD+aqQFW6LmxktEOYEWdwOQIsHYSotIdk
9atZ+Huokhp1/+k+M0LT1Y0mEsVRFvrm0rP7b/bOazlubcuyX4RqeNPR0Q+J9ElPUeThC0KkKHjv
8fU9FnjupUp9KjrqvR+UQiItkTB7rzXnmHmLG38h7JVAbcqKTVxVYJPrj3XbfN2s9cSvu59LCbUX
x6KGYjb9eb1ZqJ1uZ8TF7EwlBRAT18EmaVDam6M9ERUMx2UtX34WDdesqQBImqPpL0U6ZevusCaR
haaBix2poj7rMDjCPlCL4DC6cxy9Eab8TtouZdQveYsr1fCvu3k6FDn5DyKmcaZm2f0mjPkUvTiI
Tf5+xvpYo5h7KYSht5xNQLL/ktkMBapfGw3Xp0zGkOL2+r5/amfWlb99zHq/z/snFCPsp+tX+ffN
+ja/SXb+eHh9mzKwduasuOEhT5zXr2d8fbd13R93/2nd51f9/Lj18c8V6zb77c/4bXF9VkDqMSOQ
iWyOrFHKz8359XG/Pf0f/5J/fvwfn/pPX9rJqWqRGo41moF5jS/vMplJdClnbQr3taodUFw3x/WB
YNYqQBvynJy2O+0BWVzvW/kTBwmHfER+GMZwSo4TnYTMpa74z4ttxRAPoSptaA0XHxqyET+UKGQc
UcyQRk1VbH3pen+90aJiODYB3hyNiHUYe263rVoUuWZ9KWin7U0TAWDVko2gchndmcPgIXS0870t
he+5mKjmYw4mYyeubp0cnb4Ev5XSJnBll1vvTrGKXOvr/rpSkT1/XfrjJeUI5H/okDhL8+VLtrUu
6Wkybc2EccCqrFrfpMxLaITr4hBEAQID+fh8Xbsu/rZ2dI2XwmJAYrfEKMwexDK3rP+ytYWTcURh
qU+U7NQN1doG8ZTdlOpP8RD9CHWbeZAcXutNJ0sJg2HkhaDK9Dl7K2b97CUG575luqRmhQOdnNVI
ThbapKP18vzKJYw+KkPsIGwbo/uZI0g+rW/IxBT1i7wreq+ODLwTrq2fy+jd1XmA7VT+pCC1H4N6
TPdFLaK5dd26GTj3ksiHovDf30+XK+Yw0yL42opV7jA+X8VruZtb28BCqNhIT4iR0sugqUjFqdv/
/ZRVe9YY2Us1adZObTL6rbOca1VlwjHuYu8JjIcJehpDggk1CRxbHO3HSfoPeo8VBvkgBavMoZe8
fksvBU1lYHpZv8L6vQI7nk4dkE6jwNNjGvefT8yn/Lz+nuvdope2LpwfGmiIrEo6W/76Kb1cLQb5
PGXVX63302Xmr9RyktHSGVteSyqaloMFna2uGK973ABH3K312ZWxzxj39Zl94VcV5YQdyPZbf4l2
fet/310fQFD4kQ1QfGav2VpR6nGUOLDx1JKDwB2E28q1tGKTrb/MuluH6mCgSAdAiZpp/WvWx9ab
VRb4dXd99HOHlh/7n+6uT/7aMF+v/eOtumKYGHtcr4fcuq+tX2a9m5eZCNLkMP06Ij9XLkAcwCs5
2efvFSq9fVQXCqry5PVjmWtyJK+L03qofS6ux/f6bRj5/esATNcP+vrKiKXBRjJOVLz+G6YFjh85
NiIlwBm6HiaUTeBVhrP5WjZFdfCigSyyllhlGI08/XMxkAMFTIDVM6ZYVZPrnvqln/xjHQJecz9r
KB+Iifn6i9e/ab3p6ITNYGz5G711dLIufn77aplureR6KrsMZ8J0izNvIXoPWTQ9h7Y82eabu34R
s6HTp6undWN7cuJal762/dc6p+yZmYeWAnGYs8D6wPqRX3e/Xrsuff2MXw98vd8fr42Lpz5VWs5h
CExX4WrvRA0ZE/+WvrLF0+6y3v/88ktFyzxW6GKv77X+pl/7lrf8CBWlOK37GGVTB/Kr/AbR2hFe
d9N/Xlzf4vNUNZVzC/sXLKoMZ/Edce2Qc8l6d11a133dXddBWflvPm992Ri804MtTuvnr99vWHfQ
dXFdGbiyG3/uzOtaTy/6Zff1gt+etS7+ef+3d/18r//6pb89jpGMvoH9TVsgHa6nmfUysi6t7/hP
676esj6qr9LndfHrZv09vu6uS+vr/st3rVZl99dL1if+8VH/tO6Pd/3jk0I54U8qWiAiuNZjtqOS
YAz1cliP9a8bUCvV4uMEZ2+Qs8DXzde6Jc85xNf79RqH9Pmk9XS7vvnXU397ZF0MTDwkmqFzSpbj
2l4K9LhfB8pv9z8X1+Pqt7Xr/fX5vx+e0GCnmM5bumiU9Bgc1+9YFGl/mHfZktpMnrq9VVQQf2qK
b974lE4wgDFTqE+cTpC+TJVzT10YRO/S109V2p7M2kAfptnzX4VZHO3aUECSBh5kUOLa9GB4TBN0
LmUzeTs1SYFwxlQcbOuhmBKIXgbm7RKr7NWCSZY2cZecyOu+WhwANQp1Ej+aQWy7A6aa0aFaN0z2
XlnPcX/+wZ+nk4WgnF4mVUsOuXcVMa+X1/XC+nXjfV1tf7vkrov/9PQ/1q2X7nXd5yf80+s+P2FM
vSu7PagY9FYR0Xrjrsfu1/1VTzRROqcstl43ZVw5ygnqc+U/Pv7Hy22rm7eO7UDU6kTmsr48d50i
uV2fOaQA6fWpvl8fmNdD8J8X4zALoaCX71qMwU8rY1gcKNoyMVkoMXaLBN+FU1z1uDB0rfw+ii0j
JrxXbBpxS1KAGDdGsXAwjzoPLqaOFneHhsvDnbwboxh+xGL/cPGB6GIIsXCGBDhEKrGKyOl5F4t9
ZBQjSSuWElPMJYvYTCBCqFslxHpSiwmltvIMymNHXVMsKp14VV4J37b2ulhYajGz6O1dmKnhMRCb
SyaGl1isL2NULmCC26MnthgNf4wmRhku8S+pWGdiMdEoSkDKL66aCHtNmOX61jIg11Nno8o3UAWj
EI7kVyrwYtHxxKyDws2gUjCjdsTIo9i0bQsx9+CkJiGaosUsxh+rRzATjsshbFu6sm2Q7Qqz/Klo
3q2pEK6yDN3BxkmUK5DtckVHMUgSYpxZ3zOxHTkU5hB2QgHDkRSJNQnIjk9xAFh98Nzb9b2bw91I
gPdmYmsa8Dfpb4aYnXqxPaEq31v4oJwmsHcZzqgZh5SlDNCmo2naM0nu8YQUd3WperfM+94dL1LO
aum4yGZKf9GpX2tjZpKviSVLAsVbKGi1SXltsRMk7ti3QjFyeYiEmbZROcfjVYvZK8P1pSRi/xIj
2IgjLBFrmCcmMa3CLjaSqjO42L1DyhZiKDPEWqYUxuMoZjNrxnbm4D9r8KF5YkhzxJpm4lFLxKyW
qtjWEvxrkfjYxNBWirVtweOmlJjd0CqRHCUGuB4nXCGWOLgVFLQNkp7AI1wKMc4hLrL8Hi+di6du
zknCqRZCCyox3M1ivXM0ZF+2UvzVuzfFjDlPF5seLQkK5ZrzlOPgY/bJrFJMfQXuvklsfmOJvSUo
KDP1CjRBvIC2mAI9E3GZ2ARr/IKGGAfl7B+JlRBTFHsc4ko8hp2YDRtch5HYDzsxIhonuosK/F78
iWJUTCmwinExvzXFxpiJodHD2bjgcMzF6pjheTTxPi54IB0xQ864IhOxRzZilCzEMmnjnWSX0246
sVPSb8GtM148MVqOOC4dsV4GeDBLvJgTuvrjiDtzEptmvxo2+49QDJwpTk4XR2cs1s5ETJ4Fbs8Z
1ydG1Ue9V98WsYNypgC0JBZRLkN/pYi0EFpw+m/wkWZiKI29xvGVJmZymJwsYXikuE8XsaF6+FG9
EmNqg0MVa0UJ/yvFt2qjiN4n80sohtYFZyuJfa+Ki9W1FNOrN+zU9mGu3ovaiu4TFRUSxmpsnmhU
JrHNDmKgdcRKq+Gp1R3CYHpqxLPYbaGEvENwtPeDWHFtPLnxas4ttYqAKAeUA3nFWkssbBlgO1EI
cfTE3qur7LOJikNdeolZhdGwwg2cU2rLUZdVAQkGWVTcO1ALKMciVXJOKX5iZPAEYHI1JKCrAOI0
K43y6IZ8BrEspU7ds8CbbBrpPWJiVB/xDZc/WyzMNl7mUEzNc/0IxE1/B6BS4XkexfxsupGKNzXw
24wNqWjZBVHzRMIgMQbh/F3HQ+2JmTrDVQ2RhR8F7X2O33oU47UhFmxTzNiuSRCBVnPU9qiv+dLW
98Eq1XMdPMN6A4rn7Ay83SbjnY0udm9M5xe3IQbBxAmuY5wuxRruikl8xC3eZFIkVxU2Qqldu318
NJtqujEnBcyPCegjFuN5HuIwowEAMpmyR4073RSbeo1IssO3voiBfRAre4ynvRNzeyc293zsi1Nt
MiO0dbOnoclRHooxPtPn8dDxo871OF4HVVdvXDHSVzRtYq9qjnE/RfCAUNBz5ucI7FG1ZBR29w14
C1SfGPRx43Zb1/urEuu+Lib+EDe/Enbv4QIMtzPuB7H7G+WAzLzR95MJkjNCUVZYZEQYi/5kqTB/
wX2kl14xzsb8oxagQAYLDcI3SdqK0kP9TIYTTTkgXRgdMUUeMsgEFArgBAmsYBhyQlIaMPWQfjY9
9f5nzo8X2yMvMhTcQQH3oBcAgq4paIVwnlCN33YCSVDZYgRieZgp0ug10cqbxC01qPJ07LoGcAe1
fEJshrsF/oInIIYePh0z5kMriAYvvqYpDrIhISyBth6N0CC81gXs0EN4CFRiSg2BPvSCf6AcdW/F
ACEqQUOYMCLw2nqXsybgiInD8aIqTxn4l00ocAkP8KVvxM9qO7q77EcQ0NVXlj7bTwlj7BhCRTx/
HwRYMSj3dUYElA7JYoJoQWMujUKgCE5gkOE0X3kCv6gRxrbgl3zs+690tzlABZVRCjQjgJ6BCvsp
FZxGKGANHcKGC2mjz9hCBSeXxptAUKg1hpEAx9XVKJCOUHAdkEVLwXfoAvJwMO2OgvYIYHwksD5S
OsoZPKgktO5mOx44jYMy5Qp11gUUMgoyZIAdUghEpOrg4QWxxqlviR97fUaPn9uMpmuFHmYh/Bal
DXe6YjNIg1ISaHcOAbzpiNvBeTW8JQUpO1Da0uudES3TTrXhEFmRZdGLSoiJj4F41RMy2p5wX0tQ
KVV6MZWXWQAqoaBU9Exp/AG6yiLRBIJbmeCuxC0AlmJFsQiUhWvXoVgxLa7114xSY8qrywiDZJdN
CLUMgbvEw/jdbaOj5hQQ3pOGfBoHgXdknALs23T2IyAxADwtL2TAHEcOEX53ETwZiHGcJ8MtjKzl
ITH2VIYzwc8soXrjKHjiYVjtPUHU6AlzpGb+QaUt2AxQbCpoNpPhACqPubiDBdhHp9KB31LCv1mE
g2M8opJwN22MQWISVE4GMydMGwaY1YLUuqcT3NccgshjA0g7A+qLbQh7x4XB4/WOBu8Eb6oX/cqh
9KA0wa1OXeKqgeADLc9DrwrUZ4LuE0H5sQT3gyAG4ZYggFqBAYVQgSLnORdIUCC4oEbAQRoEody6
JpYdH3Z9iHvKwbNyUcZlvBqlVzUr9r4tGbeEHUMxzqaAcaKHGGiWUy4gLAJMgWnU7eKZk3Kt10Cr
MZlk2Uh+Cknb8I90ASGNEJFcyEhNDSKpym1iMuHrD9F8PSADSJuavCsBK4HvGiNkuV7aV1BS7zzd
RtRtcy12oTLpgmeKEpSr4WSf9NYD3WRhNBlzkjmC88RPdczcEjz1SzHqDNRLr7zoMc10wo+4GpqP
MWcHxz1xRn8CF7W1BSClNnfppJJtnY/vS2/+CgoR2yEBihPkQ7l53QmMaoFKlQieqoZTZQuwSuiF
pzEIblSBWYX1yZFeYUy/cxHcVbGCryIQWKHAsHKoWJXgsQw4Wf00nT3GQYyqMhJkQGmxIdnvvZFB
OIQvZQK4ZeB+Q3Vu3ucwX/GWCJjLg9BVQOpqBdmFRxIpSdQot1mI3rUq9nZUVTewnzaaqxY3Kewv
EwaYLjCwZHZf81ynQWjAFa5shPgq7LAIhtjMCGAKqocED3MJY8wcgI31gh2LBECW2eNVVpAsTlty
m9j69xlWmbOEAMksYB+xgMwqy8j9DLYZ04aXWmBnPZqDTAV/pqQQO9yRy6e2IBsumsMksDTPIcsC
eJoORW0UnFqR3PUqeDXPJTjNhbhW5M6VE1MAwpxKTsyMygJH13ChDo8GOzxlvaDbBOLmCc0NqhvC
4vGlhPNWC/CtNbKfcaLY20BgcAx3j5Pg4TLzphFcXNbAjRN+XCsgOUHKLbDlIoHMKR24OVXAcyB7
jhokukqQdK3A6fKMrIIFsVMCt64QgF0LyS4QpJ0qcDt8z8921JDXiVY5gn+n2IDwkhWJ1wDHCyb8
kzbjAWy71dYVhF5J7U6LtoNi3IzGiD/UyKpDJdi9YvIdwfCNAuQLBc1nw+jrBdbXCLYvFoCfLii/
UKB+eFrw/IXYO8H9KQ7gvwECIHwgmWZsVMqbiFUwki860UOCDYwFIDjVrbsJ24EhR+QQAEo1NOPq
f27GmfioClSWEIpmwRJm7lWqgimMBViYM11KYAL6Jao03xKsYYCEbRkAHbqCPDQEftjQFpsEh2gL
GDEXRCLjYIKFt7agEyPOZBksRUugipHgFTMBLTaCXFwEvmibzJIHl2BnuFoZxrbj3Cb3ue2Uu8ib
ThzUiIkF55h0zm2B1XLvTobi2yItrhqU28RzWYGkPjsmnZMGdZoqsEhm5xxw7IF7TWhioUAlI8FL
BnP2XRXgpM5FaxQEJSRPuiOCpWzKhwlKpRs/RGb3PemIgusFY5mCsxSsJb9GI5jLAKiXB/bSEQBm
CgmzEySm0Tn4TAST6cLLjCrAmfS97zVBaaIoQ6NsIrjXoIL0jYlGUNCbmkA4E8Fxao2uE2i7m53o
V8a29Gv4HIcqTj/i0X6jf3+Qr3hKoHxaVLmIc8yeGvifqoBAgc0c0Bij3wf4vR37Fz1A3ww7NCZo
UlCiqUBFf9VCGA2ENcol4kFnCrIxML3sTRwscDwJHhdGaQWslHnFJhR6KWxQQGvTAK5P2KYFkNNa
758WvX/JhX5asvVuIdTegPSWjoAwUoWWmgo31QOgmghJVROmqgZcNQey2gtttdXgrsb1BClaWKyO
UFnxaG/+v7Z4VQj/P7TFmumqyHr/x//+X+/T/yTe/f/SFoMmjIsybn8XF//9or/Fxa7zH6ZnGwYi
ZdXWrX8riz3tPywKqzarXdtD8ISH41/KYl0eYr3J78k3ED3y38piw/4Pz3Ycl5fY+vqO/x1lseVq
fzhJcP3pjoGMVfVMLPTYwf6zoD62YzPJtDYiVPipLT2PJqwEKrfw9l5mswHLmZs6PCMMqlhP0d1x
rcL4rbp7M41/omX5tdSdcoRnXDO3pk4QBqo/xt7d3A40BLPWw66KhlDBZQkB78rlKrvJ456U7vBS
aYn1XYUhpL0zunUep9q6WpSJrp7lLA9juzCtyjGPoMsO7qx+BvSmR4e8zrq9XZMz3CCJOmZLN+yN
FjBz9jKWVY2ZC+/UoF9NWapyoGUHbUyeuS7C63XDeZtlFRY5y6x3oQrnoUH/oAH2OyiVZV21ScYA
LFwuqnGiqsWsEMxQp5P7Dl7wZUQ12uP8mYuiudNzaQEbHvkXyykPsLZAlCK2zKDEGE7jecx6SUZs
jbuucAOCHAmDD7hIWfNQHEIiZlIvaZ7VSSYoE2ULeKDqwagoJ/aWgUcYOdDiJDsX6PPNetPZ+gly
4bxLVebOBJB6mT7u5x7rSYovnolWYuzyBMsOhQmigWLlweQUfmPxeW1TLQdLGy9VQ85gPOMt1ZZg
59lWuXOqsN2Y8LCRcPZwyEiYnItFO6bm/MHF7aR6xrjLWmxGblYe7HK6NaWyxzzYB+E33TXZ4GyS
UfGnoQSwwvXZb5kHLymMYxzH3nnBOx6HWNAJDq2q9ltOdSJVJoJECyBGMdbifWQTXGKMZXBevFts
knpTGISugo2ikxzvTMs+JiXD17pjOJplDEesJH9G6XzrZtGwLcPqMinOi0rmajq25r0yWiSPm53A
AALjzqbzsSkc9zWwonFfcOHT+6y6xJ4T7+oSW1uO2PVseCPTIJuuoj4r7XVagvUzbJ0ztrHtJsbH
Tt+RfzrZ2ecNf5o1R9njEGeYtjHbtg2FybC6DfXiL/hO23IKyILXa3KgXQrSY1Ad89qNj25Msd2I
8FUVel/elQMmI6dlZGKR6NkiX53SlMAZVXtw7Aag/NLduiSs03+Kr1P0Dm1oaGDa0WJ1CqZ7Zw5v
8jo/KWlKJcso3bcUKS6knKu8simstbAEgEGGeIS2Rq2fAKQnH7YbXReB9mZGJTTRALufQkLAbd2Q
l1NTggEaMG8XlRS7TsXO2dtxsFUnQLS2dy7y+B5CVbKbqG2jzdXe3ZwKmELpXk0tcAgo2BQPUQOA
LFxCHrlVC3LO8ILQuTRLzR+DbADQn5R+PCzMwTpoAWbS7NPZtq5cLe2Qo0cuDQWo7mEKfQo2ozec
xyHeMSp7t5r0G04MZe+pBa9uVCbilfucMP7h5wwo45juyU0i4l/rBTuVVpADi7Nvrso7dSSwtzBq
WGmx55cpRunSROjI6P4AwBYe0a5mvqDF+T6YYuicOb97qtxGNg2Pah6fhrIAvNAQL6S0/Il23CBP
HUUaR3y8Nr7pRvldxySPqJoBRQ01A9pcv7GVScJi6vYG7+6NQXxjnZ0jCMamZRLRlsIShmCT+5H7
1kR/OaY97T/sXNcZ1P4sKG1C/9mYCKKL22yqRj9t65fZXTB7uKge6RYi3jcJJwvoGGyGtsCaCanE
KsCEqEX2qw7HR6ABNcS1bV6j4qmxxrrBdI6NHnFRjSGyN6K3jJoZGy99a7L6FFZUS/Ru/AXZJN5i
OHnvsIz4oCMZrjYTlnqsVjhWmGXUUFqXuDj0ngNSLic9m2LrJok0kHbBI13XX8NAXxIBMz5pjWny
UjZ3xbIclLG+y7xvkYsLNLKWZ89UEElmAWhw/Vizv81tf2NX7VOc1a/FFN+1WQDn2lZCDN6UF6ql
xRbq9q855NRzleCNs/QZazP1twGD9M7VCdBzoOlMheOb0aJui+HcLaA7cG32TfWz+IjG8C6Lsums
z+qN3VkcyJNxSXL3Wncm/ABwhk3qVklk6Vs3o1qoVyR4OGqEa9U1nvUge82yIPadcP5ZxeqpGue/
5gp2Rj0YL2GKbqur4+dJ1VAw99ZBe6lUDCB1E+pbclQiP4+ZGdWxQ8S03T7HZXIJUJvjYmUOU6vM
KYx2eVyK4Rfj75qZpm8Ewb2lqSB/dZCS+q9yiUofnIZ7rLqkvPXa0NnZ2YJOm7INxHs9s5MrCi1s
Yibj+ykiqBZO7a3q3bgdoVK2Tv1FmYvdUDU/waNOfpEkza7jszZdv4sRZVNzcn/EcXw9aIA3tIC6
FeeWJ6VpH/WRK2uQdB+m1VBJTkDpOMp+8sLb0DoHNUwB3B8IYXEnXCJlOY5FQxSb7gaEZasXGJg8
xvFRpflwSme+ZPwrbq0fZo9BOYrNp1rvdD8t213uDfqpzYHkeC+Jaj7MYW1eMxdjdDEzNVTiR049
bsu7t3adEucR75jjXwpveZqdkrI/vbt2tm+90f1Bc+27rZKDYZgfLlegvZ4xpYM7AFeGpudMJJWh
bKt0bmi9aKfMFu8EQBWGEeWpT56dGKdq3XBVK2onpTSg/4VavLrh65EUa8xbmo86o4z0yjHIbgF2
B7dOzuFjPz+h3iQPoiaLPf/JobqclGjkWmwS28lPPOc6Q5naOXjNWBwnkv8YLV1gZzErGYqP0chO
Xk1XhsI3yFhbfWkD6wFuDoHclfleT/dBbdhbejk4XXPMhjGjqLC1MIA5gAQW27mq+iXcWI2vRbfz
YlL9ClUiYA1OXYn20VMrnCp8Y70HhTfaVWLwMnvHj+r8Tfey284yrgGtvumd9Rq236cBUm+sHQpH
30ENZ9rtfgvSI+Lxp4GADxxXiV/YDmbi1GdH36eMP5Y0v3Ya9Fpj82OZ0TXW052XmQ9aTX3aLX/q
tX1q6/msdwAT5sTvrepZwyQC7bm5qEzo6CUf2Rv3lbpEh0E1hgMUl4KALfet6H91EWnPZYvnMh8b
5l90z6fgPKfvkBYPUUpRTwudl7aAGRRaPwlyoKUXOB8xadvjoFx3C3P8MqETkFneX4lrBFtDZYuB
qqmayqK9poQQsoq7OevohAXOa1xUl8KAY8QA4TqsLOgvqef6bKXSdzz9NiJSqWXoxw7r68Pb4mV7
gEH3ThO+hUP3ZCfK2ZVxpVobZ9LuDZDtGrt13IIziXDtkgrJ3wSnEyD+kuj4S1rlVHIGLxWiapVo
H+cvSpWS39xDPyVwxT2WA36SelcEBCRM43IBm/UI3KvcaKH61GnCTck5tUy5+q2fm1Pt2qd0RALf
Tc9LTkoyg9Pg6JL8Q1SyDuwIr/9iW5ofd94BssgCc3AsiPTz+FWZCRC6aTO+dendF8XoB5H2jFQa
RPRAIrpnks82HDpTf0WyeZ2EypsTuQ8WhS7qQLYPJZh6wAImzjBPQyU1qdI9LumjniojBG7rG+qr
yh+TDn9ve61TiTp0GT8/8KsjMpdTk3KiQ5ZACDFNbpvSNInKybhrVXoXSRse2GWY6RdykVETbAyK
jbC4Hom5WxctWpFbYZ5DFuRhN1Tqvx9Z78d1HW3dnqrV+uz1Zn1AZ9ur/tfKr0e+1jk6tRJtjmk3
/OuT1wd/+/jP+/LwH89J0+Ri6H1xACHUabv1eVxhIbKvi5z3sTiui+tNbWlH1xgjBuvB2Sr7x9JJ
K0AXvPF6o3lYOL7urkt22f6+rm+M6FyTLISqCGu9+yNfP2N9lvmfn/q5zjyrjFOZJqOnbE2EV73c
LHlPgkcsAZK0mWAfysr1OeuN1SDTmuwm91v7Wxktof/H67/uDimwhb7DWVdnot76ekQr7fRQs4VW
wOeqnI9qSCeacEnWdc4wpbRw4DinOAn3Ld7ZyRA2ZiRa8ygXrfm62CvhXUHUYd5ju4qulOvWvOFq
tVjXzCeS5Amwuk3M3CbYcaU+E243/TXeG4+Y3G9LvyaU+sLIBV/pU34oAr96Xp4ZkerJpnyHVUl+
gc9I+hx/02q0Jfmje0WxLIFmwizIJ2z0I7n1bsgZX577axF0Zd/cO2NaNu8wEHSCu+cr6jmUjbe0
3QZyZsd9/8Hxy1yF7Gwd3cIrjfH4QrVXQfqDzgFU707NDzZ6jTOhkyx274Xlo8UFWQbxpxxeSa4H
shBxadkab+11gLTHbw/GM6eSTTHuMzgaPiFT36tv6YUCK2XXMUeSTf9pqzzWdF65pF1nB7om2jcg
nhFwFzTbqOCx5dPZvMtu3TtC0eN6kx66fq9qtA2ZzEa3aPkfULWVD5J1TbAnVcerggYtdtKTrr8s
BXI/OO8z7aZrbjVn4xJj/IGfd7HhnfA2KJGlUHiOD/kBcEirHEGCMGUlp4Wk3yY9cx7taJYA29fJ
CGJY16ublKu6b34LyC/7Nj0k6pPy4w5/XRdsl6PV+sYle8xfOUFnd/FGO5Z+9lg81vfYHzbQicmG
crdoejY6g9wNlJQf3v7F8W6JASVaMCCRXQnOgPj7rWefO9WPcfmnOhTLzSAFfEJgQIf/IJnw2Ozm
F/O22r0zMQ2vvOtu3M4vqJiVV1QUV6G+se6fJ1+/pYN6hZl1gi6B98w0tkwPsVD7d2SiN0d3e4f5
mNW0/OUW3rfim3fBT/eEKGELUpioePdkhZuDfRdf2yf7Z/HG/yP7WvNMqtBb/EQUSvBT6ffdMyZZ
dtXgLtwBk9kw/GIDGEevZb9CGhKcNYKSth/qXfGMo/KOq2I5buwTRoZNyWR0G78Gf717T+6dewed
UgCuu8k8BSFCkC0sDt26o4jkEPOwR0yUbQ4mZhZCMXflU/2RvnaKv1fTrbF9LW9uw4cXC2AxLTf/
QitPu3VQ+yNbtI725JfgMIINtAeXXFx/8ql7H7SHmZSuJ0gdNx/GA+22k+J/dNWueaMc75Tb5Bah
Bp9OaPTTN3zvcMsuy0bSuTnw7qfokAFD3+YcS4VPNacdfcAiA5Mj5SO8L27nXXdVQR7fLMf0iYbD
gKfvUB+WCyI8mpbX2Xa6QCs9lU8dxaRXyIf/WktBYx+escEOZNQVDz1OToBoRrIleXUTnhfcdU+8
b3JbH+oPcgTYl/3uCKayoFPlV99bBJgAb76bB+os1Hr85Z2d7f06uZr2zXbYA6uPb/pr+gOPncEp
ZL51ryeTffx7fARu6Uf7D/PU4AnaZB5BKltn97mnfKT+wfMz5qgbZ942z+/poTnCPPlGzYfrdwG/
MOGr5D62nZkUumvlBmkKtu4NOw/qjXrDj8lediGoKjzLxmw/ThoPI03dpfB0ituquA7Ck0ON4xzm
F/VsvYPDmfz0tNxTCw+OPWo6+zjVp/gmugs3VCT98nrahK8USdCJPuOR30DfeY13uCipDp2Z55T3
DJjYcuWBLuiQ3+/HeuO8JYxSdur1coqiy76094C385vXsrrT7/tfBViA+bZR9j1Bt0daZRhRG4+t
VuIt/dHexA+gnYhIIbO6edV/plBptO+MdCll1cMuPlCfXLZapfkcyJV9mJYrhdAa88fw04Jv113X
BGZMW2/zSvjV4ru/YvU2MTZv8IpsuEhb5caq9+lTsJ2e637rxqxBC2MVJ8JwqER1m+g2orjpc0zk
H+WhUXzGVoDPPwrrtOg7fPOcwuJdvKmv2VnKA1tlF54xY89P0Ut/Px4G55ats1xqn7YK4alvtLWW
DXMjvfANdw9VlfdnTycfwhz+Kq81fqLWT17SYVsQzk4QwCY/cxTCOicud0FA58c7tXgwjiRaP2lb
fCume9XBZHxIqNfQqoclThQVfO8D/YuJn378oD20SeSK8Wi8cbHkElj70wXBEicHwqLKV/RREA3C
HdugPoT3MRf6/fQ2M1KFCVptKf9wgvblt6dUU/7AsbuZjsRgqj8NIhDZUa6j/XA0Zd+raJH23/PD
QD+OkB6GeIn+QOEy+/aKdobA1/vskcT62we+ovrRPPIHyx99zalnCk5xdOR4OyWQeU7tfoT1cIMn
bPP5D5XI8gYw5hLu9u3TRD/F2RDrtEtvYMr6wX1xVz6VTyHp9Ca61Q1booDsVfok8k32IXtXMc+7
H4t5azHYPSR7vgHECmCgDMDb0kdmQn4RwkrloLf8DPkHVwZOI8/0ujTSN8kkQFNxy37O5S041xt1
B18Yo4yf/HR/2e3eAm7ccI3aswu1HCv1gQvUnispfyD8j3vtjQRCOBs77U3/gIXI6Tzz3h0asDqd
WULL4Co9EgW1WLfx+WRyIdoD3t1Y7Znbs10ftjnuVJ+gPdu5ScJdp4ab4H45xR9WT6JyW4H6uKkc
HLfq9+ibh4aRfeAm/cbE+617Rot+rj+gGnBWPxuX+jXZ1j4nT84ZEMKRH705l1G0Spt9eOl/2Ofq
xGHwEv4IXpULCUSXcK9sKQC4/rDnEosr507E0Qz17mBFXIA1TVRAEGPs1hPTlpPTdnL26Baz73fk
EAL73xDeA4gH6QljMEARbEJ/3smPaHDJMDfJ9pvspvVhoGq0qS6ugLzxLW+EM4+O85T9AL28cK4L
2TbtwU22HPmA8S5QUH0mDYpGsYLh0FK+QnNjwCNMt/w453fmkF1Mrl9KCgR8awdXQ+frxh67mNM/
Ou6hGh9h2m9i5MKqegr5aW1Uk+YlARn1QPKs/3FwbV85XrbqAWMUSeeet5mbPVS1ztsQ0MpPbkAl
2/SvGP73iXdXHZ3dIdhTzdoGe3CnPnv5g7GN4d3txvvpNhhvw/otI/7jvVa+NcjHp58Gs0nd8K4V
UJLqGYSpErfI+++0voKYmO9IKVjKG9tnX86P7g9CnzZT9n/YO48m17HlCP8XrYUX8GahDeEImmaz
2X6DaHfhvcev14cejZ5CCym0V8TEnTZsEjg4piorKxONt31vfNDCucV7FMglNAPWR7XOXTFA5Znj
CphqNm5AnFp4QpdKdTP0wsov+bFd6EvZIeMpI+VhotMwhedwb43vkIVtFlB0YNuR9mifXOCMqHvl
k72N84RAWjKgis87lv/AkyuuaFS00En8sHnCQqiZAcYCAlUW3oWdJ6b2fBh+Grt5or4KaaZm46B+
bhNQ1yObx0OHGMtDg+cH+7Z2WBQiSPdrPY4h5RisF3dd5kiaP8JUBUqWn1CfILLOXJ015vTlVcZm
225va72nvvuj/gj1vrP1n8lXTMKIt/rCOjdeMrcPxG43BiAmMvahXM+6A13ZFQ8SxptI0MIvmTCc
xffAz1oQaPgEzhxh28FeQc8FXP0dBZUU32808FA9JN6RcdmjFgESRO2+DGRWqzwfZvUCpLLm6BR7
wkOY3kWzTbHi3XgNVYwn7+bRY/jGb2xI/hoP9j4EJofMVblmnzOhrgJGO78IJB5HSLz1jdAF+FGc
IGPuKP/Vo43mYCa4LP8he84Oaeqxnhe0CriXZveoTnstOmlQSG39vBxEdxxo9TxV2f18xG4i3p5Y
3xyKHKH/H0FFA8ctSuc9EW1Bgv/hjrIbYn63g4zP+fyaYsJ2194vT9jgTrInVg9j4zb4tqMfgBTK
U5fshR71crjeBGmBop+V7rYIz+H8ZiZ2hTARMUO6K97hKhARvvQgzITgMU4TtowWIponlmdAXWpc
AozFj4YLAep6RBmPOa9dABqNw8ApIBJipE5BUncOt9FjKlVP+U3IHinqHOD7mVOgfdICE0/3ubdg
/Jgxf3Yyes+1I+3Het8WVz0+zPiih495ikUbKZxdQhnfwheF3UxuEG0H4Pjc9IzF/GiQbSn3g3Qh
nOF87OsDm930Y/5M2GwDybZOuniW4Teql0FlyavHGN5wLMAlwq/EFmtXZWguFGkj7EoN9jZ7qnYK
7nDZIWv3RnFsIpoynHn4Q54AhdC8gYXAjwVqRLKMGp0CmUwD/IZI6Yi1n2deaLmLcIJ9MOMfZDhl
5F+26be3LlB/SsunHAPvUvuq44c0KI29BFPnUKenZaH91yk4RzSHSs9yjRovj0/A0aVF3nrKYDfR
34Ev2kOR4VBHQiJgHSiONjEi/6U5Ji/E2jyA9ZNoMNkh+gn9lgAiuy9w3R2cPKaWTLnkGLMPqh+m
cd+KNMEfOLIlGY+1z+ldBdv6rHG2IJf54VSSNftHxqocTZdhL95rrk7x64RKFLtXxKOi69xdfths
RCTgU29SPI5pSsdwztRkvxAvC0+a1xdebO11eBYvreQW8XeIMOQPRxLaoFWQzI9cNHsO7EWlPkRg
IRxFBEzsdWt+nQVnfOR44Hza9RfWjXlQKGF7F4lfBzGdWVSaRae/FXvwK7vZNXfRR/bRn97roNq9
19/Kfn75WsnE8Gux++9aZQffSSSlyUfCxrSceQgvBjENU/QZWACRnnty2X1yLq4pfHIwdpBZ0rsP
4ZZGznyDomp9KM54mXU3/SLsMmyFY8w4PdZeLThbD8CTGbSf4wt7aek014S5JzGJ59bvRlIjqklU
kYlS+be8FOfswA3t+ptGM/Su89uJVn9CNNv6TAWP7YZMLzuUl7LeTw/z99DahDSJPELK3uPphZIV
QVHcuEX3DtUJJnSI+haSS+RQM4ryzMxuG1BQCb5DiVMNEkhW1HPvY6eZzttBMt9YW3wSmbvfPLGN
VdfBZ8HB3r1gKWeyZ53KG4uXFZl71MrBC9jTZ/YgZLSACPax3VIED6QTWmLMsuWHPp9vOOboChqu
ETooa2RbIms3f8Qn6cpy51MKkob7HneHb/QWip/kWlyNY+UbLuGdfv69nmi8pF+iu54sXMNJHAny
63qfX8LhUqZvq3HoZI+bQnqGt8NbL72rgBAIi7eC6fCkEFBZL+krObnhSXA49/IPAJPwmblh8WXU
znCVXSIdNsjSw9WQ51DO90yt/kKmKr0QXup2/wZRCEkyxbuIAU/c8NsLWAkyCiBPCQoArkhEy+Bg
vQSF9QvgKOk6YlHAair6eUjigi+U6W0uGsgdvutvXe2xaiL2P8RjzwRNmvX4g04TFOineYLEROMG
NrwOppG+5KBzWwWkGSLtCtml1S9J8QfzzBc+vEdbiRnNcUyDVITVn7vp2Eau+Ch4FQQ1jmrt1N9H
NDU8THd57MlB2MY7ollVuUc5THzTwT70e2yTux8mUBBCg7NlHONstqwBb/tgdLKP9tTKu/oRjrvw
FWLiptgFxIXRjTz6IyniqHYI8tI40YkGk5fmS/Nh9z7Gx/ClfZo4MEk68WXGbMncxVcbH9kb3EjU
mKXK/pgPcDyBE3eF51SLQ+tG5tAmlDkc9g3K5x/hn/FWWSe8J6R6D8yVJTdo/A1NnswI/TGxHKMH
tT/V4+v0wXnGx7wXvkYs1L+91H+KnuIHeBM5myr8qTuKqnb2nt8eK1uJTt2VaGR41zmuK1uWj4iM
8ZdI+8C4AGbsiWNBB7qfpdvFaGHuIGiu2Kz/KEffeiA2PxYuGSZ1UWcAw5TfkEv1eJBidhfdoTo0
yN6CyhYV3fUEVUT2SCY4nssbsUDxLi/+o0E1jJna2CAgABggPezTuwT02dvAjp+09XMvd7rzkvn8
VJSPAnNoDgQKGt1ZXMGa3fTUZR2TuzCe6tCd1Hs6HOoXMN8aU0Y2HuJQszsWz2Z/mdsHnvpZpAA8
HLORW71YtEJX+WfFQdCAwaXRJjNyhBsrLq8gdCUCfcYpLDEt+OQ/EBkLCs72vzslPKLMtZvqJ8u4
zt1R3+JQPbmHWozmw/4REyEz/s4LmKdHPoNme6zR/pQXZv0X2Iil+vO+2zSLaHty2NBol92gDJwg
x32IpB4ba4gP9L57MMIjHiIK2RVWYm/gdITwJZgHES/ZEoBlfRBCO2Cge9rznsIe+NzuX/oX/rch
bnvtxXpoyocKxJk2Qv1tEPYkXnfMeyTiMn9E197tX0a2n5Uer5jVlV7INMzyQ5ywJp4hDHMDzpyf
2VH5GOBrsjYWc8yuTvibeO0+9VKcqvHEmZ55s0+SS+RTofAMl4h8HUBXPmrwvck2d/OLcMcxVDls
qjqMEwo/BFG1K0f7AtTGl7O7JEMTzpv324C8c0XdxEZKIQzu55ZFcyLCDqO3AkeZ3x2wOLPd3sjV
61tBVqOnd/MnozW+EGuxraFEjPn2NvvY9IhLw7fhKf4idSEuBstlg4RoXHvGXk6PJBbHH4i94Vui
3ggxU0A/akId9cdPdrcZ4qU/8hraHdcjcuHducbz4waowdK6I2rPgy460281THuJU/pFwq/jU6KI
baPJRD1J8jI/ILVHOQ+uiC+qzvgiolhMFnbMDGuXPuITkmSukFw600XArPUTGOZghUh3UMM5T0+q
uxyaZkdc7bHIlM/+BpfsBODRgNYQgJpvRPcIN/Il6D+pECGFBGZFjEDXVfYckSvC6nAJRiRlL6UX
KKUgO7vuT255RFSZbgO542QxubiCNj5hCcwITJ1HUKWfSXuhKQamVXRIg1fhBibKluFn8QFIicvi
Aan+OP1EwDl/NoHNBknmykNTg7BqQlkMtBd1F1Kk7ECSFL4t01l5KS909l54MtNeTF9C4izybxOE
JsMBzxHEz3lnviXvWRSwNWxWrk/zJ+/EtoI7MbgUJ/w0XHLYU490f1S2WWGIfFI+Vfkos8G9xzcU
d+dtBmbPYUqS4IbnNLsYms+b5d2NXUtmZMgtbsp+vBXPVJKRZ2zs6TlmEvL6OjrR1Nl/0vlr3eYj
CxmwGibYnXlmgoM0mRw+VQ2iiPjjnr2rIMTKXBL1LR2BuzG5lrlLLUpKvpg9ay39Ij6lNoqh5K/Z
I68F2GkILjahTwRMfZ7GqFFccmcgIdLqBi7WPc3TfMHfTYNDgL5HXZ5MYmKYWp+3ssogAhzVXqjO
mJjJvFXCnx52DHxrEKbkANY+6++l5enRvlYDIudOORbaC2KqaI35NOjRRLBEtPj6s7hskyfZMg+2
bFJryC9QJJiVNOBh5uTkqi32l3UkbXNjATdYh6M9vxGY0GOu/Opbc/VcK+/MF4rEfAZP5+k2AKTN
Njbcb6888YHsZIxHzZYyP/LborU7OpzQt8OBp7VJuaoncbZV6THVclvFaTOD24+G53c9fzOow/TG
n/M5W7qC0dwOm1/iLOXIsHJH3BcGUcrIE3GwmeOSJOr1lMD49Qq9ZqvnGOM9ZyEjznipWCdZXoqj
BnLg5Fe4kzsGDrcDYA95cc1TBKJ8Z3bynjTBce5hlVCJr9w1qrWsrmdgf77h8kHW+y0c0fiVDG7N
TsnJR0ot4T1PNVNzSFGqbZbwzLhXskFajIgceaic84wq/mQCgAY6kax4Kt5QW2qPp95j/ie7zC08
gqzQ4eq5Rh4RuwJTKdTY4a5Cd6PhxG/eEaTkjr5iD37CWO1F4Y8KbH82acIAQxs9cBKgysF0t0lr
urr0ylzhWyBXWdve+69P5hNw9OISVNJqmG477ow5SXpSKztaM9iruVDudYER1JMM+3MdMPx8PAd/
eVtWCtbbLVAZ3x5oZPNH3DtyqTxGbodJr7hcFYvot9MDNcPd5M8xpeHttrlbGePxzQHIYegYAq4R
Dzbuf8UeOqKRyuZ9uV4mwfaQsGkdHASBNz20HQ4yJI3xVr4Rl+4UHkg2ItrbwbtqgBbbHJzlPL3z
weONKoFAxoTImM3t8N/a3XhDHZhHu+PxgAtnZM2qejO0C6tCUwOWfKEcey0YqApo4g5bLm4W/hsP
kTfbFkaCCKvfaM7QUKx7NI60JfSI7SZ4Wrl8Bi/ksXOH3OZmMOqMut9cI3mPYWCzumtBX+SeF4kr
NFCiX4euKZ2btvZFTcusN1PVtRzpUc+PgCcCKl39jTnPh4ewngWonO5i3Ke9nYsO2gPcz8RUIh5E
feDEY+C1eNVscxFiCvAzNogkp1BfQdwJd5ir0Dqfph+txWB2xyhzFbyOxyCZyFBiLuUQcbfGOYYx
qTzxB7F4mqwT9TrmB49yRvm98BvJ55Ooucc5Afchpa8clUbXOtLBK2GR+jvBuez1RGGDZZHVdk93
I8v6fkAy0Y5ae1uLGEI9YsoC6lH3btwQtsDS8SmxoR1N80XpKPEHRkVcHetYi10ix3nwEL4XkUEr
JATyg4fVcthOrOE69m8pNLEOATw8iNQzlDZR9nCA7eQznV7x6mGoU4kBpXEE22CMoSQZaZ6ovfCM
ucwxfGTtGd2Nb7ndjcFV026+Jy4Ppb0x7loBpVzmLWWubWBxG4KiI7skTzAc1zr4Hf5d4YLglMqO
OWk2T+oc/DXCELaFfg+nkvFBKZhcOGvRk3XN5027DCzEXgS83La1yPhoOC0WuDdSdbLbe/UZDI/R
wM2uyvaS7DAL4RQYmGYJLgNG+z9SwTw6BoqqtYK1wOrlED4ZWHYgvm81d0ukSrfmulNo4rj2HhhT
OrNZyn8tyI4G/J0HJvfN/fFcmZYhdTt1wyen/Gh9NteQeyJxYjImBwaWNI9L4v43QpABuciOdTcE
zN9F1Zabwo9M8Bcuntb1yMdvk2AEyqQ/2jZnmt9gnPgoUZdkZTROU8VyZwvLIyA12pOX3WQ1ts/u
idIleD9coIdEf2UxWsf4C5Zq8bDNV0RBSFLNYNExqH0ne2CSkeCSA6tkbdX0mFkYip3EOXQb4UWE
4/m77EzV08dtpPGPZCcD5cPkqvUJLZQOKpxTM8fKINHoqoZR4W4DruM/Z9eWrT0jtAiChkvgSIUR
9pSD9my4HEflCqW/QduBcIZevaMklFCjQIiuRh76LINt/ai0PcMvdJAQz+/RDq2GEz/gUTfNscXX
fHQsCudwWO7CZ0ZUlM8wu1KQe5RPYrdiD5F3VrfXNfof9i1Nrcxr5cqzBGgVKYhS9kQZBN1p9htb
oP2wd4fOg3AJkssOVAKTQucqrG3clsU8sA/LssXuT4rf3Bnw+/EBtGxEPYpxr6l+0TtZ5LI9V+qB
achd0HtPAi0QqLNAWzclKXkn3W3SwIrv+ggCuBeJLB63R9Yv2rPSYGSaKVJaH8IXjBW2MfWnOQjW
fjYfisrtGFPCG+vVaK81AjOWvc0kzL1FG8dsjSDljKp8x/CsRyW6o7IXNccxPi6lo42v+DduVS+g
hNiNE2IEO28P7FUykFO/HTSsxUy01Q9gBIsyjV83eyYmj4IpC+MfSKpM/OWOFaiB9RFkGTuWSBk9
cRghf8Nsp4g3mUd+xda+xRxx0F2FT74344C3iuJHnVuoA54aJ3mJPI55ELKHnJrZst0Fr6xq5EPw
q3bqgd0Vue9jDNmaBmsLF0d7W/f00rVvICJ8vNE5rDzemYoT53bOcWpXMrORov+ybSDbmZ2DpAXs
JBCU14RGcI9pM2hXliXk9LB7btjoO68eDzJvhbFXgrPpFxOeGkioXFm6fcJm5zCh4hQxcronEEWn
Pbhz1sbRRV9C7ZN1uY48MDgww1HR9tG0Fxa6PzERc2pMTyjE4AE5HtV1D5DDcAvlNSTiYmP53YxY
rPV9/sacYUlxZexE67g9bF7EZGYzYufgEUUo7ecBD42dp4C0otucj7yM7bL7gBDCBsV5J2gBLx/8
ibyZeBlzUjhrhV3RCYiZcHJuTXjGxOYOkuGEDXwYn8rZB1jGt4whwRmrRZzJUe+p4GgWsP1WZOCx
8ldFRGMOnPGzJXHY0ZKTzpjQq8+4flLP3OI93ooQJPPZQvK1o78DgnCagQ6PzP5owqk6YM2Ap+XK
xwOcAEoyRGLcvfHFJn8PNkqyTr66Hd8wT4A/YRbltrbRDPoO1l8A0wIwmcO5BWEKichbuxckk77N
TS2ww+lyZ+FHBuiWgAo1eGApTT8zmNv3QltSLRo1PeXt2WCbZu0OQ9vIsIRTIiR9ulvNHIOWsjcO
Gs4PkZLSdprB5FwmMfFrXb0m9awcMI9VDlaDnh9yYRMGAEVAw9p72tNGUfQolGZ0bmPjlwXiFFPo
FmhqwUUArYk2mw50kY8HNIvpi5xkmZU0KaI9Yp3IZAc4a3VpwsMwu9SJLuBNwRPpJvVpQoUHr4fO
oLFi3qyrVcUd48dGNUmkNqk/c9PxM1btuy2ijynkkKkRGdjHa+EPhpsS10SRie8ZpOnd1FsYoxrS
bTaVCv9Z/vL3z0NdX1CBMi+/P2ozdFYtRbz9/q4osmU/g9yUW1tQKSOUW3RI3k5NwpAN4ymR4VRm
//mPHK0QMX+/72OjOQxyjYVnw8Jt1bo5RFn89z9K52taxVEyLQ3hhvjwzxekevplLvrgortBEWj7
px03eZ1/fv/71Yh0EzqPRfCrTZj8+t/9fpn/CtkJVZ3imLkehQZmp5C1izOrc0v3k8EaSeD7O32o
/sfVmpuod9tkPcIB25e/t/DXH25/DbOT3/zzh3UWBmNLDtZ3YD0tVgR/Kbj+fvyv4GL2ezn/1GPU
6ubFEqkkzgrdSlEhYoOsctJt5gJ//TNt3/63n/3+9vdn8hDvlVRHDsCYToWxiTeNUQPVpandCWNp
I44EdoDmuRVl9J6a2MCokPaCqJsccUT0AKOHlJh1SE3dRfym8juE0iaQmRWymGZu8HYKMlDOfzBg
bcn8wk9s/XIiguZQhVbvTo1GYWSF05YCoaUGRmn1WEaXUoAoo6grqd/WSBd3YJ7YYhOSd3Q2baYG
WAnvsmXYPDWn+7rnQB5FVKzKHJ0ofSElyu/aeesmNNXM6UZz3Vuz+Vl0t1YDENRaqXwUKYXgX7AT
k2LysFZOfU2uKYQAkqitfl1k6R6v4MpXVIivzRTu+pnwZIFz6Gst6mf45+mkBOBz1eIpMcpMtMIT
kY3DQwevsga1MrM8PNfFEKCgISaSQhGubRza76kamuRaljbuu3wCh6pV16K5zy1mRjpasJBCuK3F
3NRpjVMWSS0ZefM9DwIHdEQYhN4wficU01Mho1rPIUTvoWFTVYixOiArFKjKrHndeRh+Mqij6Uwj
+KglIvQzwQgpJDIMhHCeK7EP4NMn+kSBNiV/rgwjCaQVDlIFymwCEOoTftxhOryPFYPWNhPqd/qz
YpE7lDPRpohxMM2KzljQ0Ta/0x+IcaAxwvhXED2JX5sFk7p4iCPbGCpEfCpc4UCANClDL0QROLxy
gse4pAAzAFbpIfWoFWxHTNYJTlsa0dI0lOeikW/ylnXRChGYQIhQveigNWAeWXj+YSHejoLhi/H0
Vg1csSBkkAIF8zT0s3YncnYZQ3woZ/T31QSyZx1nb0ZPNCpqn1aKkEc0cMAVGo2mdRK9SDqZITzm
IRDk5TjEiMs0YlkeLWWkUUJsobOhlZZLW3gvVaEbTWV+ph1sqqYRB7hROaMTc12nAYYUhV5aUNaj
ZGivjYwbhjoKfj1ghJBOJp6sPvpK0XUqL52iWy/JBiFqrjUp5rGYyyBNqj4Yag2767o6akJ7Ngxt
2tMvjwKgJnnT1MBVYfHSj29cBynh3EuWxMkjM9kmEXlOYoygOcY3xgTTDruI1E1V9bsRCOcibId7
nXhEGMvS3gQbXbXoSlxhxWNsSBraxJOTrohLVMZE8146vGWJQBVo7TMvlTh/F/XbiIxpP7U09tH2
caeMmXxQsvUQVTnR/xJ+aDhEbTIcZzQeIn95LBrDG1XJOrV1c6Kfpj/St4KNt/RHQQUTC2yAM44A
ag0QkpAF0NAk8NHSk1mubl9IzUFcH3qd5tmua+VDCTmCNr/AHA1YbPJCklSnud3menegQ2rAwl37
Rpqw8ItKxwoh5yRou6epLd8nPaelbZD8VcnvtplOp64lupqQyycjXj7NrE4cOYldM6blbaJFpZE6
fyb+Vq09NhX7KcFsWNRptSktuB7IRuDNyTmCW1HirCHN3hNZ8UZahAZiNHTANpoRCAPxliZXIvqN
xqGoRw4W1Jgd9N4QS4u6QBKFNZiUcrmqcbxPa+3IFCk+81A+myXk9b6an6SCPG6gzU2fqKxNHbBh
3L6p3bxXzV44IhGNbfrWIFmjS+MpZve0iPkcKKJyang0QI6wv6MYtbdB+dEm8hs6rpDSs4iKJGm5
m6nvTlFKIpRo60VTlZfWkjqQjzUJ2kQhJqwAotqlJyekCUtH7tET2nEOKkmHNxhTRcadMpQUp1Jo
0xEb/YZwC93qkTr5SWjF9iKX5WElkNHz6jQktXIdmvQxlKzGYzPOAjl90qNKvOvD+mRFq3KUqWfp
WSI/9stIUQcqVtdiLjhhXrBY3yjqJftiSv4scbGDoh4/VU5Ey2lQme9Cso4nq67OYbPkfkrTMd0D
It42UCTEkHqWWbcnsUaNKJPi51IfyfOoZCy5dJaElW3THCdPyIzYlYr6mVlq141Q43nek56P6DEL
lob2TidQBYy0myq0br5qaE7O9U86h6e0kxXotEVurzVhZzUleK6T7eYZZZdGpQxkZpJ+HMLxsU/l
Lojo0KHwsEEk9A5HbZqck6zxVKP40xkS/QHSV0iTOk2g0xR0SpK5mi6/9EU0ubGqzf401ihPGmPQ
aAtHrSrrnjaRHhmt6hVi/iyNyEBG3XIVjIiimDKuLkrzjlWhKBLLVn+SZ2zGG7aWQR1lbxLl4YTw
1f00rW9obF/aogMjyGYFO+vxhK535PdJPIJBT9iPLN0lNWwGr/IFGZm2oo8MVFu1EqhzgeIioG4S
ymEgzyPqqZLQHnqNhqROB1Roejl/pP3nMi3zCavhOyHVLdfYdG5VAvqmxvRWo1lyJ2HtGKdC+V1i
KoSAokv8rn6EIr3PTPaHUpWAytFaSojQ90UErUOPhxOaJQ8SbchR2VqUTMwSAjf+BV26r0d0NnWJ
rV0AVZR0kq01Mr+SlWizMgeoMjo4VStHgS4CaWaloSFq5i6Wl80kh9II1aSPYZpWPdic2bBmRGnw
VaOCZZ6OZ7oe56z8Q+P+bmAsPur1tWkRrokSZCrLkfvX6XhZVys540dnagXchuENB23IrOipCfJx
WdNj37TzqRVmEd7wd6TpBOZR2z/HwsOkwUfPrK7Bi338ThY1vFlUlsQqQXUO4YtzFI1fUWeEvhAo
Wr1vakq3cj8DA6xV0BSE9JlUHOMWxSct676kfvRbmXCjMQHBW3N9xTQMCj9dwvWysIzfja5z1Wjt
XU0aKTdLIUfQmt1J8xkNsvg01JRQTZTMJglvt8kgySENx5mdhDeL8a6vKvxMY+MNS6sA15g3DpwH
3cT6C6m1zKz9iXXq4qGsnWorP87S2tNtvmFMYnWbraQKUnhwSz5zkzINvhoAvWKplAc7hf5nvXHb
5qQl8nox8A44I0wArL8QsIAQmPHYudJcXxSp10+ZRel1phEni7GUnNI1ZG/KPs0qTE9tOMAOSjNf
1zUg11lD4WESq/1kODF6OGGlHXEe6jxjkV4UPbusw6Sfpbx9pm2dc9KEvZnSkC7LbDnzAriHnt19
hozSEaEIWE0yojbosXqhONWOLl1BzPq8wMWyR3puFctzqXYpCHgPVqfXmptH3SEdx+a5g7bo1dTX
UXd40PUW+EKteWQ5Ad0oUqVvJGTh1hajvySvbn06kA7jV+jQ0RUkgywHqmXddw328gPmn1vwDXJm
dOMjqWntd7RhQwfm28LMezfPtHcUsFInVltEr0wWhyq9t2pzKSrFggG19va2ePRscUkeGVxNVzdO
LiGpUHilPi+e2mPx2ySEEQI7U46s4lSBg4QpNgLEvq5SiD9Fi6PdLE4FlJA2PibN3rBYpLUcsY0p
TPBNIzGfBikIx8K0lQr1aJ1tspzotFBMemXD7hFVM/PcjCC7lVztq2RrQ4DwWUqadJzD9U4UR2kv
Iw6xJ59WpnWLCqCuZ5GIWOUKnRFCGAn1Qcra7Dok6ETGA8X1bGuLrCoDA2N9UU5imPlSMeqgZklo
WxpiUBPtR6YxkPShhkBf3hhzXuH7hh7eTpVWhfDEN5V8ofV7iZ7R1oNvmpX0jlXSK56LBi34KUG9
oxtrduos4JRmQvkM4fLwbjGyrV+A8kmo5U+iCC6iq5J0X5s0w6qENggtI8c4dyad8gpaEKqBXSE2
M0iuruU+7qsjfYw/zWIkB2utEpCT7n3Q62AVyg7IIZ+8tZIOYQtz2zK68tACo5URNyua0aVXeLjd
yv4sriSGGpbCEyJbkLTgZggpToJV2b0KAvqBijxaxCxpG6A39hqRRQA5JbD++7U/rPS/dP2dII/R
2RTTi6xOwiPprsLZ+bW2XWOr3XHUEW/XTGqNg/BQlTimlCQKBt5sHNYc33lPFb007kiGnDJTvqYs
1uE1byJcalFSdkDmrOhfx3B+BnbQSJ9Mdjmt21dG29BAYdWncFAmChJ5kJHcH1DqYm9p4kNHpV9o
xdDPGnRo85zHSUuzL6wFAo2TtmWh4ogjAlqDGQJ0w0DoXOYwQyWF7hNpKgKj6JV7dRqDEXhkjMLk
HC8C1HakL++Yn2ynqbI6qYb+JXEa4bYufMt0FiAulbzOCceqGLMamS0saEJY2ofm0mulChnF1Osk
ttFFRyCrjlSTF7RvlTIpbr+07yKOdBQVE5ZoXQP9ra9SIj7FKaXCdaQsb1pTCP2fUn+4IAQnlM17
nDSSq8wRRUq45h0mgl7cUP2I45G0q8ju5kS5IeQ2+qK1GNQ91p35OUXQrxeU/txE0AuCB1QH2/ia
r8vzui60kFkAwENV3JVd97TG5V7Io+iWay/dOH7NqQWJNiaVrIE5HC633slgtxiBHrq5oDsEBolU
zfAVzMNoZue4PSmS+N6uSDIUinU0UBvYWZpuwr0dHzqrGK+ZOP0oE20kpkZXyIhF564zsuymJfmr
Pj3XVaV9r+qtTLJrMbdNgDQgZaB03orOVII6C7g1U88zB5ILGvVnbKxx31vU8tCtGTnpV8tHQQnb
YwlGI/otH8JKZQHJZHdc6D0T4PC5UvbChjV6Q4qcGDBReqzH5Cup8u/aiBpQ3ea+lcLhVMKlHDlV
jdX8tjpRcvVNGiTp1+ePwZTmO3EQXKtgkNCtqPxGCeEBuG2eyPdSO+6NrCCnmXqvZAe3B2k+jWOk
BHKkEPDH57XAudoaDUoX9bqfUdfAf2eh7WBAOCLRg0LeMJetMXFqATGWHu+WdsB7YVoJpuT6Qo8v
pYuGtRs36mtpWT9KIVReOnSfpc4Tl5Ow9pdVvyi5BCKdGl4nEBUZ5Ha1SSuNKtANOJQNLfoQxmcU
eFuLvi2eOstHjZ1uNuB6ZBpQwRjLbNi0CgjZEt7hhfmdUKbs++KPFiIzN+j0oLYQmNlpQkv8EAro
RFKEu/ySU0dOKMZtAvJW136WEl1QoektXYOrpVqxvaqkcuEYvwxd9zqP63rJtXuroNM4QznTR/Oj
hLuIqJIgEDF3YOkW7yHk3bXP2tiLp274f6G3v6yg/3ehN1P+H4Xeyu/kv5lIo/O2/c3fOm/qPwxL
VTQE6y0Q8F876P8wkTbNf4gWNlCqKJl/O0X/LfUm/cPQLANrWEOTVF01cXb+W+rN+IfBLyzE4yzT
ktGQ/r9IvRFBbibR/8U7Hak3RTJ5OwtXBOJTGWG7+uvjISmj7t/+RfrXQe7iZI1nAYk3d1UHNEiV
jaiYFBecpTGytUQ7J4C461JiQD0FM1YXChCLRDlUTWW839A8zelQjUV01zHW1emZyP0C9IsE96Pv
CnSRMvkT24vFUUvp2qLqfRiz5KMx4hgEKIY9yWFyrCrAxbwY4JMWMJkmHV4B69NdK4qkDdtx0M+v
/YB4ikgfXT0o43GZokOCtq2TFU24A17F57ioTlZesgyW8TQuVkbfCCy+3BTPGuJ51FUhLjZN+rnI
Pdp0KlTqbg53KGIAXvTDg9CGtKmo3c5ICI7CAordsLD+FcW0Q3lYoO4jQ6QZ75Uwx95SwLav2/wI
HrXjJfTgRZMvRP9O2XktuY5l2/VXOvodLXijuOoHkCDobfoXRFp47/H1GmBV9KkqXbVaERWnksyk
BbDNWnOOiYwRfDZOvNqpqhwThJp9abr2GsE/peBeOPFU/MBux/9LmyXZtTnVIq57aykHlM+i1HCZ
dyHEC7RNPV/lKx5o2wIipVQFsJkCm+NpeJLzIt2I3XvQWt8xQuxSNvZpguQzk06in8huyegwqX35
pJXZsijidZs0AfyCoTmqUUtOwRyUHQbntFIRyeTqh68GzSlQgd8bsV6uc1+8Cbc0kFiN1RCplLRA
VJW1WzOAWC9n1tEiFeRStj9Rc7Jk2X/uoYMs0x6PjGLIn61qkDOitwu6UAybVjgdVXgK6WRcx5Du
3piq+qlMLjGMJqOT4JrGCWPahAuthqOySRvhKiiZtCjz+Esv6Z53E8oIC6otBeTen9Ofr3mH2SeQ
JGJYQzaoETikpWQol9pEQgrliGmySD693Eq2kVG4MHBEW+p7QEuGUK9DU3gMwaMA11UuQYBPoe1S
mCGjn7GW402Tp+7UTzng3I2MR4V6AwnlhBjAxKakJOvFHiKyY9UeNX2lJDEZzY2sjf1uFHv/SGnN
clpvbDFQ6rc+zotnpscRf5mZ+O0SqrHK9gkaRuerE4KqpFlOxHVMLMQpto4IZtt+3QjhU1zkt3oq
MqrwWFPlul4JiYGTSYSCp1sEGEhxVq6YAUVNRfqsCC0wCxVLQzAdde3N6NXhoUUTZ3nMnpMvj5sI
DrPZCuJylAW3ZpIHq1eeDEq8iyHDU92mtL5lw9hLebwCFaOBkCDtsRfTYB+K9Xs46cxRI/atHpS5
1b7JEdv+EV2HGWIsiZviKpi+tk/Ki9FH5jGO0GhFxBnaWidGy874jv0QvHXaLb2JzYWkGlgmG/9D
QMxPjm3gWlP6Cb/uGCjC6GZDtZY53sghA0YaeD+Kxp5MpAWQoTeNCzAHEi1YRYp0dqsq9fZ+pOrc
6ucxE7H6qjmg8LzRV3246IF720AqX6Kx3EUtdGiC1uzWnD6zBN5t2OoH2K2IJYcCJabfXFqt/Y5F
31oIcoMiJCTJRxMGDKjssBvaJwnQzmt5UPi61AYmQZe1cJUAwNrUo+T66EtAxvzx2JSdz7qfHkEK
QMDwUEjlwO6MYt49aL7pUJYnlzI6CAqIMUUvALd07VYScQIXUo5gLRWNRdvvyWgnWjob1ojasUT5
OrXuDDpFZoyLjqAWMiYpCINlUhOG9tBSBLthQ9tJylUsjFcIxh6tN6IihOdEbkNAFfGzoFI9YnlC
pmw/okGPYSZaJPo2CpzLGO8m2VK4P5qMMULHcyZaL0E/aE4m4XSb5M50WaK++6V87MKABWacw80s
DDQroNuDGNRFH35Led5fLCsDoDaZD2kneCtVaMxbjvTep6XlKrl/9qb2OkDoxzkPkEuqmn5rMY5L
LM+QqEeszSioWOaPL4XoiWDmFs1c+gm/zWYglSelSdJrpRMJg+ZGavsypcifJ/2F6voBiPCVItS1
Ecsv1Wy5HLu0WRm9ufcSprxwbJvtOJwksV6ZEhnWfjGwxheKDtnkgDu/df1JpINAO6QQj31NJmlL
nEwWSBNZiDVhJgViDaV8zUSVirok7JXYElakDr4PZVS4kxR8K1M+7CPjh50S6A1rkwljiQBC2YyF
5GSR1F4MJcFxOJ0UL5quqscYKsee0w4tiVxtNK4r0sbssg7BAPTaKbJGzYYDjewRfjwkQqCHNeUV
n9iGATeuD7JTFkTxpAOtVgaNclHSUjxsBaDw4lTua3N699Qs2hJQ/aQTQX20Cg3aHxVQrRiKazqw
VI5N3G8EOK/odNFw8bVDVWaXXg6QndesdVuq1HZWkSdUi8V3YWXivoplRv9Q9tgp4fOu9Go74hQw
Uzk60AuHMWLKrau11B0SmDgRfLmVrinjgviffKeI/cek0AOLSuFJ0SunVa2PjrKv05Sm5hqRTDcu
VXEN5NlZ0PSt5DPfhtb0FXftRzS2KuJ2fMsluPcdgxKhgGT7gIXeZaZ2GyNrWAqeiKyUjtainSTI
K035IMYscVizQy5RANVJ6GoGOvhLOZseymJ2wDbJuUiZC4WxnlupIh5x6SEoLPQqI8NZUwzRoZoZ
drqgb4YqRY0SBSPBDbVKPRWo0CD9yESju2ahHwxY9T5lVej/tB0nxMhEIjVHeO+TNK5jxaf4WOis
vkiucaOWidQPYozujUm/mQBUaXypK0ibDeFkUejHB41easr6aceG/+xTz8RE3KnHBvTaxujkd6+k
U6UbrXHwOzEg2UqQXM1AByeqzZfka8O+pBVBLEyKuopPEj3kpVWQM1Z9DTRCV7mUP+pq+dYUCs25
mmnEVxUda/p2zJvkFjYVnkH1Sq6QiQoofWanrqJAhoE3Jph/ukylSkZvOi4GgWCM6SOsYRVKUXas
cg1dr4ZvRQrVJ7mRZLopmNjJxbSqp+IseoKbmykSJtBnS0gc6orM9Nm7kDitD6tAzKfPoKfxI7PS
wxfbIufDVFoYpOAkRbbti7h0ixGPEDD3V4FAGxZxFQNb7KNuSjBVjNR5rXBccKGUCw8J9yThasyF
Ao9MJ8LZxL2aY6xiimg3nUZoBQFJjLQi8B6BNUg+RU+mUkL+SA+BYN3CuKFmHTYdBdLRUcseRk29
SyNz2jZjiNVkQmIzsKm0KEEw0A/g2NDB9CtSmFedJGG0FCJ5jrARcDywCjTApDSIdjaNdwjytDjG
qkgxZA5KZpVvawTqwXMCzrzzAq10B0HcxkZ2kw2ULkNm4rZVKkhbxojoxZJFYKPkKuHqxb2aClJO
Q6tCjtV6D6EaPIQeRQSi6Dp6sjGCHVOtcqfJMbCaXthu9fkfbQ5+XqEU+f32/U7W2NImrq5Kb0FQ
q1SzwCbJYMpjI6SmfF4hD2mtaeqAfK0foITMv87ChtSzVjyVrVpsmUXK7f2n/+7mf3ff0MkGvR00
cvfHJlVSzZEZxeL/+iz3v/NKCZ+9PrTg5VviwX79tRanMBN/3W5Ywy8DM0F+9us3f/jx15vydWUi
eK6ibTp/lvs/AnBO0O+5TDmKxdRvz/uffkrJh96iFdh8uATeRtJAnF+v9tsnuD9VXOD1TRXB+u2F
7/cRdYsiy4hNNGJQ1yzaWWWTK+s7dM2oFAx191/k8xlw/4k08HSJ3mr8wy+QakwLYz7LEhWIsdQ0
c+H8HmptxRGHeY55vv/jRRnssRjMdsJRnYe6P/xzv89ShoBOVizbaRZN7hzhKc+8uHbORI4TLE2E
RAE+NuSEBmxWBmSMJI/yfECDlDO0mWOTrTnDWZxjGO8//eU+VTUxG3WtOxqsW3ZyqWUuSOutOhK1
12sFOIo5rvYeMi5rMwNOrNj9Bhnm8ADndheGmIBzv0Nvyuv8+ueehJpTz/7DfblO7R35GeV48nbv
udNESglYeOM9mc6/R/Xe7++6wVqNuYyj2Eu3rVGw46a6tbj/0gr0ayARP2dpKixb3y+pv99/oxhw
2eSuWt/fcDF/1/ef/nJTHsd2Nak7zuj9XfY3v4OkbsAXzfKtX8KtX+KuADK6bQao6/U5sLya5Wp3
Ddr95m/3cd7hGbDdeHMeV9P2DIriHFWcaMhA1dWzaNkuWTJ2HVwrp1/Fe6KuDs/DlnSIzbgql/US
vw6oVWPdtwtSDc/T9rlfuTRnbJ1etVMk1Nz2ludgqvNubhdv0z2pe653qxztAtBwtQcpvICpsKCb
5E7beomQznmdX2zP4Ax65BxXy+fIXOxnsNRzZiyfTWGln8ZP7miXvCCcgZtGmSP/kqCbxDcubDfd
P3u3JqF8ADGrhY+0AMq3YRV84b1hBeTFXZ6bc/uHajk+YGlLouwSAU+/pB+VV8vCuqUTdGm+C0qW
fLr+JSwPanbia0F7WE/nXPvk6xmhB0zTxtJeEtbRdP1PmdXjrkT0L2/LGrKugx5LFFZ1C1/fscZT
OZ11+geAk6YNXUIWOUde2zskje8krNT7c7/ikEj4Yml4R/skXiM07X5gx1GzMGADBgsRj3UPvdON
961JJdwGtVaNdAdsvNhMCgjY+FgT/RFl0Vq26Tv8wE1LXRXTBuDYEFAhsJvUUU8B4tl+RxuSWBAO
AksC3SL9zW4/6eTJCCZ6tsNr6a3zHO7VikXR4wVbVvGtb6AXQPOut2GyMrIji//5xYYjQXYchfxl
UleMH3G74NWh+hI8E250H+OUrSRL8TQxrx1oY1shRkiWG+0iGx3Sd3zq1fTrzJt5KjemeUq8MzOW
w//U59yRXcY7+TJTjejUJcupceOncQSIppwwJxULsIx0N67ZQZYW3SEgfTy0IVzZ+LshP6EAND9E
QE6o3GkYucGHeE7A3vTL7pvMpeyNbycdn7wro6JtyVjQ31tnWgUP3TIk1OtjXT+IK2dgZN3DgqgO
zVwc/y5yTBmbdKEA+kk+svQQ9agd4ieUchVyhrg8iFeCfJbAtW3rxwMKuNQ4XtPiWBwCTNzH7DEp
9sLmR+XCKfvXbjMAyJDXBnSgjcaIUXgAhAbO6C5A+OU1pCcpiGptLdkqP8OPwju38330zinQasJK
NDb0a5aR096gNMKqXlRPUrQxGzdVFgU+V3rST3pxsWYxa/Egpa5fXurslYc3xHCRktYv1RPAbVDq
HHWycjh5B8R0RByNJ85HDlm7eJ624qfLL9sXaiVvUrSGHs3mPYFZ7nAiJdM6+7Ew9iB/vkoF4L0T
rw3d3KQo+MPhL/Ckct0UC0qIanHg5PIDYmnml6Q7Opm3bDoET3w4npILIuDAGvWVUJQSWgmsTwX7
DNRMkJI0pTt7tvdqbFWQFpOlhjrmNso/Ap7xpn3nTK6rjSwtLWFP6B8nZQIin66UuuJOwLi8mZ1Z
b5P7tzQTVczHsniwis9W+UIEhTMHkPcmrzYinjQKW9WKpwyjvVB9wGBVeQLNvAFjSeV9x+K+A0+b
Sa7Uj2upfVe8c0csIZd8Wl7iEcjD8FZmr6KINi4/y8XBvE3StkTkL3BE+iQHP/MsEakcRZuOvTjU
TZ4iyL+ekYLnT8gc/IqF2JJrj1qgZldck/HKtDnurbIAfflpSvYIgXnTTmfrzTxxhGVwki2j7TtZ
9qfGPobBVXPHT65gENAMT1wmDAt9taaHaqxT69SrzrtywTqBiQRRJNjKKWX05CcOh+F2286Zx27G
2FdOJV7DlbbtJ+PqwKZo7oow6mY/Gjcc3so+e6LONNLvWyCn55P61nsBdvImfFcU6t64VGoUsp/i
qnBwblZrNWZNfqRJf9NPONPuQ1PYugoFg9RRtpyEvJNhO76AXjnyHVB3o4rhTupLK5Gn7XincdUT
Q/bAyBnuOXBAOvm2jPaRt6Dyx5qx6Bz0RC/msBpXyciLM/owlBJTxOeKTaZFby1tJXeeOVR/CS1w
Adw7dbInBktaPPOJSpUvotnLZzBcM9zr5Dcwk3LWC49q42Y/wlvO5C6sui0HizKOfNIlHI9OuoGH
yOPT6O1VvQmHb3Qk4idfXbucE8ikJVcSl+P89NEzlRSGXS3cIEDmCua3DNX3l1dSVzAW+d4oFu/G
G5kItvBoXHA3vGD5fDMuTH8cR8PlCwre+09+cNEaVfMsggMAwQa9QeZhJnaRAz3PhCpeHFvaCo8d
qWM254aSnQuZMxIJFcCL1XSZOKKcWrxXWEeLdM/GntOhAtA2bPERuCwl4838kRfi5ztnHtOFsUCx
vC33zF/miaNkXbjqJ2biejUtQKdfUp6P+cB9Nt7Yhu0LnjjogfItGRQUVzwJB+FR2nKQ+O85ehoW
n3wJ+m32opISwkTCN86PfH4+Fic/U2i3na9TbVc40H8zW7owvWj6Usufkif5xmHM90zP3s04QCFB
dskY5VoRQxbflXFg9tMuXGV49H2YrkG2kzl+C9l3hHHNK04uUxn+WSyjbm9xznCysCflkQyV1FlX
jKL1yysPZo2Sckpb6Y6h0t9k0zrcc+AZfJInhkFpy5VHv2TPJ2MMeGFy1w6IWm3ljU+D3IE5lG8W
ep1DMgsvZby9VvU+ZEJ94x8qniM2l6X/wGmfbkbfQXQrcEITMTofIIV8iPdM29XMk5vGUbGJzicr
PR/egOHyDafVUoHfND9qmE9S8ig4zZIf3haTPy/BVnxak21ceOf6k8vaM1yOCjR7puwRBRZeM8bV
A+6wcMMqStjzyBHyp3mbz1LVIapN5kTfKyJoN/TRx4HFgroCrPVDLd5ktedfDRiQ9HGHG/WDgMJr
+zjLABlTy7dKAPaj9We+gnwfnqMRMpjboheHgYtJLSNEYTPX9DnrG2yhMkfSLuBWGHR824NwRdoK
K5WvWANdZdV7ih8dtZKgrvm7ql2pnb5LgnBNVPMu3TTGiqYWYOyiPlcYcfSHgvZBImMKJpv08G7e
2KTbyJ8ZGoZ5kJNB2yz64egbj+exfMlgFUMof5vJkyLVgIUPeCsWAGrAZW4aAiKJxuTLl7L7Em0V
9rfnJKWyuGLZVDhMqyaJfjdZ2uvpiSHKoCzRfw5b4NhWOBcBCqDW0SvTac/T9CG+zmh2qe5JHHG8
VW4divxJO5DdAloloSEiuZ63yrKjNThqN58GZn4ooFDwSo9+TTydCa5iNY5nVuZiD/XhEHC6siJW
wR2KYH0Y/Fm5cnyu/oEQIQVJXvptstd/Ymo1HiN2lJzAvqNwnYK5O5WsaeYTbE9GKy9+++ScncVO
pDli+FwP1rI/o/qsX7txAaa50WxJdBNtRcxJuxE32KEZzNt1pKJ9WjEHonIPzGPDzctgHiVxEfd2
Zy11xXFdl0Guqa7CYwV8R3XyF8YrzoABjxg17WHVWgeilHlbYXFQwyXQXzdH08gowLCCDJICGCk5
OrbwebUyLERssK4iOoL40Hc73jA7Ds4tN8BZwX6H6XUGOsuFbT4ge6buyCKdGaNu19IRmj1rAwL7
AhbCPRPUQjkMI06/ZbqvP4f6B/CwLlzo7iHBQy+ubeUH6a1cclEargfFjvSbaociwGRpzICM8xLT
iUeVPRGHc0lFGjvP2viwiHyq1eC1lAF6vfvgodnKhNYticDGPsUuD/TZohIVcJ2qHV+FuUnfIAEO
xlbVlsR9BK0dNAsgvwk691N4ERzWlo7GybVmYVs5nIBNlbB52ossSJRD/dpwuUM8J9RwtJurvqZl
keBRxLRvF0cc+59ccnnkcBFHiN1FnnsmU3A90mZgIWfhVNxQ+RrA1FBvGqnHg5qgOvTZ/DBNGTsr
c7AfCQQx2RzcQHWb+JBHS19YEwicHvoDxUeanfVFDBdTCtPcLrd0WuieBCuRAiJLl1RYkNwAmFrV
HZTclaPTEusp1+oboEBtD21xqGjUHk3lLL6WwnwKDVzK5Ea1X6YV2OdSgKWwSiG2c0dwBi2UtU89
nW4Nq/sLljh8eYNyEEpw8duRnfdT3tvaccxW2GZVRn6Qz8PLoGGtbhb1UmzxuH6jg7TH11ZbSIUb
YUjjN3SPCLrIViJU7/bSBCfEJDTU+Si4n4ps7bN61pfEOeriCpHUw9Va1KvgeF+YyOzawIVBkUew
c7U0N/32H8czE56FEircqSIU+4ccSU/srzvqAsy6KUrjNttHCssQF9bZl0+R/toCfd5lTINg7qCD
WxCbH7w1m2689m2g5MucAFAxMqCPNT3Nnot2rSkMq8sIb3TDlQQarC7fDMaf8o1oJ441OyeiGUfW
sLZVLbSrd0GNpXyhRkufvDdVYMgg/gGcyg2pXWZrV6v17eIDrX6XbYrS7WlGAqi0FWK+rIP05u2t
a1NKi5w8FU5L4mYxpStvHGa124SuKe+9hvFl2DL+cCoAkGepKpBvsi6NvdYcKxrt1W7sLqF29vuH
KXlROycPRjcIXhXeABVdGwpMqpbYtBAd7CXQNqfkc1KW7SV77d/KhK38TD5mlNzhP12G+3EJlMXa
1ntmZQDMXWNXH/w/OCUn+bE504jB2AyugmK03p0g1SJ78NQlTK6B8SJyhEMqw+l2SiptCA/eGTGI
yYsIGIIERIm2RpPsAATaQxZwx+2s5EPz7r1Nq2Gv7QNGN1DlvsRIiNKQ5cG76R789fQAIgfLlBVk
xPLdhm6Dx8fX31Av4DCHQLNF/8hamf3eYgresSGdRQqEy2KjLvI3ayWtGDOZzJ3yyTeX5kF/pMji
yJSGxYOqscPYQhoGTwUwBV8enXYKd/RRrRUa14L91TpYSaxRoJkIdpXgDJjB3jufBb11Ena7Md3Q
xtAv/g429KPcrkuYVC5+KI3C3InRVH2ND8MO9oayBvajrLGhX4mwgJIbMJzh8rHJxTlJSyrejApk
166HfZ7R63yH70tWQraoXrINnJIIBhQ5vnP8gjtr57aFq+7bDVrC8nzzjoAt9saJeGDM9qfcyXfi
aA839MaCE7AKlffpz8D2DuD2cngIHcyBmBKmF/3Vf2sfkeaJwRbmMR7xNaPPgYMFJg2YHgzucqb9
Fc/SFRZ/DvvsmMu73HQq8G1kuIAkhJcGmAphfbiitdUL6wohsM9iy80PMFbmMRHbOWP+sYDguzGc
+iV6ZhSFeEfUoou/oFE2YcT4vcvBEBszvLwt34rwQQ+XXMXStVTPYzHnKEzqxpR+WHWZ1Zo1gljh
2cKgzuaf/DuqoaL9ytaJ6Y8VgtDNm5g0R/RRQWegJTz/PwdmKLAoWkZ708ES4/ggbzZQbmLGzF0w
EASOT3wZ+RuSq9nOoz9eNIt2378YSBBY05rP6R7UvWZi0SbE+hmNQg7PLkEITiJAIexoZrGroqVD
q81EGEQQpd1eVHM5HmRMvTRmkJzqtggdotlk7VoeZgd9L3G1Ro8sN9mhjy8xLvjRYalfOIZFCsWF
Ur+4yeY9O0oSJ+RFADUKK6oZwmFcvXMWyBAnmQVc2jZj9AYkKVnghzoG6/6L1h+7Jnh9Bn0T239M
OvaeBpQ1sh6QWNjhU2uAJ1mrhxym2zx6+4+A/BivVsNL/BM+t6Tx2Tnl96X0qVE9WVprkjg8sAoj
yOB9PL4B6wK3oaCYYBwH0szHgYp68WF/24xxqAtYceylElQ9pBhbrveUA2TKKIFT2smGNhP6IMoH
KIBYITDKo+iA4Rm9FDfQSrULfVtbmxsW+bepBNQFLWP2pay84j2/wFHEFK/HuxkxNi2tY3ACPyZl
6+TZZK7qUatilLS9ryiTnHiTmu2+VjRlwdeYQZLbhq8oEqkUKfPuJXjqJLfFkw7J+IrJCHLHaJWv
xRMl1c8murDSEtxUPbfN0lePVr6VSAEeoEPk05qhIybt2/ZAxXWb/ig9m/DtbAIX2N5D8eML7W7N
s/4aMIrSEgezjpsWiNKw9qNz3KJeA2zPzv2bb4Bd4E96lPNvDY5bo+6V68B64tEAMN4d4neZfS95
F5wiqHghg6cLr3JoEuS0l5+Lj+Ij/7QO2rZiZ09d44RcALWAUt4SLugWrKU9OCxVviMMIwCRwzMQ
wR1nR7hG+m262mkoLj71hW2zFaUfb98QuFE8F868Kjt5D5my9hsg3TMGUBqQ0XvfZQ0hSJ8HA6ak
BByn/GiGjf3d2ITATGsfBG5qOLLhCA6BH2zR58PCltHtPhrY+VAH4cysA5puu2HdrAe0CIv5eyQ5
A+4+y9uDdQToBtw1P8bGCwgjcwWvDoWpjXjjdrWO/hv9qoAMAfFVvFFje3qnAaTPo+1T8MwSCv0w
OLkFqRolYR/YasHxQYFj2O8Az+IypS5+UhjJY9ui+EkugMw+HiqV9jx8yRR+35Rr/uhtwIoZz+F2
eOBM/C6jc4cKt4yeVH9rXB9Ugc/2WS7IJ7GNGecOIUE4xltMg8zInAreGSg3QEm3g904EzKRLNqn
OFhDlJbFF2B+CzJacY+Cr5YvTe+t437TWA9GLuwbwT/7c/PUvyf/3H/s73lA1cgaUgQQ7fe5AgcN
WH8/d5rGVjAQeHW0Pno6QPf7rDLcFeh43HhuYQXjlNEanVVdckVJMpp6gN7/+k06//Trpurjf43E
h0bMYMXM3bn74+//3P+0UbFVMOprAWrLknHgz4+P5Ura+P2WtHe8aHOI1f0ff755v88r5kyrwNTe
LTRDjs52ePYT//rTvzzy/gttznX69Sd5BXqXrPGbppmI/6rAoVG7xpBYkubHP/49N+v+o0bDXnLu
P5r3WCoD8zHUN5Cp//rz7l9v89d9lj8HbP26ff+bNKnAfI/+6i/3/7r5209BGsCQmJ/1129iNVBQ
yDA1/fqFqTS8yP123rMuk4rCWt4f8oeXv39sFKEA5OaIsJisMFPmmk4Lq3NQRlH8mmu4c7RYV2Ah
r4hZjbpyrWlGsKKzL7qyQlJrSs8rjKhdTcqDdA8t6281IK92DjOLFXUj4OJZoum2KyiuTcPUrpOA
FvoC3t2GuCmS0YzGHTN0lI1IGU0Ay9NCuVeqfqHQsrAEaOHBHLQ2CmRtouXNcIiBdgoj0+1SSaJi
3KmrDsOQWCEriD3DWisaMtkgfk7mYDe9xgdI0ltP4ltx1/rEHfAWdXhULGn2MkQ3XJO71GN5JhIc
R35cJIHRtICAs7YEwB2lL77POoUqR8/mTTOtjVAD28lhawZ9AtS+IgeOvDqMIStVAoynkGQ3vZNz
vTVaQAdaJGzVtHosQuFdJP8u00CN+x99R2CwkrFvZsAhLW+6x+bF+MOEnCg9nUw9o0X3rk8UdUjb
G+bYvYH8PaRmmE+qAhhNjDqSHQDdV2YRqHi+j1ivUCno4HQXDkFy7En4G5sBy14hf6EkOYi+QTon
ElaZVMAh/pSkrd8nn9kcGYibiUXAHCOYtj9BZn7QRs52rUjQYD5HDgZz9qCwnsiVowjFdrqRkek2
2bNBWqHUSDA1xi1ikk2a0meZvD3pwVf89ucRC3ZI6iGEFAIJ6QhVUK9JRUxJJKp6nbUYw71XoWpU
5cfWcjvzQZ9DFXMcY61G4pFu7nxqnmQv8jV91Ij+JDIZJTn6UFltJYM12BM58LK66AuqHinfmUKq
YxG1YOuJeRwmldUeczwgxjkGciQPspmDIYWKiMhgIiClIbV1nOMjrTlIshgu5RwsOc0JkyRNAn15
SYuKOqjVUk0ljdIglVLy8cMFrbDryasc1DzD+W+4wxxlqQGaN8m2nFQWltjGRjwb0VeeLlTZEJd+
2j8WJrPr2GgzPaceNl1MzBF6IJiAIPCFijA/MSmOYS2+TgX8xFI2hWWnsJ9M5aehlfJNnU5veBUZ
UmQJrUxN0q8Bch1t4Ct7fbpPUPXI9zRC8O4WiZ+cSY4kNU8eSaANiaAeXelpjgidxOFxGLpdR3Zo
pQOZNbvUJ3ftMBr+zQiybSopkI4tyh9KL1+Hp2qOI03mYNKIXmYhNzDVQvVRmcNLS01+Lz9Fxfop
45Rs05yvayg7JtlxJ2uSt+pLntwaRyYvQjQbDaaCUJKXGmhbCTP+JHorFL7eEfHrziJgVbonrbJ5
SAr9ETV5hRAT9e1Y+oep0971DPnCkLOOpiM2pVYJgweKkTHmXxFkhNFT2hM2MpPAiSPi55NUxqw/
KpzBqu/9eEof7fv2RZMY5kje3WqJrjuSQnc7GCVwSpUFzzr9qXAYNlbPLG6al2qOo4XNKZJOq5JS
i9qZfCt/zhPzQLRGZNnqWF7Dlt1FKvcAnFH00rGm2ZGYYGuLp0RKoXRq07EQhKdgDsstaZuHugXW
U6AiQ54uoe30KkE3tm30NvbScxcg/5KrxndFgR1zGGiYE0jobWIwA94cEFEDXjclIM5AYRRSfdOA
eN+QnN/8u6uKL6+hz6PRgEy3yhwJXKohqSQG7A/SglsdhoI8Bwgbc5RwHtFxmcOFLVKG8zluWJuD
hwXGHgguOCGRS54D0om1on4ss/7Id36cKnldsqAd2oiuqSA++yZFr9h68PBXpXPucVGcQxVolpAx
MVTGJNpeGv6ow03JB5jqio45Ig/OsqrESIMTKvIiCEdrZhagMF0IWoeiSycyWI2x4nXJp5CbYOqn
5kfVKW+Vc34zOc7x7NpqlODDrKZogzR42BmkPo+M38kcA13EuPsZk0ajudVt+NPg+DxLAMKqyUet
rlrYvedZENlDvkpNoqbDhFzpqC5f4jmGuiaPWjkrVELIH7X99FtLZXnxpau0C8rgNWk+dKhMC1UE
ApCPIgw8vJ8I9bdyehG8iuySsj6irp5VpRTUpRwynexVRDMQNuA16ZMQtB8aHmWYd3Ora67VqSSg
pUlCzAVB3IATHsM5mlugN4nsUyYSFzYKfU+yupc9+VUJNKzBgLkyx3xn8Ar6Ofi7aCiCmGh7BzLB
lTkcHCkuuGOvh/xljXaokn4wR4lng1yjqdaexUpkxT4Hjhdz9LhexQ/iJH/mmGfzut0CihjmqPJC
Y/U0h5cbEj6uaA40V0g2Hxt2n8Ecdp7PsefdHICeqXMUOumDylZoCQr2aDeJtBl8j1zxggx14DPe
wafkSHh7ujSU8dNKqE6JNSWjlAx2oaOgH5vHtM29ZdC1Fu+WPkk2R7ejEqPQXhA+VxOn1KlQ1PSa
EoApb0UP06YUDsMy9DDJVhJJG+gEnbotPqVYX999Uv/jc/if/jfh9Mno45n9539x+zMvxop0w+Yv
N//5kKf891/zY/71N39+xD8P4WeV1/lP82//yv3Oj+/pd/3XP/rTM/Pqv7+75Xvz/qcbTtaEzXhp
v6vx+l1jgbm/Cz7H/Jf/6S//9h9ZymRRNY1/Zyk7vFcjwVJfWMju72rz9b/+/vuDfveUGdo/RGwz
oq6LqshEIep//9vvnjLD+odqiZpiaZpomJKs/f1vv1vKFOsfhqxIkmHKpqJbkir90VJmmoYiwW0w
VEM0ROX/x1Im8Wn+ZCizRFE3ReSLFi41Wb8bzv5gKMvENqrSIJ7WBTSBZduB7WnpFCJFJmsUhmIO
mwXxuQd+kkF90Q09MZkxbgyzBKU+6l9WQB81awBokg36h6/y95Pub1mbIj7Lmtm/xqf865szFMMU
NVYRiokf789utyaxgkbAAL8WuDhlzHkUkAFwak1/GmF32CxEn0ZaLGraUUYzArvQaVf8+zcxH4W/
vgnT4mioKhgBSZbFv7wJrRa7UguGNVrz0BW7UbTLgnrNWPClGN5Dgc0p9ZUjK77vjyjPCkfrFMqa
z2LMW0zYAKuWRIwv2VARXhTRDMGOiuTNNxTOUf9YNe9ZQKO6+H+9ce3/fOuSLsqWqaimzJlm4XT8
k1uwHc2w+9+EnVdX40ra7z+R1lIOt+AEGDCxG99oNXSjUJKqlErh059fec+cPWfmvPNe7N5gbFmh
whP+gW3hEHjRJk3GHzqqINZ6HoUa6n7lTCIT18VdlMO6ykg6NiyPOlw/CpurHKzqNM0T7BJzr1dB
gY8klbreQIHE9Q8ikIjTTvWbduzX2c3JXxPKV5oKGlzlQ1kPd1HD1wAMfRoSPSF7QiFnbsU+s00p
YGRndtsYgxtkBfDndFCMwd9gRELbo9ewSNhhqhLrLlbP7KH44PkOXIYVw4UcY+glgqifZBX07RXP
Ch9fBAq3RbdN7XpCdNUCWaRROIvRLOyWVG8yrBv9Ub1kmXWy5kwZrmJFOESFzgVRjewEC37hIrzC
xVdpTNm7UueI8hK6XujV6XpfEsVeDWsgNkEy3YZoKG28wNxJ8+6OnkhYnlRSR7xnLPalldHzI86+
7v0UioTI7lTkIStvJ5u8D+OtV/3MmgjRw7wlLkt90IBu9p1k8kKzghMU43PipuM5m/yfMl4JrMwA
T92YgVVQtiGjBO1aqvNUYOlSi7soVF+VjRadV2Iis1hZcpUHj3ycjoQfgJR2W7AXWAijI0PP0lMm
+3z3x6zFMNE6pAl7ty+9I1QNDIhWdWrDPDHQJbr5ZbhvEhOgw8q57s+w6bw8fvSp97QtIvrDpGhT
4FwcKIryYqAd2Cv3Txih9TZYGPBCbr1eUnoZl1lqafvbQgKlj/kSpkMWB6hDWqBRoulHH5bnoMkf
VBMjdyTOHdpJXuuBNamT19HDxK7Ng2sVwfyEhH21YEB0kepbuuxu0iHsx3K+mr3yxxwIoNc8tNrh
MelpogXtIw7FM09GHMuQrrvuBWrRgsqnzoG6ZKFFhXbq33wb/cGl9N+tDLeAMIXU0Jg2WSMRUGqu
h5Z7BxaYU1nz7wg7grkE8OwDrLGCHNqRBCobJxTN6MiLOEHnl0A2Gh6riYSTCDy47goaZ+hKPqQO
A7GZgAM4IIQGn+5z1dg3XtnMRDqA2LRCg8BcQVZgvCub5cVHLuA6SxipZUd3xdbFSZjnDnPke8K0
xO8mYpbpdVoRgrIcI0XBo5MiBLHX7B3FstRZvXieUCZI6YlYeXTTTBNC4yG2Y95o00NTp76d3W2E
eEJCEKMLjoDQYbPxRbsdpRkYkHu2yYr/UpTV+lp0ElgPuk2lxsrZtWmfzbl+XAuj/T7zfrj2y9ru
3ShAWqSNZzB7gA7X6r0MHDpRk/fpOjRC22URu6yW9P7hlxjzirEDO1ZZHvjX6b1Zgv5aWRS78xXS
lC3xSUkjrs5j9BYJ0JamqN+GGgXSouKDdQP/yqJd3fYJjzSmpHRZxqUNlKCvXVjHPnHbMEFGDmN6
vZoBw2NGmHIip2XxaxNkFKzUfcysd9+Ov8YA9c0Kc9Wu1bT2US4fjOLP+E6NA/eu0gP0ap6NGhkf
MFnPC4ngxor30iv3bU9fTI1MEjAeyRVqqJT7QgWEVTn3tuN/djVbhKgWdxszd8ZFdSzVTOfyUUcT
si2GDOkLpvbliYwDCzPE7O06W3+CGUD3zBqxYBZO+ZBksqK0UxxiRwGMzLi6BrHexqW9OVccPZ8E
BQsiz4ZnJN3yW6rLMA0ZxwM3RUm6OVG3meXbOuW/fbpZ6yTOjod45+WLiFK4TlLN0cNbgcGOoXfx
3sftI5qfFPfNMGFvcNEtzJ5XFzunZmVqaOhuTvKrxPlRttnPyxBZJ6P2bGffPQluXeW4CyEnFzsa
cGjxnE+cYaSac1J1AqEn8e2SCG9Uz+YxljMmWa5gijvVYxAgU6OLYNtnAp0h8wC9sOZ8N0Imj6lA
r9wHjk9JYpOYvcKqlw21iq/Ms218tHLcSRn7XlqzEPjQ+pDPpYlj42m2DsANJv9HXzlgmIxytRmY
6cLmDZPr20oRMrLo1C7eLLBY6T8HRCwAG3ebVo8vl1HkJSwrSFn98nIctLoYZwl2CdvlcbZmgPeC
/oO/1keEQQFhtpRVQgmwdiS9hBaC/2TJOmCF8uxWSWXylV2nw4+GR5e4LCq1WaJlt27qmtqRvTS3
TRsAxTB/U7W6FVn71eQRDsoldotOAcQVKnFcsxSv8CzshHtqDeZAuqWYU7yH5psXSWo4isfaa86K
bfVKp0BYkdjXNk8lqOElSuhl7A0syXbAbqjMxpHodjdUaHzCi4DwSnPYsVbknRt1TZ732095j1b4
5HBv09gjMxyF2rYBvw5udpRsfWGuNp0PINiee7RvkwjVAVZvx2exG5P8T5n3ux4W1aaSIKYCRCb9
NHjTXP1Gw7u5xAHWzLifbbZJngllFZf1vnkgJxpBvMF68+YfoBFQRBUeE74X33ByPpQfneoAU2c5
HBepr0uH1WUtxXczv7pS4pLc4n47M7iWCAgnisIa1jkCeMz7hCpgBpZlVCxk7gouyF6wTKVbae6Z
Z2e/dNEdLheCTZ6gBIlBIbvQahNIt138BV6gSLDVNCsnjRDWJNdFSp/Kk+q5uX+FIA7deA3tp0lY
x1TPsBhiymbKiNiVj8pL96HrId7GNIcu/qIRfqHhOTOhBZ07TzTbQiFy69sRgewcEN0n7cEPkU7p
URjuOgbSmFrAxBAgDwRInYeltX6TlNCSqJgqYzqIPbJid8pHRGb0Z4y+OmakWVadnIdEKYhquVTn
JGO1az0+6D6EPYablGxYz7gX/Yiilqph40snLa8RAKICQXzlBZxCOd/mc4QYv5myLtK4WRm014Ng
LlsZB/MjIC8xQIvQN6ovpCLXBGIU5wPrT+KD1RDjfBArevw6NaHuNfVlahNORevPNyCf6juK2VqD
hPEjC6sm2Pgm39gFKsk3HVvw0rg/h+4QLch02VH2RD3ZyJt3y341cfzsX+SsXpVVrTtv4SIbmR3y
EZl4l1XZCqCJUq7bDYt/QPGbsChnAdUL2hulyB5laNPrrRkwTV9/9eP47LYIqrcF09yLuK8lTkCE
G9pbH9zxozcLe1k6d0UssQ6ex2U/Tu9i9Cj26e+0YuqsPm0QbzbeHKxJuTs8DgR6VzClv2Pz/bUW
CW3wK3QFJ2o49WnsqnNZggO2Pqu5aK/dNHmU5WUflachy+1DROPcD/GpGyt8DST7kNUBPSpzhPSl
jR3Q6N8t1N5sH6XAzGGs9h5ohF4SIgp5vgy/RPvA7Cya9nobru2vegVsO8f3kVlUL/GcnOvTJQwq
3I9qQt/vshiXTvx6iUEui3jZs7k6pf2UekCURoE8my1wfs+g4vAoxxFVRdQiQeczRbwmfqVFcpqb
/lyCQwrdvY7mhzl/8xQyICthRpKxO9c2VIW0F1+X2DcKcQBJgaXGnnVXa20aEC12pmoEGFhU3/Av
md0E3FUvPhLSmytHE0KGdnpbUHorHHHO0471MsQZJqWAX2Ja4QPx7E7oD+3kuLD/xWTaZdljUykG
uLWEqKtZ/lchDlkbYuxcm2gj7q7myPlINUtAhx5T3gdnUbOR+kv4UiXiqSm517qoEEek2x8CSkTu
0e9xZ5ziV6TkXufGY40cwrthCc6X3XG1SFxhdj9AGL5tCcFJKGDtlcHJ9yswx0Q1Mlp/E6BsIhPF
V3X66mZcsrn2ecrRRtUnbeKGpEZ3IuuZVLL8JkokDWHfo5KZXy1ckGO2gETII5UPgoD22PX0Q0zw
nxXBL7f5MxYsEqsM75rKPYm9sgQtf8Z+FE4Fkq0FOn/mHVWx8U21Wo9EMc0I5qbt7qPG7C9iJWgp
fpp4AerdaxWTdOuCeBhpRAS7uDfxtN4jZj/DitafcjiLlg3z8pjX/EmMCzziMlt3NE1OGdVxy6+O
U87a047N2e05184t94Wnon1fJHKn+i+aL85S0Kizym+TIm2oqbCgvUwrq91lHJt9uPX9g71wWvVI
2C7qk0asYHKeFhsT47gkRFrc8Q+h5tkPQ/xvtLdDDfobqRJYQLDuls7kuROU6SLTOaps8LCs+XnK
hX8zDUdl46mAOsydpXgQvox36MZYB8tqP7wieBvs+FeeJA8R/JMqZH5JBxxaFVa/G2Qr9yUjd0cP
gSWm1a+IgsBfz1Fdo79pkj/bZCmFdG3jC77CEAsG+GwJnPQIHniS0t1LgAqZoNLUAJyedF0GIMx8
J/sr6ZTZLqxzypgrAaGjkEIJ0p8okx5HTwFJsggt3DB9C9kgAYgiytELNskVZVKJTjgeyVDKWvwo
VeGg65lg1pb6aOU4+IvkmffYVMm3TqMFOGm1KQXtx+TTlS1wQSN1Bqt8N2uwpDO4SDbrYxYTifVr
hW4Z7jxJtzLZA1TVC+qr3JnlFzzomJAifY2MhK0G5WqHKrmK6+GFyShvL5zMIVIQA+aKEq2USOzR
+6e3NtNvAl8Muj+J0BMT1Ihvp1NT5RIz7Tp2cNYJH/7mfP5N/LSbGeLC5K44wWWywNUMcjfyM2gr
RgEikggi+a2mqftPV4gUDUfE5g2H9PLimGLRICOnwHwLrm6li8dWZ+HOXkbIOwRiECTwZMw8OKhi
XaCkXni6l39sx90WFRIqf7/011tiqOhAIAxc4fInq8/5oO0WZMApsNN2/tfDXN7y95v/Ppg2cIrZ
/HN57fLr5ae/X0suR/77xb/f8z++9m9HLeqGShWVmn9cXn25SE13WkBS+ud3X06vjzAHGwaBvsr/
PbPUrm7zEtF9p7Y6RCDNH8SQ+PW/3pTkt0ywN/Wk6QMj0Zx7oSV6VHX8EokTD2hNZ/jInp7S/k4Y
zvDl9ywKn0YVo41rmMVJ2rv7qZr3aFqMt3Z+Hodo2HEvMdYYAcPNfYoZSl6hwxXRcqVkMIS3nHdw
e3nx8k/bAopAm8a6CjKP9juFJLI4gc4RGne3WVXGt5efWE6j20LZiOANziFw+tOgUn8nl8zFTES5
txgcuLcpsFl3SfTOQkt823ftlyD0VSkJx02mQSTPI9kXwj2hU7dbpwJoh+Apln0BF2iTitQWxOE0
bA4S7cI09+DLNALHKF/Rbkv8t8oKk9+joQN6t12HUEpWxpiTgGt2XPgGQViHW78s7rUklYdgu4Jj
NwKnLU7SS4qMg5ta+DCCwhvyh6BPKaY0MC24kbfMVY9JXxBA9GSdOngthX5SWkZXTt88WHEFyrYD
Q40KTVS8ZXZ2O1W4VnvpWLKgITvdOys24jCNFyu/F+EE26YQmyoKv/pUnJQHMtGJnRGq+UpKA/LD
FVmD1x5N9TXNHme7ePJGEBGWol0lx8M6ui9jjL/5VIF8H1vsFlAW++Mu/lfcRMjet5C49FQjwDhq
YNXDV4ty/KxnXCQrnwhR7WUxnIJyfOgVSFvUaY9ZDmRyDll422DCYYg2Fm2C+wZ9fN1LklJvmrFV
/F05i36G6+JtPT+1yO6ibZtzyiEDIq6ig0SAHu4VRIYBeGpXefJxriOEixwiwCWDCtgVztWgHHGo
y2Q/hNiqBoCAqO1Ezcbt8ue5DkOCFuHf2QHw7qWCEohGDYiUHpuvKX4JBoDoSb38dHN0mRsN86gl
Ai3iHiBNAu5tynwD4V8eNGoVh6hc+g3C9rt2RC/NHyK+L/toW51s/V7fJcmAh6T2lhtddZteTchF
mT60p8+O36VUYPRmSl7cgjL0RHzsThp5NTEd1eDF20HF4Jeb9qC8uL6qQ5JMlQ6/OQPyFfRp9sJT
dwHyIo0OyUYKGtCUNGJUYfY+8F+R4LWW5d3AadCaK8TNmhXDa5m4wO3W6KiHTZMCJWyE/EU9DssA
7AS1PeBi1EI41QNt5159kRoeMuWefbbGvSASa9BwRlIM/4oUUp4uO76qLbaUU5G9y7CiteP4QVO7
ZgDhCkOHkltY7FxbH4Jw3UQTkmNBP2D2GTjnOKiAOWX+o43AatNjduT0FwDx9B4O+YkywluYxvvR
Y7EI8/aEzMF97USvaUpJpItT4lWMbK1pebV6+5PElZJKWN6Nlvzh4JwBSnQ8qX6mluVM1xUiz9ey
wI2tSdpPEEgH0As5rDRgrpRQH6IhKaHsIEo3dDgLZjO+CN4npSFMzGBiOd6dVYUMhuYhfMB5doQx
TZ/EmQo2Y7R0+vRoVZJ1BnO3Zrae+lr8ckb0ZPs+Y9gifBQ6D9ho6KshpFyFZBYmi8gWxcTlh66N
fixzBDY/iHemOtfQQL5pZfunhs+rTc67ustRNFQR6nXepgl8gHKdwVuk4anzVHdoRw9L7Px1UPV9
UiLtvYym9pg4j5PW90s5jbcrCzeK91iKJSsTFXB5UMY3cQ/uNAXmMKJlukV7HOc4hIKoLdzkOP2l
wraPTVXm9y4yTuUMd26oxWkaBD14yxm3yMJ0d0+e9oMXKOxw8ELQ93l6soeEYlNWVWjshu+BH7zN
GGWkZC+y11trxG/PnWDEJyciuU2iQ4R1ggAaVbxfi/5Xut4HdfnaYn3CUvdaTHCVV2p/Mv0R0dy7
BgoBzp96bxschhBHKC1va3fGlcICEEFAImSG2RYQWWUEuUynfDkMBZgBWgVlSo5Y0+vLC1gwSr/6
cQh0JYKiQ4oj2MTiYH6q+vzLg4pRpPB7kSOKx4VO9xWQ2/q6hQUnHLSgUaWaWmIVf/wq85naRAtq
Z6iT49gGn76pZVhUGCmt0ymxNugW0yV7WHsX+pt6HULn3NTu42jC934w0tyfCR3CwAxpJyt3Rx1b
+RGxlK3V49mapezS9XFQtMb7DyettnNknQrVPca+d48C8etisWzgRnCPeRYGBJ+5Sxjstt2hsZ33
KXOforDdZdA/Ai9bKGsFLYrJhOUocT7MuNiJMqMPMB58PQBPmXAlk4didX8i+X5yquzoFtOjG1I/
CEBtbFbp3kp/2BRV/RTZ1bHLiNXQIUaTLytFe7U6mMSJnDKVX2LYXUXPHjnXlWZeVitUx3zell33
buF8WFOPaHz/3Twac6gCa5SWlc1YEbndfRn/9AVMJxlDue30RxqHX3MbvfYYioysyXP0VvE4xll9
LMyhaV23sfMWpPln0IcHBMHRYECNrcbUzKmim2yFcmEhoQKKzxEoL4X+dE8NHsNVZxdTAh+B81tG
KEPLjUfpFHDQVmAs58/ZL+opz8vzklXkjHbpb6h4+qmPdy/eg/maPFs4rVyxLA37ChSO494hFI7z
Kjd+qVjZigh1yBowM/b28hRT1Kmg/Adle7bKEZR+bv3qWcmGksqSH9dgoh2IJXTu7z0r2CPlMLvH
yQLC35U2PIpWPM/B8oea2A9ClU2r1FdX4GjIMGzYrtAswH9SOsafBkQ4vMYK+mDS361rm+5CR2gy
2/hpocARTaB8R1hUY4e/WSOwoaqc6OQvDQbzpJIURetjGrUl1ZHgLqS85iTdrcVknvy7ocRuvqke
iKuRzgj7FWxMem7n9o+CfxIO0I06bG82CDe3tRXczYsN16dhNWgG02VSmyGeP3vRfoY9u37jMwht
QYs1oKisjjgvYTtAPy1fEC2MjnM/fedaQfZz3Os+QOItbRRpVJB9TBZjbVodGquEB1gcbScL3cM6
xszbHofueozy/orHcWNF5Zu3kB+1tbuvZ0xfRd4gTDeTUtVd9e5PXnQXOlSOS+uZCvdTaHkwNio2
+nCmRuuCp/GX6dYpneeFIMlUXsQG/AMFZdLBHML7goImcKu7chb+ntUPUGf6HmCqsR+U/hgbD4eZ
2oY0MoPlooGazzzS4iTl+mHPzXQ1NOzpCj1Zf6r3gcWOjSCrJeUP7TJGprL+MSYUToWH5WZTTHh1
UG5jc713F48xP2GEgdLtiIHNVSQRDlkBPmAiZ71lFZTvumrfLL3ch0X+VtsDkKZovlrWrrsaJqNe
BmU8xDp3cR9FSt0kMu4IgJUgp5FD+6v+ThLqKrg8Tt4VaK/XNkhOUx2/oUkZegIAKPE1sV4YUZVC
bhUpDDBC6IfvJxiivqs+NKA/fDBj57Nd6bzy3wIugngdZipG1N2EHp9+sem+Q5qbdqBMr+jxUhVD
lPeqDlCz9/wrexJb87GYvdv9x9+KGRNpwvuuooxe0ndCyL5ngNh8RcjhzdEKSSau0NnJf3Xa2vzz
o26uWI0Ai5i3JPSu5vrydTJIDuYQY0OfM8XpIhq3C4cjkje/uh6GowVusidzXPxzjJfP5c0p3zHm
MZQVR7ASclaz17yvaHsUAhv6TQeHSFE7Sxqxc9iQVA7IlZ89q9xefjZ/4z+VwLth5HgKmoh5D0Gq
047brqRgYX9OULUsEM755f+K9i5ZBXCcPa4nfA5qEJ83b1FOtDM/m+mI4hPSncl9p/sDGm14CLj+
I+sQjsv07wf725xYMyyCFiVl3mJ6UhhMehiTD3zCKYGBuigGJZRwcISe9wpIm3mH+T4F+yPHy9Oc
a9AbkmKdnr0iOZgvh9G+vVwAjWtPzDf0kmeos+Zw5rzM11rmckDxXq6dY7TBPiPbMp/OY/uxo5Pt
1FRMeGs3Iafzj8szt/Cfl5pwVu5MNEfdrEVZKITNW9BYA9K4Zf3etSWjjdd6OmBLVG/Mz+Y9kn6/
HX7apC2+pJrBW3vx19sL4weKb0XK4QS2pjEsWoc6FhWKNo925iWcaRASig/mLQon03UkQ4G44jvV
lzmUDey+BuEcUnRfuu4T3ODJHNK8J5EP1fpo3mHOqZF/8od/nlTGi+aEMxncmK/iK+4nXbJSr+Af
ncvXmcOF03jgMB6iUKQoz8l6mHIokqAkw0Ye6+4nQoWwcJvmNLsUFnF9uB08unoN0F2UY9sNjjy0
fL3iOyLY9phV5QQFbLVCtc8z22K7X06XBr4aym+221drZrjWQbtb8/o1K93kzq7tw0jH3EXaJEcG
mbFELdpuGIpxPtyXKUZ/wBG+FW7B82zI19KGZIT6fIh2Ktw0B3hIieHWr5KCHpuN+0S28FnrGYWY
KHq8wCD8loGqoUqb8u1omiJ+++rLfqYNgXts1y/IGfi4sqFlkSO8eeNlzYvUzWu6xqB1EHfBVGWi
3FDd9lI/mf8AKbtbZWBiBgqGvOTJLft1p3dOhPbMyiZyPeX5t51quSuiLytBybsLlh9D2hmJAErU
dkHleyViCzzgBl4XvXlr+eE1UXwdomlckTBM8GO1Oi/B8CIwF4K5TZE9dOk2eQt7hq9J4+ybaG6C
G/RgoTOWjllRqFKGitgzzuzXS7k79qmmI2UYbaxNV9dHy/QrHdOBoWCHkZtPP6bwDhA0ikPSYRpE
jZXhTVF4qZfTMCJOVVbyPqsIbEPTMrPhgVz3jfjyO/Q0ZEb26E6cf/NHxpJmrVd9gJ/Y2tZAxERz
/wZF8INd00ByC9DANhZDg/rRKKc5Tj682RR14A5lD4iWgv0dgpQ/2i+qoqZNM+2cSpRX17YB4k+T
QuL5cWg9cp1Lc5LY+YCeMA2QnEK3C67vaki9/ZoOdGLhG5cJRRUIMXsvlM3OBSNvq8q/UZ191yUU
I5apgJRsmpkYxh0vJXyc1yWneUFeSaBiV7aawP/pXTH3VEpTatmOaUNPDrg3rH8Q9Zz/wtrEEXpW
YxNuOycJtv6cjnBtYHFHusDg3Njo1ApfEtN3Hs2QV1aEO/kUlLugPYZLgLauxVMdsa2aBHGjFceH
Bp3u+4hoibZK8GhHt4m03td0/iri1QHgi52tAcm0M/iLUKBGP7tIl2k/a25s4usAmhpwBkAksycf
fpMKmrwyAsfIZAXmZuBgTXNfrvgG9RmeiAXjYrLD92qO0aWcKJyOqFnohLhlLR5TKZd9sfDJCM/s
wCaiAhH26hlkxsQaXRa7YcYK2CAZ9k3QvtYNpeZ8iqwrd0mRgHCrDeYt1cizLX4EqYwRCEtewrlb
d42Dets0fxFxSuisi7sH03A34DGczi5CMjQnoOscyQOD62VexW6cmpOXQ3lMwRSBvEkwZ1O3Y9qe
xj4/OmH5HVf3SUJo1Fadj7oWVWczF1Ik+gFAzG9gXcZrFbIGAB+GYUkS4djDMXFunIw64ZyD3qqR
t4ChAMri0k41DcULSqqWnA9BHh7IxTmcvHuHeD+qgIgME+HRUBIN9gwlyjZ5ktvoYRAa+eFEq0sT
6FXF7Ygvj2kXXZoGHUrpJvw4CwIm9H/pGJjfbF+eghX2CghCmj00bpjAo3IfgGW/ByUJXGNhFy3P
QsujxpOL7QAaO76LBHWwlCI6Avh7Xg1yJ9LTbI8UcOHaryu4uMYjKjNfMtGJxknwR6XkGQ31F4E+
CKkoKB7Td8dLD1m6huoQExiCNB2yuNqlmEmZ/tkFmLNq1mG+9C7wwE1QK77PlpQ+LTman0NGKY7k
HlSRTJ47Z9TfPB3ftaU4u0598hRjoUnyD2vKIS/R1HZHjE+qCVtpd97mw2hvgpQNf1gTOLwDGag9
/8iz/iM3ZaBAg+SBSoFgk8HIAEJ5dVZqRA1X2M0KXcUcKkKZZ2zZGcDKJCt+AxCDQWJw80DWMUOA
b0gEHm/CbkL7EWFyv62SY23FOxW4R1/o55XWN6VDBkiouYjCPCQf2yTW0W4rWzg0sfReVJ+0tzTZ
NoUcZ8SmQHpAw6huktB/9GRwLkP3S439p13SQ/ZWYgB47Ndoe5+nBGM1bGUdmL6XNmNb57d56qIk
OiLjCKYHXzjRZVc6Njgt02YaO7IHf4x3ET2pmuZcl/XvYk72ZcCd6yJ62tHw3ZTx61/gqan/1ahv
a3rC2a3xxztRGVysaflVRXi/ug4qpQzz3iA9BbJ1Q4G8ILKbAGr6DtBI1pxNxw4DERA4NG+2y1J8
m6ZgGKv33p1ehJNQrCHfwJQ0uKYQDOlChU+Mm2cEt69sCIC7S+9sBCWiZPKzm9af08wCJEt6n22C
RFbgKJTJMPj+77hgD8D5vwGandAJSUxQt489cOf/Lyq4c5loYGCHQ6rAUCzjpSlK5zeOy2bDDvqy
Ag491D1lRB9nwnJN4C4w1cuRm9RYdN0NPMoeWPhmNnaDVWpxw0BcU54sg2SMMsKiNMF81PwWpEjP
NGDguCftbZ6FezcfQnz7yHBsdVsibE4TnXZkYhp47djekoA+rxn37b9fePCfcPK/LtvDp4VrT8yN
+ResOzAu9JfLdjiQph0qFo55de6TCPCoxdaMqua9UN9ymeON6wTYx8UOhnmOwVwYw4+QTA5UAOGK
BH+3GJhPDhJgS2cJM9noV9ubAGxNPuMWF2Qdw2rn7l12UQpsSBpaUNLY1ty8ftFdykQAgpxaxbcJ
m3IzToUBNs0ez+MvrL0BOGDvBOC3XU5EWR/wt1ACZIWrQ5eUKNf4uLfFQeR36k9brI9Iufv/y03z
kv/PaOFCXS+MsVxJ/v2mxVEsIm15/cEqPABwKn1d6VFGJiS69HLn7mVwaYtdwJQXeARdlxvpU44z
WwsJyzGS0NGaAN25xnrAbmB3AcdcYE0retr0/BdJGlfdiaHnzoUMmtzOnyiTfvyFZvO9N+3Sx11J
kQy4IZvQ9BLd06BnNtUcks8uyylKmxn438dM9J9jxtgB+bAwYpCM/0FByMZWuEmR9Qfb7l3cDRGg
xyovytkmaiujvwWd6gKmt92SmiBCPReQnuXxKIvagMANmjxd0sdArUevjbYsfoc1ZKmDT9grwxcy
AcPcLk8zSANpNpXMRzA65s7givXaVDVf6FBuAQPB+mPdpfVEjwhZoAt0KChzIHOkFZWyM0jumAdH
8nbOYpBU5QzCo5oPcLoP5bpccEjl5Le3QY8KTdyCLTR7m587yT4o/BtpgFhxphHPgms5epSPClJw
nLtAf4qznYI9ypY3ATRhjZB9uOyutKsUAblAvMKMCujGG3DcFMD8mxYk1ua/PxHXjv5zAYs8F9KK
Z8eJh7nBv9FCgtHyVLWgZ1lKyJeaYHU/xOW8cX0wO7D3wjX0roYhYittETkPW3fT6fybPVmNAJvd
AWElg6lTBmfVtIiQJfV9HGQhZGU+ZBXND7xXKS7Qv/prUeqdGz9Ez0e36Pw47i97Wn9HRXYGe7ab
+uLVTarvWLBw1NYLdRY21M6lhwKqTHShfd3L6B5bi/Na42u2tCnPI/xoDY7TT6kNWTovtvlSIQ9h
vaVDjoSEGqfHJMI3YR3urBaRdaHdTdyh9ofzHzbVwF2F8OpDR5sk59BHXc+3aaI7XmkwrEQdrqjb
x55a3cGbK0Hg1TspQQwahCPY2Y2aKDdWNlKJbIqzK88Ggx+1aPtVLHgGGXaBs3kDCPTA+21W/K4i
RjJBWthV31WS7YaYtQmTdF41SKrL311jsNhZT7bOvpsa5a/SQ++k/30JKLNanUKLDmbXoA914VkY
4FYXBa8Qpo8mL8Yd5WeEJ1wi0zdWyrNJTcmiUcY0taG8Gn5OcEtTTCBEMALp1SnUkaTbU4Y8tisR
V2IRI6xYymer/DDAICL+axSqCNMC8e1rqNDYqLh2HpIkgqEvUCyGCv97abL3rKsOF6TqkP+S2fiJ
dSTHyskhEv86aqBEBHWNho5vYZbCSFlzOnb2KFGnJhMt2ubYhdGrsEDwGlSXiTj7qncNGMTo41TH
uMqhwqIwaP+FbxtN3tFoJp1dj+SRXXsowJDGFBGinFKHAdD5OW0nYVM9bDhdF540oi8u2HtfIQwJ
nr/tNVgcToBIdtsDjESS2nuKU/kzNasQ7n9o5wzte9G6Py8TPO+wyw2a+QnDRhAAuIDT73BPCvfo
W9mR4/cUHjI6ekXc/Yiz6RR4FosNec9VMJX7gJw8tjpCuZrwz0lIi5zIfp5b+awKeVoMb2KglTyQ
Hic9mz9GmqhN+umrRfF8kyJ00HlGQdCk3YNF4UQ7lAJWwnvHQMCkxQfL+SYvpuOY/aLSb1mXYZvn
d44Rk3XpGVV41qsQhH85eMVdx032VwVIoml+TtBT2xgim5hoXNMZfxuFdO5G4GkBao3TJJCadKeb
ZYmng3TROYkjPCqmVcPVxq1nxVvnWTaa/cRGh81f81NAbnljiRAdx9SmARhPx2lZPwOxuC9ipZYs
9NHK4YKtkFiG6C3O0ZkiAbchBlBxKsB72nkNRxgFKDU0FGSHAgXEvHevJ9fTyA4k8UZArBjHah8O
Fg4m4VijlTabKulApurTuDMGHreANJtD1P8f9s5sOW4kzdJPhDIsDjhwy9gXUtwp8gYmiST21bE/
fX+OzK6sGWtrs7mfGzbFrKZCEYDjX875jrtb1UkQcgXMi5RPYkcqRXhGVXZ2srrZZwZ0pyXxtu1k
OjeTsdzaTM0P8QAhxgHaBwPAPi8BGOZSgBhb7Hujt0iXEfWywSkMbRdTtQN/aG4aHt5NtB9d9T3Z
/NQlRwWvgOWckaQ5ZynV39+xNrQyGPmGbT4slmfvka8da9Oxt7HnPHtBBT63ex0b4iHLBSnKODdw
sNZvsVbnPdD7Ks4m9IqNcbFle0HyMB2bcDEuiUzluV2+1z8o/ZP1Oxx1LEFbDNBk26Y7nuNkIDs+
XvqmPgohAxCiS3rwS+ctaYLsOkV4a52F+HE866ymZhOWWXXb0/8cq3EB9SnTY57CJkxyaEQJqQqX
3CiNTTUkMKwr173Eg32PiA7Hu36V66twJDGqpaO+qxANS1iVLeKHhJWKT0ZpSBu6qUYHop8/HOxo
jk8ezmeva+D8h+CHyA5Fs1kll9I0u2OdM6e3WB7uHAsdr0IhePGL14a4Pcd2o1MmW+9S6yIktCr0
dJOaDpjNoBh33XF0/YO0GKlk1J0sWqbXIDX3C/FXk21/QgfIdmlvtxfRdO1liq0/DeL0fTFV/SWu
px5sehHtK48A3WmwTlKULHOYEpLCLOQmjVgbchY/hZH/miUD0M3QRM4SYjoqPLiH9JCOk17G+cHt
ZiJZuV3iwLqHSeT7TEzQDxqEn09PUQka10/OCy8AfkXJYCi0DoichoOy8nPUz93BLDy65IZA9bNr
SMUkwyFMjiXKJp2t+xKF0xmBfQqyIUR7jHOBGSFm7TNtYYbJ5OxzUvPgAWy8/o4IKe9xxJaxsWUH
mjyJ7xIU4hQrjEBpxpKbktKsVNZ5VQBnCidKRWhnHhNn2KqIsbqMj6uFq+o6nnXZ8B156HUQrEH1
0qWa9mYgr/7MY+9FFAuElPUHM/l6hC6ONuu8qFM/hwi1o8+6DyV3/uHPHFPL1G1N7WdwKwbtqeiY
8uxWaXQ+TcmBxFQ2tNV+bLPfcxRdVnl2aYPplBTSrOtabkZMa6MHYsl39uurXAXTekS0hMU90R2I
GgFSWHcW0cPcpGqz9AHrL/W81kntzONjjIoDERdEFeFd3xg93RljGouBN0iy5UE/PlcNOeYXVP0t
Zz//ipQpxeMSMv0tVPYxammwieycMr19XpriQ+thtfrcc1CgY2xilQgQBEtAggkyrBZAh0zNyfnd
8tSnlPb4TfWINKfKrypkdtNhQgTwBA+g2WSkm6fMFW8IQ2bdi/Q5I1r+xugbWit+sppklqg2bz5W
bf8Q07nLZC9zZgRFNh6sHlhkl2DbLzKwfE582+ZjtdfRYdqztQqEpxYbQWvSiw7o7HeywVmGkPLb
qSM0JYo5Z+HQ3wL5AGftFWerw/maki7OPW8fJ6OBHhE8R+7CrtK+p7vFG+KNzy7K3SJPvhfyE0XE
Cqo3nrOJiYPn4R1o54/BR6HSge2x5+a+keJYzh5GE/e4NtBSq417JUGOVT/GQgFSU6i4Otme8nWa
pv2AgXFqw/bezJnfFBGhEjpjqichJiAXKXeeyMFDNafdNUbKPMZsgssYkyvpOVfXRjdFpz8onC/8
32RkVjlLSIwsQuFdNdm+CZmi2YDAQydjIYMlIwq/hnikLtZXxBI7zCIpI29Su76jiAZ+qZ1qU0h/
Iof8TQbdIU3an1jTAGDxJs9dNm7NdMRJxItWBA8gVxET1VMZURd5GAYc0t6x6BYfygDznxtv618Q
EQuy6ridcoLP4KpnbdoRnA+cts2brj3X+UEoqEQaN9rq+lw17VPG6hqTDLVvwdAmTWnrYwP0dAs6
0B/lYz47d43R3SYSFXTYonRWbfBsRgmiWva3XsBbF5g1xpn0ziWgFYE8c8nefR7dPN5E05tpoYe2
JW9HN/LxRG5io0Pgf0hOF7SnWX4y3ELPP2oTGGxGPiHvyx+CakcQeXDttBWVoGz+ctPhpQn2dGuL
aPArAhnf+kP0aUS3FZ5zptUvphN+18YCeQf9ZIV9ZzvJipp8XO7HktcazmnE9kh2GzFUP3L2rZw+
WF0IcUqM6Dc5BNh5qVJ5YO+8WX4sY/NxrObg3SyKb8vGLKDv286KHzy/IOew/srC7GTpAUjB5Jfq
zTxlc/s5MDl19GucqH9r2QOQDJaOlwhvJi3pPoqlCs9LW58Kh4C5zhMmjcZxNLh1ghB2sWEQSTs4
mBv7RhzcGLWuM6Xf60TER+kQGaHaSAaBW8HSff2xEUNgHKwnP/N/+RNovETsdL0EQ2NnDj4RMXpU
tVqHquijdAUOyT4bGOpdMu1+/+ssi/igxyr9CKbslx/FX2UMlKz3a5zUPeGdMiz3k7WfYzp5ROIc
hwrfBESZyRkpqolQqHoaHO25UzoCdmjkXptWdD+uWxJ3pjGiJuMvIQOuQT8zVzOtgvbXp86vJJsx
DGqHx9of1TFP7SgmJIFgNhJWg+fVOLU6MCx9UTWz8VIS91Bip14HcOvc2l6NEwpTSjfivgGogK4U
NOFI4VfoObMYidF1uFEzBpHHfoIpNWXxXwuA1Z9j4nMkuZaRvxyQ0uquQwDvTNR+NE+tB+NbV/aD
ZQi8zw9ecEee46GoyGyz0J6cEgXTRnk+W5wkPydzXPJoeemFx4fhXlIRnSxBYJKjJAGnnkc/hvAf
k65xNyzeY1eX4cbVrjKjg0OknD+zPmUzetCxI+DXaBGe06/hJ/NqbiI4ndO+jpG0moknYSluQTbx
j9RjFDOZeRKVwQ477ZSDZ7VKGv1ipNtbX4JIOXHHsHkXsYk/nZvbmMQPRez9qI/9tKBZbASufcmA
1lQUBxkYwiYEqDNbCDBwXfRLUJ6c2pTAcDASYdY4rwbRMToKl7Rbv9ti9TRKmN50NWuTaw/49hx5
7Y2MPTvT97ao3h0ANFG13KmRG3V13YaSfaXbgGl2fvfB9ByAZtt2AoNaMpXilJqgcDLvs8IGse8K
ea1LBLSzZJBfz6ZzqsLfooqZPZg2Tt/wuGI6wB/CXRWveeQC7x4HjCV64uNGwH+l8ssrs+mzDPAe
TByh7Tx+V5mB/lNm3HRVusnz+zRBJeRTNVXaYrh6llfnSbw0J06050A07+vKbZ551vnd/L4E1jU1
l4ehWKAI+1QcKsi0SqHcNkH6vo6tcIryXIUMBDb/x4Rue6zkc9dMr8RTgxv3nsdwuCVg8ODr/rVn
VIFqDM+W5jqEkVHtCu3y0utmr8Esy4tf+0nDhNcwGgS5xlXGyCepEJw3ZLfzvFuffGnd3que7THb
zL12IK53V+bMe9Goi1/aSJcyOMD8U6q0OQU9Grqwu8l1edd0HM/rLVfojcy61NCLon74LT0LsDbi
3UM+v+aC3r3j4nLS+8Q1P8ue+9Iw4v3gcXKSsPcR6cmxL9G6mgGyD/1I9jOidMEKrSvMv1bSVgsy
XW487YnqF+MaGu7TuuldP0OkFuzqoSU1Lcv8tiYSRrKbUPKZRRNPFl0jQbrTey3scuivT9NUAChm
Zm+Yxtcghp9dOD4wDmPhkEXpNj4mHrcHkZnuejUYbVLv1vtinSEYLFhY+fALmU8eZlM+6poZ0Wa2
XTcX6wKrc3+Ffve0eokCrM3EnJDxsKRqO8EAY5C4vBJfjqQhjPcl9TCzR16rYGhIJoq7YdXIr88Y
QTVELXPXE9W5DjE7qoJ1qDot10hfkHVP76xr6d6Bp0APejLa8j7wtbeXg9fKOXwVNRN8RhQPqL0p
hKajo594PpJPrNz5va7HYHVtC9A12i8IG0LPvnSlZVF6ru9yGou3kbrTnxj4rBYv60UuJKFGmcle
Uhk8xaBmUe1YYX+ZRfStd31JjD5lae7qIT2sv8vVW92lZpOats0zjf93aWCJngx59vnkiRnFWFzQ
R+hTn7HdIVfJYZ0BTahO1nnzFFkITtlJ6K0L+jOP/LuQwPG+3qd4D5uxW/Z6hYnUjJ2Xz8dStPfY
m38qmtulCV6wPrC4YJaBot6+zfL453oPNZY17uXUYlgBTR9V887vcJhoRo22xHlTxeXvR/erkdbX
Bnzt5pXGZ86QAhdTcMBbQpmh70x/yD8YHAHVAkqr6QY9C21rnnYZhdKU2vrNeF1XHEsBlKD2nub4
pf9y5wqGsODZE8o7fDkfJS01qHluC8WStynzb0eWH0kx3icEmnlmZK37byH3jYP2ePVPGj4PVbvm
yVmo8jprmEAhs3JfTweBH6AS9A36Yp0TavtOT6d02cKOLNnOikRh7SrU9VyiUQgk09932oG4ykZc
p9jnOpm2blhqI5/CrWkcHVltPFxBuzIJGRunXLX6xmLtc3Yn8WBH7MtMYx73ArPzWIujE1Xfq2AA
iT0707Lbjk7UbT/a1rBQlBf3ydJToETeB16Yo37LOOl+msG81+1Mor21QhX3saQ61stvfeqldb9D
7V/SHEXOzTjln3oGOfbUkKuDm+fHawRLB5ID17WfYQ028froOr1m9NvjE11C9zR6frJZ/wnxAM8+
ICOtqUg/cuOndYOxXpuTHz6vXIsMmzXPSNS/XXSsYAJktdlvMtf+CGbapZz7KqmYp/vR8jgZLM4a
m7d7BQbRhtQ2ftVIGR5iYDwtArc5LURzE1nN45x7DR0vzV/PxxLU+GN7FwIsRmIui7VYwQl1X5JY
Ufrxt35H9d8WOy0dmXZ0KFsD9TikCmETTrFoSiARVUyQid7I9+uY36QxBTTeFp99ntxKKqclo0Sj
tt3naYKruOTaYa3yalqMYUI8ogUJ9OC635oeA65k0OHpQsK1hQW/Y7msZ4bSvvQ0RdCU4Z+8wcdy
Cdtpz1h8x8ul0WOZ/pctnspm6iWts88s14Kw1HqMSauJvB8NPcZSQbcLLU6TLxgTsd7RDoei7b5M
Fh7kQgYbwMxpW3wjHWW4G5JeYgXMU+jAhDbcuuTXoiVL8YBkC2qM4Y+XpoBIi4/1TMzShL+uT/fr
PsQzcf3nkpUSJdhaZpqxj5Tf/eNXWCD64poKgk98vwzP7DSJLTC8rZ6Br8gCP3H39FF3K6rA0qb4
eGbKW7mYpQpqyPX+iR2JgYMxLzTkwtFgwquuvYRkH1pHy900ZuFGJS0qPvkyN4rcAP9lHSascwxD
zRFKIPtphWO0+YzaNlOoPfEDDRnHKCkf9NCOPMd59eDEXDkLDxvP9qO9el4Ej27CsJkzQUPv6+9Z
AEDKDKynjes+xWzAb0qDjJiOa6AsebCbwWDtq+zYa8xLIatbo4fsz5rylz9+rS71EPClsgLe855Z
jU+TCkf5GuPU9f2BR8GCrysY7WajhQEdHRFjeFKhBg54gITXKeYccsKGxzWEcCjVsdWTkEdwENt3
UzJ9HCh3p7F+7TiS9WSlgDzK1Xhs6IxkgOgP8fD32kB3i3pynP51GOH42nw+WZaTNoJrGNt/99Ng
azv2znYayYBjYnmjRhoM6WVfGckxc25SAgItF1JLffWgHnXZ+5wUv+yYI4Lt3LAZF5OzDsmWLRFn
GJh0kmYnaoRcY+5dktCckdSJh0IrPvJxuGta0nlnO7kTPhqsdkEHV2jxVB1RvMP5LBnO7gYeLdHs
CbISmb41TEm3ZhBuV8lF5/l0nm509ShSNk3AeRwuX5LCFm0OrpdSlqRF6ybOXIqfRYMbw22hALWS
3zel7pY7FGFX5u1W8VDsoaWbI9pTFXIoiTwny4VwA3Zayhp+pZ3a9AkvWbYfjs1C1kWSu9FPcr0T
W8k7iccChDzajq2L8W0Ic7cOUPioG6qStxWukmTNLcGvT/q52aBBZ3DfXyBUYSPXLXzKdkha3OYq
yv9U/dt6hK7nWZl+JB5NgVOjpRRveZAcwoT5gAdp9mZq21vJ7nVPm/9hxO7OKuqHuPka/P5X3bBX
91M+s9ymZAOum20miQHTya5KaHESB82KCqEYr4lo2TB//dDdXRkFRz8hbAmhjlN6DHmiQ7Nc7SHW
eADFvAb98l7UwcUwwkNhZb9XKEdhcMIVejSNh+Cm1aKPKPSfg44KLHSowHyOcz39kkABVk3HuMTn
0U9+ojhkuDfdrGPOmlXPBj/hIRhkclzBUKvSC6I2ycYg6bVwQC//Mg8RrR9lX0ieqIzCPrwRTfa1
goVcjydKUDmEODlvfSq+UpW/aICRfmyaFclZAQHofqVuEVF+rus61H6HWdVvi08dBHWHjEimEknP
lFNrhoYOtaVisxvrmw+Y5jMWzdO6ALYkGzsGNDciCO5hAf4IkfvtMGVw1EZo3juSWXgWTxPlfQWQ
iZUkw7xBaoIV1WGhJX69KG69LABQXBpf63DY9rSdeBoYTxFl64E3q1w+d0uhhC9bsjdoDlAQkYFj
sp/DVNTvB8RvwMS5nliMDht38ICugv5mEf/Yx6hn9bvPxY2uhwVk0dVXxoRXrVXCvXBca7+1d6uM
u6QgW9dnp5l7CSRoxPZZRdqkQpjtAGhCopscJpEdutR7s2yOZNSmv8E+c8BbhIIqmxUpdYjT+o8+
Pe05Geq3zoLIynpnE3jdHVozhPAaJaa7tEkjkfD7CSLU3vXMF/4r6ACD4acer1fqmeQrIgc0ZafT
pLF1jdr39qcrynLbu5+5O+Eo1DgJ3dno6WjCE7BU8BiciWwU3X3m/Gep7bNaCiKQhqSD/2PuTaLX
F6QCDv2ZcJsztE6O0VL+0jdEWiBNs/HV6Cp6FcBlikpLLsl78yNtaSgK/Q+NdQXQ9T+Mo9cW5S6c
fCghlnpY+V3ZwuM68ffo5n06QPJ1OCPhniMNV5UTcy+HBO7OGKdtVlYb6LMM1r1nPR1fKvlZGu0v
TbTSPSOLjxc8LbCHm3vNFKkS97ow9GCITM04CbanwRPY0p+4CPFhcpJz3HGu3BeL+byyD3P98klD
nUzD3DUZHmKlaXSQREhsdJDpqgtDzF/rlMWaODlitdCIti8Vc36MpwRgRYmz1W/hvGQ1L3l49PU9
WVWhwwIFEQytlpOT+2muW/VVQqkbz/XOXTRdT/dg6+yJGcXZoXrJRfHH0fNT/S779XJb1P5ZwqFP
F+9PMTbYZJDomsX3rJlHUnzayfSgPx7H9bJ9zHqT455lgMd1yKdhMGRiZ9NI6kM+U9E8YuHjgc4a
T/9nmxJtwqVx0+jKSr/Na0Wsx+lrfz1JbvqVVqT/1zN0ONTilMxrB9iBV8B5nF1mfVDoJzieo6yD
vNdPKSIJ0Nz9bGjfJpNtx9i5Bf0wXcMHvuR3V3HwGq1HwQ2nhndi0aW2r8f3sC5/eBN+Na3yXHoU
123jP65PkgGVD7gjk1Ke/X5aU4lwib57AAsLCNcijGC2cUT1t1nZv+uzZn32u+Fy5yA82qETFfNe
o9h65Dg3dpR8h3AwblwzuVg1bMOkrH921dPsuM8rQUoXvZ6zfORlADGehrEcneRmiaK37s5U8Xtt
OJ/1g9hnooJtXfOB6qpifdgYPm7Qed4jifRDXarq6YV9p4Al3IhhOKXleMIm9QOJ/qsagdnjrn8u
x8e4YJOMJeK5sW2HRSJBjhQ2a31rlMLYFOFNotyXqm3Gv6ZxlsUwwHVxNtqR85cK8m9m8P3/Jxpj
yiXBs2uTP91/wokt1gv/K9H4VI2//of/h79pxoH5L8uV0hK4YyW42b9JxoH3L0/YqEpZbcDK9Vwk
W3+jjIXzL9dkEyqF46Pt9YX4N8pYmP9CvhW4volQVgA09v7fUMYBv+o/la1m4DiucDxYvYGJvNVx
/k+B51x0DJBl4p8bJ3uDgUHkNRWTYn3fN1irsSq/+vZMRquhripZFEtvl7pitn/R+aLDaub8ENbY
O9JluNb+RwyZ/ARwQmXJS4KDt6/z73nukyMe7M9Jkk9pWBdap00/D8ZRZokN223ZTbXvXGqzvSbA
gu/68SVsTVKX2IMg08+fbZRtD1jvr4x3zzy0ynMSJcnGK40RkkYIDRywAlNf5OmddFh2IBpo/WvU
Mh1ph+nk1hkWyB7knhuKbh+1WJ0rCVTYksmpzLDx5Ln3hjbV/FHZhU1qXr6rAR3dudLaph7kz7AW
zkNTel/SywF+xMNX4naYzVr3mgTddBI+GPwJ9qLMFXG2IUYSoLDGRYj52I/dOz4R6ocehvtoxxt3
DA9haU0vGWlFEDQYN/fFbyfwLpVKjoy4UTaGsNSsvjv5Tt6Af4fdFFKrHSAnsj8d4IZRK1FyyJPf
1DlPHr1pqX+MC6MVkdIBTAmKWpQbVDCXtpbL1h9t+waU+XJpM4f29TR30Za4HXWY3CM+UrVzkphs
0xqfQzz/RlNqX2n0zJ2k1WS3VN6JobcOE2O+qS0/RKte6FhoD0NxgHZLjFjofjZlQcR97qlzWKeY
XOwZRfpAxtg8Zt6pyu471drn3nPGnbU89piYcUXtUrgqWvebHvJEXpx4Z8OCIxd8xJbbEZdWC/Ht
OGR6hGN34cl/BREQXLHs773XrCujwxJMtzmTQWQN8W8xNsO2tc2zGDL73EXunXCrYl+6yXRMqi98
FUgvIiD4mC6xP6T9eylH5FYLcRED5bhVMt2xbesyNmZJeGCU71Kn1WDWHC8DT6t9wpZjGChCKpeg
TwHl34zCT8tLxqNDJbTJIiZkWTIn285KOlyN8sEtCUGi+aF3jVzs397wUZogsnPR3WYI78h4Acxa
jd2pMKqTK6PgstgeKvkbnxrirZp/IDqLHrz06BDWacVtdc64wA6NJbZu7f90DWe5aE3CYNjhqbDr
B4S2jibGDNfU+hbtlN/GRh/ugASbm9YIocshmwEI3F48ayRjhgQHAvXMS4Er+oTPsQQBlLz1HrAG
kbGBipF8EfD3x5hUSx9SvEdzN5KHkS/otpyYlfnGDqR7h6vnynaYbMKkCbnqZvIlC0q8Dj6G4Rqs
4oXk1sZsCwcyjU3C1UxYkOKpzEUJeqNgMMr8/lgGHpsX6jJ3ZhcnfMKILdgEQYantZsVW/6u2cOz
+F3S8x5g7UWs4POI2OrsZ0elEMqBoAWXJMePhEjYPZYz7NL+Y8tje2fNwBCoM25s9McQc/AFh1w1
afnBICI5jmlESlBB9CIuxZ1ZUbPay7cITcaBxSVKiBsM0K6yqfjyvejkIcCDwVOH23BujlNa/OF1
g0bJ5KmuGL2XjSJJtnQAGlQViakL6qZ52lYYjQ5d8j55DpM0ZexUoXXwi7+bTLzSHNo33tyx4Mor
cGSd9rkp4toe20pQFqAt2LrelN0Zj1Gjh7EllJA6/yHUOKCk9/4McYwSwEqJf/eaco/40yVkq7dP
iuC5TZcDxAK+DWZu2AWahCjG6FB24JR1VCHSGJ/Y4R9e0LJizohIH6oIhXKYpTtAQPugWUhEKX7W
S5vteVA1myIFzEFvRsO5XJXNBCnHAroz5k90wgDQaN+psqJ9IVjnzl774U1cP2LiX4kAkL3OIt+K
L5wM+SEr2+XUdgUkSPR1STVfg8RBFJKUf6opuDK9y+4y1nQ3ndUZW3MIY2b6pwSEybEaRiJR2ypA
sGITDGnDTe6NL4QmMK6nuGFmaJLxPX5lcgwwggWsfxMneuWZi/csuV/aINmyKG636Txf0zTmTCqL
38IzXgwzvFij2iJMIFUior/ujOGN5eMOPDnggRTOf2uhiQqIhcxV9BQUw2MzlO5+mZwW4pCb7Ya+
ISExZmzPduRpDrWOBjzaVioT/zvjrtfZ8RkaogPZKIzy23EGNwfnaD6EShR3puxKutkaf6AC7hpJ
MOyVWO7DrO12QY+yKlRcPi577CWV831mFRUXe8u9QTxnR6dNGy+Ds8++DTkxbIGpdlkHQwhGLID1
TuCaOCBHOiIOhavWn8gmK5gz+cTPKWDfZczCNlBpdwaOSpNGho3j1dh5PbJcWe0z3Bp5JvgTPCrk
Fr4G/RpD82KarH79SMUIWxjSqJkmvjdtrnAbz0e38L61i4VceKjyO+zrHL5htx+99jbpITN4kbg4
LRnkqA+unuI2cacq/QGqiuh5526pgcvbhtqCGCHJNynIgkqOQO8YihmdtZsC4HM82XHKjOVB1BNL
oLoyICWzUEpHjyfy0m28Kn5ITEBOCmJ3ZjTNRXbFkei78WZKcDb72KIQRNHs5UbCwJ/EqCatuxMk
mG2eFBBokaqwRxrRmNr+bV8L+9gCrCEzK3YcnJxJ9BxK6Lw84ZuDF8IKGuMJSl2PKhFqce561tUN
G8Kx0tS9ZV4o+Oj3TW1MeiCB1WpwTyhz3Z03toN+lcUPlVAGBBl6EEIIo9x48pM4OpkdwwnDACUE
izi/9mo+kJcUoV+fTcyeDXOTkWg/tGvF2c/ztH/qCHSWUW0fo0VaRBLk8BmiaHax1+JwDGMUdq2o
EXq0/qfdzURRwT6DxH5ef7p+J9TcnCViFYR45S5Xw9PEpvoM0QZffCUhI0L3O9c2tAc3TjMCku3u
jFD9I0UQc5OWw0Sf59y0HGJHszOPrtnP5/XLkvfWDmX6r0ybNSJ3+GMsYcMZpmlyCG/4tEFoMyYh
5rBwl/6og8K9yaq3Io5wVyUBeIU+K6FN+PUBywxdEpoFrV+TPAcyF0uKoROFImPeWV33u6MGZ11J
tPf6IoFktNyObI/RTooz+xVib4aMiF710hYecW7KJGe8fQmzLmO1mDeoKX3kgwHZyMDkDuufotq/
2stABKvDhTgn+LbW7+zW+Pu79Y/rl0JQctVgDHprbM/rF/Xv72bbMU6EzCPlT4iDB3FYBY9OaKZo
axEbDZwn+GYtNIhZuilTL4I3iXajo37dW6K+X1/uKB3/EJOM7WmUIiOZv784Y5cyB/33n70oluQo
e28rC1Bo1uFQR3l5DPVtT3rEcNPSy/BsbWlk27I9KKMpqb1afrZ+qwRvb6ZFcev1Zlpv1mA1xPIC
+yO6D23Q+m3uqgw3GOjh9WNd8YC+20eMAtav6w8sJO+LZ9J829N7pGmTXJ9kW+rv/vmyEh9X9qNA
BOHZaCaXhYhKWw419EFsvq7+sv6xnbMvs1YNGST//aOshmoA8oc6qyxhRer3AjEib8v6XinbRfyX
hHv7uWy75Yx7VJzDBVm1v+AHZDAeX9YvSn+n/G/oqIgrxgr0oimAh0b0KFXZoEwfgEBR7BxDlgbn
f74EbTbCg5DYboPlBVS4ca4ZfLMq0Ndcwv3ZGIxJjF6d1y/+INud6amv3FxGc4MmbTnESh7Ze7Xn
0DD//uL/8x0WTvRQiy12k9G9d0BszusXvQawdj4YIQpHzj5ilDjVMU5hAlzOXtIT2tJGTDlZckGi
aR8DOc779T8O+mZ3GnYmaFIAo0SLQkiRIzc0q4KCXJ8enj4iWv23rd9Zs18zN9V/HrroNfHHaL9+
KOtnsX5QQ8Yi2Svlk2LOw0Qu5chpvGAvE8s7rJ/M/3X9qpGpWE2aBcHA/31hw27HCBCc7L6BQble
yFCKuLIEm7NjS0Hgr28Iz/H/fL+CqR7YZqU9fjnWk//8K9fvBAuQ8z8/49guoTrFJ1DE23poEYeY
zmeV+0TfoUU6ys56sOiIJbilrWu31N4Oub/mIt5VFGFHGbxd16X7ea5ejLJHte2XFgvUBa6KzxqT
T8VXjNvycf7ZZpDIERiwhSvzhOd44Gxbxlu3/3xB40zGgpVclAtsVeQ9FGlYpZC2TMnUz07cxyEm
O60PbhsEuBCh71uP3s2IedCL/hylFtJ12zsJJR4r5mCN2PPEBAojFptFEcW75qKg7LqdBnzk5R/2
oK+oDAYGyQSCjWPyVpivaZzNSCHqn9FQ/rRl6G1Sh1vAKtK7Ni7zIxKDB7Nlq9Ck+3EiJztipVGY
NkuKgSWFovNsqd5Z4qt9r3XoJra5PTCJ4xjOlD5yeE5ru75EbXfbOaN/jPL4pbFmwnsoVIn3wCeQ
JfJkmTxf2Z2fel8S5uEgrZqn+6DA3gwaacMg4uL/Bi0J5Ad81dz746OLdmec/eGshLjN2z8TdJDl
EaptAnqOWWZTZJhQp980JCDjDOPO6EkBtuEzoPahW/cZ7LNZIfM0lBEzB7a/fvuURi5A3vvZzz6J
11vALsUcoDmmnZ5ixQB4vDH77Oq7k78B5H500/rRx9ylWz07JEnO99gEVd19JgvqhMlhEVnku3As
bvuq6an6hltzeg0l6+Mu8m5nioyubbklLFwvhCfG1Mz48+sXKLwEHWpebUpd5WfJaemqYjttOpH9
Uu7wjDzxY+BNWGKmkP0IQCrw3Kc2z85+YT42OYBF8gd3dbv8IbfJ2wxpwIR3VA8ilEx6vZh/V2Az
M05e+4l16mC/ACtFvh5gdSrcr7Z1WvRBzam3Y1R5qr8v6mEXV3vSUS6AEiGpoUFOuhI4D3B5PVEF
s3MlhWGnXKiXfSxAEyVyh2WdN9JUj0VtEJ5OfCtJb4SP/V7s7DENZmczZd5tPoseyRg7xXBVNZ27
Yr5kRHRmA9qdQUx/yt66i0lqXVqp7ejvAU4OoCCWBhW6J9PJSA5sSIHWRDCTbNWM/QY16aH1+p9V
VTzyKvFlBzOyjNQ/lGRth2xO94CYlu0MCJtJiY6Xp3OXWF0MPgacYlPOam/KdubRQo0N28CT+4TI
c0cM8waiodw4RXAPPOQnwN6zdIlFCpX62UZxeDOq7NSxfdwUvg84po2Qt0/ZcLETcrfKxXhvywzP
AOrjo3HqaXqQOss9WDua22b4Zdo9h5/R71ybmXO3cBx4WgUj8+6+B96wCY1tnLVkrUTUykaeXLzS
ekYCiXuugSUdp0zgsdGx0SIPlHeN5StjubYYxkuv1IyyMWKDpsWMops27cguyR/g3qXld964yWbw
6p8+iK5NDc60sqyvbg4U6LXhrqbEuiEBhrWUhqVAtZabaCALXsQIEZLHmViAS18MwFWHA2gnZkQQ
tIG5eRB1pXFOkVxcYXteYxOSVjSa6X3dZ/MmaJ2DcuVjELcsBEkgJV8QIF8+IUKevW8qi2jn9DjH
uEelHVlkP7yS7vlAX7xcLZFcq4CsKsPrv50+aDZBw0CidX5NTO4PS2u+l0la7ZZFXHppW2ywjZvJ
x/rbO58ib+Vugae5wx+IuAKQMeicBOeVWxdI/gtu5AUDmEjRXqb87hqQ0Q1q6pckme9VyTS2yEji
NTthnSlgX3lqwPwIGQTOmCZhkYCaG69Vbz6SkPzbM53yFglRsVkkTO0uh/4SQLrLDSKJk8JlWzsc
h2yITkXMWKADaRGG/jcOm/9i78y220bSLf0udY9sBIYAcFE3IglOoibLsp03WJJlY55nPH1/AbmS
We463ev09am1CgmAlEyRBCLi//f+9oT8UxDApcX9NnHibJPbYhfZ1deWivUttzW0tXyadtj8pOwx
+2AytqaVVgc9CD6BE+1PsE9/Rtm46ch2vMnz5kekWE/1+NNFqLbVilsoFB15EtljHA1ofwYQjHau
33ZNfw87450h5rblRubnTO+h7X8FafODIZ3W6UTWqWcTD5DrR+JQUhvn1Qiq81aiF50S5mQ9BDij
dVuqV36i8PwZQxoXEjR9LZ0oeGE6T0ugWd6AGx0rVul6D2JAO2Vr3GWY1cYEJAGG6ywXlcWivTk9
MW/V7BKoIoG/NfFTk9r5nSzG4QYyMxDbfiRcggExcx4+hKxuBeHPGs3tYGFbuZQI7oRl/dlMDpbK
oR/3ZW4f9OVH43LJ58LzvRInoAl6buPy0sqOvBiD+jk5mf0JVdm3UifvbOm2Xk3vcRiJH13aGYNR
IAn/iJedOYX6boknLGzmvdXDbB9QmmopbdVSF0B0DfnUJpVzM7ppcgBnapr1eIv/4C3y7IuyC2+l
lZNeYz1D+gLomKQOxVJuaGE/PARkVRPbcxhjAkeMfCIIZrAuJt/qeBn3C36UW8scbYYvo/eB9RJq
vp3a7Bxzl1DBOwtvDUEsSxl+IWMo71pMpuB+Qhhzli2eQr76mfDNzEFFPX7HG/pc9pe2cJGx0UnY
Zj1w/KE3WDPR9p/yhQqcRNjiduQeaPHDPOwnsegnymTFDfE61Ua3bW8bN/Ixjo2HKJ/7bWZ9Salv
Y0jnO7VuHJQAdVoEB0BMzxY3tnE7khp843TA1hKKQ1UfljtqwYpIEOzmOGXwD3/mU1Cdg9HS946y
LrY9mr0az6VmZheGuU0a9R5OOVveZFPxKRne4u4cGLUN2AdyoqMiEAPT/NwAlENAlGww3b96kL5u
6EU0hzkbvi1iemPetBNh9qeekp6UZu5jkMAIHZi3NPGjmfF6Wmd8nyI07uF0q+WuhRUeCUBgvdr2
XJ26opIslI8LaspN3GU/est5KusCMnDbbW0zeUNS+LZQ8YCCRyrgZLHU7PnWua52MWKAb10JV3zq
yxCjAddWlhY5BQJm71oP8DuLsCaGWIMJSVbarSezBtnZ1MDKUat1wjsGshx9I0vgtS2qlDTmL40w
yl1PH5VipnmUJn7DzEYBPBXyFAG5cURU73I3QduQe3LbxmV132W4ClLywlkNIFAaaPpOTVrfRtLD
4p1XGE6IMyIhoxiGYqvjrqy6gHhp4JpVZPi9hOlZ6d7riAUpwdpDcjJVp4XIWZQFriqY92K+deq7
caFoAcDsOc+chvXVjMAEksmpQ/CF8DOsOiRnHOt12FFqYun1krUS++RaR8jjpD+tx9dNXEXcLmzu
9FrhwPcXkO3ECMSSwv92Vr8BJi1BFeuazeX7FsUJbkz+oWIqHumJTD4THv4Fdeq6GQisJ4QJagDx
Tf0pwf3VHgargZWfQOLKv7mUMnZV5vUn1yFkYZpJOCi6gtTdwl3wiccYmp0yhT7YheF46uk6nEa1
4QXcEqNe7NfzABcSw5qPcS7Hk9mD33d71Y6ebYHxsWxOhBj3NNzojKyH2EA9cBDIDSiW1adYFTki
dKPVoWI6E9ZxcqTdBeOjICTDUeURW22o3Px9k3U6LENjETeaWthbKtBhCswn0WXM1OIMV6DR+DbB
KCiG2eBmnE7LAKMJxdkhUAvnJOlGSlts1r3ruVIfH7qR9MPGERTl1Qo8hO2PA5w0+Y/j68miiZBk
ZqDnFNY6W7pdg5nmoNksjpapihjdA6XdgkNPeFjXkT5AOQvOHFnMdZJQaktsMEt0t7SEn5PKklsp
c+66Z6nDdU89ozbc7mB6jrVtOyItu+jBJRv2ZHc97h6zB06vG4I/UcIhY8JmnKDZGKdK7Q1JHR4d
Op9D64pTgPcGqBWSQ99p0vv1HCZknqYeFZOFSqOXFDiL/ocwzWmHTZ3ZhBYJBBP4l9P6bT1YT1td
0R1TPrFOL/TTumn+2vvtkAlvu0srqJbr69Nwe/GVRZjFHwzuwfzYrKfnrguOU/nYI1wk/hO97b7K
Emy2EYeZerHrK06ZJMC5MQVqCV6jNeOAlmqzHq4biWdsWzdPacVInGd8TGRzrf/+316EepMkpJoc
WDmvY31k5osQB0yZyfKzd+jxrLq5R7ZWgfuqQtZcN2Wtf8lDRcpwahISo0beJBMLL8RD9DjM4IDW
zGwq647EebxhJSVtbaCa3QbdrTDsZDO5yWs6ZW/MgTaZOY83KJzkVpTxD7L2PpewDYN0LjZRiSZk
SVUgF5orAo14uya4dUzzWUtoNA+HuM13gkKFb84QkFnRdBCn9ikG8m2jRduf+nZivQmzEGKWQZon
Rd+GM0eSCj6XYvihZfwFckAfQx4G7wKMMDqlfHMHkjCU3dUZ9E+aBv65lviJV/bM/4hGnufqxz//
8fr+X4lGpDAAI/2vvwdt/wq8Vkne//zH+bVoX9t/k418/Mi/ZCPWHzYhyo6tu7ZleYaAMvVLOoJo
9w/dtgw0IJbLtNFGtPEv6Yj+h67+50jDMz0e4TW0NHWif/7DlH945DEIl+KJdIW0xH9LOqLr/6d0
xDN1cGhC2qZrSPlbyjPtGTdj8iHPIggIXs302xHw5q3TjdyQuSGFeA33xVztxdzXwzlWVXGrnZDV
rTf/3nEjLBxxiQ0yzo7ruVQ9Z90b1BByPUSVsRm6BoqWGjKK4M84sKojQJHiJFRFet0z1V7T9+Zx
gBr+1+nrY+u5bM29uT7clS03IDM9N46RLZuIyZwfW+HOhiWca/G3IS+FnxG6GNTacWFBdUp1WgUm
ksaN+5HK08ZERhpEixLvhmVWAtJoPD3DPag/F+E0HYSlbcdIi84ZEr2dlFIpZ2u4E0Nk3ZK/dnD7
BgR7buunddPiML6hc/aFZQ6QUXPiKtV5v1H+b9f3UZlstc7V9kKFGa1DKP8eDYd/P5xoriwtK4N2
me6dDIufHXUR+vH+sk5TBFGWlUQBso6i6yZDO8rMOmchYXXQNhz7hl6It0kMoprWjbYwFuNY55jm
THXI+JuhStEkGmLqmX+9jPW1EB/x61Wth7yOzm/18dFTg3ut0pmum/VcV9JUoK13KBKoTxSdb2zV
1UmoYsoyo2uwwVsb7SyNtrHpukx511F03ej0iAU6ZnwJLKK6vCJ0oss0fxmiTxNau1M52TA0dD8W
zcTCkrIzVYZ5jKi9BzHBNXUF62lB/APOj5qjPYDNpIWzzgBicjLpmZSHiUjbwTvRAMdxLZJhV/Sm
g3QDRYUO7opZ6XKKoS+IPHYgtXjoUCoiWcraK1hN0D4aBaKEqhZvBIfeJi4pSAG84I+N0cM01l0Y
nupUXBJV5vbRJaGOTP1StevWTRD/a6+c7eEosif6D1+cmb6c5KqKF8LRCQCT7tGUR2aCvhvBvS0Q
Yh68pN95AZZ3iJvzxzR0rAijTEtsweuENCJwbdcZ3k+vzkHgxnTQ8kUNvB/PruAkUKlUU1er/TG1
3wJCFlrdPAyJhWNd7x8tCl2wjB19Jwbju4Y3j69og95B4OpY52Q1kpNTTwTVtqoUZL1KKvgCyrup
3g5JCDstDrVSW98GOxWVr1fV029/e6F6mCELgD3GYXKwR9YinWo+0VArTuter65Nsk4pfa+7NAaZ
ARX2oXc2uWoJWLH23gx15Gs5feUlQLDMVHxsQYTUZMJt23piVTXrBW4zFfCijS0LcGQ8gGtpjvbV
s5ySma+YI09OM6gop9lPiVn1o6Lep2kMKH3yJyPID2036qdRdUlktm/1Wh4N1V5aVFNKagOgZCMk
UMGdW4yUdoZZc7I6MtrrUtHwSGnHS3kTJ5GKxrXHg0Nrq1E9QYznmkq/tpBDcFjlk6CKHb6SVPJr
3WA0XuZrU/gWznxBoR4su6yTNMhj95AOEI9aG+2GNihED/ktQjUkQZL9msSve+s5dxQDfurk+3r1
u6q7VNcpdwNW9minJFxgkJ8UUdA38p1g8lqbKN+BOA80z+vk5uMlpfD1asKB1nvQesrxTFIONFQX
Q4ZZhrXGuuCgy0BI3E1qIfHdFFVbHpza3tpLwce5fhc+di3Vz+7lcABRxICAW8MrYnOXmkFHRtHD
TJoXNeaFGhTqEmvb2Vg7jNSbmGgOdxEh2Si4aTWnodhSj3vwRGWwhFXvrEoetYzzSKoyNlCSgozH
Jdd2cUlXo6PguNWzhkrNX/c8tFXnyZLJx33ZjVhZB3Tub5wmLg6YkbR9Go6PGtoLOFCEhFbVJS7x
3Fdxb6HmjTG7O85MPbUEmrnE4ZaKUb21kwbehETrGMQ9i0aWeuueifR/44AlzXsP/1fJxyE8mn0R
Ff3TehgY/Xutl/0uikgJmtU/1cURtz3H/DGnptiVcZ5BNNHTc0VqFRecHTLwksvOnHHdXTeOOvmx
Z7QJciJumw1op83Emu8mmmO6eBYTXRwT5REwZn5e9Cw/z6LPz/0oK0wLBLXlnT1Ch4dbVczcPCYS
rY5BTlcBnQEOhiBKTjXNS8rdJ13nDov/XvpWmj8Vbb+tO5N1kus+0oo/kLML3BGs0MlM2vLo0Dnx
DDUWrOdQzBhbLyONJx+5z1O2nPdCt49OoRO6TXKWQDhQR/vAq2jFjM4xltllAAt8GMdpOfUaRtyZ
KuwQWAFK1hm2kGmHOzcVR9dAYkgMy77mWWc6TyRwwWWrcet6xhYEFWkn1MpxvqhPKm/0X5/Uehgx
EdqbzsSidpN3FM7asH+acF4k0roDsRMeIHlg6OgQJpyog5MBBDlcbQq3SnyzKl56Ky2hRTDtydT8
Zt0Uas+t8uRo4/HCdoN95uMBT3JbQKSV/Wim8T4HU35rEF+9ibpwkxqgKNpGPCUlKHE6TbjXaA/2
4P+rbPgShyVuByZvJgylzaj1JsHYOn1f2pCz8ymviHyglqFv25kAvQAs6zS+ZDbM+UASHJeOX+Y0
a3d2v2oBYTlECOAQdJ5AJexFZGqHxq6/5IN8JggpvYm0dtkr1amNAbilHj5yMVJqiC/kamcKf4sl
3zL2WRXTLIy9l1zEt924zAdpmn41mz9RZ9yVM20anAi7aSDxAunl8tJ4IT4Fa/Dh49M9aeoXOcQY
v7IXp5vyOzpnuTlrhHZnSI8SUBD54ty1qX6rxyXI9jD60ynpcy2JtzOZP+2GJfWoYOSHxFkGJCY6
Szi3PmS1sjs7XadAMduyLdU48FqBfwCHX9vHDicxbfGdOBBgazzUAK/yYj7xLztRXt0HMRU2u1Oj
j8fQsgwY9oKJkD8LDSSgmh68w9BuUalGeL7z59iAs1PF4+JPyyReWsYkd9B/UsFdbrxM+97ppvSH
rN7S+JMYAeWsoviIc5TvYuC/SJafBSVZiAfECYUVzZ9iQOm8MMnwpkXuclK6gHntw6HlohPheaqO
Ae5Z1uc0WGIdZ3prfp3nUTwOUQ5pimSvya0Qc2Uh9bw/a7uMzoZN33KOR+5pbYn00bk3WrM4WuPM
2+sFr25pn6yOcjwEOXJ/clCx5gM96OQpVekrhpkh3cudo+nOig6pk+6HB0kCfKmm5DJJGq2IjCsf
TxnaKhClRl1D2ZuXjHgBuhwQTo+Mqn5hDcamLKTpZ5O1jRaHuNyo+DbQ04rjhCEPN0jhNIKyENiW
HBPn1tKGP92+s3zY6y+jrfQP8mmkUXMgPPZbOue4U23rjtQA86a9SGMgHMWk4exM5XjpkVAWSLoo
74ob3XQ7Xyzet8wl/MnjlQ7PffiYSpQ7kuw+7nT0YqLGoJcafYbGt8mqVj8stC9v4hhHvUnhp0xp
KlojT58msqDsmBwl/j8iPsOJs7MrAF/I/T6jeKi21ZLcwn5gStoCraxQmJujuYBtHB7nMEJqONOl
bQyAibb33oYNN0ILyYQFyHWP6Urfa/qEW3k8TIG8H5LS4yru0Z/mlotICq2eQ3Ox6ieaTx45B8LG
vQVoFFEmqUnICMKxpAtMQkA+fKLN8a5p1b4S/OF661LjT3ahV34Jp+INlAkve6QMQ5cF7gEfzI3h
RG+lgzvGGfpvQreyN9HJ16EediPLZfR6/dfGo6QrHWosXYFcIrSdLeU7iLo5mCUm2l4+5VTaJGum
WS3XMOcnPobmhiWWXQWBvz7hulmfdD0s1p9c5XHryd8e/v88B8b84mlVrPpXncnsKFSrGlONuGJS
Urb1eN3E6pHr4Wim/3oY27n00VhfmqBoTunCDGXd66ReHUNQxlQoL1rOmmE9vW5y9azrU6/n1j0p
W2Zv/+XD11+TlPavf2z+lA5Mu6+/SIecdJwjTLvqVV2f+Ld/4Pp7hjRQ00XS0Vkd//UHlMyc91iv
jzT9vN1S1V8SNcbFahrfBy1a+gafFlF5qBXWk+vm+pzruXJW0b3X49+e4wxBjHO9+5bJBFCz+v3X
zfW5yAyZYV6P1+dE6iVdzxV9lSwAyNUz/+Mr6z0T2ZtbTL+etP5o5upk2Y7JY2U15kIIu/Mg6AeT
XkG1fADp8LeNVLOu9Vw9z7CpAgS3eAqYaw2VKqNcH/84/s+PQc779VvW56cN0KZugo1ItTlgTs6r
k/pNPOj0B9alcEbvb7xfdxfLYVEx1Rpwm465oRJUrXvXTazEcddDHRF9xs30cD217hVamG5kO414
I/7tB9af/0/nuGJiKq9/Pfv6HN3zHquqXCDqmeIU5QObpvihyXze9ZXm/o/v7QejRzf/P0qYhkWf
//9WwrxvfoRl8fcS5q8f+VXCFEL+YUnpMdlwpY1bgQriv0qYBuVN7OagyAWVQ/F395v8Q7nhbJxp
hgHNwruWMC1BCdOzHMd0Jd88qXv/rRImXrrf3G9Y33gJtmFTE8VTZ/xWwkzbfklHsu0eqCi6et2e
irVBky1ErI8zzdjQD8r+JTJrChuo8DZWk352p/g91COmXLFVbNYl53XjrpWcxLydJG2ybDKhWakp
u9o0FBm7usz2iaOyQz+uJkgXPo7iy9r4WDclMMCbJU+MbVfiGh+a+iiFKHddZMKHzKTc44iFJogu
1ycvbNxVbQ54wxzOgWl9T3CCPdR91vmd6b0U2E8BzW9qNGgPBDc24Tg/0MWLH1M3PwaddScmF1Vy
m1/sPm2OxBG/xTI6VQoXHFqjBOYzFn69CnzX4udaWln31nqKNKYXui/hti7lvTkU1d7O7Lt0YEGp
wZujK9W+B1PwXQf6c5oyd96VFZGTa0/RcsHqjZQfNg1RRyulvVKodm+geWRmr2MeNiiaQx3tKE3G
kL9Goym2Dpxqs3bx18N1D63uM7NrYmvUZ1CEtAM7Z0IHAQA2Xeh6Lz3UfTXPXetG69/gUYs9zAs3
uRTwDrYoBgSdfw07cpXthrGLd2GZPY9mcotTKTvPCBy2c0mPz2hSOFSqBtTj3IitZgvqz09VYRFF
M222kKyivI0g2Az6AJ94QEY/AmdgyG9OcSePcCBaQo4K9FWiK6ut3UsWYiMM52CB/+ykZA3koesb
eejs0QeLo+kBqFZTmvWt/+2TuH46ZZxaO61BomQVe72aUTh4TXIj8GTsmo5M9XUzTRZLstL+gR6U
5Xc/tqdQJs0e4FNzYqbRnta962bSopY6Xhnsrdn216LQuln/oN8O1+Zvw0p509DZYHlXScZKVd3/
2F0m42HMkInGwvi29njXQvG6dz38qCA7jXVwcxgj6jMvVcl43btuTPXAerjMU70VdgvJQlWC1ovR
WatFa11xPbl+O8bE/mrm1IhaVR9c37rr5nrOjBxonclHeyFU1/BH92DtNFxbCNkyYnSrRhZWarha
R6rrcLVe5x+jWZsSDWvDKNsBr6y4IShJs1D1v78dI3jA9fWI4hUzp6sKvZHVT8uuyV5DGoWnbiit
bay5002eosk2XbGcbLVZD9eN4dG1BcinIbP8loj8QCDoviIxm5ztzoSAXeIZWQsm0wwB2l2xV3Ux
F3vosGdyDr+45USmuaFvnbjXTq5pPpOukftjZ7BEXF+Uteti0JW6utjWE2ItvqmN+dfees5rSwHG
Tt8Lh+LurH7ACFoKOCTaM0BQ5yB/Ie3C8ixzwBwAwcKdZkI+jyw2uqbNFNvHWMlCv8Z54zFli6KT
tXzmnUXfi45sOAUmmyFC80CFk7t2ZH+t2i6kqWM9AyrO/fUl1urTjoC6sxI2EJKoa2l9YIiTvP7q
6F59nEeK00RuJ8/zDB4uFXq7TZdHSD1IqUar2vVDe4eM7w0rs7UxNTSg+oBuGb+MGuk2hhG8xySW
Hhe6CX6dd1sjaD4x78PYm/YvulWTFEzAvFF4rznrou0y5o+e33sNHFBEcCPrYJ8EdHNTxx1unHIh
fgIsXEs2b6XEy+40fZvg8Yop/RZaGN3AvprbNncXvFwLYBv1VZime6IZkQv3+rdgFgHqytxAztPf
xUYJsDxx05NRoOQBSt7uQ/46xCAVYrVZkvZuDPeKRpFVS84tYohvcRrRCefbFCqZMRl+RrWcY0w2
JM7GGImNi6inTygdxWa0Ef3puUOiWwLZd+4Z32yXgq89nlGK9afKLUkaniKQGun8Aju62MyJhgQ/
Kt5T0zJRTPbfNT20Tgv+7J3pZkByW3gb9fAYoE7YGd6At7yma5fMxIi63TGcsTzGE3p5lXKykVp0
D1bdPAP9z/F3uxCPTXTIwI6LnHBPG/Rva8OkQN/SnRDcnzUU9OhyavgwBFTv2x5Jt0kvf2fHvbEN
x/uSwEkcSDWNPwtkUEOQpjst0GspnKPu7CnAJ67gHl6aRCJSk4IvZQLMTX/MKNP2IOCe+2y+zxo5
PmcWbO3F1PyuNJ0drEDT1ykyzlIfgOyjyTWSQLm++KW0AhSOqCBvoZjORpFqd6wg+eHwPYL7dudm
Wratg6rfF0H+eao6CpFOInxRWn+WSUUCwaKdCnOpycfswoc5q85m58K3xxCoaQ30cxZiyGNdeE45
hYjBTqdPY9K0PjKXeRvm3sZxe3FxK5sGjWhDRhG9fssksNhF8Lpis898I0Iu6brml9ElcOxcgkqB
XW8cy2hAkRW/p6z0KQfAmosc7QKVDPF9PW8GxvNDN3EBDUX0De9rRc17dLYDvbGjVgC5NjNvZ6RS
u/Bi3h1rTm4GQ2io1jettbyLwnxw8uCxqBzQjLynUi//7Lz2Gy1cQv+8y1jCAXG4blOjpiqehHej
GbkHI3MOTC7FJkq5OqMI8bkdkA2XC/vz4gSaP5cU4shPPsqi+pzOyRGGG8Y3qMbS0pAS6olvJAli
5Gik72BFL6X0vmdGwnCCAWLr6rZ2h16oz8tkj7+Ma1LQv4hGPdvZkdL3z/2DtxhEoiiZoBjG76Gi
CadkGxyWzKZSeIyk+DK2OpZKzcIfTIfbQUovp88g3BcYmNbPlGrVY9E8N3N0W3nhtHPCLj1SASA/
ziqMU0H9UlpJcGhNMCWg6PNd5R4azZge6H184oU+ELKBWV8b60tiRpt4Do9tLn8ks/l1qUKDJFH9
1tQDd2fpyLtDsyIoz7rrBXPLAf0BDZBeg8ura5c8oH7pog/XzfpnVTJENIMe+WUmNfBEeCUIDGZK
a9S7pnHeJju4TzQP87ZeX+JgSXblAJpzSsVt1093JnprohHSR8NJnxo9Szft0D2Tm2220X3WxQ2F
s5xaHTrs0C6n40g9gvSGduGrQmkX+6WNjAo6WODWYldXVC2Hqf0ypku/re5V62YjJaJw8sjEQbYZ
8vFeI8zIRDn5pznHwblRFkw7GhmKuOqxzcUMtenDCMkDHFdIFC8z76J9Gwg39Z1Fe12K1o/64msU
xszEFyveZpHJs7wvFIdLwEb02ReaCVVEam5f6WdtSp0tZlFnh830nSZxd+SNQCub3Fd2d+NVWvOw
uJRbNWz3WEEBTmFnqhiONJrKAGLJGCqneUtN2qPARd3MJDnPYMSm6TLuuD31d4ylIRrWh8YFmieC
mPDpwuCNnRfM3YorSIn74MQJyxydrh4lgdVcFY0mXtnVgLUer3urv3M9HNtk0xL2enBVMWDdMDet
PvbWQ4ZE2NBt8TLhswWiW1A1VzGY+og5LlGTqHUzqorCb4fkHgK6nxBTMN8zGU229TKD6muA8SbE
FjQkR50dlCPbqoYWBjuuOFUDfAZvoJvWyr7ZR1b4eSqyz2apz77mtTM4J+oItahAiWTR91BpOGO1
WZ1z6yaZJmbALtOgQ8GnlNd5e3IsO9kSi2HcrA7QQvUSM7URShUQo5RsLAxtxTy8pso1ahr5MR6H
Yb+ebkSMNxsiaU6pzyzr+STDZT6xxpjRe9pKgYvee7Wbua7xPmcLEZCrBU3ElX0c9NPV97nudWpW
boS5o5Z1F6lmvOumUvPhvILtSRIdllXlg1zdj51lz/pH4o2XBbSkc+d+daHmKSsaLJXoaEzVt/yb
W1XJCwLfYmFxGtMu1pGTscu9C2KEzsQQ3Xo2wd+eW/2MkEF8ss3yJSDb9sAoQtrwpIcXTBqXxcqt
ZwtWQ0I3lXokX+5SaPeJE7+rOM19Dbj6jN+n9F1MDjdBl0x3rtpgM/6xZDLzM9uZT9qYoyBoWB8t
aKrBCeAV3UeBDm6W6ZOQ3wlWg1owk72G1AKunPqKQAuogY3k8l4M84GMTWr7kXztSwvn0IBDP4rD
u4LIbjKdTQNkWgaZVI6tD5fkdWLJhdi5fLplaKg+aTWeC635IrokfJauhrumiu0tq3ENcUhhfybU
NT1JI74R1vBzzoLygrnKgMyK8iRV60WCfKwdOhIuaUc091EfNvejtJl/0pTdN4l95puHoSLililj
UXBVlovcwhcJ6UFE08Xw5kdQ3xfkMnd8EN6hzOzkwRI/zLZJ76wadNQCwzaq5NYsEhJNGOIxLUgi
alrso61H4bCu4vk+WaLRF5gVhlT0ENam6THvTfgXU30Zxpz1P18YlKN0rKsaCmdPlJoOK/KshXlz
nNBJB4XV3NHPae/AQrd+FQ+M51OcXFoZub4+NjCJKRp4YbB36HUt3aVr6TtMs/XQEgtyNrMRWJ3G
SgaIFUgWMwQ2wC2YdsBJMr/HtKkvZ+4KR+z9+vPsoK9BBWFA12jfSd0BhG+k5UEbA5/4N2tX1opa
Gg9c5WJ+GD3nq+NaD/QUxHHGNKmNtv2YAH72iZl7pQ/4p0bb+aGb6+GusCoSRgvtAich2Hu99R53
S7YvLaW2Yo31aGLDi2cbzjWzlj3Th7tBFNmZVFjmc3B09Y4AU4dW2EhvBfo/d6qEK2qDQqO+x9gg
nfieEhxhBr11lxjaGU/fDIQ//96Z0I9nL8MQ7CbJneGCLSlwyT4CIy4OA4M0vtsdq2ZE6ZNx0plR
7IYC3ubSCHFssq+zm7A8KflcofthMu1hgfRjQGBUCzK8U+QHN2kdvlzVsI8i17vJa14NPcubgtvM
vl3ww+lpwF/aEKKRsmA1KDrQe06+lJKF7JJ2t/KmotVD6go+P6o0B35tsaupJDPKk7mlNc6+KMGU
87ntRDql9wZR3lEcBLduMJmoTyDki/Yx1afxtoGuc7vusUQxoMgm+lbKpsC9a6eEzycV656QzPLZ
O7Dqu2hY9rdz9jQg19+KAFf74FED0soEK8KA+amcB98CTXHxEpXMI50R79YuSMZhp9deB47TO1l5
LT9BiomeBCSXLyD99l5Xfid7WN+nao0D7/6+9+5BkOgXXQzwAwP9SS++9R3XV1lGfj3k+t0gy2DH
3TUlrOhN6Eu7sWTT+YWnOxFGmOU4tqAQaf8xJxtFdt9mYX7vVlF6l7Vvo45yaurM5hhBwiPpLDyh
xXWPdcOvyJLyfRS32eDCdC5A1sMqHvwsbMo73bL3yUDvMGrq7ozK4dXJhHnr9fQbPCUUTITNp5rR
dafW0R/sUnvvK2f28XhA4i1gIjUlzlEr+dR3XnMnIrs89pZ4Xm+0KLKf6JnpRy20xzuR5Czv53S/
oho6Yrgwa88nS8/4IvR4gTtXPFjxGF562/DNsoWlbep3jEbf2kA0KBOmR8f1BDIWvoFd0EP8Qhxi
d/m4my2qEFAAtJs5AwfiON5nbjTZUczGkSXw98pusssceiQ2SGfy6f84+yOG4nqXOCQ4oEs4GW7U
+5mLYyTXIVoY3CP5xnxNLRa7zUDqTGuI+zhFjJCkg7IwIc8uSTHxNZmSWBaNDRnwzf20jP2TqqbC
W+oT53uHlqbDEMY11ULwR+sylrH6Dpf7sIAfpetcDgMgLnTxk3hjijEeSEvDO23b+MGj4rhICE8F
7ni/IMVz0uJpj07r4GUOVFXd+IwkC84/q8hI0+RF2KeoyuvDXMyviQO0H5EEF88wTxurVZ3qygg+
pxfoj0dsDNndAOPjkek1fJCGrnI8dsGGrmyJS9z7iTMOBY3sOqa6UYxEHosoYS/wWUsm2L0onmtk
+PMyaxsXfTsrWgO0TS6x+seIP1qDCewimc3TSa9O9diga2yMu3Uqpnc4aQu7Q25Rti9d5sotpClx
8mzzMzw42vVEvNhlj4S8CscbItYA++hkh4dxeGuP0xnoFcUYJutdR93aDtBhyMUmH9oWFH00oFhL
vg/77PvUzN4Wq/wTdqsXYODd2dSsM+JEbDaZgXQHBSe6nuro2knw3Ov9tI3GVws67nnMau5PMxRK
rN35/UCKoQg96+LlM5N6A/5rjkZOF+lCTAcRcWVzES25AqXDxDcYfNsd5k+h6ezTNhkPlKIsZBfO
sCvbIN5EcRbdZTZzbwcGve+xfK3hmzciAolX5T8bPUFA4Xrjq91UT3Fa4Xiq04FcKyIv3ImsX3RV
lDW1RMnWIsKSHQoOnn7bx0uw0x0tOi5MfzZxTB83NT6xkvo5LPp065BNzuifkAtcGj+9zqBsYpjH
cSl2usqeD9PcYswoxc7sKHT0ho312oqnM2xX32tIcTOFW3xudH26783gXlqvXZL0X6w+YWRbMgSx
bvvdJcNAEJbd3WldRCWq+N/snVly5EiWZbdSG0AJZkB/bZ6NNM7+AyHpdMxQTIpp9XVgGV2RmV1S
0gvojzAhGU53GwDVp+/dey7xfEUzbizd7h6rWh9BdBU+K4wdbJ201lZ2WdP+bIwbtEvKy1ycSCh8
GzPA1T0W3kWv8eAFsjrm+uyuszUGrNmknzkcsR8OmVxHZhQupMq0E4qubpGIpgYp2u9Kw6bTNV+w
Vm2uUhs3ilsOZ1s0yOSAb+qVX59kn0RHj2ePZ0Eu1UwZ6mib7bIp+MxDbOxoRVdxh0U+csRw0yr8
iKUWPiVBsesbXIB5wfzDSAwOoI0vt45fzfIXtepzpIAZR9t1rofOsmWjWUdBPTCysEnE6ztr14ui
O0Z1ihzJ6rVV0JIBEc//SkPndlEYExuppJj3LdI1cpTAdesYzxaqIZRBTb/0GdZwfMARGyc36ZKx
U/CPItVpzF0UU6Gmlbz44WXIagcoH8E9bZVl+zbNHg0t7jei5wMgA8zBb6VxBFKCDYAjNhJRDdyV
CZMtjLIzjYltbwtt11Vmc7T6ot3YDeCKLhoSRkGesW9d+W06FEVGh2eSTJTg4hJQvswqIyQ0jW5V
H/KOTE2MdBijiG125d6RPuc1WROlKdE6eb1GvlahFdv7G21EUJUNY7xoVbBwgc8cPYyz8Ca8jp1o
KuLZyOzvWjc/ETdYP2JqWPZlyXKLT3R0ycnA4lz48lnPkmnnhBae7RCV/Wi2Z7ywH102GayykJyD
waajSNKZuaFWpkHapO82rMWtk0/WKchzsa3G/KvN03qhj8LbCXJj6UcWTE6s4kTgHMGPtFdX9lAn
R0l4nQFQBS0oE8t96pX63tEZOkGTYk8Oj34bZGc3JxlLS+WlZVxv8cq25RBzMHTCG7xg71zovFP9
e1wQuOqnLcKnwALw7rfuIfMEhzSp3Zwk8Y73B7/GTyk0IAy6ZefEWpeQwnt4Uf6spqpyv97Gvefh
u3SLMy/bV7F2tRP3w3GU2Afzd62XfCBerY8c6ucIS9aC3nLfiD8uLpXS5QVq0K0Mh/qYxC14Xrxo
aMawPppjfyvmB0hn66xQN9FxUi2GpL5W9mvpCXWEjohgCUnQSfPajHRc6dCLSqrjFBvJXgriz4qM
UMpIG570CVZuOk4JJvDJ2ho2VHNcIGIZNaW317CqLWMdUojDwLKbapRWPrWrYO0ipz5IsAYTXdRw
/4Ie/rIJmdmZfKiXIoQKnyP3E6Hyl4RrExKRqO8euPAjHJSVYEt+6gJgcJl+wXdqXDjzYm71ONS5
wAGJ2DkW2R7ybnMVhp9t6tIjCb5RVxqE1bGf82/a0E4BGFA2Eq6zzEahzj5Sas1iM+BoushK0q9T
NGtIKSEqZITazdiohI7Tg99yEVldnVJmnlRdVGeP1mGMF3GVlRZZduaxhEy81ZIw3od+ALSaCOqV
R4DqNR276+SFHfbkZNukAuadkPE+h4hdgztdYEiMFskMSzJGe8EAUyxGFk98zox4WjMBVigLC1O+
xGqQC+7rzv0TJ/UPBPNqKwos3Ggw+6bLL7JF09cn2DKhGYJ1qKdLbcloOQmrX0Y0pxdAObXtOAzt
FggrqjaOTZs+R6iiiqrcxEi1/ArmaWSG6jV3avK3XGtvecybJ/ir2xHdJRaPPjo6WXvTfVWCBWx5
rgNlOtDk5zIQ/okG7nNosJdkAczFODbE2lXe3puZ5RUp6qNj7Tlzc3EoTm+jo7a5Q2/XmKqafS3X
OD36j+1Ae6p30giOGSFqAB+pehQdJYilP1Y4yOOcpRTqjtzFSbG2dDaZRjVvhSs/9JEg0mDsP5Wi
svWHZH1/HcqvnK01eW99VHABY2zY9YZ6iXzy7yKJUX1sr1Pw6g52uOm0amIJdGkQCya3HoOng2zt
Z+LMDFsf3m2Hfaev7Rz5ofonZcy/zf3u4pf7z8JAPUczI4huLs3efO4lEWysGOZiig4YjUp4JpPf
4RyZO2WaUBkrQYIsfrYGGIWeLzNv1iDcv0+aBqRfHu5pHuqHUeB8t1ycz0YfUb7bNuL2VpBZaOPJ
8fXwMVSkZrVREq/uw+O7OYIaqt8Z+Fx1BTWv1fPP3PIVbVltJ2o47kgVQkbHB+S/2BIzAU03JA2y
mc0boVnkK5KEjH8YOu6ujggbZwA0FD4empxmRPVvD1zc+Z1vmtaclB3zkZulXnRu9epMPQZtOyZc
g7OMPJIhHC4Z+t9xg7QxXKMsjyN3iAdEaJ/hCKAJPcnl3XzgzSwrMbHzmhPyTPqgL0YC4DdMkI4K
i+0vmO0JwPDIIU9BDN5fyf1BzL9KTDED7/nV3R80mOCbFPTSv82hA4sqKeU0cjcb31/5/Ss5247/
/vb+1WznX9UWkySOh1TBsxf5/pX/31/dv71bk6VpkqtaXaLZY5OXmExY2LP1OCdS9/dYaqzIgIg1
Z9XN3u77g8PutZ9qyTiIcecEIRoV2Pzl3e19f7h/O5kUownSTdhAw6nz0/HYhJNOHcCbMT+3afYq
08+frd3pXaSQsjrTVWdozLSCghfiLec+P9o2pf5ujDDb7+73u+0nvfdL7w524TmvSiTR5u5Pv3s5
7l/djesAnpxN0ybX+48YJJJQ7r3icFaHu3X9/tDOhpG+ywgrnjvCd6UMwSOHXGKPBX1GbpRbfXUA
kTj0hNCl5hTuvx86S56UadTbbg7WtiD5ca6aO8IMB421sJJ0p0HWuttX4sF+sJHxb/6/x/X/RSCG
h9RHMfW/eFzRmanvdPxnidhfv/SXRMxH0eUx03QEx1TX/BuP7ov/dDzTAzSDQmu2uKIC+8vjaon/
JHhSGNhcLdc1DVRg//G3xxVYO85Xh8LjH7Ky/2PA/Re+ffgj//r+PwqVP8iYBhoOWfNf5WG2b6JO
M/1ZiiYw5/67PMwiyRVASxAe+mGdFLMlJr07BN1B28syOAcixEkzsZigMsjLDOW+X0Q7fXiMNWKX
tX7YF22NGKUGTKN73JOZQFcxtCxYLimBC9vKsSOVAMgyaMJEuD6lWuus+yHPiJ/GIBXouNpEHOz7
qv+pTYyLavr8p4/kf3iVpq3/368TAR5GYx30pk0h7v8rBH4AEeekpu/uAxCsJKq0myFO8919AQ1m
JF7sW9hSRMjMal47/7FsSp/FpGqIk5qyXWHor0VgIaXRUXvXOPknIrOOSY34xw3WjNfZ6ITx4rYe
CaNKPhWa/oXZhRtyfshygtPmrGBCiplA0J8bzH4fa7OpghTrtmCHz12suBviNfojoSj0eDVFwEte
0YgF56oHZn8UDZz3IbY/Uws2ZZ2OAjRv/YxoAHbA/EDuTnUgyupvosHdlDem0ttP2uPfPxYeiqkp
D4GGIJhphDntrJn3d3+IYgw0gSGAvcySpvvD3bBsBcEjZYtBxEeLoc7AorAhAORD7krP/OkkZyZC
kvA6zLyIcKzepR6LdTIvxpHiPSvIf1yFrq4fOMICYyY2lnklrp5B+c7BQou1DJ1s+jZspK6tfMxo
vR6mnvY7Nq6bmzHfKGUeHGzaO2smbUAt5m+nVid2678f7j/TSm/V2KO3K/Mi2sZW8zDMf6Dh8ptZ
UjtziLRVgrKfWHHmx6mJz8Az+MMLBqjhnunzfKiyD1XWOYf7V+PsEW3eGGh2mxYPHx5GCL5hgRsj
Iyk7JJT0L68t0WyHhtsBPRy4aD9GAWhbExmLbfVppqBe74yV+34zWsaj3vKjSTc3OfrIk3A9nLpR
V67vD6UL2ZRMu/jY0Yk40raCmlKq1/uP7g9hOPA/84kuiWM9TvrM7stomhzuD6X/x5jxlKR6AEiw
f5Vp1hH4cGJIgwNUHzy48NPcvps4QPbE96Whg/gP9Ysl1LqrrGMt61PG1kXakfnLdz90qIXrAe7Y
4r5D3nfMEsfxAlz7q9SQp5e9m+xbgvpI0zSpyYs5LR70S3e8e9VDcnRgk80A10a8CjfJN0GR6IcG
g1ubT+4e+nJ0LIjn2jDqew6TGtOIk0FGelDU54c6Ts+ZyuNtJcJVNHAKN4XTL7g3dl4CU0zLBiYx
uuCfhpkiVunQjlutzU6ZrtVLpVXWUquJcUAUq2xlbMjAHBfxPPb8W+rHqI9ovsoslhKUB/I+eSgF
o7RIczFnyDd+39vf5awT/lhyCtSwjip8n+2I4SaC4JUIbtG8oxulz/NRs8LonNgbWwx0R5sjrZF4
ZZbtax23n+6UaYdB7dC9GvvAH5iYeB3jyCjbRnH1FJZjd4RiDS8ZN1BfvFT5xIi41KfFnafiInW3
c39N8JQgU7D8sPrIojtQHLzKabZBGNX0aS25DHmLuIrF1rQMVjx6CK+A3/LNkGbTvgu/5eh6h2p+
yMSNycG4T/GSLgX5QMv7QsmGSTJg3q2Dyqm205A/NoyrVzkEI/z0KlznxXOdNfCvI7q2LZMMHAJl
jSB/YH5pwAa2ILhrs2Makam1F+FLVKKGHWAXu236R4RpvxwxRaSBxuim+0mkjsYnTDa+mZwgBONj
zsR75NnLwjCMDROIV8g+ch/1SHLGoFr5vmfhi6HK9GMS2szE/WRMhzu6tLpDVGkm0Lr0uQ/LhV9Z
JGdnh2mEMwCu4CJVNZMGgx8MgHZY/ApaFl+IBPfLfMywI8Z1s3X9nGQD3V1XxDwe6MuCt2QCBOsQ
RnJTu++aO/Es5zRGz265HhT6jIZxg4oYRaEwMk232YSN+Ypkod6xTtw867UxoMl0mdZASsMAwQVx
61IUDyjIyUkYqyVPhkGNHmFch2yr6cVe1GoHRktfCcC6q6lSDpMQfWnnBsM6usLMmFYDHw5nTGcX
g+ZZKketMyJzl6STA9oazV3l1e0e8VF3LKwb7rFhVbj6OY+sD5ucAQh1TVz+uGM05/aRbN0kMFkG
IpCNwjm7Do7bXFXLplXlKvVxXpf8hjW23sWwmEtbMXkSQUoSolnT+5M6CRwmTnfI8Jy0GDpuaWd9
DYnkXM4wbgoJr9JDHbqV011LLzxaZKRUiHlICEdZNOsxAHIXO9j7u3pEq1mOO+K5IYuJ4Joxp1/J
uHozjQimgqCJbY0CuCrlS9TVX14doW0LOU9pg0ZknZa065j0RZhN7i4JSwjmPTG3Ose5IlL0b4Lp
PNRQ0pAp1yuH0C6rA1VZNsMaMxfrEfPUoIXuEYqSHDsEnMyu7E035TyNUXvxoPojEtO0Rxe5TyYS
7Js5A59yWvpo2jT3OwiYA7KygCI0cW65/HmjRXfmdfGIDxwhZjpjxh2TmHvBukUSBUGbxUesU5nR
7+JmBhlBtzTyg4feNasnt8zOtqfWLUxJhifon2tUePNStrFaeR1MN38pUESZ6ZsraLSkLlyh2HTc
dVejx2HmupLpIZo6WktpeJ7IuEATlHOfq0ddr7OtpjjGqu6X0zqvcQaalZYT4rKYy9KwU5IKWiNb
lmLayrAmdkD1a9ny8Zcx0jEk4WpDCuLC1oFxVgTVnioqtrdMXp3oxrG6v/ah/1EVMFybKVdrmOkp
iDXShd4zgRHQJhgF3pRlb020uuj2vPfEFDBIVc8oMXeNB9SE5kMe9VtbBu9RTChHWfbPVQ+tyurs
Pxk9KMl8/wR6aZMIKjIgLLPc3Y2IkXDGVeMV7j6B/7Bq/mhpC+SyCOmPBdvWd4x9qCxSW+HdTrEt
P2VDvmzfEscau4nYDVjPF04aAKnPGtDvGiWwCpBAh2F78kTFFvJsm7m5c8v8ZKBJ8CEf0+CoxHJq
9n5v7Azan0um4f2vUT/bvT+++jLf+4NCiKy0Ve02XKfORBBB6dGLxlcnst8NM/m8mQraNR1mUTr5
ro1II4PcX2gNTAeECQc/tca18FCJeMSLkfQ5kdBr2qiQ4C3DmhuWigSK0kM1SvlHJDKeitzhQUNb
dvYI22nVu6zzL1/4hL5SuyfNbz70J2l1j6kTRXhy8wfkHNiy82LTmIm+7IQ9xw+9NPc6L0x2WWas
hrFouRXGrwmbMaqCCHuAtalgjBJ/8OhN5nUqPGOXF2gX0xSbdzqIa8igQ07WulOoAbLAD5Ze0flL
OBo/6P2NKnQfp4E5nirMs4YH1XcJVZIt1NY2EhszUL+wZVBLpe+zdETzkk+3ZXYR2da+03CR8JRX
xL8AgsybB0MGxcLsQ2eV+XhC9VJXjBP2hQqqhYxNKPo1CncvI5rErOVbO/4eC1pYYeFexkpwSC8I
HUlU9WLiGxkG770ogydpZiaI3+6rheKCni6vdwJXSeFtvcH2d9YYoLfSQFKqaAm5c+nV+1ZxB8cW
CYSmkSMMxIxqYZOkl4o7mEKf7jz4T2c0k3VvDBCymvYCtX4X8ilvCjQMGxwhq7ASdN7QgjgOc5Mp
eyWq+uJZ9joIscfqRjitQdcjfg7B/RdmQecPGafwf6T67Bvzhf1mawk4XK6j/pRmt6+mges1xjbT
TFO9p+b846ms34Q52UUMnADHirNgyKClj3B5+htBW5SFtbsq4ulmmPENjzXjFJ2I68j5noqPUpGC
EgeUQZ1JahGFaeiUN5w1VHH6Sx6g3sX+v9fxXfNpJG+V7iykS56uG/rTvkg6TLAknkdtjvwN3vsC
gt8YhXy2BlobKyVxL70Yzr4K0+QEBfSrNxBdupa+zTOLk5wTn0mcGjdO6j6Yrd2v+56oTaNCOhVR
P6HXhZEa7oekqHaTC2im95h8Is4etgiYB6IVSOENjCRZYl6n/0hETVrR4GbytAx8q1pZuiFJnO/W
bocG3QwT3mqdQjL0kxcC7R8tp+/3tfHQp9TjNa/ZIbR4axfeRdQkDLvSOWql+XtCuk0+Kacqp1OH
oQSZQt771mvoxqGNHeBkr0AAGOsyat49SdIyGt4AnW8FoXtdR7xoZiobUlCTVatP9I8y8cu2SvOM
hZ/sAGSAUPCJCbsWQ/Vq5shLO4c45Dp0WMlpDbBj/ihtN1qzM59Isq3qukVRtgYTO2LUC6HdkK7V
m6EaGROIOt9MTLeXmJKf02p+S1kL0RQsm4BUYTHAhi4aCJfpjGQv3KvU6NEzTJ3bt/XFV8S1DKpG
9xmbnyHJGWvLMK8FlgMI18ax0pyXzLXOeu1/BwBHPMivSzdjlbAz8ozS9DsxPBqLsfPh2BpXTgTK
XchxGRrICWlRpzDZY+AqO0XQQ4hSqyr1ZJHZrtxwNoP8aXcXFscppHIMDX/lx+0lKyxKQRh62vBH
jTGRZ7BLQ9N4ZTjdgfc+qAjNR8tIXxt3wrJj4p6dYJEW4XLdJjEJWP1clBg2Q5A++yYb6SRy8S0D
oNiKI6LMZLiSaq9mwL/QsPoLlj/TQOYPSMSQf/qsGZ81jZoDWiJJf3uS4qm4cxdCdya/nQD8CPLo
Bw02Mh0AgoEbUhQix6ow6N9ddc7CZ30flRmvcMD14DBiEicDuNhxEgM2iZNlpBNTEgiSamhakd7A
dId0NkS+lpPG63Qi/bWN2m03QAQkO+mRDJaXwooJgERs1aQwZIvyx3LVj8lZxM7JRtc3tjf+QqJM
6ivalKnof2XKf4oBEnRaeiFKlOeQzQRUKZCBuL/wRyKmhX9VDB4paYH2njXTDtTxVcu8Ao9i9cRf
TNlEgt268dN3vcEkmJLPhaFqWOnzuLqVabRpW+htsv2Is77YQ3U6GKOGM8EVSLxmdSpp0qlHnlEw
zmFE4UVxllsmfamY8EvEzEBxksRdjjrqcVm15ISxumuoCTlkMc/Rwr5A7O6tHFF2aHf8BDqGIjJz
Kp/1EO8+w3y6ygnxtBF5BxnJnPN/+Z48Z3AAQwoXpGBU2jofdBC5XId42Y5luVAUJKOa9pEevROH
y/6qyWPmV/6CwLusxHIHZi6lYuB2oCxQizaDZV3mHrf//Eampfk2T6km3gzPhWIPJcVBB4KepEw4
dCNIovW40IT5Cw0IkwSCPFEIlQfGkBV/hfiTRelTGW/KKPvR6AVUA8hIJrDBKrKdB0cHp1V0rb9w
ncldmKCqqe1fE+mRAxO8CAtm9SD854IicmnV81RTBo9axUY2BOh1OBYtucOv1eT/Bm8MEoehrYCa
Dt9zlJQbfeEu9QQCZZE2JIBqZFrYmY0gf6ebHYHMNB7ZHL9jI4ZubQInwwShOP+bnOXZJ8JhGEhv
4X0LegSPqQT03gQBLF97pO9WcSIvByKPKpfkKmXNk3yClhlKhGRQiXVJYAJJAOWXwOq00qL4Fsx3
JKiQfO66HyM4VdsxiGifmGxIyWsZ2q8MhJjEiepU9tp33zfsse2vGH1ZXHo7cNfn2iE2bzyzhnRK
e3LgGC30OH8ew2s5K5fyFthHJ/hjKHZUcKmHgIZdvwlIhfmVkgzfbaZ07P9QWkRaxexdkSLnDIBy
K1QasFQWVepD89IYhIpjDTlltHgDqfJfBqMg4gEOt89Gya5nw/rgs6tDK0OYZp0ncPsLpN2LDCX5
0pfkWPXBH+oqdKRivFVtEO6yNEgPObiwSiOtp252jZAnkzTlRcbUAy7V9EIyyhMog2vr2/oqcqOf
0ra3SFtTNLvOzcmqVzti2N0sLUe9Sse+NkjHFYjkgZrCG7Kj7aVPrcXd0lH1R7l5y+tVGhB2X+QB
kP/QOwpiV+ppieKejSELPgJON5qKaVUNR4dIzxh5tVH3nFp0AmmsfK+k2gmtverzvWbJn6ou3qTH
WWIClIJq+XuSOFYTAyA2p/KHVpFz3sGOqQvzJTCeNBeljC21P007nn0yD7kW4Vhx9QyrLIcoH9bD
dwr82WP+vewMppi19jloOiDnRhu4M6wvCrZlH0P8UU34XrmYyVTscYgGhtp28QPkJzdx/5hdegFZ
TK/MCD8jSzwEnDhnPDSz1D+alj/J+TVrffviymSVKxZyDHdYK5EnNHxSSy9h5op5dQb0IqpeGANy
6M5ufxv2sIdyKC+lfh7C2IRkWe5TylQUn36wqQthbMizApikuRvwQ/1mqGmc0d/nBJINMz8QcUyD
DnmFA2w6jFSSUM8XjjGuTaQYdPVbbR9q4inmrGBVOrt08qoFxrQDiZcvYkjHdRV0S+gFCp01k/aS
zC/iKfVrWDBe93IIPrZcOS08bj8el4MZLr2MktmHJbYY8pr/r9pmg2DmQ446yLIyhTxXFgfp5dEu
NlO66XpzDNypWFBi08Kc+u+cQAMURelsAS7oSHI2dxGi0CKAGNTonOkuvV29phsD5BIHb8Pc6LH9
6jtUNFqnY9cps0uVCtLotOkrKwdtTXYJ0/6usBckktPG6Epm/8TGiCl9axIU5Fpzq4IMmWYeZU8D
iVnD4JIThhZn7j7tKil/yTZ/AcItN9Eof9vUukvtMXOjs1HCCRqLOkZk2g0nP6p/txGyExsbwlaO
QwRpLvXOAUU+tdb0OeRigFiU2Rd74kKo/JGwb3s6ih7pb24mZzQ4i7Zm1myO7CGsoHnrX6Mo5YgB
TnXhgT7dytKN15kV9stgMsZdvcvyob3EE3qfybAWkfJcIi7gNfYkuCJ32xrZHysiQ0W0hY3ChEYl
cboprxsKY0PGPfKFhHqadrOYbPRQkmRbhdDWzgjmIidukXfJw6iJgBPI8NxHsN+kQdQ83fF1wPxj
zRrnL6qC3yv7fhUWBMJMLr65IUFFm/vOkzDz6BiHFlFbySwvGI9UySxf6NC3jVd/xfnwu6QtAynZ
OXhl9pAVgH+7qSs3ZaA7Ww9dBhoX7ws8F4h5P8B0b128UH0N9H6OFdG0oE+tZjP02gIhH5uj2SmW
ewRxft0kZzDfS6AArIKy+STYLcCyN+A/ol90avwcd5lDWo1FV8r0ORHYge+AyMoeG82wz9hIKF9i
klkTA+oXV287ZOWtr7m5Ccncx13VX3QtesXXEcM8G5A4VhUKc9BTPmJAJF5OvvJastM0Xb9G/bgf
h7lZaaslBhWrNZu1jltxkdVUcVaC43EcrWtcYaslLFxw13rDTnnV7PoRa7snzC5J7PE2yiueA6QH
eqke40Jf67W5Z5uAzafvo8J29kX9pw41IhVE8LuvknKbyIlhBiButKAnT+9QxvnvFjMRNECU+B76
krNqnJfetORVlJcCzz8xTdTh+VbHX7DMwxTqkWTUhK8WCHpXc4deKz9rDwFOQQpO90Rrttmg2QCi
q1e/PTXewjG5kSl0bif3nWQ8RKjqPdUGB9MNn6jHGZS4YkIT45+qze3H0kT/Qp1wIPujmxhQwpda
OGVM6hdH+oH4AXLtFGaHGLSYNqmbLcMHWkf9lqVw4cCgfSo6Ldg4k/8ciAJRvJT9Y9PHP3Fa7FrO
SLD42eL7VL72cUTDi1uSWLzPIiV+bp4WrmJUXutYF++xK58NmOPXYCDrB0DlQllj+B4GnDj01H6c
ehQBnOo6hmCgtoM4fiuZEmzC8S2c0K+ENFGn0vtQhkXWRYRwx9Ko7cZg3SvHOlNBKJ/aMCwgLMZF
9ZiQAcAZKJ/3iW5n+va473r4xfQxMdloy9LvUdwGeMHSNMKSAbqJhILzABnEcUJ/7ZdNtYzllK4z
L/BX2HN2MnU2ZVvBbcz6S29O3JPVxTkgdowXSYC8iT4j3lLPO5XnlLHErbHJR/ZogbvzaTJKh9WE
DXsJr9wnerD5sTWeZwTkTHZJsHJ1+0yIgr3q/Ok7B6qWKj/aWQFaKFG9273lQwmiv5K7G6mlDmti
E+1s5T44PSZn6juieo3EZZBnaMskpSqPEGj51nIC5gikckRmH/wJpJGvPWZ2hrJH+nXpJZjybw5X
0RYY7MZzxedQktBlltKklUhKTAjb36t/sr5LVlocAys28WEg6PYuDrliuWWfyC+5pSkHvHS0uD2T
7uoL9SscsFA3o74cNf+tyrtPGfXRKWXavcLcQaauTJFfeqcur2rmHngctVbv6JfLa8qxeV01AdhA
V19ZUKU6qx33pQPboCMzmg9vePacX2k0XeIcpTHjN4V7Dz4+W4mZFtXGE6NJEITj7jDWUXiRMQYk
td+3U1mg65NPSotfS9XvhI0yj8ZitupKFoGc9kyi5r79DMwD/gT4I2Bc7w5FuvqQtKrfos7mtxu1
rnWIVrHKw0uul/2xbbFv1IVaRL3LTt9X6yCVJ9TQzQoUdrMnastYmXF/A4Do7tNn4i+m9WxzcXuo
mgEXyabVcVM7hmY+jlAJ3VG8pJnd7EhiNFeVDodLG+XWNHUmN3r8TdkwmzhiuTQ9C5NR0CB8ww0f
G1QgaOI5wnn5LdXI/g0cJLmE6cxJsDBLYZD+Du2C1IhWu7WYM3hfvPDBS7N+TYoTzcYEcl0GENV2
r1Ncmsti8m5Ozm4g4glvGtvoQGBOB9AHG7b5XfQU6sOAJSAwzfAtba8wSgJq88fJLMSl0cgun1Vx
E6IHXFjFUpmKy+0RHtyT1RGs3Aa05frQaq5KN77ycUTflmrXRoHfo+I/aQbbc5e10bkq0x2Zxyvd
7qvXGvYIWSrmti8MgJ/ptjY9jDcR7W3xk0afvZfuc527qbQrax2WJJ5LexfOQe3K6O3taOLLY6Wl
+E9yD3qls45scrVaKAor2ybnxteNjXpLpvJPUStKZFS0WW19CEcWvy03B0C8VmMtzwlmXnS7autN
RrWFHwEut86OU26syHiNNpPjcSgKKL0xv/NO+dwAwQKWAjXXpLurTiLOrmNtkfX9TQYsP+2Asg1m
AaQAdBIEGX95I9GqbWdgHU+mc6o1sylQpBuMGSeHMM9NQsweukiy0Dg4MN4Y6tWI1z0rVXfEM7FV
yklPanivi6bZ69RGy1aLQS9G+inNsRTnOX09kn7DVYng+dh3WsSRlIg7b9R+0TIGcJ1Pj26fjquu
n76oNnCJ15+ZciH2Ee4ctIV7AA6PYSEjJNoc7C1OCTa/0cgfrbm+cVv0HE0d44VLvItLuxz+MQfs
zsquQwCHQuvabWXPaIAds7XvpMaO59VGQiSHRkuM44cREAEnfPPgNfaesB6mDW6CabHIbnEzPUwk
X10JkEZd6fFxJtX0xbjyDP8x+ZnwRnHGYzML1yPKwxUFTnMbsdnrZbMqHcf7ShpEAMpP9xAHwguo
BPY+1PUcGY11koJzoFV0ZtdYMGtrr5jd+PgMbum0Otcx/6bJWtHo/oomAX4ibNuIq2mdeLFmrXGI
zcnF5Y6pO0Njk652QToYfZ5mpRnFh0iKqyNz4tuRUSZtcsoGI33yIMfHQ3a6P2hakp8cD20mXeNV
VHItNDMDYDJgVTopeEtBh4CoMnWoJYf5ODdjJkd4NMEfLMEjdBuvdH/FpCsu6miyHoQORCFhrohq
gElEU+nHdnDew7Y4Ql4kNj0Kr4WT5G+ophdEovLKXHSnYeugI5knnQbzKhOrywu0GWu81owID8Kn
4BqFn7IyNwN/syyOCsOEiKtnS40eHFihrejUQTc+aA1NL98xt5XjWsse0TFh79oS9QmcS4TuD6lJ
ps/QEpknh6vrZxJ3D+R3hM/rijKQIu5nKCbmlvQxe6W6NTAlukNlCLjAdeS6NLDnRCMFSk2HyDb6
I7qUCXk1diWzSy6h5t9SPadrPXUaZbKgcdfaNL+AeO7KoSM0YJ4cSjIWyxQOnYvHrQmqy/1B9zBx
kXzVOVa8t0t7pOkf6XgKWGbpydnowpL6LaKicscOZhNxUMsqshaq8IOL0hvrYciUeYpmfq5Fy9Ui
2n1ZED+DEHQilOC/2Duz5baRLYv+Sn9AowLz0I+cKVKjJVnyC0K2XJjHxPz1vTLla7l0q13d7x3h
QICkSJMYM8/Ze20rOFsFU4GybG8wYMvB8kXlMnaa0I9v5+jglyV+IvQEc7ScCLJ9jBrHOZt4oWG/
mAT86fmLD95kW0gVPMmiM0n2EI3NEVMojc05z/RtM5hnlJ+rqaqbo/aYItPHJloMO+rO4yER3NxN
K+QkW4Z4nxsTnbcaHOjEyDsaB2KigmG5s/LOX+OcOUd95pGQvnzzV0FvYkWwGNbWGv7FmrAUty/O
aedf9C77x8qCPTYOYB6JdwMDCaiU36DtLDANNLl2cKb6TytLXr1G93eN7opt7bU27JbZo4Jicwos
Vb1fOJoq0/maFwFCG1JdVyXKM13zzqJFilJG3tHPXBL8EqpLXXAJnh4bEY3HlOQrhsVcGfMHxOfj
FeIvk5g/ECHXdEKY0ZX+kbk/dxku/LRhSTKP4JXVslhYzbvKM+HJFemhNtnpgtkCQd401JKWt/SS
8DW5u26JbsAXyPLdjP9JNMgDSwi33MWu2hGAb9yLU4QHJqRYuOp1RLMthoxV3WEIpdydk9Gx12YP
Gks/8U2JJjeL+UgbkGY1wwONzu6ure4iOBO7IEnsg471aqPN5bPr31sGrSF9yM7Yy+nXlFQ3qKsH
6dGxyuJLkZvMtqkBBd18x5Q/PGLWpygQIHBoQ3Ndkwl85/k6cyVxpNqCbTcd2WamczFWAaV42hHM
kYnbyfT5eolJ00jz20qUzJSmGCQYZ2tgW1S4cTHQBWXS66L3w/6wuLit81SfN1BHnt0MYAyCf7D7
WGIAChFmL11NwPKo3frutrLr+H5wSePz6+XWnvAzWVaICrMatFXvCIZuS3Aq+iQ8yJL3VKd4EDr7
NZiZ2+cB/usRVBU+d7TV+XyRlsZjZqSg86UgJ5ALtWZLWnznxpBFFh222xTSMDUmOFE/8V9KjYE0
YcBkpU80oWM0Rq2VwvtSqC9mHDR8kooBa8x8CnVYifcLMydxafIl9bpaiAmeVaf5D3x1Wr4qLyIg
kHwXGuJGYc3UUxHlaNDm4yGV0rYECkYs86NtyTJsuWZQiM+6HaPO7VIFAGRguS1ygaZQonEcnXmY
xYxPhoW9q8kfCWoDWyHVZ6WW3nttT6ji4BLqLp8KAhIR/l9L/b/RUtPWMpDd/s9a6k8yxec/Ni9Z
1SHwfQN4Hl8RLb+98YeeOoC4SSYQzt3Achzb9fnMfyE3dfsPHcW2ZTsgNE3k1j8V1bbzR2DbGKgZ
EBHLQYf7p6LaNv+wua26BG0F/3dFtWF5EqlZ5TOgUPltaX0A+zR1HTaoEZg69ZS/ao0DXZRdSJTO
KdXoTtQxJvbS93vG+sTYTiI7ChlsqwnxRK9kXutk3qYy+7bQbpjJe6jT8BWlBMrZMijXlJG5xmHO
trOM0YWke4ORMZfxuvT1sWD4JCKTvDvLCF5NhvFWjOroOfk0I+BdkNPBULa4o0n0RKLmPqKhTdev
vIqnct80/o0hQ391Gf9rkQOMbZs0LyN41lvuXUH1kC4LZdLpm1+jhMnJEu7JFLYhu4NBOARkDRNd
QuRvjNVXxhDrZkaWdvLVkgHFy6GsiStudHGXyQBjU0YZ1zLUuCPduCXlOJdxxwRq1yJJNn4hwy21
kmTVfE9L+ZRUu7KmJEhuMjZbzPG5OA4TJdyQVmjMH5ObXa86237ocbqOffaoeZG1Ki1+sxN6NFnF
LbkdsojQuOsgMr8thr2dOwK4s8Yk35mcZ/KeuxFcnkVRg7pCsPFb7UtHNnTdlC/dZhhQJ4iZ7mtK
hDQ3fyQp1bLVpvbBkPp16ivdgmPM6QeqgpDg+whAtUc0tTE96ulwOcjIajgvlw4k/jxjKwgNiItR
DjfEclRrfPEl8qj4kOlHlyTsrpwAD5mMIPrsvKQODdgRc6hmJi/NHA9MfZNlxaSc3PUbhLrXZFZ8
Qna5I9Q1JpWlBpWRJO1mBGxoWgDgogE1dkp2d6hCvJ3pa0uqt6bivWXQd7Dc5cld7X7TJ/dyrPPx
omMjzHU13ZFaeUjnIdsGX8nORoTQ6tCWwnuaTjcx+9oMk2o/JgPuUiYC/tR4RzRgTOQw9LcyoDwm
qZxMZv8Qt90lLcn6VJNmjqoekgb55oRqZrtBRp471CWEDEEfZBz6nBoMs8nTpgrbIJPIzm5FeLrR
rmt7uhUyVN0R8ZU1GDUjYwLX46F8Kvz6KWMusyr1R/pIn+usztfZgDbTJLUdhfm3ebjUyXI3EQL4
Mty9sRkRGK7Xr4ihrMl/r0b3bil8oG52sprrEekW6Q8u+gQL6LvriCuzvPK0KNlQsb5bZMg8QARH
hs47VtszWl5oMVGmA5Sxtjoru3xfkABmbyoZZV/IUHva5CUn9Dg/BT69N8Mgoq/73mcWehIf7/uS
N8l6boqHmptewLxiC+6LQaX93FgBCacx9+TSi8tNjZCkHKzbvBuY0OsEeyS69doMbboB3LQJ2viI
Ur/cqVhDJe1X8Txq7f05jY5oBYvrZ+KGSuFQD4XM45AX4y1KpSf1VG+n3KabvIhoa/yyri21Q2eK
McPba798XAE/wK71DlaFjXhl7IDiMIhSj3DNddbWSFJgX2YF3AQqP3unQCIKp4EGiCC9CsPwN09H
eV33eoNmNlp22GpjlGKULJMwOMRpRfctwM6ITLtCJUMO19vaaNUE5OCJen9K/QV24KtkSrzd+98n
8k3qz2buJRvSGwsQXCi/TZ+Qztpa9oRnmPs2MdHGqed0+YL6E7UooxC8FwED8k3v71R/lXgZ72JA
xPQHxot67u2TOvV56gkwnXdRQCHcbzm6naH6JHon3GVlYt+PhQaed1+PWfpCndDL0YUyuLaex+oh
XHpjFTSJv28qr7kh9gybbDfZpwJgV990KVWM6n6c5/ayZyZ+cI3yiiyF6qKnlrtq6zI5MsIsB7C/
cURzKR4gP2wwhWQJM6B6x0xk5UxNShpkaJ+nebgvEo3G7FDRmwMQt4Fe5F8QMNcciHh6EL42rukw
nbW6Ro2KOGebJyTuxiC2lqfJCOA9ziDjwuWJoRsDV+15sXzSIdEa7EmA6K6qTBwzU0d0v4iXRhjk
u5eWOBRz9dWemOp3ThMfYjH4DwmakcL1sgNlGHcLHb04an703Mz9d3S84s7VQ6oPUrrrD1tP6/r7
pewJSavKmz6cNJCDXfXZJZ++mOM70CfAl4TbIqNyU/pD+tPQxQCSosYnaYkbrgAuFb/S52qvzPi2
5ejCXozWE+2suDBKDJIIAhu61V2Gp3bFacxsb4jwsdoTkTyuGZ5seZ6lkhMXtwI5s3rsD8DEhuA4
jb5eHAbJcVWLJQmvhwECEKOJ4mJKdDSsHfpFyLl2b63qwQk5RQRnpOdBUM7TC3eS5ANkA3B/kRVh
7ETp20qMmlqE0sqQBvJgfH8817q5r/t5H08VdQZKZhB75YJsGdqcFxyhMJPFTHKSoFSraeWxlnQ4
hc1TQDi1pp57f+gt9aNW0jjV5Yjfkllgc8ndnT7nSEPERMFCY4GeukGVWr5q16g/EhPZUdEl1rJ2
0dTW5Zwcc2lDUgvHsND+qlWFePMt57PrDj4NHGIAHEYFpj2UR2Sh1FnlQqHw3h8aMRM3tAQDQn8X
E+0krb9vq7E0y6rH2oizl/bBNztahAzgozbH9uSIZDPg+Sb5MJ+9+TAuUmRKyl41j8zy04HwYblf
l0JeHGO5SqSKu2/cgIkKez1O4ShVZn0YZNbC+17Gk4JGQ6VByIV6IZ8zgGN6tQ1k3kc1kkmhFupA
eH+o1hD/4/mqJ5q7cr8rbqBaYGwrL9RzqIMYvYStG+0Kt3lQ+942luTHYWAwbshXkSaewlI4W88j
cUNPvoqophunhzZTv5KwWLVZ5SZTXMHOs7JtXyJgUw/VQm3vKBXG3pm6QyjtdO8LBQR8f6jW1HOL
+9xUaXf0u5GWq9qm6nBTa5mUAGQh1WJ1lL0v3o/B9wPRy+2jzom1HzSdyWiU+9dZSZbCO84xl5NY
R5nM1ZOoM2quT833EZPTj333do5iBiD3S+44DJZc2mTF9+eO86iYoUX4eaa+70OrJ05y9Hoywdlp
gzpn387ct3Unrb95Ka1atWPed5HaYx+e88pgoApYZtSEOIXV2ftGR1T7Tj1Wr5haHG6bWH80JPTw
7eRtBVtAPUZ4x3mXILY4Muwj4EmaPdUpo06l2CKdQ629P2dEBvJS095PEuguQotxNDIyT0x7fDjk
r0l2onrt7Q/kc1XUYXZxkMRRUcVSLyfg3s+1D89pLX1EjbH7ylY5lwkzh52XUzef4qU90WPZm+rC
gevpQq2VgUxUDdovahfCw/+B5VQPCxs5xErt0Top3YNItbdTUJ2SlYhjcJGRwZXSyXy8FcSRtQr7
/3advQroar+deZZLLXYkTwulGWejK6hlGYJQTrWLXZWIot5UY94rU5THake/Beuos1UtQp97vtS+
cPD2GTMQSfMMHJsBo9rTvzwWvguJKEfIMZcTx9zbHpYQTMW/1NWTxdDBDerSnf7z8uwEjD/UQ7Wm
FmrXq+dCep5h2QQwwbh8qssl+kPcRb+s8vnPZUBs0joTKFnkTaaQR62LZbQ4+OonTCqf9e01M2rh
G8q/mAzGRwe1ql5iHPbjvephZOq0oU1X+zrUdRx/DbuMSrP8SYPU4Kq198XfPYd3hqvo+99Ehdw0
f/cRE3MVIr3iP9XH5Op9xCqcHMrR+1/e9nfv/fAc3VR3swiLk0V+V/Wqnnsv3oi4Vj2qpo6gF/IM
jBZ1FS1pkhsNTh+VQ/MeRvP+3JjKk83UtR2iCm9P+Oup0Ppib7lyX6h3RLNMvXnPyPm7j1FBOb+8
J6CD4BDEUcofH7fWZyM2/a36q7ePe/vbQUXp+GwNw8LhqF5Xi7d0HfXqQECEXnCgaHbNZUKM3Plr
/OkLd7dmPAq3nrFfVGV7QOXY4TT2QMzGPsOCsty/l/MmdXOvVRGwqwycu58oWDYXWho3F40aL8Rk
3K6isHhqdZtgcnlGzFD14KSO0EtlHmptQmkokrA8zxp6RS4y5VvSKc7mH8GnvrryqsdpUBhcLqB+
KK7C20JdttVq3VkcQr5MG5C5RHQmXwuAX1uVS6rL64cnR8Hq4Q/sSPmAgZAUcSZ4G1teeQakvGy2
8EL9FvWU+kFqEaWGux+KfN8FFOkPQg4GYjlKSOSt0Q9qqd3lFviDwYFDfKt8lHoK9rmfyhnzVrIw
VpDA3lneWNWa6IqY1sBGVTCdXH92xsXeqlKmkPVMtQaod2Mn8BE7eelVFU+11gLBaOkPHt6SOOSl
PRtNDsE3RoR8PNo5RSUTMRLgS/gy8vrgSVpeYTo2V8nwqRuWcUG4xGBREUPe1nQnopoN6txaaATK
3+k3QEjUWsMP26VLf4muITa35iUmE06gnwQS8mT7TRlSfq/loAKTD79bGaGxERk6/SDsmn4fFriL
mMYRJ73DRuvul3wk4FnFX8xadEPyHihFdSmVKQxvAamBXA07kxuyHZ6xBcumEdkHOvWsea1WFRWm
NPV5j2HnoAIu3oOz2UfcF96fpPugbfqWQNf3irdaK/zU2y/C270/ryrhXYTKvxMhJRLbwQSB7U99
mkJ+qLX3RSTHhZ0hPiOa8Lfqg3J171Kr7lSw4W163FY7OIfOZjJ2Coeox6CIGkuOwdWiUYeaE2+s
FNexjisdTaZ8VasQ0/k4zd/xBn5Q4BlVjx0FYY47C9tFbb2Yg3kqUcYzGJAHn1ok1AgJLyujPyn2
NaQRILVYOWhKF0IHjypEO4jG6ULXbfxm74+LiC6ZRMkoMIwC5lTQfqTNGEEVQ0+0Vgk9x63vlN+A
v0CQkUb5KGShHv7bcyl95YDsx2I8D2ZZXTdDMV71If1EYW4Z11AoAocSZHa4WwoAu4g/P6EcSkFQ
h94uNl137dN13XsIAbZkPTS7mdDZbav7y41R3BF6DCg/AAhTN59qsfindKruFzuEKZ9AY+os9xlO
bXweSbtuq0W/6XujOufRoQ79S4bb6WWPN+A0Gc3KSD1OiCjGjjVjLDWQR/r0lanmPvqJnR2zAcmN
GLy7dGoWYPcdOBgdqhUC59WUDuGhDZfbLJyTQyO87lSPw3mw3PAwQmzWqtEhqlNHO+USL+Ax/ZhF
2hxcLyblYLRQq0/COiLUuCpD4gOggpd7e+aIdhu3x0uGCDpKoPbSE73CfH9OyTyhFDx/HoH5rEdv
nKEFj9CLNCDphEkB1DPHaypbzalNLThpcq3Pmu/CohvqNKI+W7Ea5ML2yRB2bCLqnOulJq636dth
XTqNQUIRzGotJCPHye3kSnoDVwaz8V2Rrhcp5wcWVx3SPAbR17ZXy+Bdczkb6Y0n/m4280IC5hET
lPqISGssAI3hTgPZTRmENHYn1Zt1C1d1tqAmmH6J6RCJx8ayzXRdV0m10Xz/0irbcuc1RoHQzTna
cNEoFd46tXafB1a39z3oYx2F1MLqvzl4dKzApKGOEqyHJbyyexZhF0vnAnLJcHitJJ91Ntb+MtYE
U1j3TllMlyEO1wN86YcJ9eW2ScvujWiBhcTf0rD6Utn0E/sSd2xLZX1O9a+uoIhbDq91hIyhXnQq
/MFhmcgFxzxzWQobpLYFP6rFBH1e8vSugWm/t5q424XCIufJQVckEHu1Y5lvFr00oY2Ca/W5U+BZ
BkzfRaDrApryFMHX2LKcvYP7xdZIePIc/O8A5K0dipflHM1RT2c+6XfWXIzHGsP5uphIwBiT1yFH
5YjWLZMFaS39jmswpulMjVM3Sg+ff70SXlFdWpaWUmriP64dZIn5bMRXGK1JtQddTjG68jddTzMj
8ZvvnSPHm1bcrTImmPT4q02foeNpTUJxJ5CEVCAKmB0d+TClIXVbwcaqcnMTJtBBG0F/jwN0XQr/
GlrhKQCGi5e4O+g5GZmIUL7WE82SyrC6zf937/433TtaWb71u+7duSLjIXkp/9K6+/Guf6GQ/D9o
3Jnk21lwuyQN6WfrLqBzB4yIf1CPjDdO0r9gSNYf8HpMPSBizyQCJKCf9gOGZPKBAeO2wDPNAFZS
YPyf0vI+UoLARXBpsGzD8aAreY4pw/S+vdwlZQQ7yfjPZG7HvqJTfYSCjogwFsHeb+f7BkouqnTy
KZjMwNpHqzFDUXW4T+/MHP81iZB6jNg5zgB4emhGAg5HHz85xOTLqeud25bsGtrsSK5GY1OBUsB9
2cEy73x/H9YNPaspPhYGTiwb3RemFZj77XNuN8VOtOawTmqtYThCK6L97F+LmGggryUETBQd3b0n
wjOWXUn5EGyIcUwH8ASTg3tZC73zEowA77gk+HVB/77p8TL2+t4vYacFLV+iKV4aGnsH1yZqpREd
Ii9+a6VTeh9sZOcAMElJZiLZYHAwSq3/3nmDfuwhJsioga1HFRJZy7xDOtght81f6oIPaOv5gmtO
scMWXa2JLZtOhk+ClMSo+ON1O4sDxlh9PaFh3iYDbX13ehX+c2y09SagzcIQyAXwjL1rl1V4DQt8
G+vRsKINfN5VAKZ8VxiUdUv8H9StfIa7cJj8yCNu3Le/zJljHX45ov8GJGV8wEhxgNg2ACmHo4Rj
Dvn5Xw+QdIZzWjGbPdZWcK93ks8sF+C7qYu4MLyjmZvikvfXes+XYj4PKsD7sTF//11AgP3aZVZf
JbC4Qdq663uG/oFoZWoGlp0sq4+jBnUwqctny8BZcKi0/iYyiwctKL8ndv5PW+BDnqT8bz0QHZ5v
+E5gmNaHLbD0rrGI2M2PQktQPNNv48CWSsQ4bbddZ7b7WWMulkJsWdVy+KyJsdyHY8dIHPwW7orH
328HE0zaxw3hESOjIwng+qHrENZ+PWlT3RRjUQrQqEyBV9B/7LUIiKiYx25PCpy10npAVy4GlK2b
ZifulQsEGSAXzFTWk+Waa5g534cJ7KPrLsS4wYRUH+WGQI4s08SwnH76/Ze25Jf6RSOgNqMDwM1H
E2G7nhQx/PqlI84A4gpSvnTQLrtEzIcuJTmyG0jgaFPX2MB9TTbW2Dy7BmrwJuI8TELscnZAPbg1
XxuXNpIF7GvVa9Wti8wVTNBDHlrbZjIR38UokDMgJU36leRFjM2myC4GJgAIY+avQS+uEECzIczk
ddImRhSAFwkEMu/QnZHrlAf3//CL5YHx4RdDSuSX0vUJbMP+8IunLMqxYOvJsezGo6Wh3mqbhHrQ
CJx0Mc9W4G+DEru7btrpBRQCnfQuI1zli0sDSmpva3qj7TAUqPMRi+stA+LegtFrjitzCu4HnHWI
Y5kc4Clxay4CQQ2UpszDl6BGoeD0TXaBVkHflU7/0lTTcmg1Ks2VjH1AdZFExJgwCv/9z1Zij7/+
bEenVejZuhew9D6cL7khPAg5FjCsNrivgp42jrlct2H+VevDft/8CXOfNDrG7BOqOEbRDsiWrSf7
m3iPsLW5pw5737pA1n/1++9mSSHKx+9moFUxqfb5tv0R/tc2QW51LaCuZj7oLWGfS149VXicNo1w
72uNGuiiOVt1OzAHsAsuQC9SRyFR5BLcP2w1NH2ruje/CC/+asOFp03t3nJYik0/NP666sgwN5b2
TwdtzqqEBxrMF0558n3npomM9qCZo76tQEJs8K3cCIzgxFaQkwKGDaJ48iWxQ/fy9z/b+PdLmIPn
2TBQ+7iBh6Hkr+ceDo0xidw6hb0dYjrMCZsRS7BGzdGs4ZLdlo21sctuP3boA0MeLDMYAqawd2lh
F4cyAffxD1/pw33FDhy+BloynaGMY+gyRvjXy4GdaKNBtGNyjEPmO7m+XOuxa+/bojyWkBePcecT
bDnoJzPwnU3ntVeJhzZYUPr6h28iT8Nfjgn1TRwDJ5DtexTgjA/Ha4ppktA8TtOO/D/HfhUxJEhJ
pdsl6TiuTa5DGXSNiwXrAPLPDTki9aGD7noxj7mL6sF7yH0TnTFO+p1jOtuKyNfff0frg8Dq7TuS
uBy43Pm4msit+cswrXdzIFvVxKVEOFdBZwQXrZah+K4eNdMXXyiSLBGTAi9pwkMdf/WGhU76aOpX
TlJcMaB8zVKRrPz6NXOC9NNkYDVvadGmfnFjannEHAP/aRXY5ZZA0OGUmtpD38fNuppNcZlPjPZ8
5BWaV//j1v9wW5C/zAjQr3FnQL/2b2nNJKJkSQNY8agzeV81HYyUZphPie9Hm04QWmZ1gDZMnECd
gUCkIuoDp+GM/UJU2AK88WIsD8gMtH84Z5wPow35xUzusq5r+ahsdf/DATogea2W0EuO5HTuvQ5X
gUhhfQPDuHdIPVtPKdS2JFvu/NAy5AaMmW0n5s6mEmYidF4ga65aHJkbMUHToU2xqWrLO9om8UhL
LsDpG2tibvJrHSPUzhvgYw6Jb6x82FwIg/p7S4qs+yXVXqoCcr81CDqw3euUkVdqL0a/JpLjPNom
FAOnuO0b8m3mCrk5GAhE9GY8030Z23Psd68hqMRTRlBoaWbYZQb2Y5cdGqfuXigdXU7mBZsablWc
k3aCxCWIgr2WAYTvKhzFoexyEOmn3f7+sPb+5iKAeJDpkccMKdDdj1HdjhWOi6dpB5vhx2Ec4EU0
BY3VhR+e9457Q+nlNgwIuPLDgcRqfJIUvWCau4R1VUZk7jGrQmbOSJjzbGvjxAVWW1/fzENVH9uq
/F5ZdrPD0f45zANx4Hymnxq0zM0ZZgJhHRO6rzbS7ywMEJnX1/XQ2s91eA+yE+iWea4c5IXtEjyl
Uexi8iIWzCrD8DiDKL5YhM2ww4TWoxE/GGIzjurpNKJlx1/250hNa+OMJP9FNqxCgs/11YhzGklf
+xILNNOIoSCWMV+wPJBqIogOXYZclyTcbh2FLSbApjsYfrWsalcbNiP0GgIszVuKMdd8427VtNVu
0aqU3NwJ56wTvAl3v03/9few3I/3ck4CX+f415m5MVZ1P+4gxGNdJXK2kpZ0PcRWcZ2FpY41osfl
Ycz71Om21UjRjUoEA5mpvHdzhHGeX93GqBbwUJq4lSpy/zIb+ZYQ3fb3h5C6Ov/16u3r3McZb5g+
y4+TgkQjMiXUBA4MORZuxuFTEUbRtqLOuIALoKWJtixJIOeFNMTzlvFP1FRf5oRhsjdbYlVBkLIX
D/PuwgTsH74d9YIP9xZf9zwEuL7jwDD2Pxzgsy8cYU9gZvyWpnKCIXYd9aBgSAbYhWZNlOM0zifN
7mYq0omF4e1QLCmKJHXTi+kV//4LWW8z+g8bzMLnrgcOUym+2odRad7Wmjk0ZniYLIpLjiWyu2Ji
2GX4BMWX2hMv7UA6lecogbVU1N+D3KxfrOoZ+b+OxcVqv/W4AjQtLqQWJD7Z1XeGM/0p9MYSqhVB
f3Fi3YTFMm3HuPF3YCk5rwfOCvBU1nrAp9LTfxribjtkU3TTeuQ4AGyqj+zKS3TBr6TJp5duWtFb
6pab0MSRKiIwuB5bchdHkb9egsHau23ytU3j+Dw5eLuzqh22Qcoo2AncCyv1bnpGGBdxwPcccMMJ
2/+mA5YfMALR6rMpbh6aMjr1OR8Fx0em43roYfXoLnAXKYnk5l9EkjARFslFnYbjmiSzaR8P4k92
t1g3eNeQ5PmvFmKybZ63/CjKvJ2EVJQABQ+6RdoiBv5TFSXGxovt9N70n9nYMSXakdARavjeCC8F
4VS2dplAc5PzDZBdAHvDPBofQ6wfvcDtFpTtJtm7kbnxzbo9cUP9onnjcmtNgAQ8ShLOMuf0DGLn
IpeVi2jGBWFU+bNHffuU5H28GpOC8WwRIpEa7OcCxwpjvWSTBd6mhoNxCVBuOhUwalZo6vxD0Lvc
sfp8WgVxGO+rNnSfFhNXH2LAeJiPXWH+CbfZvOvz9MVb5pE60KztffjDOJXkPcT19+5o2ZsnLoIE
l2rBJVigoyD36iqXHtuuxEiRTiN70h92xJubuJ6LGgsMGc21F4xAtadmbdMQvKFDClbMLg+haRt7
ZjfmvjM5q9G1acfFTuuNpYUgWCrvMUKljJq3vBLjhFHftYDr6JgpsQQ/+yQCrlNUPRdzEkAhGf1v
sQ3Wgk5AdqYGJPs2xBIVOGHumTYXOxdDE++cqeJrlb8LB5kmVVbd0W3H19GDkhBpLpVxp4YkDL13
Q5P8muLFpe2IaJN4gEMmqNvBPD7YC5g2BlXRxiW0dmiMjnAQZLADuFO6Me5JZiQRQCPAjQpvb9rt
JR3TGEs54gkzzXa9W2obwyCZI3Kw1Nl1MR3Q2N6a1tDtiJJmnNrj5FoqyInpBGEiD4voYiqam6WX
/4Xrnb280m/1xjjFA9PGzty+DbrbMoQNSd4dPQMQJC461IwaNFMc8p6pL9PdMraRBkqgbh3GiB4Z
4K1nTXvkVWCq7fxzSF18KwSko2wIkps8xwO5CG5flv9YYV67bQ3iGojWBaNd6cNlYMzGIwFDWKDM
B1OLpkdTWtZsAZHAZMAEgig2V9MQmbvKFfssjEJiS4gBqH2ILRb9QDKth3J2LxkD1WkRgrxxlj0p
H9dUxqNLvfg26CD7aGw5mykLsIHKL52I4Br9HYnWUjorPIMhGLPkXWYRIz7EUUO8HOjAGtCdFUdX
5vzNxcY749++zIaFgNC0KtatjRlPS0vnrEPdZjJoRPtkGe5tSJcxrLnzMIEb1DVu5YEO7ULgdoIw
e0aocRm6Y0cnPtZvtanfGPKHA5kc98bgt1s77adHv+5kIM3ykBnmmfGjdoDJ1177Jl8uw+j1Oe6W
R4zDAbQJIvoWnyYU/LIjfDNnTxvVeqw9eHsaOd2nwWKWy90wiTOaMMg8a+GUZ9ciKNxLMvtzaUZE
jFppeZrNyFpXmtCfm5AuTAoZUIAz2TN1Zzv51CcM/GZJhg3PMGhDGJP/rRqtAYedDXw67Wiru95d
S+v7k6tBe2vn1DwZTvoFgj5+RE5XhpJXM60nBhpM/ZvlyW659DR0r8BkUpoIvxcDVQNmja9m1Yhd
41j90RLacA3Olk1YBLdDRr6f7wGGYZrNDKeMDn0wGei+bYiw5cHx4vtinNprvao6dAIWJOsO4mE2
XnqEpxUGOYUjWNwAMHOlGzUaSyln0wbrijLJk9RJFU4n6MMn8WVBNigob3rxza0Tcw5WrYV1Fc0D
13oxYOYQ4iIf4aAk/d5qx5eysh8xVpSXWVoTaNZ6zQ7z+UWSpauayviV+tRJwBbVEz/cZtPYbuG2
xTvb+EKrjGvV6JTrmDBLuOyC/HS9vlwE8CIVKACcUYNlizgquKCRyCEOXW7lG+Qy1/FpSdP2Fgoh
KSICYL8RGtCdh09t4abkT1rNughadzcbKf3UygUm0hrXMeVwr8emQ5civxgXtPwJqcxHI6j0QxSh
t9f0cauNOcNvF8UxGb4nNDsQlSm6hpUNvaxsZgLZ2weA/oyhreEp719IVYLrV9TWqvWzqymGi5C2
7OCERISxcFxwonm743qBKSdPaWCX6XXVOufSddPzGBctwzV6gKGFERegHXc1boJNUVmfYgyhtnHS
AsiuSOKPKXLssSz8sxgOJbalg91IEMeSH/PYfFoCzzjHnl6ts/hC97pma9D3g67OPVrq35lG9h1h
edmp9u+DmNlDMCPR0ISxshNut7ruOqDwMBsxBfW2Q03EvYXW/6S7kljSatswNumMzrV1MEC+rsbM
MzCX+A8QXMG2xOVlYMdoKyly9WmNGwouQ0S7+7SMot1rxIfpGdSHIXVc5jH9unKj6Tq3ywCGIv3/
4U/R6elNtmh3ud3GW1HQQ5mBQW9y0s6xlWQXrXCA2kwkX3npcrQJoth79HBWdFNIyC0qvOr6WB/x
IdOQH7+M2uepcOlxJnDwEM82fuh8InYTOm6YHTkL/FUSMDJ02vChHtHTbLTS8w4C4/bajGzjbBZb
1HGfkp4yI6ec4KaboAIHuERbZ9lbY713s+6FDPKLiTvxNBfXxC0vK2Z+lJ2QDBKVupt9SHcTYPZZ
uI/RuFQS+EGa3xLeek1AmBj4LbfTNABviHfnKdr1XX1leT1tGsZOuxadQWo7nxhSA9Vwx3MPb5VW
P/3zYSHzqc+/Ehxb9l/riDwD/OlgKq3nyIMCOIX5wbez+5bSyErX+ieEmMTTcRs4jvijaR+Dl8Ad
S7rBjHNNo/W6MbNTq9fkxC1kSyaA4fUlbbi8lcFqIl9nS1fAOVimTmgnGQcT3d5BHzb15xFiF/fT
DOokQamrJDLvx+XJBP2K/KVPNrZVDeCAbWs9ETu2HZv5tR4tWOS5+2rY9SN2uJiGmwAbpaU7zWc4
ARFsh0RxS2DecwLsvslgQObIftPE4fqO05rQ6Aq5wHQGN62tl1F7sjsZCDC/MLfHsd34+1gw3c6n
o1+akGIywAFAhNv/ZuzMdhtXsi79Ln3PvzkPwN91IVHzYHnOzBvCznRyHiOC09P3R2WhTtVBd6OB
KuPYKcu2REbs2Hutb60iS7wmHOAoKwjgomzve60O46T5NFxgnG4pkM7OPQ2Y5NJXtOwyd5dZQA1F
m5SbLguOVeASm8Dgbo7nVTZqSJA3Aege1Brwvb0yXed4uVdYVh1i0KB3R8ANewnfQRZDmM+EOWZ0
/lfsXg9WTHbtKpq6nEQ/e6cS2B5LMyhozI9UNZd20oq1BLLSacVPEyBWEJ8n18YYNCE/NfSKSkHl
V+hBBKramLiS6BMD1JPrlc+N2+3Ba71K+g2rmbZG2AYc0m0s2Rio8GfrKEdY+ALaMquo4HZBJPsz
l2gNUNrPM2wlCRGAXqIRYo7jaKIFBzePjfCHqMvqsfSx5rAUhG4OJjdbuoF6b5Ih3yTPTTdBPIuc
7sIIkFuiHbVwmrsfFEds2b2Th24SvLopwkXHqHZ/yavv0lsfaOc6Xfw/90//pp2/f+0u1U49mqer
P/85RP1G+s7H32W8wR8l97+U3VOrp8sqdLo/zR+9L7zGYBuM+vnPp/en+OunDLkfzyjYUA4ZmLDA
GGe7pkWZ8LdnNmVjzmg0cXf882knYYY04nE+3oXk//od/nznnwf927PEgfkMXw+bp9kjFbn/GroD
QpPQVgiE//r2v/1+9yf/t6e5f35/zN9euPvX/vzUvx5zf9pYVa+BoBk1xRewdcxnyVM7YN3rH5gK
7/sMdcDgjR8B1j5qVbUbgeiCmErmI2naMHOI0F1DvgFgwYq2zcC5QuPth5vlU+Bn5fCtJAo5ydOP
Pq8uRUcbVDQOOjS57ezcCjuZvGFpcrnUlb/RZS5XKW6EjTH273FSBQQWFuCBhggQXVKxtdng3Uuw
HlXeYLGz+ps+5x2llVYeuig5Ciyt55rZu+s1Z9cvy5uF+8b1cxg9HME4gCQbP0Gb45r6b5EE8ROi
nW4AaGHmqY9iyQbBHNjj1j/MFfU5ue8fXVo85mOygQaxNnSi/FywRC3dvtDyWU0R6l0Abw2HwoD1
3w068UHWYzctc4iIhA1/PEtg6k1a6Pu6n711OxUcpXypdmTC7BLbBcNSQD0mVtlzADQIGxCFr93g
CLUhf3VYLblwQ+MxILf2saNpT/Gm48S2jms7Wrc4U5l28aKJSGO6iXgNruqt0J9TWt1hN3s/SQo0
19IKYEWhznGHg8tlsPLMXwU1m2nxaki4kobTLBnWJLtnERnVE/ksnqmlu7FS3YXGBHVPD5m11K7l
2AYPmn9oy+FCX+ODJPJdrSvCfoEflIJzUDJgU/bka2ZF/jkJym3a8epZwfS9MYIb5A9J0rtBJ7fU
tv1Ari2lYgfzn9hIghkfG+BgKy8mFXWMpptdsKDaRXwiamPbu911qJyCnJeBOZb1bvaQGN2eQqT1
8prflna6lYlzx4n6wQc6GrdXT48Aok+WszK4mUCB+O0uKkkbjAVsp3nK+N4Axjfd17QZo7U16a85
IAoEYVq6nwlwShaVJPMbdcyLCV1guouMwd9VXQPKcOqIPKTlkTDJnMAQexU0ylKxByK9XIIMsRrd
60VXcxe3ryHCAkRS6Mxxum+M9BeRENW2xOQZTVmyG6clOEC6/jWBgGD0/MboTICgIcYH89zc+NPE
pWSaUDFXvpJMT0PD+xIFAhctGriWU2XgWXLUXiXZBvBV1UBFiTQISFbbHgzilzFdVKHfxtmzN/6y
daEf+KZkJUeCLsqFnFe7P/q+HU4d3KD5GeZHsYfsSwPfEpfJXzd92m1mUDqwfuYPFL3OilTZh6KK
XvLY/sUUye48hH3eEjajHaNE8ksS/r7vPV8D048tqYnBQgWRY0HgCpoNm923UZHq5C/caWhLZErJ
9sHKoBnSOQLcnufniIDWpGMioDuYvdIuYOVqu5Np1yiX508iI310+xurRMTQQUvbovJ/JxABrAfU
U/ZN+0WI/HEZD0xqGNm13XRrpeIFydrZcT5hQkd0TbVbN6NrSUoQ+t7C6y8m+KC6PiICjfuHDqrc
uiCJh7eWUNi2dX4Q7cOiYQNYNxwyhjwgXWtzgB+EB/0bmQgn6RkATqz5l54t6I/p2WyGXfpbRbFB
Dql77BVJt65n/OYCHNbDSNw69JY3A5NgRJ0Pf8oGx6WRUhxYJmzoedpHlskFiBQF990aBlmw5ZgM
UnTCu04ETrkpPqkxRhmnJ/iFx9ktgOlKZHbL8Dk2u6egymokjRBhHavc5ulboGM+NBHQg1LNdmlm
XKCY7fqZhBM7oItq4wuf0heNiJs1M8U49FrQVb5ml7uO7Ihh49Y+RahDo6XKTLJJS8vbqLJ/yWhb
WG32u9T8Rx8U3EpG9gih3t6kT6Js223RCu6RqXgs8/IywWLYMCywPOOXtCxzI6Q8I0R+DyYInNlC
mFRD+YK+MtplJTgz0pMQaEXS3Ywz1k1PK7ZePVPP4PjobJoJhty4Bj8mn0R9Q7EWXzT9mupQnhvB
dMIaPiJkE8AIDLLO1MToeo7fstz+Mtsp2oql9TTPLmgVyg5RmN6TJZOtBxphhIXntJ51FtwBSad9
CtLHVoP3TesqDixAdy+9hELgOG+eoY56Sw6I3q6BbuP4hnQTC+2mt2m78w1YWPnCcp49coE8Zmfk
equdVvlvyZIF1urld5dCr5VkipnohdGw0C4bRvcF0v/eiGB/o3amziR9BHPjGrEsUdvBwHm2ZE5a
ZwjKsz50C3A/qYo+EjvRV7kle3D59SVVzg8oDtk2uEf5ejuaot96Q6anPDC/3JHHKoDpc80hEW/2
WjRZS/1NXxgldLlJ4FJsfJPwTwR5zb40t27FecNPJ5KelKi2vXcEBQztCRJQSJnf+iDR8zSfzsPC
rDeGmsyXVj6ZLj2N1i5ehNpqrmatLFZPjqpwqoq+wwprGqcuWY54QphHWcuXJuBc76ucwJPGgZDl
9voutan42aqOuiCWJksnzoNdCs2y8kJNR/3qyPg3HucDQhVvRynCsjww2Z4F/PpYLuBVuomrpUM1
2FFJygAbp55MpzEr90SeHpoK8zsgZBZOF0YcEcwI8WDpv8JYyteVOQLBS8ebaU8A03uawhYM5lqn
m8fyPYB2Jm8uX0O2gM2D/6kf633nBnLjlHCWcjBJ/XKT6kFUbPiJcOTI60HuTb+txFgX7/MsKXlh
M3CDBqgyf4KFhojX2RDxMoY0KzrGMCQ5KBw48VeVFnY4dx6yZbMBmubnT5mq/J0ymimEUzjXVvWL
vniB1RB/LqkOWEjTd7KI3pUN0RRCEsWR0Z60kTF61RyiGdhHC2LLASH3ALtw1eIfOnET/XJq/A/D
Ems6VTA4Wsu8gspIYAO3LA29+S020q2PI7+095x2aNSJ5kcpxnFj1s01DZzs2nruocvifoUpb9ji
164Obmtt/Wwvmz47hhzcQBiXOuxwmMhTUgb7SZ+exmiHek7biK7buVnXc5yBupr+AEwJjnCTNhMv
j6HQSGuMhGTQE3urmnXR2G9tMDxNtXhrE8bZbeK+4wU3t9r8oGwskropL3pCSWKX8mLbwUmPrRuI
Ql6BwcOSnzy43P5rBu7XzOlLbvY2IrKMfqcQ75FyR1Y2L7RHGyrlyNbYch7jGoE1Jsd54whEax7w
kKMRn/GhvTAnyNa+FpQhff+n2bjJrlwkmyieWuIsV/YUhXBV65UCUTtr3Rl9oL3px56SK4B07Ljt
NdKbBDzJ8KSMnt5nTT+SybuhPYwyeC4XK84dpEfrlqZ0lbrxJmvopvz5ouoZr3eIg0yvZrBE8N6q
1LSGLbaxXmOyvbcq1rSVEJnJRAboo8R4Hyq7xgZGsEO2dxNvU88kPN8/4Kkdkd9ROmUSFNzywY3m
Okw8sqYcpaujt3wAQ4dxS7f2xMuQ16hIJ6qBrpKoYx6HQqNYlI0RykGkp8F9lWnCnEAr5u+ocze5
pby9kQfjsRk7FGhWff7LkPyXP5ntyuXoYPvr+9dI+lj4B8e7A/xuSr5b4iHUMUQ1hljuakJm7MV/
c7ciD/e/8K/PLVV6UCh9Jq6lZ6mTozLA0djT6PxgOr6zGKqU8wOIMPB1K+nH72ZeRMCsNlPWACRb
7D6VlWBH/+vHp3TfBHB8UtDIOaZlTcJxUM0k4cwaWBhoeuI7g2b4V8u/3x9EkHm1GTELr2YrYoGW
QiO6I18iLSpn7eLUXMWejh/a6BijV0nFrkg3ousngtNwtK+stFpXbWYviT5qXem9hFu7mPrvDt27
0z/Hdnycr3cr7h9X7kxgRNpE6SGIvGlHOwjIDXNPIuKpmmadQeH4OfsW2Wh3s257t+3Jkr+EYffj
uBxr7x8ytopwpG21wgbSMrjC81+SaIPa95q5JRrURmYhVRzRIjGu5bszGUQokhnG5XLf4b8vl3xl
eOH9atB88zsBh/Lgp/keLTfE8Dz+aN1W21gV16+U5VZNOB7vH+hnh4bC1q2G1ltPRFHR0SCR5/6P
9/8qlk87v2GSIgMAhoqhZ6IR3mctvTWvH99E0TDKAWtjLB0cM2koLl9r1wIENZNTkk/fWQEByZJ1
7iOi6QuoxZ6JXICYNa3Xf8c1X5774bHwT3mkvxGLwTQz6uny6m8z59oVktWbOeIGNY03p0/FWsLe
D0r3KUr77TSPBJiY6kBN/FXH1M0/Ykd9IyPIWdxvcJOq6sHThkcUmG+ClCXkOq+jSwXi9R+AfvnZ
RitDrf30bPsD8eXj2LkcNht9XKNZOpR+ddJo8kMtomVumiB9YZL3nCi5f22yDvqSkpFVqT7W3nTG
bMuhbvnSXx8E/SiGDio5VJNc3b9eeG27w255vP/b3x6aFsvFd3/K+z/rSnqbbrTf//a4PlhS5u9f
vD9uFo6/1Vv7UuclU6GqJAdosoo1o4bfkPcusLRotQfpN1I50rCj21Q2S6wfFcDKKwN57Ds99LVT
mUX+qVMastOChAUo9mvmgo/a4k0BW4DIgoSG1pJwfXlDcKnhwo+ebGuZhDnaNs4DzrDgWx2LfxI+
o40+JS5plA0+oRU6798KGOhDQ+JJNQ4bp+4uBovH2YU5PKRF6OdJOAV99gRyPqOip7ip6nzBgGSn
UZTj1SHadd0tvbu4qJhjNPKzRea5q5F8glDc00gwoSe2Lxz7PWq6duc4pOM4Ut+aaJTDMq3mjauM
ZyNrxz2wKYruiL3Yp8aY2K53lnu1OhLwklbcRlIRW6ET9xuZh85JyMbxiUXL/HGfcGShVERxnSAy
39GJ5Kwvjd8e6cbHnGQWkTNJyqzsG55kWjT2vPHY86fhXTf8/kg6xoeRFnKLq++nKPyL54pHkII3
V8a/bKfSTwTfhnFMAEvSvw65udNz4YCtxOCmU/xOYicdvz9wnH0tO99kNsygziinX7Xw31rTirft
MggQtXfl7oArk6A3MGK5Ki1/68sEKO7wjdWeP7E+2JbJWSJJXohzvWFzaxTz/rkgj6XMuc/k0Gz7
uh2Yucxqh+TrS/vFOWs4Z777YrgxMWMpYdN4J15wnMijY2NtI6E2IQjP+93UAxD9GeymQLbWWUfm
mGWgoQvuANHn87PNYaV0TGNnlO+Wa//0KuhsS8TumrnatFm00JJp7Ojx+1hRumipyKhUDJEU4N1d
2pU3Wr1UuRzOrWQzaOZeCXWuxrneOhqhLprdr209vWmW8cOzktsQ97cMMYBTcKAc7IQ4loiExyFo
aV3noaPpG1jPnDQ3be6epgZetsXwKkdJYjqKc7I5vsQGQ+CqS35p1mzSXdBOFYiI2VeXsRy/27Bn
V4k13EiqfuxcehXSedKH/j0p+m9VkoAuHvcZPXsna6BrTuUPrHsri1yHlaVxW9hDfa6r6oN3P8cd
Ej8S//OTWmsmejg5mFN+ZqHXmSv9wrt/Vu7wNRr2l2IkzwL9MRYI2oRDnFeqbnNVdpBOBXGhrnn2
yumzFP5vMD4UxA6mmU7n7jRulviFBuazN9wf5otUAlPjslDObf1z0l1e/eRrBJzGPMkZ1nDgr0lp
fc/npRVgMrMQ/dsUmCNnIjhDwo+5RSUdCsKMELh/57pMN5nu0WSvresU62/Sd5MwQydMH17ftsvz
oBchFtQASzuN+cnyu2fDx/UgmCbSOinXTiR0qPzDIgP0qPXI0sImyOwWv0BhzmfLsxjS84vngpgC
UOIvWSubXTVXjPrbU6Lkd1noFaP/99TPIb2wrZYGlk+vj8gYIown7wDwac5DMlrtzqhM2qAtPQo0
5EY1BOFgjFerd+mCFbxlCvpA157dkcEGh+uHJDbZ1Ql6xTZkQ6ShyevGzllO9K68Zc0yHRKrowSc
i03glh/TWrN/DjoyHDNrw8k3ktCMFbWvrl58kT0NYlgRk2eMuO4zcAWrSqP1i5OH1YoLkJgf2n9l
u9c6f89duuiED9kgHpWlfUSB/8QrDEVnZG/vbxPAtalsNtpEsiRhwpqSD4QSQzhx9rVJ52swN3U5
vNFgsjz9N+LnSgVMCDwAiPX03Mv5vRlI/QmMAgJMeSagDRAgb0/voH80aGAZ6U+EIXlhPVo5FhVP
Bp+Go4t12hMDmQzWVqQ6ihqnX4PnErvKqlG5CqQkHzFaulXQRz/mQe83Br9HwV2ZaDcH7FeuExHa
Mq9U1ietidPsYFGyo+YnYWjvNn2drBEup4yvRiFD69yI2ZXnEI8t3pLUfWVqQRNN0UEmNO1L1rjK
e8N/hGaOufM7JCBIv55+1UvtkhmwjdPgbYwZhTIpRBBH6JUzUzRUb1rHblsHzU/QIrQCG5CXGIK2
vR8ZW0Fjfz0FHE9t8Y1hkr0eMr/ZY1XA5tX36NpMnephnA6m2f+KJOeXXM23ztXh4SalDgBSp1le
/dZpi7K59o8kY3BToiaYshZ+V/Iyi59aiu1I5R1Xi5Qno4+4iBD0b4vyuewMjGMtojYAPworAyUw
2QxT7KWXNOjeMZ2KFQBzwkfppq6YJX+CnerBpuEeT0tiWRPWEltjEIEwoQw1nG7hrPF6ZuQeoQal
BTqb1rme6bOCQWnDPtGvwSKj15voGPvO1R9d+7md4P4DWMxq5BUGajwC5TPmFO6GvxLdz9JeIoPn
Z0RRc2pnwUs84BVR0bCbVdzuLQ5iGy9PSeGycM5GDfL12uV8qQMoZfwsfufGsC8CZE9pDswuMc0G
KhmPnzukVZUq4WOR17Ud/aYlnjt4ifyieZZZTgvFFv2OcjPdBIoIH0fCgKyc6bFlnncObOmd3bQ1
t3hLgOMAZTgbJU762DAvgVl8xj028wgfxWFkJjYEXntWywe/TuVmNHh78e65R3PxnUxjcarhnu30
Zq7I8uKAmOc5otolxLsrVAANb3qZitLY0z97cDPUc/cPviKyxSzDsnWCHYjR6ZgKC00Qbf3YHYi+
UWyihk34yJAL+mNsJdf7B2NCuacFKM3t+eYzuAfKPiyuRESfREEF5yV/Zlu4I87CjJCeHtWv2daQ
79gMoUEr6Kz1SFKVEvoztWr/7IE51udn38krDByOeXJVbS7O8ZnSduhepDGWW1wRVIlZZu78jEsu
lg6UiPo1VjXU7+UTNzamrbHM8GuNkA/bgY1kcnuFtomiOxdiviZzwr7qUs00OqD0AFzn1jUr+wwF
80vYMt1ZZueeixlnldGle5cJ3dptxbzWE8Q/XmRdA29ENqcIWHdB7F0LOsFr2xvsDSmgcmeSn72S
2eyuhh7y9hRoDNdLybPhArfnmin/pNNzkcF19Hfw76ZnniU0M0k2aMukOyPgw+6NGhleP67dweU5
d2TZGNjM2eIIn0bMaGokhucLfs9WHBkSeB2T0vdRbx20AItRQjlRZEZ2UmPPhkXycdA+ydlKaAQa
ZGfRM8dExxBj1i5j56jQT6jdXYXyDnkMYNaG292T0V4bs5mLtJ0QjG5ky86UCr7Z0mGm8pLtGpdG
vNbQVxRC+uHQo75APICJ0j5GYBJoxwlqRe8YF/aNjJqDQeOPCkoTuJfefJ2zx93Qqxo7XeuxIF+E
k99gKfx5bKAb2882hh1PB+wHlxhI6iXJxmI3y+6hme3zLAhMHr3ue95rvwJ7sNGSEhUXL/KWGlCX
KHkh0OtwdI3yExiwgMF0VIJbZYWZ1ac9TYATKuLheoJkAsIyahH7YUINZwEyZYJ/M1NP2zhdnG78
cgLiSxB2Hg3dXtLNQ+I0Xr0sOi3/nx1238wjDKwN2vcEkRhjzaQDV+RH5kszpdODP2icPln/LQiU
45R8h2z+VAttNRpxhJAlR+EFS4TNlZhvZmdEsbBU2zWIegRQa2DsoE2kWvJ94s8iIxUhsCZaA1M9
X7L0Z1E5wYHDPg1UFy7q3E3Nzq6QYaawtEgGdS551S45Pliy44AmWJcfabwS/2Vl5CWQWsoKqjMj
c99xyWQ3GQ/f2ojyI1FqX8Uc2OYhOweZKDd9aZ+mUS2WaZLFAkom1yDoIM6tmGpGJntr5GSdlTp2
yDLemu0QHS234K7UC/lkGeY+s39FeZBQg6O4HhmtnqIsuSmn1w4RM2kZG+2amT4+pcQ4iWz0w9qP
EWAVfbkp6REu17i+URat4TtfY5LGtq3YMKbRPySq6Q465qvMAZfr9vNjYRS3pC3dfRUIkkU8Iz1X
YCyIyPYe2A9f9bH5zi1EWpeG1tOfu+DgGTHJm3TyTLN+M5lC7VwlP6ssG47KSZ9QFS9uk/E8ZSST
qdTnFEx9Iarhrcs70PQDqhNmHqNLc9aF05CQY7l2MyYk8/yj7TtFW9E5Cx37gN1wojIV9zdT5Agr
ZXbk+krp5TU3h8jGsVWYfzzgMH5lH9SMlCZ+hO5s4x93Tj6xCEAjIqYSznuBIsJyeh+HSY+hu7I/
jdnQtlXu00NnIrFJxyaMAvl5t8bfX7Gykv0mTx8SjEnAMcJ0fm2cvU6416rxvZPgpQ2rrhZhbVMi
FgYZejmVFQpz3J8oROgD06Tw7ewsAuexV0Te3i0Ud7OfPkjn5HKBryNnVCvPcea9g6L/2thP90d1
skOhGeBpBVOA2LuiBukTgQIqaQPe9AjCsUSIYPo7b3CDHTYMqoLMv8J8qsOgJcnArrKLpzM3aV2E
I7lPqDLiuEsdCIvvBS8g2+3dmqnH2mc8lS+c9ZmZzcme2cspNwAeD7hp6vwzAZa0N1yawQJEU+6k
n5WNiBVJC7nTi9fe6O3tMDDArUokTBF3APmHnDtnWe2SzZLbsC4XlAAGcEyayPQ028Gz8MNqBmze
yEY39UT+VcSAE1Qx00Hve0Ezbs0J84UMCezwVkOAWRsdCotXHF0UUKncWAkcsMpFM5sWL3Y78qNz
rMb0TPZ209+URcVFym/PKAu1ZNQ1GxFEanV/pJdzoL0vqbnTgrGxo+8Qc15iObHSMUNCvsZpV01F
OATab6snS7ZsybToZyY0OQbqDmsIOitSPzV6V2Q9QMTFwpbfjIZenDlUoG98fkbeZmGSIIUYTDK7
s/6cOtaHZ7AekRd9rRMqap2InNhknU+YHyNn5F5wHuCF8iaZzlPLRTLxW/lCeyHYL1g32fRdKs5i
bsPUR0t5swEhk8OSURhpqMyECJdXhmEkrCmf4k6M5DABtFvT4Nx5iAutsvBDZSSf9/1kBrNdxNVh
ym696fwkXglFbcC33Nt3HdDU5aEjteRY9d+SmffOqDWCQeoKOzQiFAjES+byg21Y1c5txvKUBYSA
dBgIhJLjtkw45Pom5bxfDNqrm8jxOBj2vtX16yxccelaJS81M3cCUIuDl1fjYamB3WJob4TLcnCY
7O8qHuxbTxmpj2aH4a/YaJbZ33K5THjmkFlbFQ7DmO0r5X4XMRlR9w9ar34kiRYDomqcDWngZy1W
erSmM9eHBoeQExFc78mgIZ91JvMyjXq6B35scdoZnxi297vZ1J8aR7pb1hLnZKnohBiFeoj0ioYj
/r712x9BAXEWqvBjQohjKCdtM7hskstFpS9Eh0TZ3zRy3sNMLq8f7bWjM+FMs6PjbNME5a88jwGh
9DLYLWf+aZTeCoGTfpD+3muLYEeT312hRWBw1+phMejdYcpxPN1lt4bqrbVhQkdQvHsUBv2KrKDN
sJzUTBg4G8EARtaM/rgR40Otp99Ay1L6eLgZqB8fnby5emOMpWwOO9w9ovRQm3Yp19KgXWsqGSQO
FE2Fmz9DeKuQ4XzhsPNBqiPANjitr4iNIjS2baZ13REzN7hvsvE7jkGUSzHqnkq0bx2V8bodWYPu
CxHtFcJbAiuA1892HBWaw83+OVfLaVR5nP1T0n9b7n6PuQSze4rbdtWOKYdb4Lmlx9SfzhoU5vKh
1EGWDNHU7nUoEVSK6EVMG0UHKV78NFZjJfp3Q8NwHVGW2XBhKPUZGctmLYvuiOsFtW3Ppnp/nVz3
mzagTbMNPPMmjqH7L0z+9UwYNGkCQ/w6UwiGlK7s9TBQDMCoKUP0bcIlgDDF+CL/agy5J0OttnFj
KcQSoPcpWkcambjq6Chwr6aksxCwmNEzYMEyDZaaHLmPlL2i6mHokDTMTL1DnTPGS5sEJnbyuZj/
pSg+y4qrCSEtYm8DZPa02M79/jk25NvEZYVHCZLKPy9BvWPoneH5JtrzxQh7uJ9Yr1kfgblX7ZW0
BfZH/5AayTdc9CKs4EavoUJQlvCgWnq7qXQ4+kYdCPVc/9IxsNMt80O9Y8mPruU8sSa7w4XW9bT2
wMGsU5SfDoTUNfoAqFe0vdc+VhdAaZzjr1qMQdAjDui+kvdiC8sW1bbPSi4mDnw5D7c7Sj4MIrQq
zewzENPl3lLHRmKtSk7xyCTAMrmg3jXbPXtLn5Klfd5GzUK5yMtb46lLyiKz0spPaagWGzF/TaOX
m5nA2dae92UkktChfb7Slvfxz5qohqNm5MM2GLJPaL3EtVmYZQqCeczeOhUZAgpnCNbFyN3uTw+c
SZJryxRqVdK3fe/7pMUtUsfbwiNqs8RzqA/+0s5QXykNnX07OvrNr/WvcXyOg9r8QaMCxXM1z+fU
drO9Y83dOsasHmo0qGqdZMK6rQ+pY6qLNfaHsufwFxi2eSFJlATuGZ11PUW7gCB63LwQUirkm2j7
uZwbkAer1it4wqEIUwDhzHerT6cCp9kX3I/LFdIZ6qcMplfTrC4wBa7DQpWPuj5DEhkd9A4Cci44
5CiDsR595mG5ehy9ZZGiStSXlWAMcrZZFhWr0IggK7jj7Nj/MRP84xX4nF07f1/WQ+4TVAfkdiTp
Z+JFL3XePlaz/U1Oya+icPfkcLCqZVAd6WoQcE4Ln9zP55by2hroEFrp0tkvKHft5SZqR36QqGns
zc5ihSybh7iBWo3ih9R6yg58t3I1TzTfdFbkoCAQufD29w074myrmydMc+RaxE4R4kFfqezUn8zO
/2x0/5DbAe5A80DgK/Ys2fyMBKB8g4tLV87LCAYxtMs1fuYqKImKaFmiSQ6Ea8jm6/dc2jaDFDa/
7NPFTL2K52C/3LtmJuZtya8zav7LKFnuOj0Dy6dJssuoFdVSToxWtLVb3Mp+/RA13Ax6hVta0Op2
Yvtao8ODq8rjuh6XduZOBN1qz6q3Ncbx2N+oIpo5uJqLN3ia2QhIBRUrGbDIAdy0R48sai7/O4jq
frvEhMthkLhoaKfpLfL+xpgQlMqytdOwLBG7ucGw8eYuX+Z+AAjXWcTWsavU+GvDEvBHbQTrabKv
sCN5FWyvYwEjHzW152q3fF0HM7iidPXDokcqhGSoi1reSZuJ6XSxh0iF95+1PFawwIFHWtUxQZn3
407j6SaZKdxJKr3giFq69Gw6SUUkvG+R+2HSDqk0piUui22juCh8PE2F2/Hmlexhqiw+zdI6drmP
fWzhZGVptS88OorERyOwc/mz5yCbNlN5cnz4VMlyti81YiFr56fTcFKJSvbnhBa0lzTBrtB0d0Pl
89YTQa11HO64+gm+wDJwt+b6JCtzAS2dQqC6UR6vWsFRvCwoETw/CD3gRwx3MGSAXXxuTSddIW9z
2cW7pV2RIHDjKLBsm1wcNZ70eYdFQ9vMLe6zHNdG1f6oeeeAywevAmONkWqP5DXGSNkDpqY2EXvo
7tYgLvWdQdR0GAnxbA/qTS6nrKLzTrK3JhwUbNM+fN4sGW4Z3u6wmNPPweSm70CmqoDQMDenrG1x
cWBA6vYxEn80ljOSkhkI7f16HO58pLq3+W1/39duvHQ0GgwU7GO972VFUlnNWzZa1rPfNtnVm+yv
ovwEYzZ+YwyqT2TLOUBsUSyrECfzgZS66dgaXY772Q5Cx8uaNbKG/CGj90DQWUMTxvVAF5UBM/Da
f2acs66GxAx5ii1GYeRBuO8M7iBgjcVmCMbXXE0JUSY5IpxJMOLXZbqmeUiCLtl/+mBEF21mxTK9
6cW30ERx8+PW6BmttMG874W4GfyOp8xDyDY53cFOh3bbTQ+CjteMbsnPoregMjqidbstOhx318e4
BmciYAaYEQZ5v1hNg24rLcUeG1MAYW4gjCmp5u3YyhvYI0wtU148GRbKm5rlGyNNj6jPVNlFcIIn
QqYMK02vbiOnxacZAadCT/IH6fM//4NRIP7x33z+s8aWlsaJ/Nun/3ipS/7338v3/Osx//kd/7ik
Pznr1r/l//NRu6/6+lF+ib8/6D+emZ/+z98u/JAf//HJ5s4VfFRf3fT0JTj5338LWAvLI/9///Gf
OWAvU/P1v/7Hxy9GzbTnZMdk5N8jwoCm2NAE/u/ZYpePtPr6P3zHP8mErvtfgeU6tmuZoB0s4sP+
RSb0jP/SYSngNPdc04UTAH/sf5N2JsuNI1GW/ZX+AbRhcgxbAuBMSZREKUIbmBRSYJ4cM76+DpjV
ZWXZ1t2LXmRaRGSGSIKA+/P37j33P8mEpv0/TeGAWrBdFToilIz/IhOaQAuFbQMaUjUXJAPQwv/1
6Z/+4Q/887X9H8gT/4JnweKxYb3xg4DDuJZm/Qu/0tmpqnSTAuFu3ojNWhdqzDR8lM76H+0oP/pX
5RD5C1vAAXvRf7tQ//lm/geN/qcqKbuVc/gvwBovDrVRCEeDTAKbUfvXi1elqBp4HQsNMTJMsXB0
J6K/0bnT18XcjyndsX7Q5/9/vuzKyvnvlB+8yoNMeFn5q8fPWhBmuwNM5s101duTAHtS/D9e8t/s
o39/0H+xj7CWy9AZeEVEWf1y1Wx0o0GEjD7xu/Tt//7xEDT8by/naMDfEO/oqo0g79+0yTZXanSL
hBmxModHxBE7qC2r5o6SrHQaymAy2Y01D9lyieOeObld3GLMNrEtig0jSAwvCDNSJSRf03Jdr5yZ
zI4N+d2LLAQMCwO3Zqv25C2q76E9aJsKT9l2LvBE0rtkQ99MfPEIzuyS5uhqsTGKbpcxIaY1A8Mp
HR9DuiVUCqhhLI3icmlT4mTa0rfuprhh8BG14gBTD2alP4MbN3H4TBsyVLGdLBw/DKt4CNHfHUPU
gcROvmcum7+STDfD4ZxInOfLZOfhy6VPdA4rdbIfx0UNQlsF80jvSaONtrfkZztP3HkG6zcW7Kqc
b0IFBln2HWYPscqCbI9m2sUeSQEX4kjwz4FZxh+joqIKF8YkpfFDcPclqZsP+hC3ca79tm0vihjf
Z504Tbvjyi4pY8GWzkZG2Fg/0nm32okcO6TCufUFALXmhAWHbhnMBhnxeJtadq+6lh9qBKYZzwk0
SmU7zwRGF+QwbSwwEoBr9032h+H4D3nxxDIBO18tRL5Fzs1Gj7LacxxQx+VyrbRqV4/5HMh+DAMu
215p5l+lcrTQKIFXJJkAESpHV5y2iQZot0oC06w+bNrKacIksJ9/smW6xRYG3gjBkJxu85jEXo7o
YygRlxJA94OF+hbV32XRfvZtkzNHX6urtFVwk3lzlhaBPdYfIfZHxba2esl40LCGG0E2P+pYBUnX
5f76cwpjuqmzeJyrJ6uhsiY/ghPlAqxU0ACj+mGc/oxTrAaUgNO6VPhfqiow9ZYQZ1Lv8GuNfq8Q
WYcPl5R5gxZP0XLVHBzjo4XpCtnr5kCcOk70yvxRALjsUJl7ZqESw6cAQxk1HJLJ33atD4uWiU+s
dOfMACYPoJ4osVz+ov+Iqrtqv90K8aUS2xPRH9mxyPi/lcX4UdcMwRzAfKgvRHRYtEe0Cqarwxtp
TGhLS7kUnjqgelVT/ZJjNEIfmHlxw3u22/LqavIZ5BDFjaadq9TFhafQ7jJUFK65Eh9QUAQIeGm6
Ntw/TUamcUxqW0Un4o50jLNGcsvwF4Zmd/+iXYdFpwk/Yeg88bOAkXWs8SEXYwSwWTM14NU7nySj
C7X2FY7AP7dvSXwtmNbqj5ZapMw6+RXySUpJ3y6bziTdGVcs5hY+XaiQLlYtGSg/sWBBseCTc99M
c/maQVifdRHRT+w+tMaKPKgDQVUxsTdtF7yBK+fNoGPrnZCOA1P8yRVc7XOs7ocenfm4nGzdTg89
EPlNbVjBkMknlGsQNPr2AtDhppQSL3nP5bvfeYQH+qy75Tph4GDNY0gUT7FL0zBIZBgFYn3iKoTd
nr2jibF1Bzwh+J5wx5l6uh/ox/R6jY8YEThIE55OchE3QOx+Cq17Id/5IdM1b8WieNr6LwMDi9f2
rPGmlFvXGm+DzTVuhfywV6u77fZY8qxok7ozmNyogYyPLGR4CwepU7Uh4y4g3tHhnkyP9dPTIgxX
YU/sGLeTUwGnmnUWs6hLENcnt9x4k41ublWnJnmmsK6iwv1o8UDGGSPqaqbxhrYoVHnE6XZAcWHJ
vy9HyAnmdnWZICXvRZ9t+hyLfBHyodyGCRkvkkbmDwpeczPMfCPAiCtvGgFKhs/kA/Of+VLNRf+R
oBk2huvuF8N6jg1mobwxcgqhybnVNTFBkgzjrpflTdEzuaUXjH0gIX19vSmWbivs6h0u+q0Z5pt0
10Z2+MiEDv93glomSqfbOiNDPfHSL03Aooo8fMQRU/E+EcuyxsjiQybi1pTBENU2IioDUBINDMHd
yFrGqMu4jmZ+1dTiWrjNX3ex/QFDf6Svz7HJN7pMXC5yzrbmgJJGZZbpMQyg346g2FRWJlt76VUu
BWlZ+FgY5cRcViSqtgeGfFPD4eKyxujkQFKQ122tcLHZ9uQ8XeQaxYlpQiIr1n+Yl7J2pslr3j0C
tWkW2nMZnlbWT9IIkAQ4KZHIynxoSSJaL8kMIpo3SesAq8KmwPYH+WW5f0BNQcHb9PHxfsPDmPvA
vYQ9nH6tuwSAJ2l0aOyjSSV2dtv9ZkeOvAKGvEz5wt1wDgO1La622V7Y2j9iI/olM9zriW3iCV2y
M3jlTW9DIiF0Z+cSkON3uhH0Mv9aNKv20nVVYyZabUYtQ9sglwaoagdXYkyCcBXAjGN2dUY576sa
pUBXh4gI7faaziWNAhfWjSOtnRYLXJIlj1AsZ08bi6sseSj0aXwyqxh8TntpSkEwCF2TfN354i6/
MJO9mkrVo1mNX9ijT3yFoZ8OBNFlCDud8VZj99+aQl82WVqVSK/cvwRp7Apciz4KGCJ2CPduHT4C
FC5cAAI91kKbSeGJPTpodtFZzzfXjr0Un3jAKqvs6roADJXEEIfwY83tSY6vCwol1c4eOx0jWm41
i+9Mzi/ZgDjtddfYxPgXGnvA8oF91ubg5XVRmweq4EexqX63YglqstSRbmhsgNM545+qQ8I9hx2p
54P+jvzKd0SxywfKmjDtT2Pa9afUQlbTiO3AEBt6PigoswesQjp5wwDjt2VzKzfVyEtN+seoodev
sATFdUtXfukPg9WAlIvcx0VOV5Qf2Kx7ZNdhN6AbI4F9GFtQJHnJrMbgQ8Wlw+XMrQKAUfYK9p/Z
Fs4CRs7wZqusZ0de2CtQxhO2rqgs2mAjGhMYRFUY6Fojc3VWQOEYu0PalIbnMkpmwHeFrP1lziTW
ZJ3yoXSwrRFNcjXmYZ/YXkWHiekaCXgsfM/K4BykS88+1ZkjofRChTdtbSBM3GtR7RcSF4jaL85e
MeVZX5pHY7TKU7tkb5HC4jOgDQmMJQ1qRnZiUPeOq8Ge0mofGRziQpCglGUhdiGtgMvKgGs/OOOf
xa4JVTQkfTwBR0o43twNr1inTfp5qy6Y4PkuVp0N/xxngz1dmiONmfab1W48WcN0jgwmpt2EuckZ
e9SCfUVLPPzEIz5t/nkTCTkgwyz25vyoK8vZnZIPVE/JajvHD2/ksIDimNqgwsxtgA/BWBdtU0V9
V6IQfUJX7y1AlvulxlfnquQAT+g0UM4gxuYQusli83U2kmcjtgvf7oboKHWzxPkOGctww9LXSEjz
kOxKQjKdB5NGYpnQHmPvTRuaL0nK9EHYB3gjX6FjgrlSCn0HjUtbpu/B5qEKY62+JICnWYApCrqw
Q9mM2S2OanXf6dVzmSPbU5r2T8ujSZfoG7Ubhtoh/mPikV1TkWai7dWVkrL4LhWvn85dGDCRz8T0
vaiDFkxljkUOrQD9vYynhSW3UdyEAo83f7+jWCgS2yHxWYSXhHGA75LoY0sMWKwe0XzWxtpCTFDS
HDd1iKa0vNaThEZKEmC3NMKhPSnhUy6+o5wvu7WqNMC4cEEanQfYXhKvxSw1VSIJZidsAiNJvrJu
yIOpSDiBpAgPXbhLrliYNTXI5UyH3OGw7CAeN3Dl7Yh4mV5DSKDo6i0xoGxHehbknL48N29gn4zi
sygGn2LrgPt3eCqSmWVAILmNwl3IFr5N1ymGMXZ/J8lGPE7ZF6citKk6Tbm6MamFC7g3a1JgXUfs
6Oi/uY2BjBrkxMCB3paq/rYqIr1OY/57pzBr1QOoKsUzYvrDyX0yEmfPtYq1em3Vg9iId67W9BuJ
OBB0WIMHPmU96nTPJZwAH9yQ+pUwzmaCUKBk7tAsBwZ3hdev/f/JNB+sSnz3HFgZDTLFZG6+TvnZ
9E37u4j0v6W5QNoRlLZgCZNNo/O9WiZBCZPVHJCaZV6r0oCm1fmeW8OzXdPD1ip7lSLHh8gBpJzr
YXeVMUGKtjYGsZ0yWOr/CjmFgahbDrZzejPUPAaUPY4HatQHQR9dz0HQEJRYbTV9aE4tpQVqGUVt
yFmZyJumpiSItm7xsrc9hw0SYmOrx7ugZltyTcg9t8OtISfUCa3zq8s04UtTeUlq+1mvB/L5lKLd
5cYqeoM1jmiFqpn5HnIxiti5bndhuncHkVwMEb6EF3RK4rmFsohaAfsFfrw0NRHMV4K2+8DfTaG+
VHDm8BaVB373ZS9d7GuKtR1dNC8RLgsfDQCrzbAzzHekbB0adPcFI1B3oLJiEDhZIWKmFbTq2izh
ozhTCBe7YeK5dkf3EcQ+J3JaBnE/QlxtZckUxXG2eH5fkTsAXZi+TJlj2mTW3efRQ4pD8lDSmQ1z
awRmOX2toE4WRZ4zDRFPMIYlZ3eH+RpXl9u9GwMIbpZvm5F76Eb81I4pmUlYE6e4tjtPAAQDM5Xj
3lqjyorB2dxnmpw2uT1dXEBTJLFYC2U3jOudlpsYqIS6MxodwbDYjjEnRqm5LYfihPECZww1UYwj
mr/DolDrg8yct3xVcRX5dCD2paPiUbMB8rT0G8osUMhjgLhmAwFQl73rZKdqrC9djrHateadzszR
TmAPxeYCxCre1tjffKs0fpdaHUgNbBTZbV+2En+MKQKiP1JdjiZVzaYWzWdlAkFtJw2JmXlsVKB7
MJ8WZwJX1QDkyYqrujQ/2TxDm+IauhL3f5yqRLoBBtrSL9xbbflbnSEDVKV2mKv6WiXKZ40DkFk2
h68Ce/cwm+Qua+xplDkMZN3nNd3bf9QqC8WBlN/qSMhWCTdpo5dgcMBabxfgQeAoJ9erqmfyoU2E
plXsrfKf1IjajVqaozebSOh5mZfSpHOYrRCAMBggwfsWs+tzaONaKlXk6G/KZJPiZ4l4G2rFg+7Q
AkuQLEOezIOiTESApp/4l2Vr1v1P0dbPQxG/2GX4dp9aWnnDkT0uLexFLKq2cjJUofhFbEomoNU7
/E7dh/lXbUMn0OlHbZqRsSNzVY+5znKq4aDmEe+Aq3uepHFtE/NiWBKIkwpjOq21bZ8b08E0eTe5
5exNYZ7dBREWg5SLEtJJSfnaqGqNpxqT5xax5TowIxhpVsydyQnFt7NiW+TNTS3pn5AWuAlXVSh2
I9OP6uKJgE9WZrpJAWHNNiCm0vV7Cnv4JyyCYY1QthmeOmOSdIfWeZ9qvVkUSYDbFK+QvfRss7cw
YKgHLDOM9PczqhnImf1fK7YaP93d5+tlzZBXbyNqpHV0DfcTHV8ORlsWDCgbLSRaeOo2iK3zIiv3
VlXZHt3nG8pLd7ue71A/yWBu3nU6GOjwcAmULG9g2XbAIxnzr3rTpn7obR7HeM7jc55S/symcqxU
/Tkf21922YHbmDEKDcX8kNnSZUGB+GIk1m62s2VN3ENrpJXe2LazPycsYSuyNitNAGcxgWLZNJBp
M2EyS2LMBrQE93OxAk+1atorhvQQdGJfz2vjvU/tc4/IfovxmDwytMOnKpsQQDP/NtRaOQwifcbx
WxwqXVyNxjBOJUVQuC71GcziNSoM+W7LMwd8guGzhtKAzq8RRYXXKBgxDBVVz7wYX3ELo7StH3Ub
x5mxah7ceUZSP8qtbtsmj7N7QXckD/2YHwZdf8ybSpwmuA9m1Iy7e2JNAQ1HDjENJ6wv2Dz+2aut
3s29kWNaGnNqcl02bNHGlLqh7dJOU2N/XJr3ail2RQ/q0UGpByaGI7y26ix0y6GSs8Mn16iwjLSG
dxe+1HqOIYROJkCZx2kc38MUMpylq3gC5/h413NVtiEPzXhfF9MbzHJ5cDU6xVZL11VW0Q7XZ+cN
epEH0qTV2oh3qM5GoAOlkZb8rgvldw4qCVvdhBs3Y1fIhYvIiAuoMwUj0BYZDBzXmsFjlM0m4rnE
3ZV2Kr2BtVcjLw2chfvmCPS9YA7pMKNAD4STbQtHQlU1j/ksTxa89Viha9i67JjjVFGxZH5Kp40r
U27vwirumo02Z0wiV0GjqSoWgTHzdh761jfX+6vrjWRHRBRS3aJh6sedQ4pry/HtjxWatOuE/oZ9
4pLkZdBGSexnMuJo9NuS2niOfE7c026S8lAVsDG6keYjZjieFS3/e594Z3Hab4WgLIcbh9xT457n
5p5OdHy/yQahKZjzzqRiXnJDeRxSubWm6VyW2ioa1LMns1a+SoaaUWb7ulp/uhIT04hujflipR2j
D0v5qy9MmIEiYVpCcYpaNnZxq4F4MQaGCjZ2LQiaOTqjiyZBQ6waKj4KVVY/XsFznhWTA4S7aMJr
3Oy7nFjfZ7dJd+UN1HKAxCv0BqHKTWM3EBVWIQWZ2EBZxOQZqxCJGLazcGPac4L7D3Q+PsZ1Zq6X
yutdYZUYo/BAqsTBEkKvsgmY2EiLThBJxCxA0UiXFjHq+pPVznltyU0NJhi9mZ79GccJPPJcXJP5
c2nddEcX5WIpWBViRATrLpqAIfBIuNooKE9hGgmXkezaBFzojVdj8zjqjEk57HWQAKrb2AFLjSTj
AEg97+i51tpat0AaWo+jQgO6Uw8Yb7xiKF6VbxGiT18620M9Y3tzLAB8JtuuNtBSKeZWDPG2IZip
N5vPRhxmmaFVJVDUb0X4ZYXJNkRuS3G1dU1YRC5qFTvRmEBbzrsxGSciJRjYzsum7LQzDONNC3O1
aHneRz6FU8nPTJJpABYYja8gK68NKjl8E5qGikzLHyxw94KAdJ/c8zmonifrbFgzWj19UoJOFJSI
Nnteh32zttpzVIdMj3vtVamBYjvQDGElcSEVgn9EfI0wLApJ0CApBhW1tPEeotozm+bT0WeGNr1y
pUL9rBEQAqB5TyPnzJzg2mosdqNyrBPGz4suP6dsrr2xrvZWwkeTU/VJY/A9mYzXRTFfxwyCVTde
FGaOm8xwkbvUoKO54z9xTb6YSvnblPxBphDF3fbkCBCZTgOsDiylfs5rYKQtm2W2CKwKKFjoY/26
y3TqxD0X3Avop6o/hoIqr5MIIu5iwvmt0LQP2KxcFlMnQIb97i55sStW8r6AodcgxQBV9I8egxE4
DiDbyzlfEULPLtKkSLgKcAXRFF9WFYfGsRbI0uQXqLc8YT5Xlum+GCFRA0SNck5MvDKEtTi1TraT
NTW3YMxipdLyhk7H2X2YeSQ9NwyHnapKZzM6hY1uNx2vwJr3uJM/9BTFUGI8tvSXgtR0wNpZ0xMH
SZv+OQLFgl6Tbl2yFhfD3Nrvi7B+qdaQ+HpB6RTH1RhAVIxXBcZdMD6knNzVqKfoBLJ412nEq5Tl
fsjLI7oI5kBJp6bbWAHrns3TQytY9hOs9ZsiSnkPqOKWGWFPZ9s1GLrqRRsMB10oHb0Zryk6nxmG
vF4T+BB27nUsdmrxMw7uV+nAI8EvBBm++T0NrBYdHs7BeVXkxOulSFlyl4APESH9oTAi8ULNHQ+7
MtPEdKanvB5sO2MvQgkhnMcqNzTkpMXVWSPt+pQFcoqro7Nqtt2essTW7NdBi57RDdNAHUbs6vXx
XrA0CGiAZwz5Ce9TW6YScbb9NKVldUaaUl8t9TAY6htZk8m2lap1FFPynvZNhNqP0JCM+EqlUuNT
xayOSCjrJprR3OPToS2Q7IC0h6eC2oXg6U3T1PpeFtkzuozmwXL6Q4WMlCTfKN0BUU+ht6EZMl7j
efpuFVTaMP3nE8WePAksX8pUuOg3GMGEnOb7aWE3aSs23YgvQg8tViquGTmWSIwGcvTErVCS6IAa
Jdor7w1kFMwlh0U65FvTv2rWOvW+FwISR+WrP6MAYDeYrIdIsGWDKHowFBrAKEaVIBeXxnCwAwrg
F0ptv97lj3KKwTVgOU3CltnoxBhR5cu7L/QoFspNO4bXTqBsI333637rQnriiK/mApjTGgRIJBc5
98rfHGmibxruWS2cJ1I9O7/IhgfYpRi/kGHZ6LyAjQ8fqwrNGVDT3Z9zzit/Dcn3jlxOJhp95ab+
25OA64T8WPCJ0EzryvDDGVnvejcMxIq563us1oDAJlv8zqF10VQcLVi0vCatKr8qK2sTzzRCkUFZ
NeNehBv7KUH9dFeAxdhXMRUsWPMdy0vItzrqqfvpjoxJkRwFde7M+zSjAkht4lNUDfdfBdXbD036
HfkQXnvzxaCxCFBgoUGXByjukJLleAnpDscocgN3YVde2p7RNwCmLVcoHcb5qIEb8cty8WHC8wwa
xUJ9wpvUOW/o8GX3HTAad9UccfaCK6kqgTOpfxMNHI4bu/ZxsI9aZ32ToOcejTZSN6gCDD+2u+nh
/iskz5rPjaox0J+SLYkEAGlJakS4ijpXZYvoIpISTcJYNiPVsVcjrvOVub7hzswOWra3p6uu8Mym
XUHuQdwSEzvNAP4dVutIe9eT8MS8Mj9qg8KTTAbealnRHrESIjMfh8ij1+DHKYk3IfvjXirTE6ko
QHDdInns1PwnN9llJktCcKZ8tEI9/9Wkxk6q7s7Izd8wqqfrImaOkslTTGdmGy3pd6najEl1h6mN
RrhWH35gkrIZ9xvQAYuPeYx6Wtk5VaN9KWMfX5u7UawufXBXP02zDHg+kua9JOYlcDhMweoC6YX1
I/018855JlGBCsnZro5cH6cryFsHHICgs6A3BkLCpk52dmX9GRnACz3nma0hcwos5eWYEgxRNU/j
uqGhwjRqqbLhpVinjJQUjUTCVEzmv31HFlSHARFdxNPAOWIjEug6ZbOj9f9NAPBF6UrNzw2V1luM
MLBwmWskEdJgOwrfIyjOH/awtcmk5QT0WjUoxie7/XGZy/sK8E+Tfm/docFkQI8kPR0okBmt+maa
oDm0BXAqfTmqWbXwpjjul7TOtaQ51yUp0HMxtERzZw9F3YD60wHhi6zdkqze77Rw+AR7V75OPa1Y
N4PQIdsbrO7qMCYoNKlYV+seiDp3TdYw1GPYQvWnMfZgZ/Mqb47mHdXN2gWfhrNZmzFQPUiRZnjT
OZ7h4hJkjcavmilDn43PoQyczUPIP5UsH5iOH0NLhR1sg0aOSueCQbo71YX2mXdoIieY97uRuxHU
JbUcqsslqOxB7gqF4adZZmcjm//qDET8HhTtUae3tDOz8lcZM+x0MciyeAFijaftQKbACXH2oY2q
cGeJjupI13dTqnDzLUvLnIgAHi0aGO8q+E3HMQGAHq3aCQ11qk2jdC7Hl1olls8SbKEUNkgqmfU5
9tI82yZI7QZ9ZeU+jTqNTmuZOIQ7mPIUI9t26fCYmaN2rJeCWIVMD0qYyvuE8xDR286WtAVoB5HG
scON2+P9XxW7+NHQIMgicV/+65e6yg2m4edV6Q+b1rYp24d//irzQ/7T/f9tOrkYv+4/IVFf05C4
Z8QKnCzAC3cmRGfJ90g/nh9LsluyNdLwpka1AFh7eS0TRz7mI3mqWhkZO042hQcQykWBsrhXlyfA
M2ptBmNRu3vN3WYKCfdTGj26sAs/n62lklhm3ZAcA26WUv8qO/snu86Roh2SjriQeg4f63Y8ZbG7
PPEZkqNaY+hKBUrapN8g+XcfVb2uMfJGwRzpRO8lTI+JZ8kQwPwIwTpWqKaNsC1jvs/rvWhs6Auy
6RA+Upa7Z3xXh1J01Tat699ZnHV0EsbfaaF5xRQOFxWH7250YA4SFoFH3jUukTThhud8hwYmwake
+y1z/RKpfJKdimLauQlXpAC3stELMVyaCm4enM19XXHW0ymZirTcJq5xkkmYUVmDhysquVWy6jbp
CDNS4sEWdF+szRPfYNG/dxWwnqx+meFQBZrePVkSdvFoEX0YtvJETwoy34ItpssHcVRWNFesZeaB
MD2k3HhA+W3FgtDBDK/+0lqkSBf5u1thfE/s7SjCmq/3CMWPTmlDFFh6Uov1SQfggr12Sp5BRzwM
o21vYjqHgUa61pEp/qFRmS7jdNuicefoM0Z+WuC1jVQLSR8YxBglNEk5o7O1baN96BcqqKjtHgxV
BzG4uIDSJ/LgWsZqdB9Ef0Olk3Lwngk90usDDUAcmaq7H8GTcyKFTzb/zGAx3xFUbPAOHgkZmQ5l
i/YjiZk2NyWut1nQyysH/JyWq/fbrORmR621aXKIJH0bM/qqsygAW6FveoXnP6vr7yU27G0dO891
PdKZqJniNjOj6XSVIQ2xSE/mJAA/SOs4kxuBxnT8q6cjKQTYG1xmd/ZS/U0N8SbG+Q+xNMiKEvMs
bHFi9kasukozEnrN2ll6R5YH4LkvX7mJxYM5k1LayRw7dbyYL9aToyT9tU/grugRDUtVS33oTiVZ
OKEF92O0DyWEKMUuYK4y3YIWZggelcG+AJMed8LOaZpxIN/LrnBO+I9hCbeKexxArhwaqMzHUfAx
uP2LQ+SCo6/UquUM4upnqw+X3ZTpxiUNa4ccl0E8VCET9jS+tI0ZPqCHIqtGT9UnWwvLgKTLcr8w
7UHhgna+wzn+rNGH9IUmhmc6sL0/KkJ5NrCLDAoFnBMV00tnMlqXSpe8NiZhu4ps1NfebWZsmXZx
Q7ID69CuKICJCcbF2k0HLeRAZfKEeVYZyreRYwwW00y+gdLhDhdJ/RaBAvQmtS/fuoYhUk1o0pvm
4BgnxCV7U2Wde7Qv0zfk97lHIkj8dneCaloWvYUz86WOIvU2lYgI8tR1bixMNOTb2r4hr6o8PK/y
CbN2gNFcp8ONPMqRKBLvv03jRX+Av60GU/Krz0kTqkdm66GrMFpslKc4FeKQWO34EEbm8NB1yQhW
ujbOfcwcc/3zrhkJaXKLgTmVLS6t1p1w5e213nLeusy5dSO6yHL5go6YEHS/jhewKwWFE/1Olw4T
XSwZH0et7VsT4EerTKdtNUJNbnuw+87AF6FMFalZWOSZV87bRErMy4NlBk3FbFSq2nzRqUtojGRG
kHXFpzIvZxgg1VNqpcBC6odxNKpd3mT208I7VlLrXEbp0U2b/LkQLMdMgAt6ry7r2VCii+L9hxl2
g2zUQzYiJoJmjVLCxHO+ihw7yCmSBrgSyCS20AXYw0WYA9OTMXSOiHawmsj+uYvSUyerZde0I9Ma
kT0Bndr3ckyP06r5ChcW+WFgnkwC2zmsnNHrlmPY2Bbmi4TKjnKKTaD7KNVq2TNka4Nilt9OmNJw
w8a6rtoR6eNgfXpJeAMolloKZqPruZYpiQepVbC4s4jgrD83kq3BihumftZuiRBiIQSrEQjodHli
A1sGqT6AE/Buu/mgclc5UJKEZV1Sik0OTaBIjLk/aYAaNiUt4Ee7Ss9Mvk6ARAHchU61rZ0Ew2Au
pz233xoy9qgMU4OIFb/jkNA8t4EwlDMcRxM2mCfyWOx7y+JMP5U+hgotwAXBySFlsGimt9bSmqdo
nsAM0RRj2SZapGrwWBhoR5O3ZRmW54g2Am46tC2loYaXNh5jz8DT3ZNZcEQSBxCO6LEwzllKIull
fQOLcqInwIdcIAcSLGcvmk6n7uKoWvbQkis1j715zglmD4g9cY7mQBBzn8QFdJMZf4Synsv0R6aC
CFUN411J6585l7cYITN3Fh67mmH5JDRjNWcUGHMG4upZtfZ5JGhaVvRqMb+e1bClKZDOwKfd8RGh
xWSzHLvws47s/WEwW3Hp4bF6rybmI7Pq4jXpS/ArkzmezJCjh24/AuGt/DZmYNPXenFU4kFl1e/P
E/IyjEpgDFOnas5UZg/REg7bnvuN0XoGBSSuXjnWaaiNCOyY3OnYTaakdz/AVzFBcs9dv+Vkkh+F
rchgnFHiVdFvRXWRvdMy3s198zRPax4bPp89e+gvXecYFBvO2vzZS1s+uDpuZbPN023ZOPmOaKAm
cMPVo2lFx94p2DxreW0NTsADBQFM9ZEeakkIzzJNzGJD9UxlA5jKHs623W0BfkvIftbj/eDIldzI
wlJ2cbPs7RyUYS5QEAxihybVuiqWxOncizzo+TxbeNQXYSPHzcvBCjKVc3Sj6ijDlehhKfT63C4c
LxRjBlFhmbR1yBug2qHlOhboxoc0fTOiMD9mC5xdVbdOrtWBjxDd3kzTJ1HNdEnyiCDgxuwP+H05
C3VRrp2iqtdOy8B8EIYijdD1z+7/GtZfhYuLLE3ImWZ10Qq/sACTSaslwcAm/YOcM8XDY7U1w6Y4
GNOsnpL1P9x/pZeM+Ut3ZQxPHSjdi4OH5zp0O6F7CzQk7tNjsmxQiTrX4deI3P018ptD4mtP5S/n
Y/jjnslPNWO8xluFxi8wLd9847hgXhtuBDMYr1jdwk8DI9x4bZudi5ZQ2axtFViB5jZ2N9rvaNjW
u3Sv7vNdGVh/+IPH6sXiryKj1zhvVJviTcfn9bD8tlNgRB4iO/FEag7Bw/Jmn5PtclHUrbJ/kxjo
cIJS4D8SzeS+MiJUv+yD/pAanvGSfVn21qz8BeTBbvKbzC+/69eMRltzsetHWNDWNXojpbptvob6
woKwokLYRxhllietDWCzGLrf43TFOXlBGV1AhSxp2Pmus0tqTgz5NoV+tEMKoz//B2nnsds62m3b
dzl9AsyhcTtKpKItS7Zsdwg5MefMpz+D+7/ArdI2bJxzO4WNSpLIL64155jFWwaSwknivWmcBeGd
n444b6U8RvUcaQ81pu6jWCMsqWlFXmGs9gcVmVY5zze5XUTn5MSpW4VVAAoDuSJrxxEPSbNOn8In
4RUpAaUkbA/LzG60pfKkvsXyVhZnCrh3/7PeK4/WBkJ17DQJ2mPHo5k4a7cA5BIY8LPwtb0m7Uw5
+gvznh83zNX33u4uZFHDPTg3T9KKWAqktnsiFXKgXCd2NSRENjdOaYlcpD2oxgz6dYwKY5Y+ksqE
mkQ4h8BscHO2y7ZeuPVhvKu6BcyYlH4ODR/KlTN4+104B1146hzsL9mKZo8QLulubcGm8W6GTbpL
nqQ77Zx2c1U/NrITo/DdqxsAdG0D9G5lncSjcZaHhczAEdYkqXC8fG42eANGasPhXNglW3NP4ZiL
5Dlcx/00AjxuHIPjXWjYtav0s9wXL8KxJwJtpdjJelyq20eEk0vy2vgxF9ivCGqoJr9XHHmvJIkc
xIP00VPun4GuxuZwByS+fsUOcWEBTpR1li+lwO5UGyVGzaZ6sNY+4utqbqyHZCYq6/DRFOcNN9l+
Y1BkZqoumnOxSg/cw9ESDMCSN/4TkWaWvuCNVLRYykW1k2fhxjv1j4IdHjQ7WBuPZXqvBWtinl1v
cZGO8r275mwaAYi81NA2PsttMmcZrCiWUFtdedCgUIK+QHB5Lrcuis1LsyIs/mHitKNjm9WOP2XH
zfxDf4035d64z+1r78+rnWLnS1S5xQLP8yV6xRByMo5oXLLnKbAYJvNSjVaEhvokSXyFXxBsEE9U
xQwR4kFU7mtH2lL06V5ZypQ3+nyToB4FuE31O0aWd1B4MCg1nfRkvWnRHH/nozCnZQK56FxvzQ65
gyO9Va/ixHmbW0thX6zFZo4K1Jr3c/O5WJsnCWLUO1C+RWk3d8lpcvQgxSUrzIlOcecIZ2pFYc0r
pRwkngG9vFfP4RVcTrE0bO04GrPykoOCPXFPHL+ALdaxk+zEk3K0jn64pgzmrkcKyAeeEJd1MNbm
rHoT1EVtc9xIl7SJ9I2/ye70525lvLq7cuvZqZN/VSvfnYdvmLOHZmYRqk73hP/5LFdnjThzM4c+
3bYxHuIjmLxg1Qqz+JG6/bOozLF8qgttcnUvKge3NWJkpHXdlyfuQcyEDVvizPhAxzmQnWIeOqQ1
+NBZgc54Fgr2GgYNrMoBugnSPJLIQKqTzLXmyc/yJ/8qGHiN5tU7N9Z+WQ+EdM5oxsYzwuEc6Z6I
FbQjREhtm11Q8rIZTOQkTFvTpH2YmXf5EaO5mUESorezFTobiisCaOR1+rLauI9EX6pQmcsHBJH9
eC+cZPqOD+Ejem6BUvAsTmwMpNJ+cDDeqQ4903rOqvvuHcx9DvJwIS7rnXDq763deCfQROXEsLd2
nrZ3Pzt4gzsyDqkA0xE9syPCrUiftbNxb7x4J7aEF2OtfAi7ymH+hVzqKRgk+NHmvlM+lRvEQAFK
0bl4Zy0xM8z9F/3L2yIT92i+zmTiiecQfOlIwFJkAEMenAU2jVxrU3noFEgDYjIvLGtpnkpyf75E
bylswlcARO6DtJbuiuYa7pILnDGqdgTPTUHqc25tyGTg4nR8nbuYpWxwnYL1UOxsdV0VC2+dDKvw
y6pJ0ZiZC61jy1SJA5rT6BWshactmFlkCEOzeUnWVe7QUkJTYTDO18KeFiwq62GhIJahAeKMRz+1
RXmWLj1I7nN/aSDNPirDTF7VT9ZeEu18iwlSM2aF3e9022KaSHfCc7SsHY7u8n3w6e3DbGF+iO1a
Z029B3iBdqFZGImNTphDkPqeOvWWHmfCTywe4dsN3VxO5/12CkBdZof0xXrmjC7tCgEMN3DHhXCl
zo8c1/3QDhFE2PuIeE93RM8yq98sEZ0eAuN96bIsLOD5nbz2qPebcRsvKruaexiA7GJPuN5bepHP
w3NC0+iN0o+/MbdQWtRl9eI/5cOyemfKQe+qt8qb8MDTXUkE4yx4YEZ3x4MYizmwl+Ac+Y5lHcNu
1khrmTYaaaUCb4k5PVMuYrDRzWW/1qIdOHRHskdEGs+1U6PcNWcwUvUPF1ZbvwAQKG5JDDb27VcN
hI/al0wtyE6fKgSD8/ZReBl50u2S0GuCkkA00m9apsMD1Mp0S9wsd/9ZsfMd9U21jg3QTJQtwxyg
0Lu7VoS5RQrAQ6g5AgkNj4RD4l+sYfrg2eLhbTEoDksSVbzc6e60Zqf7Nm4MwLtf5MsSPqUBfNvT
k9eOINsV4TRw3gjm2lN57JDJv0Gtx8qP0+MemDaSGpS1BspkAI1LJiaAP9t0EvB5ZE9AYLhP8rWU
LnxxTsMK+UOzjWsQ2rMh3cgP/PsGSUm4DdolGRHtlmTySVsZgS6f0UfS/ZWSrqDEc2cP9CMnhTB7
1NV9XS8q88xFUmj2HNjyz/KhtqBoOi7H0NcwWUtHFijkT3LwSFEwfajugrsUT+WmK5beqblEhQ2Z
kRlDu2ZGVM6a1IFV/g6012fTf9LuegWfyopbMcoA3fEyYBAbinMc51AhBQfvar7KexaJ+DM8tq8G
tTuHeJPXbFes/U2zrV/Uhzy2BzrCaEpPkAGJqCOkZe6PJOou8mVhONZrndgmiqJkm5FKkN6Rf4IF
0AdQcueNp+wjf51wNrg30TyYHM0/iRDB7pF+4e1K1E+8ZcMz3kVsWLEODAntPBbGOWdGApnvSpgq
G8qk59QOmm11otvpXgRggvvxK9vpp+w5NOeuY549jl+b9AkP6lyp5z3evH2uLXJeFtYRfV4wWXlL
DLZjIc1LFCjz+JFzXJ1ePZJwKY3ue+p6F74n5lDMA2xfG0gnGHTMBzpubn7R2qNwn5xwyvSgFZlm
3DqQir4h9hw/2dgKjBFbaKrUKN2teEG3cqq4dWwARWj02g+mQ0YUj4/Abu2o7dHRh0/DyuWM+sbA
F6C0bDi3YvghD3ievgbFovxsdhCRmTJsT6jqEOQ/Aewm68rh3LJIjsCby4W2yjbxCqTP3tzleMFM
TsFzcJF3nBy8V+ZMvG2zTY4FRrWJyMpP+kgS+2ry20Yo2JeASogORU0naRvtYACg3lJXp06hgtVE
yr8CCELHMz/R/vVeJRYsTlThAmNJuo1MO35yJfJwP16E17x/FbNjS5zeM1VnD57hihNUYCNRQEjN
8YxE8F4liOihyQlr4Vhf49vn7CPOrA9eBrtqxDGeC80aKNQ+OfePZjBrX4k4LjcAwqiyfwzaTDtj
aKE7KRE4c1/S8lsVF8J2AVw/kBrErT2otj4HP5kMo5VJnvQjEzRDOb4CKXf0bES2JuvnhojbXXZt
zZm3jc/eIecKZXFWahDsfFIIeFDf6M9wEeXAai6xyVg7FMsQABGLb4L79IGvLd2Lr+CqzhQz+Fjc
UdwRXvD6QAPlLC5uswUvV9jGr9TuuCjEn5W7RUAyddnP3gerMflBKKrqg3nBsPsWfpVOSEtvnS/V
d3dnYtZ0ufNxRp5le+sBLyN1vXzXbZJqDhZx6X8kIT0s7kMOqYbMo3ITLtmjGC8N+QPTft08U/qo
iznpz1waFt6d+iC8JCvxXRxW4AxBAwv3Eeshwk8eeX0lQ0R9L4HrYwlf1OMc8lG39tsFiOZ3d1td
vHIbIuZdyzthYWwSbG7+ooD7Ya6Bi79YZJ/0zFAe9hcSegHs+QYfiIFWYuH2K822juWxfkTMeTFh
hOB/RPjJXEURuhp2PiTlZfjF6ifFCx2Az9tAgc+bfbb5nCMCxyb02ezy9aU5+sou/tCeGZ0PwdW1
iYd3F32wsLbGQcJf+EFvAdGFNT5BxM6WhoIUfqa+CjvRKTDKLy1YKAtWf31L62ThE02A0GcZrquN
jwX+XjpNi80kEuMOZ6yl+3y6xJp0GGzqed5heJSenwuJtvyCsg9NWzznbIzFa4yWfd6v1AMDh5fk
H+Wt/4n91XwAARp8hef2nU1AOEmr9CU9D4lNrqV+dO1+bZxYo5gUxgddt52yGzaggowXUuaAzIwE
6sz7l9pbNNBByCVVOKXN/TUnYvcT5TjXdbS34afKFYOTkQqhd+bvsVeJD6zy3qzHbrEP8cCcs0N2
RY5uEUU3RxhAqJ374J185tPMvcSfjOH2mSP0AIlqLh6DO5YjmSUHy9mMdld1qS7aS3VhefQfiKGc
BffFqrtwd1X36U5aGdt1dBSXxnPJbCsQlGYrFk8WS+2Fs/Vj+9o5dGMu+SMCNVJb0ZFuWo7Sq+GZ
Czu8y2qXo5MsFtVKpOVHs+/J2jCa3spjQRSvN4cHyZLRnc3nod9ai/bgvnf9JaxWQmJrop2RLsOu
P68d40BaO1e/yeHDJa7DxjgTX6YJ1EPw2uZfBCLIzqiuEk4ADXkejmfzL2a2th0O+R2rIJpDazPw
ZUu7fNA2vc0TEHfKsqIh+IjH2J8RTUxJgsy/jLoQGyXNrcN0fMZL+JZyLPOX/VL8IHogqpYs4BeB
hXwSLsxyx9jn1+oZO4XMxVM6Co+BNve0umUqNaptIILurBh4PK2ZzZ8/gaZtcaDm1qIi9mZhlExp
xPsYml6nOOyMviYp0HTdJGjbS6jh0Tb48/cjRFhJVBcMFSvaVlJLQFfJPo7nyQVViWFKGeNnIVaq
lVFr/G69EuSNqKX80TPh8qrUzooQd0nA2QuVMgrRrrmPxLCwY0IfF37eYnUemAzd9JcQ2c28obOB
x3tUkMFVO1XqOS712f/9S2+W+0bNdTvS/XjTkwes1ioHyriMi431aX1mldXuLCDpwOmzjCIs+oRl
kgvcVP78RR/JShc8m+YCRUwExiQ7lgHHB9+8ILIsHT/nYI7uEQsihWcV7ylKDkq0A9GIWngWonuP
ikWXeyaiAQnrc3noVPlDjsCLp+HEvTaPLr93E0BwQ8vULLKCOxdxT83cwt1deMOnkrt7CPMyR1iv
wTz2HOpyxVQR8R/zIhpVdtArJ2S+jWyP/dGoiDEYsVpQmaFx5uZPanUZVNSr058Ds4dRGFQfQhie
LVDqZV891MIYsUaq86yPr52eU0IdLkMuKHatQj9t9ZU0GPfR4Dm5IB8ULp6w/R9SST0Z5M7NDJmU
AIJDiZJRCClyjy7NnWVXm095M2qryEMN5PbjYzfKd7wODjBkvVInyj9MAZyS0TYLKM/vpky4puX6
OPp88iDLXZX21brBZcU6E8drIt9YtHqnEwf/UAqYTjBjDLZbNHYresF8goLBzDD2Zmz12zblkEkq
9EqBDkYbaFRty5LfyZ1WyPYz3FmAOAMavIt/9DI22pfalQoiEWZd1MQrLea4MCV5YWA/hIXPbVgy
5//1/xA/35FrQADl/6HrrD/+z39pqmkiXjI03VJxZ/KhN0AXvY/ltBXM0ulU+BCZBaagZb+QiaGq
EmJdksIu1XCTK3AlCaN+/Pnj/+a7TJ9uSYpo6nSI1BtujtFrfa1lRgn3q/tye3UhVh6lg5AqhjAJ
lAgHotol4pX++XMlsEN//WxJVgzL1GhuqfL0xf5BzhEroK5yL5V0Wsj5KHGKlbodGN39oOOFH0XU
9Em5x4a31y30nLSTudlmylq1us0vX2X6jbdvQJIJ2CDpzuIb3bwBKdLEAXlo6bgiWISwEMBCCJ8+
HGxHuPMh/9GfnIAwDN+e7ln7SIDFSDjeKmu94ZfhYHzzXWT4W4piqpps3X4XLXAlWcgCeuWggVke
2OAnrEA85FcfL5ormOovb0L5bgDKWDwMLCairuo3byKiYzfmuUDEekq5z+iSR0PR0Ely0mpGWJvT
4zek+jXPSTxPUrvCiVr0HO2RA+AyiTcKMQRIjENiBbnAgNnnKWn8R260wnaL46osn0w0IPmAMrVO
eL05sSdIKynrpqQlFcvArI8/v9Tv3qmsKAYWWXOiXt2M68FTSTqIvMoxEzZC8tig5BTdL5PnzyC9
HTmKzNzRRPhbhiH/exD3OJ2H2pJLpy21M2yaY5sY286g+F0zY3JKsEaXHse8Bcdg8YfOXPehtsf/
Aeewi4+6z4iKq/y+I4XCJAwYH7Spflr1xCzJX+Oi3I8DAI1cL2yxcu/Fxv/KyqRc/fyw5L/oWaxB
iqxrsmiZEojPaYj8YzJamgo4XFa4DlgcTT0jg1YA4rCh1TIkvNOxDBIHWPC6h/YkTmVlc5WW8ZMn
wXT1Iwgjev9J6PunGZUAA2EuKB60grHz7t0EXu/PX/fbtUNRadxNzDFZ//PP//F1lcrSMyPg6zKy
5o0E1QbD1XycsFNS0j5GtNQnT/9rr21DhdqlhwCOmswsNsX6t+/y3exRWLhFFUU9wtCbIeAhLJEE
cyidSKN7YhTRsJhoI4NPTaiQC9vTmE91S4vdo43R+cnHzw/j2+mrWJqsinDedAbizbvDb/KfMdgj
KFqUkkyRuQ0QiQ6PJpjNmaxks2qaefiyIoAg08tp5VNoUleacDI9Njls7P0nAVC8acT+8zqUPmsj
ouDq7fM4h90Tc8smzJW883Pru29wIrbYKCmYhu1moizVE4bq5x8mff9kTd1gN5ZV8691CQ0qA0gs
nSrbag0ldl3BFYhqbdWDmiH9JVqPkrWOKZyHkF9+/vTv9kVG2EQ8EwHuKTd7gtq7aqMm7AnDxOkR
KE10E/u87UJb8ozHUEspkHT1L7/5u1VLFSEmqfB9INnd4OQi4sLbIe5KZ+x5lwhuXnUze/35l/32
GTe/DHyyjE+UAYvIbz/qpa2ayS+L77djkskgKRbzgib37Zi0Qlgtcs2kKKSV0tECGFhFrJ4BpmXp
kTxtCl9qsNSKZo9f5oipiWY8+uE43sVusQ3Kdt+K+ENNWSITL6ZLZVAx8Af/Nci9VT0xSYmEG2CB
DY9wSKiMTsAoz3jIA/dtAo6ZLiqNnx+cNE3lf6/2iihqpgKeU7SQ7N/sKaqWN4oALMjxEKfParbx
mUoouYwICiI508yo4kfc3bQcwN14QkHXJOfom0OR//mrWN99E0iuHFY1WTJuF51CN0RzyJXCKdIv
waPZ7svUr41aoo87EHZZu1sFYIWvbH/+3L9PJ6gmTYR1hg5b3/zzhP6x8FqeVI9lFBeEuvgLQ2ZO
VjzseZa3+NFYdKf8yZ8/cRrxN8+c32dqBsZ5TVFvT8dWFQQjUQW4w1QIvSHKbI6yz3kZPv0vPkeV
RYkXzGquTr/8H7+M3APMZaWROSa1m9EldwkSN5jqX86apvLd7/nH59wctgQl1sne5HNAUtSCpS7Q
fHPL12dCjyxAylT6ig9xkK0JvOtZt/MXNVwbRXjm51NraJt2JViT5kpJlgp6LEnxxVXISWg2khpN
+CaxDiolKEI3A6dQAdw0HjUj8h+x3+ciWQoy8hZI4Sh6ofs0lomowvVOHqxlWXa55ofKWisqbzW2
qyzxE+LC6dARg5XNLU9FAJ/VSz8b3/GZC+uOCyWeyQ55JL38vHlvTRF5QeST6VykuHb66NoZC66n
tNomFrIVmy+SgVIC7GOOuamrF9kaGZJ0xse4MT3/pUt0EeEqdB2tV49Qt79EmHiLyKWDbWgmNcxR
Mlalpj0T/BmO91yaC9ulwppZNMBbHbtNGCEeMHv/KRjHsxfc/TxSpG82Jg6UhsZiIKIM025PS3E8
CgrXtIw8Y4AAst+d2jg9Kp18MkvrjWpEOxOH6Iid52Il4X1l+SqQpg6r/y4LtM2QqifM68+aVCwl
P38chfhV0snKlJWajPdYtsfBp7BT6HD8vaey1YlX9N1mjinR7gkOKiv81UZ0xNZGl0r1n7KW1qkA
EFSx3uKuO2mkXo11c5IhQ1ctwO8wpSGSWIey8JcqNsJa5T8IY+I4+mbhd3g5w2Miqzu8JEe5bk9Y
5rzyIxzStaJIH4Mn2a4A2lul0KGU8rVJJTvvaT0GPHaXNF81CGJKTUtI0ogr8CzMp+8pq120qIzm
5OvSx5//rtV3VVYdUd8uqhZChYycr46tDVRyR6Mt2JTitQpbx+1Z0yT1WZHTNT6LTRyk+9GX7z1N
vfMi2BB++SiM2R63C8wd33/0u+ilJEF2V/sweVxPeKjTaq82xgcZ5lTzzfKSYUe8j1qiblL4xmOT
PXAHZUxNYPtfRsg3G4VsQUul+KShyjRuFhM3gVoqlwPqaDBkmVcOmxpy6Vy3qEMmpbaCov0RIGBH
klEiZxF57VHV0wR1lc755btM2/nNAqrIhgpuwoLlYd1eUaiytG2XJ5kDDgR5+iYShGAyqhGGiF6u
0aWWvG7Sr4S8u/ZG/S5l4qkqUdb4vqkuszanm2gK3rqr+182MenvW4fCDU3UdVkyoWLeru2lN7SC
3+gkGmMZoN6Vm0hlabwgLve2bl++uMkIndCQY6cy4Gz5QrduyFn5ZVOb4Mi3jwi+LfuZaZIDyInl
32t/PUREaAwNeFnzESJAYuP/S4TlH24Ipo5ZH/bDNo0RJyok/k40jXrynKuthaw4hocu6u9aso2x
E1CW7+/h/Y37zBWQP2EskdVoLlsoZ92yXoy6cK+0Mb8lqGWIc7C11IxkiUafYdmIf9k8v1upuB+R
/ypq1DZk+eYcVkV1Hkd4qiC0Nodatmi9l1cYVLM2Ls9Fl57jZkD6o4zAYrLrzyPv7xO0Ou2mkgES
2rA07eacGbU57iYpxI5i0m7Cr7Toh+FMtW4V6MWuk5OHUUA89POHfjOmOLWDuzYMDkaKqN/84rzK
ssZrm9jJIiSfaAnzqLqOegP0I7zTXHTSKR65/pqExhEV9cfPH//nCPjv2aaKCj9bllRJ17Xbg5kX
xHmqxgWpd1qt0ltsGR26jPSOTN9RvQtj/dhiDqC9rdGTFkBbdFQnilad9aJ5KRvl3Ez/mKD3u6HC
y5/3JhWT7DoMD0qzB+O3CTMs+kb529v6e5ngi3Pp4NCuaXz9aUn7x/mn0Khb603CF8d07yu4gUfz
I8SED4Lyl9vBdwNDoein85g4CWk3H+UjFXbN2oqcKIJrYODw8Aw70Zq9gc4byxg3ytq6/Pxi/j4w
8/MgpitAzqfF5vbYpeaANQWTkBTWu8jKr9kgnUEyLMRcevzzyCM3Waqy8ct4/Pv4qopcyRVxOqzz
wTeTQKsoYtSuETlC02yGuCXILroLdHH388+Tvnummki5SyG/hcd6s4Rx7OqDgP+346XaUW+5wxPI
PRXc2Cqzl0JQdpEqr0JRW5mwBdSKVbZUcFo1wzpAFAikilgLhdAqwf1tZH2zCPEMJJHzuymLOjfC
fw+tXpB7wvyw/Zb4gMbAPylazxrg7uqg3jbti0Qg4UwPYURJvw01bdppb+fjtPQZGpAwdpqbz2YD
IYDGryPH0oBLqBj9qIDAWhCNjHU969Y1TLcZBk1wDZBIUjKY+QWoihPyFaeIt651R0Kigv0f4K0p
YQQ0mdSKhPe4TyKINewERMwz7SmYSXK5wBmHKCRv0pVbpQ+xiom8nwgyf6Bj9ZS/6eEmwScWT462
8x+WgVCYS60DXvTnXweIZ8FOAvqEiZxSKzi4rnutK23zJ5VlzMTJFE/OtKkUc9jHIDmCN+p6KN96
4H5C1jqAuKy5LBVXAM+rfLoG/DLgpkn614M1rak0I5mWejvgxhCGq6+y0A2d8OqG6OV8bakPm6RE
jVYARHG1ZpOlkEgwTX3gzlkqeXX/85f4dnIROUD7wpLh/98sJIlacHjwstjB04mkip8tRtLZNOpf
Lm3f1BsZwZbOvZdFXafW9+8RjNtNSfMijZ1OoemENtFsQHawTldFu+EIdYZ5gB4cXEataKS1ybvS
bXedOf72Rf4+qUwVeok2kUnxk6f/7y8yhiI2YtCsjlTBvWj4y6Iv7cq7RsnwrE1Wzj/5NoV2mIzw
ifn2P3/gPAWVDV01RfG2Isc00NvIZzUbIvdjet4l+rKkdH9ZrOW/L8kUwVgZ6TNQvpdvZ21fRak0
ZqwYekSLwYLzP4vzGHWWcYwGokt01qxQqZ2g1a1ZVzPKIc8TeTqsZKKMOEujNIfIOVoceaf2XaBa
lwRmjuwSNtAjD6wkBE6/L8PfrTbEUKgSbYdvyjKmXpog/NoIZWezEcj1FvL8yqOcEzm/G8RfV/1v
n5OswLoDe2H+1bmJeUiGTvXLGfo7QWpAIkf5taFsChLSRFkTB29N/KYCfukEcFUdJ1K92AQpApif
B4YxzYDb5YAXRZNXlRTCSW72OauRATx5ReRgMsalA+jfBPwAgZLwqihA+4VJKqure5/TBEeCo2VW
tmi+GKZ6TtDWZJ+9h3UlSFqn4rgUskGCmiajceQvrUViUddre81y90Mtn82eYkbOYBCV/KrW0ZOl
1Kckz65WL+5yQPVkgeFlKl9KU1sWHslT2CivlKopQVrnUSoeFGhNhF9N4OHPIKPZ7puJssxkfYfH
+KFVQMDkRrn1GwW8BYE/BEe6hgHwVL+kAddchr2I4rQXwVrKO5/hMCPDFNbO658/G3pCSC1POS+o
qPjZWyj+tquq3757gwor6x/evtujfelWU0khYWcryk0KbMmM2k1Hk3MxTYiy69AH+YOjSaSA9ySF
8aRDSzqHZXoNvfK98av1KKpnIeCUWXcs2EVZnGBx3I9q2XEsteZR6b+Hb5IFcqTxESXowz0OLyeD
RRZNnCkj1lFGC/pHy+Ayc62atwq6x2ktVgz+kQgBH7xUjlunxUmQeQ91RT/LEH7ZBr47YEiiyjUS
g7c1XeP+vSrGRtOHAQARR6ilmdSnD17vbkj9k7ziMSuHq5ij1XHjo5UNv9xx5G+2IInFcDo006xV
bs/7ssSsVrFvO6MrfYBrewb2/2RI/rKw0lOYvzaS4ijO8KlPxjIN4Y7/LGbGLnOVq9nWp7QAqGfm
dP3yqVJlVz0CCtlNV9R7sFRZ9ckv4/XPc/W71ZWalqRz3uc89te1u4W22pdeljldiKLNSNdFQ30n
6U5llK7HPNqInbFSfBxaqDSHlC+HjmTWic0prlFHGD7WGf+OUM/3sFefE1P8GGHBheajlAzXqBJ/
uVN9+3olibYkvRjudLe7rypYYVCaVeZgpzsUelciGnry6nwrisHR47CVxv1yCD17MLVfc4W+OVjz
2VPlWZY0i7X632OLJa+rK7VgbBGeMicPngGm7pg1tpYtNCE84azf+KP4kcfiB3XqFcQ2O+3cgyY3
J6z5s6g2kTEDn1bEdP/zm/zussuX4zqjcAbj5naz6ibkrwGc502OdfYMbmw1jNpzqLFcer4x4366
E1NqS56mHXTP2qi99/TLN/jmXsWbES3F1LlgmbfHwNxQgzpJqS4VQ3ua3k+nW45XATGvn1WrPRFu
/ZQl+q6PzAPRvRY6jyxUnkkq/KgN70gQ5XMKZF8gshZP8S+z85vtWFJQ1ViKyp70V3e+hW9JBmSR
ooRuuFdnn5pWnOOKARR4xdFs0t+awd8NFoWYLVmTZJnr3s1gYWS4mVyNqUN1YFUSEFfCM5lBXl3k
un8K/YG/2f8ynad3fLPz0q8XNUWhA63K1rRC/ePino9dX4ouxSscy5cRHWOPN9yo916W/lb4Nr57
2//8rJvxZglhFKrqVCiz4GNVgYvBVILUxQ1HCq5FnwFgM5E1qorti8VhzDMDE465NQeLSasvsKyf
J6Jvohorj35emQ9rMVMvgOoTOvmkk4Bbikc7n2JzO0NcV0J+xhLrg9BXaoq1UCS2xjZvyvMf8jES
zYT2I2y+/FNNJYf4ZSfUWrAr4biufGldpMYyzdq7IfjwZGNpVSlKOmNj4sGm5CKTHlhngy0W1jYv
24OVAH0RBrscK/Kfi3MEwKcRsJpiAI3bfdIOa6XBpVY0X2FYn9uKb+mlhz6FYJK440mL6ZTIFpFG
GSbteWCAsInJ9s3fzLU/Bc9mqgXzxRWfibJ5iSqdEMNmJgzKMAekbfWLViQkR4FIsyrwo/0hXFr8
lJWKShI3nrrR0QQZoVeskh6ltJhcc6RZVBYrcrDq7egNMSzUlH1EL0jyyRiB4AVsVSHe07S8YMMM
xglKq8UOvQ7hZt3BpgMU1Q0hARFN9NAkHBIVSwUMEosx/4uJuo8sEVaCdvB7w7chCyEZp4I9I4Th
mZzNnhgHxU6JBTKF/AhGD48Oo3400yOo84WScx4zxH5dpWyFGtS4CL9wS3aQFX1a2IOMoDqbrjkl
Y362QXb0yvQoVDVaChfNk4qlPXuvTOkix/gW0yh7Cvs1LMOZoYO7pXFwMYAjuTkmbyDFlu/4Gv+v
yN2LhFo1gAMUX1vVwnoaEr1eHK3B2Jr6gImULzmtA0DSbfStthLBPXT9XRc0z5nh9Yu0Geyfl8tv
549kGBKLg4Js5ebCqhdVUQ86C5JcuYtSZ0UmF3PISbxAJaQO+rIZrS0/8Zd18LtDCvUPbq+IKdAq
3Xys5g8wVDxCl2vaP5JoHdIooZ6f/rISfbsdaZwwFTq2tBGtm89REQcBr7dSpxssp+kaPFGQ4BPc
ulRTMuR0szzwj1Yp7wNicQrp95PCdys+m6qh84ypwt5eHK08KZK80+go4OGICxSnDfr3TtB3/O0D
QgEufebM9cYHFv+lT7T2AiTiTiwBJJsUH8ml3dV1eR/JRGqZ+tZNZDpYGrBklyCaDnLmLJFSpmDl
Ol6cfmRe/dD43gau+NYaWmAKpE21GknpTUo13yMoxMNAnHTNYsj0s9KAgYtYLpth6hHGwlwuoZX6
w+R0Eoerko4Occ2Ivo25RGBy4osI+T/kKkKY02LAJ9eLkPLgociPpZmhYVcxDYj1eJ3eZgYZDP9X
Hy3MUH/iKhUlZDTnA/is8FjCW4Lcy0nk1SUU9j8dO591Q4Gjt5C8gEJNG+5NDqlkFYTgFKhCVYlR
L+SwJa28BOMogRCOiTcm8oMUAgTqdZx/YqQCTCrC5u5bsPwIIzpPJdKgVs95T4LpgObfyGsPvIOF
Q1uCQ0Hv0Wj1TSViooxLb9b0eGzb8GmMcugbySQSx/MZuHzAhBX8eQ5+t1/qCld0C70bQ3Wao//Y
LwOx0pI0alPoh/SY5MdEj7dDJ9qRRFzN/9dH3V7R2hzecAby0fENSIr/Td2ZLcdttGn6Vjp8DjfW
BBDR/39QO7fiTsk6QZQkEvuemViufh6U3T0yzZBmIuZkImyFaZGsKgCZ+S3v9z4V/sIVNXZsEteD
NH7xsT6MkgV5FboU5Gikc3//XGZrN3Xrdnyu/NAn0PTiapuM9W6J2zNr+sOCmD4zyY7d8C8+5kdR
D1UaSlKEWuRh76Ie0SErqAq2l5G2Lw7oZcnIi5RHPwmvrIb7y9c/v7Afv6JHJX8Bm/6j2oA5NeoW
fAwPXdYxANY94SpzsqLpU110r5IzBFen7c9f8rx1vI+zFn0stU7Uyv578c/cN7j6Q1A4ZGORrF0g
hxqNI8OWIaBRs1vNUjz2eDPBghuKxyB4AoSNIGYiRuiGpdVXM2Mu7w0Oqp5hV+ZMS0lEms77cELa
4Bk1rhOQR/zSu8oRvVHoihiKmy9E44v1DKI5jhq59gPW28BUGqwBattXGh/dDWvlKk3xl6J520Ml
fuwKBuMknnBl6Bzq0n4ew/auMqppFVGJRdC8SWSCm3Bo5BsbfgK12YGp42X6vO0xTUIACCSsXpN9
Vmt8/P/IAlwnPMzxfn5VP3xqeWYdWkG0ptGg/v2pHcYIVloSloehbV6LCcAxlZRovsC+7mi7W6k2
GfOO868KmR89QPgBUcikoOv+IzPotTEljS3KAw7Vr9nM7Qvn/jQV8lQuGoyxa+7x/Xn6+Yf96PSn
84Ti3Vz+OEfXP+w8ZtjlCJJxPsw5QmrsatYhOq3l6O9q7zILrNuibp+W+OTnr/vRjvfD677Pn7PZ
LXTtmSWDzeM+AFWPz1B/HGzrU1frP9nOf0M7/8cPHN7wgwo1FGKBSIy0lF3hXalcDgFAD6BMB6fK
HsZRD5sU2XpMNdbuCgnGpXnzgLnRfZr3k5kwyx7gmUHd0OJGR1Hvr7z+4MTfixr3IyHG2yx27vGq
HMsIg1OnQORnWN9jwSxW72KWF3l/ZGgkt7aNLG8Eu9fjMZhkGOd487NUWJrM+SN7I969OE/tkuqC
mJaxaKZNeqa1Ibd9Og+XiCAzwT4xdhce85pppNYg37Cwv16ReVEwron1jeoJzEbPSAh158jax9qD
cSd7aHqAIZFSbStv+EPP7gAEjrTHkt4eudcxEjFOzgPmlzBNOIIlHhP5OrbxEM6d8d4tksslbm47
51NARDz2PBsgFbZxMn5y4xkMlnzKanUE99Bs/dy4GnNvO2A/mxrJmzF309ZL5CWMWXn0ugRaFMOv
EHp/ccR8tGjCBUBN44HV+l7UWRRNj+6yoa7ekF3VzieNHYU03U9e413R8P0kQZT9Yqe3P3p4QzQZ
TEP4tIrfP0/klzHcQjYIUfhHG8N7ZLeRvbH6dYsTbrrQoaylBden4UFEGUjDMjqOaZYd4qx87BRt
zcam7VtC7bCztypqPqO3B26l58VaIr/Cixe/BIWhOrZZ20IzAmx5uEH8fA1+MCngMmOBzsNmu6FW
+W5dxMZUoKks8DyKyh36KSbcTSreY2cd3ZJPBX8LODtDfcaE/3puJMD2whBh9lRTIY8ZRDRCudeK
XVhWj1D10G8x6rSHWsAkLv7tID2KF+3sIuFgHt/geCkNABSFuaChTbivqU4OP/9Q5/rSuzORaN+z
lmAqoPyzPDE/7GihmIJS2k5xGEHctxTVsVILnmQt9Lqzx50VRs2mLrEOL23rKcFfgRy+Yrw3hg0i
q3yf5qQBuFYGSfCLfegjIQaibVpHS5Tg/6MwG4/e3ESazbYJkmuVFiejaO+TmsFoz2UQWcI46fDx
7r3xCfPH22SUNx6tr5WOyDxl778MuzKpXmXOjcKlHplb+TpBK/AHfoWqgiugNah9XOPtF9fU/GAH
RRuBVACBG42d911NM4tiQdmoRJ/dAVLKmfdTE9tGZF5CfkYjwtUd5zq9GJLLcMB6oM7y+SY08W4Y
ku/m1Nq3NNDobhc4BjnRwudULao3azrFM8tlKr7Ch6y2QyVvcUfF9wSyYthQ46gEq8VLtbHJ8FWF
28lim3Ad94L0gc0Kg8qq9g9FHrrQdityqcC5rG0IOU5CXXjpfOGbklxioIZJX0GBQuvF1zR6ZU7x
4VPfOglaw9DYmm2D8tRwHgIv/VQhQ1o5yrVWQ0OsFBjBdR5+8we2YJGp77FnbiKPaKbSB4Rsm1Z8
wbH0NY7iyzHG+ynOvE3s1PfLeaL9ZzCYX5agUBbOp77rniylvtv0+jRf69S26P7zix1TPiXE/MOg
L8JG0iBPrnCt15s4Hd5uItM5hpwGsZvle6qFjKR3LciU0L8Hh0z6iCMgW6zG86uRh7lYfEcn80tV
T99+8Sx89CggSHNMRCskte+7ahPNhKKXTnkYs7rAFtJZYe/7UMb9uCef4/qk4b12DSCey/7FnE1e
Wr9QlnwQtDAgGKAz95YT/X2BF9x125ZLgBbW3L6haF6Ej8WwDluuDXLSQzi125k50lWK1/KvVvEH
uz+lEno6lHGJEN9X3yt67Goo0+qQKyCSTZUd3BoPMx+j+43TMl5VM4x0HXiPHmtgV0YJ5qH9IWpq
uM+JDPZ2lR0j1doXzrQgAHWICSFcLtO70GqMbnDL3ABMekoDwKHEFnuiGmLCrvvzFPvPv4VF/b//
i6+/1Q3g1TiR777891Nd8s9/LT/zP9/z95/49w3ktrqv3+RPv2v/Wh9P5Wv//pv+9pt59b/e3eYk
T3/7Yluhq5nu1Ws3Pbz2qpDndxG/1st3/p/+5X+8nn/L09S8/uu303duAW7EjD1/k7/99VfLcOui
giOi/88fX+Gvv14+wr9+u0mr6rWvJQWtP3/hDz/1eurlv34zgvB3N0Amyoxo6NBbN3lGhtfzX4X+
73T7kPUE9LIobwleq6o7mfzrNzf8nVqmw9jAkg7bns/R1Nfq/FfO78uYp3eeefWY9/R+++/3d/fn
4fbnreOK/PX1jwEvL8Mh98MhyCSIz7Ppk4ny/lDOvTvZHSq7FDsq86oyjTrB0b7xdYfhsasZMp76
gBhfNNJ5jcZkzjZN4Bfoiyj8Jv5Tm6EzeqPJO3jfzUTUxrMbiTZ4GZpO9m/x5Bb1afYdbXzX9NMX
0DUi+dmZ0Tgw7AVlpQ0CjFexMfINkJkNgKDHzvOxHjK9vn9JGSzOt1nfJAoHQEl3Pok7C3FRAGDi
m5eoBQcv7Ni+ahJd3OZMIuAJMcDE2unakMyym2rk9AzDtr5qqzS1QCMkU3MbqzZy9qKg1Li3lY6m
FZ8kTjemKqovZhAwGEZ3JxfU4DzB3IBAmbdqq9hNzX1Bk/bVnkZcQPrewEp7TOISIiG+mKBumLpi
Hj5VvbieCpXr5FZVrg2eaEAm3ve8WjaZ/UUSe1TCEcx6qXXyEzhKFy14VSZQ+8LEamvI84zzsRy6
fZS4Dy7o3hU0jhbPlZpR1rUzcWztujrKv9r9wN5iuGGR3MCtKFMcbPyIkU7aLZinlXPCeBwN+DD6
oyr7Pt3hBUuo1sNnx38otablEHZwUqN7YK5c4U/hnZoTf3h2hqB1HvnGsPkukjF5jsOh+GbO44zJ
Vo6BNETAriEo8lyPX+U58otIckVJLqR/WIYSeykUK0+V5SULQqSKt23mg0ZW2AwDLxhG+xJVn3tf
iQLDMTyxMdForLoCb9pG/rMCxTXsKt3I8R6BRmEhoM6yjDGPybQuu46PSu3NyXNFOG27mMBQw2ju
5rGHSJuKyQa71faN2EyOrdpV1Gc1nukqmfHpTA1d3YVFawRvnj84Pc5pM+KT1ShzPCjLOiyZGU47
P0aWk8apcVXGwpk2JQEbHtJ0uwM8kIT2JRMoC59JI2EP4NsMrUfoUBjeNgIoHh/jRk32IUv70t4R
7fXmsWm09Zi5YKX2Q+4N7Q08H8YUjTEe/Rc4NKF9YPoqAGHDjuJgDhELtQB+TWwImKpQOb7SYlDj
1p7abCtsnWITGxufG7ecHjWR5IPV9RjNRXhk9GAS7kyckK9ZARAYpOfdWo1JPWuURfq9ADYMkKgf
9kNlJ1i5DunXVot4j+TRuyrNoDnUPcKXkFHLvd0w/uIbXOY5EIgPZ7PqtkkhnSu3s9obOhEm7tuV
c2vks7EJU2N8Kjph7+mo1Vel3/rXIwPN+zAaSgwLfIH9tFtedF48PIo2pp0gvQm/covERzn2hRnF
3gvBIMMZBN7esZ+dV7ccppPqi+7oGtqlwgF6Z9CYLVWgFO+bSmNYb/eYPIL2vA/qWH3VhQWtzEyd
xwS3ihRTBD/BWWHkGxc4QT8O1uey6tOD02b5hZhYKgsYYeeA/jjkATa5qzKookMPt+FghCSqnSHi
a6gXaYABhMWoEzvkbTdn1ZdqdEkiVBjfCdH5e4KsaEupX+5SGBDbGc3Coe/s/uCqproPHXaX1Jfd
jcOjuNfA3HZAf7077UbGyU6nkV9VNy86beQdY7Bq11XGtCuIHG7nLC4uRGZicpxAecPZ3b0zmYrE
pSRxy2MeGDivZZn5VppZRQpZ9kdrDHDQFTRiBYX60r5w+9n4ZDZzfyO1X/TrYZpwTDGTvLlLnAKO
jCbNmyaYH7ZTIhxyQrDtusG6u7ZRfxra6REEYOVnZyxzZcnxYRatAoPlYP3NNAK+V1MDDDW2A9An
Q7jPS+bEgt4zGHFuF62UWkyTvLn6piw74wkx2W6ZD3/UdSeO3ej1x7pN6m3E/TnYKTiNqMzHC7uR
xs7NM4zbEse5bFNrPOTF4EErs0c8aLHnE81UYbFG3hGVeGFVked/6waYYvncptdkrdOu7KCN0glq
9kNQ09dNF6NpX3THoJM2A5tN8hz1xXSTqADTPBtEWItL9F5mBG8hFPdL4izJzCRrDEMCyGgspb1K
XP+mKKfgJehVth+DzLuSydjeyFybe3sexvuoNDsgY4bPloymGMJ1Xe9DdCDQFCxB32m2Ma0ObGCl
TGDW9tzszJJiUIVQYmfEFloXhhY3FrSxo7803mjZqsuEmsEqKbxhJ9k3t2PsOxuz1tZhFjq6UXBY
dpMDdIUDIdiPrGjgrXO0b5sGmatr5jdy6uzvENG6o5f1oFD8xSIvqDGqMxNI6DTNN0YJ1iUIhvHC
yFN3m8ECWqsMj23HV9zxadIXjLeAaSsRDjM2A+DPpAFeqiz85PuleM67wL41Il8R2aKXH0J6NKWU
7mVkIBVmebOJSkgZheS0aOj57VrE4m+Ja8ZXVrq4Y8E3fQgCMjvTU9Y2G3p3Y2kLQ8ySUkg+BzTT
J7ACZRlml2qGRJxpNdwGRoGXmyr1ERQnKLIog7ns0x5jRDneZ4TN2ypFxF+aM7Qxg24SIKt0PKSx
g7ne4t6v+6a/acIi3ZSWw7gZs2KbMYwc5AAzj4PSuOCRRc3Yb4tiOXBNjP7ohpdC11sUuSCZsyHa
itka174ssCMKgWaOFiujdCu8PEtStBFzbergXQfehrq3qLCvbjJT7ZOhXA6Qob6aOO/odMFmHhuL
p7Sk8VUwcrXOs5nsYPAkuCxtcoZ2ZnGdTko9GMyyrb0SRccM6fhCTqnEZQydAwYgWEN2bDO9ExoH
P+y9LfLEEdmfUPs5X1INd2L0pO4ayLqmdvdVPTrYxI0K/wtGg5N7LYrmogiCBKh70GONq5gEchgz
P7oF8JxdjtzDp/49DPauh2ka3YypC+jDTONC7RJ6QN5htMZhvqYgOxfrsZ2FfBrdmZEt4kumjdyu
GW441It67VgJQZxwJzzNyhYiwS5DjECHtOr0BJsFqh+z1Oa1Igf8Ci6Oic2/hpb/X2dB/z/lN4xV
OT/Nb059f/qWqP5Vyv5vOc6fP/lXjiPC3+lGBrSzGHAmjSHF+CvF8Z3fPcYWSFIY8kb9tpTY/jvF
sX+nNkAXg/SHJIfF/L9THOucGCHTpje22HmI/5sU559N9WWGC5GphVkR8gCyrL9V+ZwJiEVjNAez
G441cHRkZ6gAG6QjQY2FUmD+qur70SvaCCeRtuK98A+dRFG5NL5GC6fVbR85Gi1J84w2d3CR9gxR
on5RnP1nlQFNhliUtKj8sPFYMrwfypixNKK5a/LmYBU7Uq4K7s300sz5SbTzyw+3/4N08YOXwj8A
T4mlnGP+o4tIrGCFNaXew9Tnb3mRv0VG+pZysOfx15+/0ru0FFspi1fyAjrdPAP/uGsSa5k+8cbm
QLs/JARtW1TRYGnyMf3V9ftgPgJliUV5hjk/5jDe6xBjQmK3TvhUDsJgVMDmSwBMskFAASwHGndr
0pMILqxOgtid2p2v/aMDGXm2fyWJ/Ge5ineC9o6kfykWvO+C+7oMDBkOzYHW5s5EBSTU9ECL9MUy
ppexGR9613+N0vgXT9AHlXBe12E4hDlWETJT/PdHyLC82vGtmkfIyC8yU17YvsZ2d3hoiew6ZYAe
i6+zan6hkRqtagOfe7fbNdPA+nGp642BeMpE/ouO48dvizIIc79L0+H90hVdTd6XVM1Bun27gjd6
oHq3TKlgxGEG8rsyb1TX8j8yfHFNgmFZF/dTvth+Kv0YeNNq4lQfREwB53+qPB8sgw9vk0fvHpUI
fJ/zOMEPK47gR02MIDeMxbXdodE2nvJKU22mMzi4rAgSQ9+Wf6A8/tWowgcqJW7VD6+9FF1/eO2A
mrs2VNEcRs+5HUyKBirGejcewWN248toQlI3MxzmhPiaps9VF/1KJvrRJvDjO3i3oQ55mdS64h0w
0p6vbH98EWN2mmsDx0y2hJ9faiws/nm1GQ6hEoShTEgX6v0QIq0Lwu26AblnNjsyyStR52+DiSPL
ZGprh+XivoXFUqTP6JS91ZTATSqC4cHDyU+GTE2gTboK+BmChysSUEwAQH2NQ7hrevMFLiEALX2M
TfXgOuqhznajV3+iB/EWptlJWL2z6vX4Mhe7EGRuE++VKOGV1/ye5fuVmBaH0bU91NiTOo/TFK0b
Qvd1H1zH1XzVCh7QPOebPImbv6OO1QxAzvcsnhVvXUe6Py8oes0PrisutA223UoOhUUpJyEI5Y5W
N36SMhnnWhAnptPQj/hGQAWLncuoHi/OjNsKoNycV3fSp8NjJkx5lyWVIUoyF2UbH6bI2fXZ/CJb
zBD777nKTgV0l9xBZKnB27rQ8ppBb+0weyu94q2m27g8T3bII2whwMNr8N7x+m/BshUvVwbHPXud
2P2uGRosDe1vho8s0tTJm0hSgEH+TU/Qtxr4XNZIcjPqJ0CUW8/rNx3X87x5SIELPOrFlUFGth6n
8mTxmlSwGW1hxxvCjl/A8LBFvj2ZClt4PlwAopK8c6W0TFZ4NyLulyGqD2sE5etzW+qx2k5lfaki
NrDl8kde9kZNDasb48mT8TJjWL51Zb8Lu+SNUt8NRn+4QEylsc4STNo1Brb09t2Rj2oMbD3ebJKL
62MWvo4B7VcvGLDK5ZwgrVtJfHOzJrxsExivVCVWEVJCYuL5fnSg+nEIh4F+CCHWlohjklzz82Ef
bu9BWXO6NPEpRKK3gp8NI+F7q8cr1yxOy0tU8/CQDMuDlhIx83rp1H5ZoKmhUZyc2QTHypUi+DmO
jQAjar4YQ7Ex6OrldX6ysvKkfQa1nfGlhdRHL2tFWeTeAd+4mjrrIQuglZiSZyr25DqK1X1e1vxy
B+vtCbutlUu3d1vU15qK3Qp9wJVL3YRRoull5h2tq0TuYL4a1OuyEyQtY83peCti/RosrXTb4WZ1
2B/u2/xYv5bW1rqjIBLhmicuWVfX53fv53y+0dIPy7mbtT3Gvye7CTDfb08DfrPD5F6HDOWg0UbM
49oOzn7my/IoIw1jKZviaCgLAVNUHjKLe5MSWezdNoYYrV8c4Oq7nrbFRZ5Nz1ZaddfuyHtTRaL4
AzVj/iairtm1JtmPXTuQGZm0Pz+OrRe/ZcvCnUueg84o8POI731Z2WvyWPqSy1YSpMXbIMaXsGCt
1Ae221XcDy/nlqJlsBczQgVPGlwjVSN6XiEIH00c4cLB5qt8P02P/UxMeN629HLUM5O1HkYeoSZ2
1+OIz3smpxdruVG4cZjfACHo1L+nEose0lcPa5UnbwwEM2VosvXJLkaxmD/7XX6CsX1oU/nFSy/1
xBrQPC5WnJ+QOksGnLDpVRxZ4UAIPAYWGBtGrffnbwjVPga4xwvol2D5oNLgbY2Ct+6giV5ZvErE
OQSk0AFlhuFwMF2Nk7wGAlTjp9rh6bGbu/HK7FJjkzP6ZiquTTgbaj+YB4+C0tj5Niy1dNwN6GAo
wcbpjnHmmwC3NMhp9osoltVFtZFf1K6EVNPaa1jpqDnLdWdJ9PvSAjcIkapuo2IT3cxe7F3nBhem
CQJYn5oH3h0uG7uHb5YMl7QDL3zJLtqT0K/NeoxWDMakOyjST6ytdJ8JAx6wQdFK9jftBOcjSCrA
yI37mCxwNmOkCFY02fNIrZ3Wuos5dMGFKyxzmxmsqwIrl5UYphdzaayeH8hz8AJ5/m05DsyyePNi
wTwOl4YtTkq8ryeJ83FkMmJRrbVp3Q9ReDWpbFcMi9+zgBfw5y2a5CcVlvuxjC/PDz9yd4YDLx0F
SctY4N1VhiElghJ4WDC5+gmfcPrTa4weGBKnHFFP6lVFGH94tXhsq3C6GKLswgoBLqTlbC4+nTh5
qKjfOXH33CquSEzPIGjLaxkaiJJb66tQwMOiOcfPHfAkSgi7XYuspWkzEJs5sbGnl5FyA5Vee/gg
BT6g8rRZTPFHscztx5c+xktIBlmHbiQ30MmclcpmHJhACzBnfsiolfB49tOmtQKJp0J4QSeOHr1s
qav4yZqFbK87Ud9UTKYw0U7YHkyvbSBxYGHfmjgzV5F+FWZJZaflIukce+wCxrwKxmbneLyYZjOH
qo3VYqq3Xo5A8Hzvajo8az3Lt8p96Tt1O+KSuZFl529o1J3yBIOq3EwNwATtxmZMdZ0U3HYE3Sd+
ENFfn+4rH3y4S3v/HBPR//kWZh5JUpiFm8nA0TcHutAUM214D6spLyG/wHh945boatUSy9Jeo772
OpolYttgXVd8qMytHyopXqqRJYCf0uNcDff2spd74jibHrSOniUaD85nvwLWdN6CPMXsSWYBOmgi
1rK9Tjnbmt57Gf3gtRhZtgysPSNXMDdzlcFtmxusPtJwmdnnv7grxUYG43VLerBzG8RpDffccWN7
nccUHJW6jvE83si4eqL7km79CNGjoKa1dTkXN/MkGO+Kr3vm01jhBAaKtbypmMm4VhW24NWjLQPN
JKFgb6/7G3sOvk3lcE/XcviaxQvgWVzG8SS+xFtl+rteGgNiMvdaa6c5kHxTOx3Sz0GvzSsqf8O1
ESBATYsIgGMGpFrv24UaHrejuQlFijmkHbsbdB7YSCb1t5T+P0cNSokKYUdqvYTQJcSU4j4wFs8p
Ryn1qp0/zu3F1IKNA5XOvA0AZR5oHNDGZVilDGoGlg0TE/4W7oQ9betcXHSJc2P29mM1CDzdv5xz
cgysV0MFO0f5+6CPrB2o125dONcV6oNV59l33thV+LzXt7mQ6d4zgkMDiRhtPmroImEsl/IynPT6
Qi4TNjnIgbhUd6al+WYfE327j68QZF1BBmx3jPYD5pOT3lbQn3EGl9+NQRzR9qN0tulMUPgG9Fte
0d9sWRT5A1VO6oUvwUDjq1lChm7kRKV3YqybCCRJUottGWl8XwjzqKvLkePDVIO1k0OONLy+7Sj9
Rr4LztnoUNxkGxOeLaPG7mfXAFg0YTi6MmL4T1lMYgI2nqVP/49xGvegyzzA1SLZ+w4vGLZeuJob
T63TnCNA20w1003CuB/fpwzNYEjddJ5A6vlTCqovVZu4y82NkvVAzoc/fYdhCGgneFj+BMvEAo48
xYoTadypqdf7IOxu80Hnaw9VxKaSFJSZN9r2PiayptZ/IMoDwTcPmKUzdbpyAhiIWNvsQ+SgftCA
8qF3exh0tu1NuBz9gKd43IF2U96hNiIM/TlhwPZF00Y0prsyQB+mMZGfZURfdZ/zOHFR1+7y6kLK
vfQAiXsieXM6/5I1WOzPJx3+ViSZGG9I0VvraIzdC/TU+T6mTsB2hpNHVT3YLS2IuUwu0yB2Dip0
NgmnAq28eBOPdnITMtHsRPEz9pR0dnT/leYnJIG4hIxi51/qQoZbp/jcYqKMD7Le5VZPUCTTeO/C
EgqkwJgip3tshWIXAVgVU/8cBlm9nkpcChDs1xs/GjemTWwwq+AQjDEBYkWYbkHAqSwegnkJKQPL
pt+lsHIifWCqC0aLnUerYCJMNwiTvZSRkKkpTsuB+Wd1CT8AJvLzlPgnq3l8WOvuCt2m9uxLSMMx
ITT3CRtXvbJm46o2Ws53mzhLmGRm2C6aQ84mmCbh/hy2MuaDhhycoNV/KiQM+ohsJtOy2XXlcDeG
AhCEH+4Na+SdOtygwVjlxHjwFLgmsxM81VV9x570iZmg4znUlctwfmCDOOzT7MUOCN7yWD5Yq662
X+XE5+7M9gStbomU68h+qaAtuHaDXUtl6n1qdtC5jT889g42wWg1Row/zI53WP7Fiw3iR5e9zZ2K
COIzYF1FdGvg4L/Cx48oaMBhsKT9ZhPadRWBRunlG6sN0oOxcYKuu04CfPOYy2vSbp25EPs02NXZ
IboIFPldGRnbCK/EyF8IJ/j6FQa3MVuSLbXUWtRyFZIAfLVKfVpj2VdMXF68rMORwclPtsv1H2gQ
lSV5miFowLTcMZnBvyzISNAxcXHr4s7X43H2vccyAHpI5bBZtIyZ3OqghaG9LDFvfvE4p9cNQJ86
a/o16NdHb0lD8GJ8YlKjxQusKHZW0M8bgbOuo6trw3fLXdwG4zZKqz8ml+Fl8kuGly1ckc7V0HiZ
2GN8k3Av548/QyqJcWvGPleRfE1g2ldNH63DmQN1SUuFDL/Y8mC4cDZS5H3nJzRWeLXisQAyHBBg
A1evY2Dp/LZVINAyWvGanhQETRPjMMe8FfBUNqglC1QhNEWZx35kCuqQN5zUeD0/OGU4MGBiHWJn
eHCGCetYgmPlc+GJ7EnQdmWavhlIabeZ0g95S9xTFvFlXNY3okbW4PX6arbtl/M9UCmg4GUKiylH
3sOyr1b1klss+bGZTJ9cQQe9BKvUdOmEyWxoMY/FzP45S3aK+YAS5wjOgtTEpFg9sw4tXfBwLW/C
7utNuKS2lSjxVcaukiotQCaS1Sabr5T37GcMyho1ZE4MQ0TLmui9CRhJBVJ3uipyeYsgZDdZ8yUD
DOU6R9+zWn71UlD0Yv11qJ9dAdhUTcUm4xmpnOQupKSH9/ehVsGXRntYFVnjNc4hHBl+enKWFH2A
+2cCPlnKb+c3by1nTuPyvNolhYqM/2+l9psU0FBqfhLuAnXeUF1QeV7yXXiOPQ98nopjVFLvscar
oLTumQqG8eWMN07GiWl4MKYRL5T187JhqAopNig6ZCsbf7TECkNvHlIuj9GS6ARFf02gQRBMrqcC
Iqv28VxNbmN2us77YgSC4plNepm7E2REcbRlvJIzwFHNml6Sel0TsiuLboVfh9cM9nACAIGVEca1
bQyLaoFpSzJhnmB+InbSbRnvLXNcn1ftvFTH0Cd/byRThOdnPnDaq+bPhbYLIICp/ks+koAsG22D
N4j+3rX6YdlKlruazOogau/ExNAps77hwrmOe5Gvi6JimzFuEdbc4G46beaUj72UIHTP6onH8cHz
n3KVfMM+ea6oqqAEiTnVL2jrQaZZromO7sERfF4+pjCWmjKbYiPF0QsoZvqLl9VSuFQ9cEqiVg6S
Z5vV0QoKFQNGYduRMa3NuTfgyNZfRRIkSBRhKGVY80tr9G9jUzxg5LSj7w6ojuWP4xPJPRMUY1sb
66WBwVxZvOp6+zIzKXrp6vMkshkNMHnHUvDx4uRtcqlq4NlgrBNmmGn17C2CRH95tM9/pKgULQZx
S7hNrZkC250StP7iOI48gn1Lg4mGxVYM450v4LadCwvJU+FNQM7sgDGAgQcvTknAZQi1qOEBt6Zd
bReY7BEJKGXhQO1RZ8+pepQFveal4uGE5Qny+1GD7dLUToS35NY8lfYIMNOARNFTnBvP5bNsnyI3
wSImuhkw5p9QvaxCLk4GF3f5iGM3fKV4uG27YVsoaJTKIvArrfKz1NbNeT3IyOUWwl6vUxKqCd8/
UYrv3owvV95OvHIud8xxwRz/hKj9EEjoujQIWH69/+REmtxwSbUjHGsg0F9a1BiRedjraSyKtc0D
vaT3nPe6jd9EzMbtFfNWDaRFIsgvukE9FMz+TI3tbLGJJT6w3HidaFxulojaowp7zrRoNed0qNkZ
qgaDawykNsFyPtJwwV6XdV0anLopRbfKux4MstUsYTcQMdFbhSpcNzHFqYQb4hU8ku1ss5FSuSsX
7+60OZCeGuvIGmoqg8m+VZocNJQhjOr0kZH1cI9oz0mqHRbTxsYiQTZRdieCaLKS2kCBdrShjHqL
s7DOnmVcw1/t2WIKr/hOH9s6nnPPahbbNMPXuEAvBI+8fO7kdD1kA6dUpCDxydJa03A9+VZJxHCM
HffojuXbuUpjGHzoDq1Ci5qSTTwI9l5qrj1GZdcVpcnzYUeomG9bELWpR2qMNz+6nozwdPK/+0nQ
czu5jmUEOSvJgtcgJ+XtSug8SG7W50p201CN7hyuXY6IblUQI6+q8K7OSh/ER/o2Lb2AJqSHlFjV
J3cUbwrLozAIETBSRUid5C1r7sqJIySbqSjN9ed+lreNQeod1SAIJoSXSISAAccTiiEnvTrnzBUm
xevz2ZYLwmjpi9e2NyClUqxGPMB+6rEwKyf3iRhvqTKsaFYvkCbGpeJwZ4CH51syzixVnjooAwGK
QCPAuvF8VuHnuwImcnuO5s4fdLHB3TSey95MkkdltgyXm+4gLhWusdexjYULhkx90HwNaTDui/YG
T50/Io9wu6EJEMXFFz9tgo2TOBElB8DTy7URLpHk0F7UVVysl6f+f3F3XsuNK9mafiJ0IBMJd0vQ
O0mUqZJuECoH7z2efj6wu+NU1z7ROyZiruaGQbFUokNmrvWv34zJrUoI19WclFVZkVKST+8E+VDc
2dF1dp8GGxFNGfpklab0oa0l82N3IRgBMNCv5T7Ks2PMW8Ml5QBzj6agnn74Bo6IKi+3tOc7wp7Y
3Nyp8yo3+1pW7TEoyfgmwmx0uLTMHEJO3nth9b1MNWsbmg9+Xxw0vXyfA4dECJte12+bc6OC8pAn
trZiu+zX5pSeBhnJy6j33fOkZ69Z0uPWbC7ELPA6zd3O5ngr3RDKFfCdF+m40HQTFr1dodVvMN9m
DBoKv3GIbzKqMyq5+MEv1CkDe+hGUgn1vrr2sLxWWtoTYSd7Z2t10MnKoMO5p0qbbSooG+JufGgi
Qz9LHGLDPpy3usNkrvT9HjXV8FJ3hnXIiPdF7wpFrvvMB0OtfefVRGliZoi4m1L7aHHIByMNYnRi
jrsp9eRLhhZ2N3RLwqs/yJ0y88d8cBAkk6tyg/bWbnM5tsQMWu0RW4z2aM54JcU92XdytI/3G19w
r3sv8l4cuRasf92QXXRs44nyX3c1gI7cgLw8lU94sFrH+w0SAutosnKGICgOTVDy59P8IY0scid7
WG2OwZsRA/hBCF5shew0ogpaEEJ2Oz9x5dpCVrtt0vR7o2vy2GX6e14yUEjjSGxQCZHoOYjseL8h
Bu0dnqO7kUZFjJsT/n5zfywmCGwTVsm3CPdfYguwQKlzdSQXRx3v9/740cCFjBSR+hgVVX7CfgXD
WJdgFi2P9eP/3JQDsbLCxd2zr3wgnGqMmkOcYyjulxtT67u9oSUFq78aKkxE2AWM6JwExnM2hM52
cLvtaIwkyIXROWsnebzfwOU0jjV2fGTGpuHmf/4h9nmiNAHREJohjvcb4H75z3uYVyJpxiVdgFQu
2CSOpazWqHp0NehxRanfmkTot6KKg22SAw2GvnUI89w+J4TPGlZdnRU+DDSO6KC0VA+IAjduBS4C
2aiXz7pVLzYN49USXegZSRofXDzGACLzyLMcN/ecvDaeTKHJpyjUy40Vh9HGdXPCHIXZbLEHxHz9
NrmLiaLTckEtPwK0V48Dz3H/aRxMsQHh19aDmzu7ruPlBDAbb7ORlbdJ4bXgFOAU98fsRVLmdtaj
0h7GhFTSGfebCqIkdO13pRfpQ4SqE40oLu9hD7o/q0RxEPE5N90iNL3fNfPwB2E2cmPZjUELIAxs
3rnXL9/Cb4/pVrPtA/XVGYheTQa/Ww/Sfocv2G5HN6lOKsc/OyNi0o3GY7/c3O+NffgMcDavyGyg
+mr08RhY6a+YQfsmYWx4vD90v9ET918/okQgyBb3RRzNsvQgmTNIMMmjGX7wAp+SnqtcFm3Jia+u
0xOKZsL0lhtnmr5zHBG7ZM/+8yR3xVA/m1pLolgx7dFubOSyiu1ldbaTq+86FZ+rrAm4/PwNHNx2
C+J+NifBI2gUqP9NssrHq93VycnE0sYzareGGB8E67Ba6tN6M7UiONbLEm+iGnUYdqsIaXVxUNFT
FsXdsU8sR0eOyG6TLhtN4ReoEDt3Z6gqJng9Ib66lHjIQ/IWu3SU19Ah09EZJCnJ29JOyPAzmhO/
a1HQQfJLlj9l6Wic48x56OI2PCX4MnrRDEuwnzWdIiL/XlU897RTHb6Qvaq7I875HftaQo1xv4v+
FesLJ4g3QBGjl/uROtqzro73e/cbX9X/+jEyS7nNXIeTsztMdjkRjYgRaWgpngTy9j/v3R8zg9ch
QE8Peuxyzo3A47ieEPxTRgVGc067kZqpkDc3H5PgY41sjuipfyzD6Gsa4vRjjPU6LOtpL4L2VSbw
zk38cqdJ3yRczAAPQ3CGzH2UnTF6WB2X59I1Aems4KBoefKUdPuo1L/5jtrF9qmJ9T0qzA+3Kt+w
yP6SjFSMYjL2A3Upna+Mj5OkhA8m49WEBLnqIsR2s0a8cA6G0WgauIf60GUNTtA3xF36l7ZOu10a
yHLzyyi1FUoJ1uzgmIdwkgRk2NDIBJ4olo0YNUFF49rN19jMvjWW843GZGUKG9ljF3wbK/9zUrU3
2s0tD3CeLDA9AjXdBlp4WN6ALocddZnDkhhDA5ontV48Udx2uCpTJdsvbTisAVm8sg+20DRBUEf2
tsr1hGFfF8/epLY+otR4r2f+SD2Hv5yRY27o0KSHQI3CzL4EJUG6Zui8YCX1zbDbbwZxC0212JVD
rw+o4PDVkcRd1V8HLTnPxnGuJMM4ybzXIhsMTjjNLEaZ56yIvrILXRI9rA+aYDxlVyUamu5RViUZ
HGM3oV8kYxAn7I3R+w34MAcc4lKPWVy/qp9GBO0bqtn6PFsg4IyifsWyH/+J8iiN8OhCPy1vI1wa
gZTAWbtedEMWFXV6n9f5bisJ7ttjVvckyLjvbNqnO6IXu8GvBQoa7w0VZoceOgmvlQSR9knmxebw
VrtkF5s4AcTQLfTWp4E0PJNGR2r0LSrGUqWxseupho1hJZ+Rqz8bFItgh/TMC8UcZvLK6cEFEDdS
NUIl6ICFUvTAsnK01V5V7t9YWtwVkb/pwdDs6nQF0JpcpoKGUH/wi5p5DhAxAV8ZBXTuiV6lFDq+
SzO+EsxI7DL7RqXn08akHGcZ+MQCNbkM1DqZrdwwNjcNVTcABXqrbOkM7h9lAMyo8H02hkMgaWcp
eRZYuLmOscWU2aS57Hz67dKEMTL9sgwugi6mJtTtPV6qJX5q0WcRW2LbVO8YN3yOJtxmbM6ADtLt
zHZNyR+vs047W9BY/jsJSSwiuL98KHBIccbFY17eP7TfSFd2IIPJARLZ15l466AT1Qkt6/KSotG5
4H0wD/vArdfj2P2dVbX8X54bKyjJk+KZhEPNHyr1RvVmBtSf7stl4p35IEY8kQjfTGAGlDrXQk43
C7bINIo3ZH4Hdxhg1Ue/GIsS8R3gU4cfGnUEI+X2UqfuYVRAPv/9E7L+QgrDi0S3zcXrAB/Rv7hc
5vWYJ8pKuGxQDDKopUF0mmZYsQ3TTE4LvJYLOO0Wtg+BC68Kyhg6t18LmSMiqAgLCqYjXepsCzpi
uAafxtLLOWhHNnaB6WudfaZAhVwTWyUpyoI4/CiaiOL28U5BDPSlb1/gwLZS1+prPNk2cdg0hXee
Bm3CLwbB1tpOw5XsaeRlgmIWf4ZjMI+nZHmVjhFKr+kZxY11ehljhSKDOOnM7G9TFv7EreGBzO70
tjRs4DyfVj3c0rpBNj5+kQvIGFnVwcypb8PPYmb0WBvTczqG+//+WQvjL+RYPmw8GpHt2ehi/kJY
Lck/IUizS/aRlZgepkYbOKp0vwvfpF52MvQ9TBqz8gBG06+SfMrWZDfIq+jV1hr1guMARNmxIypj
fDFOqGWHPbYyO/yxFIcweM6cpXZ2DAPwk9rtb8pnAIw67zw3brbt9flXNuP9ZcJK2VrVtL2DzUEI
YoGtkJeFn0GjQYQT4NURX90yUMwjQLIYPYNX06PocFRWRkbVJQFEjVjuSxv0DZihqIHbLI7QTdw+
DiGDqUQMWBQW6Vc0/ew8NO8ZdlHYK6NWndh5at/+SEn8W93/PUwXnH/hQHfaT6QI5RbMQRNtuYnz
9jvOf8uUISMCEABikw4RZo/5Z0dUq5cZ+g4jCkZeekasQ697sWEvo5Eo2A65/kqhB14F4qOA5hJZ
nzVALjgMvGvTbW93rL3Uiquyk0NYaj8LyeWT54FYF775LnrKPV/NDEYSGiwdXlkTNBBZ8FbKUeFp
yAtRolbllnFJTDZheSg/JXql4wBtyktS883kH5kQHINi+KaGEFdKbPpVdzFK+1AuJAEr4pyoXWtv
1NpHkLHOl5daHYIi/Il/zq1LFjtJpK8r0emQAbrxzfBNyBqEvSVDWx/xPXj9m8t1se76Y/PE1csS
OK6jlCWi5j8ZqwE6vVhp2Hwby1teTgObx6jh3B9ae8rtmKaV5OlFYrPyi2V4twzMCELh6FicGao2
/Rv+7l8Z367hckiQqcAqYm/94yXhYkhCNOnf+9QM3ktCriifDwv0nQ4TXMTp4C+Ms2Lo3xbqVeak
n75efTEc828+m/9lcycnEYQNiQRqGPtP6nkXIT+28iLaoxRDftqxqnCeRvPswWxpCd6R32tatX42
v1s185cAynmz4BvWwh+DT+E1E0qXzHde9C56kSqcNiBhvheV498wcV2kIX98j2TToElfIlYxpv2T
h0uBrRiDD+F+TGI8Z5iiw6xY631DSIwvl2E2bf2cWjZ2PijIkZSTlTIcbV3VG9yTQJ2j85REw6bD
ZXUDf8L25IJGRRmJMYZCXxVOBhJoiHlF576tGkaSG31AbscnpGF54zaHIRlfsyku1voMK1Zm2LP5
BGq5mum+ufRCUr/J+llL0npzx8QDLeL0qee9TIw1SJ+76QeAtfRLaZKqkVZ5tym7KNyyLLwWZuWr
tSh1iRqzwglXEjwVo4m5hWYM64DY72Ncs2yMqsRWTIh5G7nal7psUjJTe8BVV/86pZB1NWO/YI53
qmgOpua42kvIAFfnjAhl+NhbbMioZZ/dEG5UYGRIiw3t4OrmY94FOEwh/LKMvR+nNRJc9PZTMaJB
tOrQs+bqXLllifI0pzlN2K2yqR2JMohIMY2K9X3x/r8WPf1/aP0AkeG3fW4xl/jD+uE7u/5n/h+q
KLyk+U//dn6Q/1BiyevBb2qJjjGopP/t/KD/g4QI4eIJYdJcKwvK+79lUc4/MMPGLMTCq2qxheAP
/tv5QfzDcpeUnEUUw/b1f+f8IJYn+X09o16g3VB4LmJOorC/5pl+VxJUoza2gKfipPniua2r4uLP
PUisQTL44H4bxVgf9a4gKTNt9U0ho/mhrqbw5M5MKpafOlE4xyx1n6a0VpgWZl/xgx9O95/MMQVM
F2G2FWXwXWX6z1w2T4WmkdIHuOXNokzXCcjAUQ4YxzIOPuG4YBJJQqOgLcz1ycwEwuy8WnzY3gkC
s0621d8a5O0PWAsZr37MmEkb9eaIvQUs+CF74LN+hCE23nLbgtVp+YxYXL2Gddhl/qlFFmHCWH9Q
kkmjr+8AZoInYd6lG+TWR2YDCXAeqOzaap+xpPGR73VOR5E/VwkxPxPi3E005uoAq4e5l22op5mN
17N967H3pfacxSaVa6M/jQAlp8jUeNHVd6tA525natjNcYopYMYgpJLTR6DrcIY69ig7NvuVyqya
6nY8oeYm7hmIB2N4vX/OgnIPv8E9OxhaQFPE/9bvtXnP18ecC/eRqzP17Vr4S7a5iMMzcMxDyby4
ztvpIFqtvxbgAKUK8p8EkNjnbmjcZ2e2vE7KYtf3DEyaJNYfCulb62Gh10Y9fPkgavqzhTOkpYf+
TqoMEwFL5A95gRALVe95bCc2qMg5I0k45qEBpm+Czhf8+jW2170W1I8M3vNZaKgsYmUSL2Q0Hu+O
IUVgPVozX0toBk/OgA45s/vb7Ov2zRza3WTJ9gqNe9wQOgqDejDNJ6i2u96M40vYah/phPy2bd3q
5E8Oc7/qLcCS8iT6efYATW9D5RLsaWMmN/WJg+ecbULqoz/qnSVXXYqNE8vEU5MuHhuyfT2IXHDJ
cp8Dw+DaLoe/aa3/rDokHSLyvMV7jtLDpPD4zwWHLByicz3Xp8Giqux9uhHIdGejxXYUy/BLg/79
YBrRc4tj2iGPmnflxwSUqxj+QgC147cN6/GfFdjv3i+koi3P+FtpxitSuliaWqSRFpnoS+n2W1+r
AeWUWlcEJzcIh0OaZPHWZGTjpeVAqZipgw6UwZpsEs/prI9M6Bqu2Oap7sWqco0llRLipl+JTZtm
zmOV4vwHByX4GNRwtmjhM0wb3m2+t1VjxMGL+x14bVqTiTCd+o5BHKFbaqVEYu1yLGI2cWOuOmal
Xk8UBll44YVZ+roq3AmqKf8xsEpcrlxYJgHGJwcDduBK2TSOrdnND/YUX/oOz7Rpsg9VD00xLx9E
qqxT2MON0EWLQqkOxqvSD63hZ9806qq1TjboztLCS63m+CXoWnL3Qvtk4/TuOXoPuJwI40Be3iXR
RHChziUQsYSk25VheyEw6llO2sdAo31zamNj1vpbImN1LozmaElNPc61vwt9EXoggs7Wdft1G5fy
RSdZJUHREI/6QQTDbcQTZE+3Q/pBnKqDCseDwO1r3w+/Mt9od2Cwr6K2WNzRYh9oaLjQueF1WoQ/
nY2zPDOrsxXH8Piy9yxrg0005OZGpW67ZmT8SWYNSiOmy7uk677YFsjo1BJCzmB5XWZuetBaHKns
xesYd1UU/828mebspBq0RE4AB7FOjP4pt7sNFeiBl1TssX6uNwyImR9jr2FWw3ge505ufIaFaPCq
bh/bYiVF/8N2h8KLYpgXbTh7QgRqg9v05OmafQ7NuDhRWu4du2kQyDikq5rJQSyTWuYWxOwIfadZ
YNFpYFk7xQR43bYz0nYtAa9kjAipjTVSm9p+1qEdNHjp9mGE4mWKty0WY1B1JxcTIOVmDDKkDwsC
apoLl79lcE+bodSJucAL7+lhtv1nBTa+iRU8x0ZY13RGwpF2o7imClyjg1q/uKRSs7cgja6KttKH
9inkW19NkHRYHZ4++fbWrnXPYgLhycJtT6Gu7wvHcM+mb0MLiJNtPEDMwFURyx/fRS5mRg+1cHEf
cl4rBhIHzL1jSmP/03QnmPgYxtelCHd0wzhv+s9aR4udhnZ1wQMP62w3uZm5F1oQJXO3cHfu2GNT
Y9TC6zqn342q2hRl89K0Yrw5NnMRjRMAB9vpMoHc52rMD5picD2W5rMxCvWAeLIUs3FoDNRduJBi
3Mf7TCL/hfbgrVhMjDQj3wG/Rnj7FMV5QjaLzYFoqvGRLDjoe0l+LeEJrn2puxs/j97w7kNxZpUs
B+SD6zjGhMAOgSuaCWFUiRSnWEQdIaEX+IxE+W6R/EwOFXfr+Akj6iT0Gk6paqzN56CmQobtg/Io
faImaTY5UTvYz1QMR3HqxnGkeA366Zsqu3qvjOAxBpNdtVB1dgt1Z2TitqtU+gEq33OtsfNUc/0R
6liy9qG2QNX1W5+7r023OJeUM+KLnNjFYfkcito86ZAk10mBrXI6k6niv9jdV+CS2DPFY6trLiXQ
CBmhC1qYL9BlXKvdxFBkILdE5yJEnBXiFrQbSvW9jBhBGd+zWRISYWXrrhq2yhS/BsIK2Bh96P3h
jwi+yMZdFmPu+4+hVe9FHpMu0QNj0Md49z2uxPcH0I8io7GNczn27Wlq6XVH6P6ZMKujGuoPXGzj
vZZ5VoliodbbD0J2q3XtKMhwVe6s4l7ukgmM1cXa6RAvK1eqifGGNW/KAQ0awcNMzW8mJINtpzf2
ijH+tR1ye3tfkZkReQTeF1fbro9lQ0FVg3Xve1hLxVyUT32NA4Wa63OJUQw9Pj58HBwWXMT2ZwYz
6pp13VbYnbb3ZXn1a+E8QtZzH7EAgSEYDM1KkTe+IuzqPHXrite28uelV8RiMZpwbnR8I7lZk3ZS
5dSc0oAStojCQ+uWk2cvJt+VBpeDsvnFxw1+n0OGgAFpnwEg4MbItY3byzoPcnnxJ9gxiLSYy4Qa
AzInPmQO6rs8Gczt1Nm/hoH1R0zjvFZOpJ/63PhpLQyCBGbFRpGr4hH2YG/Ngd+gKvG92DfzYxo4
pmd0wQ+COvInjFAF8EfxrvsqPtZG91TYCfAIm8kVHzJ5irpZg57SijPdwyElK/HQ6nBcGwCyPIBg
u3AIi/yKOiU+NAwejCw9NimG2YOailNL/MqWmdenNncTkRwIX7rZDh7twL3gsEpBllrNeRnmADC3
HEYPeThO67CRznrSEQJVnTJXM+xSL88mpESivA56WF1wecBQMxg+u1bJNZTxZtO3SzpwAK8xctqz
xZ62dfohRi+VDJ7eT8O2gUmyzhyc3aAj6yvkJbw3jcWotMo82HWdksMNLpj7DFGJ+HjSimjx8uGn
IcHCWNlltOOoYSLOEfucynBvzrO+r0yUENi5r/osGFdcYwkABXu5ILgmBuN7AnAzdX1nOI7/JSuh
pk89hPiWKDRdh4Q3x5ChZtNBHMvMuEcusKkn2pK+QWqBA9zrVH+UzIQ2xbLBRstW2wUxE/rZxH+Z
pXQQ3fTVwAXmLB2/RzIjtkMjIR7GGKbBFeGIr9GehOGtbZ2f+NsWp0Rq4qWBF9K5VE0pJS11S/1D
kILKoEZcS0O88HLifZ5EP8dAb8EPzIORhHyDo5XtgqB6bUoB6U+1Cxbtt7uhgh7dL197BDfnCgfy
LRm6cs1WpAPAwA93r22lHRa9pjKSX5GOmCYMyZLhWgX9ZHIWhrA5Ew6DWXxnzg5f3yFkJJQbjUXG
IlzzQsmtWj7cKUaqZufajaMLhrGAu6k/6my7ezWDjWQjwo86TO2D6WbvdlrVpyWBbg6r/FZiKk7W
fUdUd9ZV1J24CJvueIt02WwEaMvVSJkYJBqerE5Qb5kpGq+IiTYuKW+RW7SPKGigMOElug0Xgsn9
Boe5H9jp8etaSANGUvcpbNdB0menuHNNTn84pXJmmtdWtaeRe7TwGnp3P6JL2rUNkE1rmcX5nw1k
HdnzDXZUFJmonjrO5TKacdie0SFHVINrZrsNIJOhFhL9uA9nf/Eol8EeN96HtIYRWA5tuwbwLlf4
qMWLURHOq1n60/ct19MwhuVXYU1ZQagOmAcwgJAtcFlXvt+vygyxwWM/hOdENx/cssKlq1ropaNZ
bqU5fgvpkLy4rYttUesSNgyVd6mmkol/9UXS3cEiiJn1NmZ5dKJCeH1uqU9eGS+vLYG2qOnXnZVk
u7if4I2mU4jOAehu2fpbYqg2QbcMcGSC1nywaEPLNaGzPueWUZyK3JjXdl62GJIVy5U+710t++br
bnOF79hhoH+tncOkJ9hFJZTmjFhuhhbF0CTSU6C538dO6kdVRz8hZ36jxVUMVSt7LzD9Q8DhbOKS
SelYx+l6QIixdUMj+Rjm2Esn08GHXLc55FjKPG6RhYOiw/I7AQ8Qfk9lgvkFOKj2vTj3nfwmJqqc
QLmLiaLcdCWqRwY7M9MJNDN2hAi7DxUqBp3aynTCiOBACzS6l1BIQufJV3bAyYMKs2l6/2x+oDMd
rkMubqDbR01ApUv9PNjqGIakpCa8mUU0en6+RCzUtoGcEFUBiQVPRWs5+ynr5l0BTQMmCFNxDf8N
VUNvzSpgfsoPzgrj+N0Wo35N+yBcK7eyMB5kb5fdfIh0imvM2d+rzKmfk1Y+E+wO1adKz8E02GeD
Dwv7skIilw8SvhjoVHYQM41X6hffSnSsykSss8UaN6gPahbDtuiY+MqmKQ5mmD11VfzmR4XlyR4K
eWwtq8C1oBEKNgA3q775SWOczQ4JQaPsk0BkfW33fZ47l3RIGeWEBDjotdacmRBcis5PCCuxP/1x
tp9MX2aoAZeZpjT1i07NvU0qautAPbZFgjt8U4cbs2J5G1mk3qhyn3F/6m1ZH8a8vVIDJHjnEgYT
NQ+TMEIoi8n0qAPkCLtKj2hdDC/MocVwbdL/pxczq8vTYLrJOnPHk1kp8yIS7Aju1VwufVhlcXBJ
fVvfmhadAwq2dtVSu28y3Yh29tS4Zx3p2kDYAabF3MzRpoaN/uCH6H/rWMJaxg/PsQt9b+U0tbEc
fiSSlYTyGk8EaqvRDLXbkHfFCWfmfvEgLi5RuQBfs5tSKwDeuDXAOAXPASVFf6oLAlh9JynYp6zw
FI1xdLrfqwSpnn2UHl3VWot0VoPjXVRnKjRnbwjxEEV6fAOfzB+YmNGhsRF4ASaYK8ljaBa6TwM3
tEfWSvI4QrFYG7i1bbCb3zLvLh8qqFlnX7Z4vffYdG0Vpu4nSv3klMN79GonJqtDn/1jjSmQNyCY
dijR4++zhb0l9L7sBgAq9mLCrU22WsA4xYsqGMIq998JNkJSHC4rK7fctepi59iZtBG9XY2eqqX2
MiT5FyrdbrFZh5WewZblkvRSt/A3uA5MDyKb60UJFUFUqrJTAvYQGBBptaKYEFUmhqe7pGPnrjg5
ocwehgX00kbj2o8403c5TpdRF0QvASyRI8pa+KWRHr6wS8/nqQh+YNgU2c96ZdvPIYG0lPI5LL/J
rL3abuWOYzzGUTvxImn0J71I6VRq9sYpXi8MvA/IrCTAmmYPZtYXO6iA8rFz/Oeejh0Cnxvv8SBA
iDAW2iFJnMP9TcdGsi0CGIBY8l2QbonL/VpphSBzJUMYLsvHEunw6g5CltJKTjNQxlr58odv9YS1
CCfdVz42kf5m0vPhke6LLJSkOYp4JDlwcCbqZRsnXyj0dtbol7B6ne16PtegARf8LW/kvQ9ehZk8
ZtX6VlSuOmNi2BI0EhbnaGBbImgG2bYmOXjrLN7VlF5rkwSXU2H6NdYRh850gwuGDitQwuRsyxjx
nJP43tiN5TpwoNSUAW9JRDhuugXfVOM0L4iWmWOMZLQ29XyFMIjMOfWHCyMx31Oyiq7YZDZeCgv8
YuhxudbxHVjjkZGpVQStd+79W8Zsiax4Ve9TNnROWzwOwln8zDO3PDVDmi7+fSFxeELb+Z2xzmM3
O6VjiyeinIjpZYp8ut+oQra7eRieTbxdT/2gw9nPxm5/L0AcrT7OQZ2tm2aEfSlannwWB8a9gdfk
eorNe8F+IUFiYrGGA/OzdPPbaFenIdcMjx31MzCY5kVg4xvJCbV1W6dDUb1vAD1Wqjecg2aC/WDk
Y3N199FWGWbFQOiKAK3BbKJ6rUvMj8i5fc2zi4T1Cw8sDq4ZXqgXU0OoOWr2niNDQutnB62Sxnmc
cR+k3nWeOhtptotzytmdsQ11IoPwjvKhDs3iNFbNV6MUrG93uNzHyXfFqanmozKLF1w4t/dGsmgy
+sYOlYgDoNM0NLcaQZqOanN4iLz9ZgJJLaziM2rmnwXqwa3bfNHIE5yxoToYRnTxA52ALdQiq4yc
QS+OrXk3F5rl4Z0c7ufieBfL3s0ljLE/lJpO1LLWP7V5GF3MIP8aRtpA5el+mkuLl6VeupTSY94j
d4oyJgrxprb8tc8pf8xPjTmAKcT06qqS4E0+Fy2+vh4tL2Aeo5otGw1ccrZxXK1ahNQR43vblBVm
npXcOvDisZDXNh2V8msMsQ8aJRFKhaG/BCYU2qbMGeeXBQaQy/dP6TYhUZpd6P7lF61vsSWVM61Q
2sdbCOvUzcYbxJL2YcrSaw8KenZth+4+kOc5ZbwwTVhtlmljXKbc2YpuUDvNzRVNBUBmnZhgJihS
ISEgQ+OsfGD2OyRYMvE5GgcqwfGxyVnoWl2iBrBaHCmnX4O0qkvDztR0pL0KkE5UDDD3Qn0wjxnG
OcrJ4j1YUkzYARth3dlslYaz6uq8XmvEDIAR9IvVNUBlGRkv1kA7M5Z2vo41MpmCzq48LAFQ3YQ7
2oQBaTxkNjOJ63008eKmAj612x8bP+dTCEAxqXSi48YgrOYw9MZXJ9Hna62sW54lNXhe8GaGpslX
66Jg1kD3WojUeBj5PxLkB/TDnFl6Vu9HWESea1bjys+BuVaA7RremDbnrgW85IAM/7JzUZ21NNCe
O4Y7VgHR/Q6mdH71lbHHrRyTfjP3ab+HubbCxQCNkpXHx+wNpaM6BHxKK6OmtFJW8cOoo+M0oZXu
DLqLXNPso1m12VqE+LdBfl1QUOiigQ8trRCP2DqH6KYcyv9Iwc3FBd22gG0sBb4D/t7hVBE2664k
2VKzPpIB6nRTsO/Ajs6ferLogtI8UnkpYoPifqP32YDeHCgoFoo8jIo80+IzbPvhw23NF0zVMWRm
EBX7FwP/APxigjWqCUS2SeXSZory3ZED4kI3HzY5dlPrvg8opuRLWwr3EKg2Oo0djA1/mK0j1+nX
ETgrAgW9I/cG17WtqupqtNGtsWi03Tl7JCSdO4UMvTDy3bfeda51MtM7+PgI9PWgnbqiIR1oaU07
gz3cjqm2nBiaoEwHxPTMv4LgC47Z1t7WY4gBSK3ODpE9EIbcaI8pvX/E0+vssH2BcZFLC73GWRkk
RNLGBIQuGZgIN5MizJVYcAxYy/JkLzeQgy9Q8VsEkhQtoRyf7KLRtm4K21xy6bTCQUHu+C1aYtHE
vG6nOsVYWiyYAJIv10oOJj9i0Z2d3eUmt7Q3C0f2VVuHgSfwaMGz2N12IVt128IuF0m4boxfePoZ
+9zuPzBVcUAzFN1TZc+YwstplTaBfQImffQHlR/HpKzODTwgfSoDAlOsD10Lql1RlDHoweg/NUP0
hfP/W1G17nPCzsW8pLLXiopyn8yqwZRpTF9gCXgaMiYPZ+oFPnJJwWZuuirJxaZ66Y0v4dx+T5Zg
RqoicZQx0XoKLfNuTP4PZWe22ziSbdEvIkAyGBxeJWqiJFsecvILkWNwnuevv4tK4N4uZ6MSFw0Y
LneVJVNkRJxz9l67H3feBATdJZQj74yWfZw8eKuZAcFOpEQseh7UppufOg0/Xzf1zH9DRqxpVcoP
HIGOAz6a3TgM4W4hvuea9A39GRNOeT+Kbe+5y2vrcuhPPMYGeMSOqJvcW5fkb0017iNXN19r60fr
AoR2lKPflqS+eGOc7WszzhFqiHJrjXTBxNJ9sGUR7kVT0ewwRnE2zPKD7nI7e2JhotmHLmbU5TOs
b3DV8rOAy8GWOlaMa8nKNcYJM/XMAcUbIOUzDAx0hDcJfU1hQvMgI+UZafJ8WTzrpmwudZbp0yck
p7/CdKEcpOt2cYdpr7OUfi4q81kl9G7Soop2y8jGwkekHeIqbsF6DxxR5IWnw7gmMcLjMOxS4rw4
1S6x24Mdh9xSRO7zpDx76w262iPPrvbJhLA1SaLPWjfjoEV56BtZho6yFVowZE5DM45V0us4YdqA
xvdTWFdfKnSUkO6W0b//v+yZzEX1LW3M4mJrZeqXDB+31UI9YfWb0RXzY59TpCV9eajlfAM/M5xQ
jZvXAbVkYs/jjecwPvCog77CgQCEtP8QRl9rbUakZIQWgkKaJtREyO3psF4tSRwswQtYkYsIZxXM
gE+y/DFHKmHWVtIED62RNaKOzqqPavb+fDpPIxWjVrtPlG80YRkBLgQQ7ux8sa6F3YFDIiELVbDG
0+joDqFT+WVGlsTIBuFQvCQcSOqmfRzzXFx045fpwUBax9ppwgnfS/vXsIubF3f8hN72ZuOW37Qs
I/4cu9+HjJTUJl7cDdql7oWoXe9MM+emzcuPsS+6ZyV2NPA9X1o1AvDFpMVoJL9wKcEtr8XXwtRf
bWV7KCK9dO9PFoLH2SPYalaz2naTeIQMtO+Qux7iRD0msn+xzOGUUHzs8Hsj6+c2t23tR6gAW0ea
kTISppSowXqXWnvtqG25lu3e0I4I7Zxganl8It04U9/EXDbsIiU+NpeUhwP8oSYcnpw06ZAAwDiY
h/yHoRuK2cN2HaXYxjLujYKIYSPX3zqNoznDd3c7JeTZ5fHA+EAj7KuoCImiIImz6k2rYpNHhqOL
lW6TSsKTH+uLngMpjSLbu96/U0q7kFDgnSAo9LovMhKt0Xd8HpWLkYMugRQhI7E6Uoz2+XL/7v5F
W1o9GEztWEwNuQlFjsysi37UQuCjbbM6eiANgti2YUagsv6sX382tgPYFIt9gmkrOkLbNnCgOBWc
RU5gD/cvaNrUvkeP8/tn4TITbt4xIXGsKXnQlZs8cPRfTkrlN8zwycP//fz+naEDvVmGxsY+sIf8
RDulr9wkIBrkYhFrfx3L+icbOUts7czrGTLddlpBCtUw6Xt+v7NVQ48wmoawT/DIQI8l1QPsom/m
DGcIXle91dGWD1qacPwqSt9c6mZnrIxAPZ6XHZxivFxo6V5SWpMXQgF8Q/eebZsA8dmKk6PJihAC
3N/Ti7/lXNmtxiLYutlDXNAhE6H9NlJ5baoy/gBE81cxxh8FQj4q/4B+csdQYqZ4rmnldLNAthzT
fm+sszExWiFSEqtYFzhlznh6/FEUX2x7+Gow/OvJYyH68mAauC8z51NmSMZqUUtOvH3xZprF1Hac
2uy+2USFem6Zo6bS6VGA18l2oXO2gQfeOh6KP1wAs+bhGIb/Xqb6VzBX7SZ6641vDvMiKikLh+JE
HnqtM7UZFOC1JH0QZuFurQHEUtFnEFATmaMzMQnKGo6WVU6PpFOssSZfFiMLZod098XIkVS4zlNm
Z4x4K6D3y7CnbEWJCaWF3poV5oyjPe0UhtUabEwnOpL9EwE4oMbwhlGV9g/acULZ/UnIykG3wvkg
4dCIX4w+XpddnIhfiIbhS4HrRJ+LlmW3JoAA9028SAg2/E49W6vC9piSrQem41s2SCBfEl7IsBSd
r4U2pKMd70P6wkjJI5lh03xLJy/H6RCtB2nyF4nSNbajl9K22TO14jycO5lv9i2l7/pXNOLHMoaw
E6wF1bt88Srs10v8YzIwtq3PRaNHW9A48caqnO8LVFHsFGl2iFyk7RXYxjx8YnZco3o28bOnU723
m/BsCtB9vfJ2reXOW+Q3M35y+eoyJvKcjhYPhtStE8mfXgpq1GFq2qq1oSews/SIRsHPHXNFoooI
i4ONKX07k0690/su4N9+GQesW7B1z2YyE9RetA11l/USYTPeGHar76pkoAUKUmmSzSezTA+THMmn
1+qf0tGPHNv3ZqqDM+zSEys8zfhoj2iWT6AgOS5fakSikhT6Re5dRKsHoTlPnjMyUVC4rAbQn2pQ
1Y46E0OjuPUN3UcrLHwB8XKnyw7hVfzTWaEwLdQphpVgPqfEJwtG+V2oY2J3moMpi0fckVthTzZT
+tzdd6n+xlDyC9c1rh7FpHGDI33elhDQdnrHgL7Xdkyt2WNK2ihVC29f4ZUpNT6fEEnEridFdDJT
EoS69kjNWTBlkwxhKpr26WBCyhshT2GIGefk1oIWZf+TxraqPc+ng8aGY67cWtE2L7bJsbkd9kVi
AeCJS+aGVusXLezFJUeYBOizGRUpComdbKqJrUI59QW8FegAyHW4sGMiwLd5bRs+mrpdjLxpl7jV
FoT0U+km1jaE4rBdNPwbMWOdudcsFsKCWVlBf8szxAPjUKx8xoKTBjX2ZvT0b12W4oCrOdqnTcZA
GC+aVv1A8Cu2eUXTfoEXv83DD6VnHrOcXkoDiNJn4P6CD4nAn31eWt9zlTFdmb+ibPqasqJtHFmr
TYSgBqSCvR9D/a2eafnQwdjUk/gIvyzaOK95b2B7QFAPv+noON21zBnVhjaNONCwmJVKX67nTWuU
3SkmL8VcOMTr7pgehuqtQfKyHTtIS/XSvsxjrMj4QElZAmuUMR+qrdt7q01PFHafkiT9ZkSAJCSL
cdHMOy8eo4Pueq/zdK5F+MVkJfJhmkxgWqxnnXZ95NJctlwq3zj9jLskgmFlfq9K9XGlNCaEiG2S
dOKgXi5vuZf/dIa2OlQlMFv3pKrmS273ygf5xKhhuZQNsBqaQzQjmsnv807uB224GS1QlYTsILAu
+rc8TDo/s5ibV0kJrc/+gTrgTZXDeLI799eweD/hHBi7OtP2Y+Pqf7EU3bXv/xSnOY7gf3fbk8BZ
9E9xWk3QiptkVRjgx/YB332qbBKk0YzCohqVOJiwNmhLmBZrf7hLM4x5qXZNKfR9bMLxzgISgVjS
jg6K09G/a+eMd4x/k6gDMt3Q9dqIfB3LewfBtkIysiJmCQEeNXFq1vaX7RGv4UTWjhY9/fzMu3qi
j9eOFowHl1Qysq9ym8GsZnAuGxcC4lsCD7seJao5P//lDa4+vfdXz3Z4e7gLWAr1d9K+AVRf33oq
DCzKPIWphtNEgdB9iQF08sYB2owToDEmjndUaWZv8QOWf4lA/ENjzGVydB17KGJj0OTvPkMDK6Gm
kB4GqGkYUiwpcEmbUFX5VtocOrP1w6xgYIZllv1F3rj+6n9eAKxoLp+MK3QyVN8z7WvlORXqYEgL
60i6ZVyYxCQxyREPzz31UtnI8VsHdtq/X3pz/ezfvfKa5mdw5+q2Jd13kXqGWyZlkeWSEVRcPyL7
CrqRTKywNY6dig/zuNJr2+m1WNxfsHIb37VumPk57eXYB1frXj5lqT9jP7g0BTwbhA4EtjbDVcry
a25ziEfr8Dd56ntXGbc0V8rVXccUFrfMe3nqnNPyIarZgifb0F/RlmBc2zQlQwc/FdZwI9uJSUFD
MpZvQerYhuaSwYVlhB7Ww7xHlZiMZnmB7nh2NAikTd/OR2xST1VXdecekEHfoN9zhHZgboyIfPmR
jy484DZh4MBoYpMjuLhgYEcr59gkwrQJ6onEPDCavnLwNl7//ZP68+50pU1B5upkqDNkfPdBlYVV
61xpO+jpG29aHuCNTqZRPfSfW8FJMG5oABtO8qmxU33/76/9p/SW13YM6VGTSBNJ8D9Xtyw0R9Tv
rR0YsJeKZWr3iDRxozih76xt039/tT+XK1c6nuFKkv48lq13r2Z3wqxRS9pBbGo/x7L6gMb7t1ks
NXJYWeHPf389c11e3j0DUEOFjieK24qewD//vLTOazofBMOnIZlUsZaArG0ORmuRHd+vzY51RBCX
tP2V9lxVTYHMS7Dbli5NwHU8WkOQPglVPd9Fo3nlJdtCUFWNWI9Kae1TFqylU/JRtXXAGdr7y/Jh
/rmAuoSFk6xCJbbGhr+7ZMDQwnnMbCuIEo3Io5L2fdI2N6N3ye4l4OloGNpnwSDM9ni7CKr6DbGB
9NhWOeLoohCpwPiEhAJn1uwxzrCvYLc/mnGlXpfiQyjr5fDvF/2/3M7emuJpcNnZ799fc8+EFbFU
0gxoNdDgl0w7pFsXRxSAJyMsDb9YMypohatcP//7Sxv/Zc3jTnZsQQOarI73+6FD85bXzs3gjiyt
i4VERxflDulYZ0MwzQ+bYb4anVvhe++Yda2a2mbSpw0av+Evd/t7v/a6lGGQsVyygySmQ7G+2//Q
tQ96DDrQs40gswnouKuHllXzc+P+iw5L9YGqnAeO86HmaOVfnuy7Ee6f976HS4egeYtQZWbh7+79
ddbl6kWkB5Wuf6EnWKEcEfNn6R5ykT0vMSNoIclsy8N1hKMnIIez1fEf2W9ODKkj04xvjeEcl76U
j4MI6NzDCWkqn6BBIB9QlwgVTLzHyTJuoOPjQxVagfJ64wzPZAikxEtvDvqhk4W9wVi4UPh3xoOK
1U7QZ9mscbX7HN4bmlsbfnqZeX5i5c+D6I597RVnhhKrj1TOJpQ6VrCjhbUNLh3OXjsCG5e1HNO9
xmAvM4q3RFfPYJvbPUQE6zQa4VHBQuBGIeFQTReVmPZhXA2mqtKgOw3z2zSKowbGd9Ty9LlZMaMc
ai/tMC7MxchZt1oqqqTXF5ABg3spnOylU+mtbyOD6qww/nK7/JcNG480JSu5OyYFxH0x+4/bpYCD
Fs9aKAM1Wu6ZHMYDSoNvSdS6T0Onn12FDCOd0QzAc8fLLrsVtP5KBLM86UvDcJkWrKrRFZt9doBy
S58ALSPDkqo59bX8ANICTke/mH954/LPJ56QLFZZ7KyeK4go/Od9rrIB2QpnwOAuE5VoTBZt/tUr
Jb/lefPmanOQZdK5pssSYn3KmEkX/a3zLNBUFdspEhpAmQzyUD5cQuDPdJ8F6sFmgk+uiVOqMF7a
yUfFtGo3MOU7YHbGclQxa2gZaxneZ5FAOdoYWm5BJmOSbyNTD4yput1PVh11/yW/4ZhiYfQmc5eZ
MT1kZstgqsXTRKConzXfG/yjZ3/KyJIA9tofazp4zTiDbHtzRYUpJY+Fjw6Lv4/TveAKP+bhBOEZ
N9ix7NB5SXP88pcl7Z3flUUE2ILEHceCykN89+7+x12h1220DC5bWOYePZo9D63T1TvkbPiLvJVA
0OHbNFbVaFpaJbQuxyANGFFE6pES06R/Wd2NP7ZUMr7W9RULEWub9f791HHL4LKZF3Docjw5LZIK
h7jHUm8eYotOQveUdkW5dSp0j2Cm9tGCUr1wGLxBZ24vfWxEfznp/rnq85ZwNQmc3R675fuVzl1M
NNk0DwMzigUyU1iG9CtCYgsgKhi0Z0zkdY6tz1f6/fPJzvDY64N5BrQh/pZh9cd5f30vaI0NXayH
V/luzc9x5wDw1edAKmNl8cji1Hb1IWYMCKCGDy00TaSvzD39ztYM3+l5b9pIHHSaQTKr8xtz/ZD/
prf8mmqXYjJOzsQdv/3lvvpzd7I5UKxFCeYmCoT3pRnk3HiyK2cMtAYyJd5JgjKVfkEdC6eSseOR
BixARTT/j2HoETx7qEsebS/Oo4sWP4sFE8royA+RapoTGMN+0zRufsnm8RrtJ4S+z1U95at5/AHw
b/XCCpGfmVhiOBqrndmzDJdpW/mzlTa7pfS+hEX3kzylfA0wCvea3uXorKrC86MCQbhMLJqLq7A6
qomFHVyJstBuDwKlvtU68iRrAQh5zp1dZ9Yt0RuqPMuI1jbKtD3wW9JwW9irg+EUR5oFAnmQDRWw
LGKfgIH5kWeafPZlDOiNhsgbid8ogeydJ8FY+P6l6uZuP8yldbgXICUDPdSvorssuCVxhxT24wKg
0CeltnfMD8bMcT5J1QcwEV+ylhJXxdlOszrjhIPzV0PybTCIxYXN0FxVBFPW7nvv8b6IJjQNz7o7
vMx1/0UvF7wRxHejtLrEhvbcmmD51YSWwrHUVVWfGPgneA48L7ChTN0r6Thsfk0FCvbEI9upYifY
FosyHowsZo/LiRO25PSXM8efN780qPTxG3tSwGF5txHEBQ4Z1FxtEKeCag303HqGrsadiwd4DxGd
ucj8/3/6pcFjbzkkO/LAvj9vdko3u2GKmsBNAYZopXXN+sE7J1qRQT+0Y39xxaHrgIysqqwcM89v
vYLsbffy7w+V+a7AgUbAUctkJ8QMJvU/nqkC64dRN9JiNK291o5bXHiI2IIlDVtkvwfsG9bJjsKr
ZvWzv/o1Fmz6J/iL3sck1fZRMzIqc8drHBffOIjQODYJPUDoOGk5ZyePUf4SPQnGf36JMpsAMFBV
absrp8n820rvvm8vWfwttrBtwd8CcoET7D83ditjUmkh2g6iqY59V4uMYCGgPcghkOWb+z9jWTSC
+3dpkW3bao5PoxMuQUL+Aa3v9Vs3RPK0ydw8IwFY+wicegnuX2JO8UjcJw6ejYRaxM8lmVhMn0pO
BnW3BOaUMlDoOjBQSNF7vSZjN8VA8djPgDIWhimJLYJYJgBbomr63291lCkaCDBSIUoRJJE776Td
/sq9WYMAuUzs722/JXsrlMAQy4hQggHZUibyoyXTY6JVzLUTKwwy5NqhW/FnTyD8u/XbGbMQA4mg
WL/cv/NAs4POLHS+4k7msCr0p0J2mGWa5AVsMW7pkPQzatHsONnWwXR1ZDZT9FL3bFqsYijm6te8
yxEaa+wCkbkcnOhDlCt5cGrsbMwS0Itrdrwxm+j17sz8bb9CL4jljpADSdLzqZ8Zy1SZVd9AmRtw
VEKRw1C0QPF1DQlHApsWaItSARIDizqhJTEZbjwnRBi/FlHvt2hZdlOYMirIGLAas9WcPTxBh4xV
ejvnrntxciJiRgnF3wLFs66j81jdLOLASYqC7JdZXXTsMIrd3yUz8GvB7P0Egi7e6k4hXzrolL6X
cjdQvjCZRyLk26TWXDRR9pcE8RPFRYXknozvbdPRa+qK4RaGtf6aKN07KLTDjeWFL3j+t2nNM6Rr
tWBfaivNj8DvoPazrgqm7WOdIJgt4SBvIa3Yp7tdh21L26iR0ZXWDIgpiAHDpIddHrfWkXtQARiL
EK8KrThEU0O90FJOe1KV+7b9jnf2CPvZeB0tCOFprTQ8oLTk51LmRFMaq9pJXmSK8gx6X3QAFZkc
cG4RudFRP3k1LLE0tF8RjJm7BHXNoczxQ6bA8Ds31pj/qI/0iB6xWtGGMqyjm0XGycyto6LYR6NO
Njeg6mCOxy2jj7Sojc9FLj9aRf7ZbRXC0j7CV4or/mT2zV4jee0olIGVD2yrrWPxryJcfc1gfkI4
y9m5yKzd2FjxsY12Iy+a9M10421uOht7/O8OpZ4iO3QbSKOo1DGSPd+NqfMqy51q79VE38UQhqAp
ydHvUkz9Y2kARSo0MiLcEXkVqYifUMLWh8HlNrq7i0MUtjcL/vZWi+34exN91dViH7zWyA5jhL5v
1jOI66CxsbVSruMy4H5dzKcFZczriEYcUH4WIU7iH7O6v2LkMVhtdRvdCN0FpwdsvIDNv8UNp34x
QOwiFyI5trV+8aRWHMWA7xkeFZo9DH87izAAXNiheEYvwMsvDbzNzPF1gJkJeQ1by3azTcLOu3VT
Rp7lyZrt6gUygyLruu4ZnljZVixMWIts1R9hvSV1hTQ0LKcICLKjpUoP0ZBat95ZIbbVkUA20YVm
SQTnkVWo1XkgCtFr+0akrd+hGvEHBlhX24QXDDfw7EH8vXIrDLwBgUIPZ8F5PMzpTwKR1BltX3XR
43hVpmA4yRBWXjwCE42xu9DqzXY0IL1t7SRiTyKZs820Up3coeWUaav6lXPttnQL64kTE5YVr70W
XW88eEJL8EQ8Y9zJN5ihWGPaFiry0Hk0VKxpPPP3R+BxgGzp7nRLZDHfUFBF3AFwoUen3ksrcm+a
ao3HioepppzdKsSYQYwPfm3gjsFQa5cE5mCoGJL1+ueymujJFeNranohO+U8+12lHhEQuy9p+p2N
gQlrK1yQv1Q9VJK1MrFtIua1Dh0miyEcEELdvMloyYyRxl6vZ7jhUZEFU6bO+RQAAXKwlnRfYdg0
hzgXaquqFEY3sqRzWbrPsF0hAHtfo16dPHwyQeohgpsRv+9jxtobOzNAIjbDypr+0LdiO+G2Oseo
yY/DUAVMGZOzJtniGk+GeEAqdI2OxbGyYkl51lK1r6CGE3jrPZYdoVJTozeHME2erIJWX1fx4JdV
Qeq9jietR2F+gnuvn9Scf2DLZ6FCo8rVXmORvLbHkIS+bcuZ2MOCNA1+xjD4oHqS1OB03aepSYWK
yHLbc4UHN94AbNVq0nzpXj14ifiVKtufBXEu6AJwSctJ7mJUU4Vi3o1wluz3nONyHfp2Yb2F9Wxu
oCGY+86VnJuz9BHVPR9DQiJRC+mBCfCI80s7qAyjAG6x5YGRJI02mEk+qaLePsK2vMMVkx/CpcYr
4cFObfSr2evigbIFrRp8msexETj5kbWiTYK8T+5leZi6xieQwb0goOt3pSyjPdItnZQ4Ln2XkVxQ
p9NJihrP+fqrGQrHW2OltSDdAZXmTC93opvDEuqyBr3UpkpAxvUT4ombJYV8qVkqc4JobstcFodx
6Mbt0tgYToYUi0/Yu0Qq6saOKwnZ1pF4KYk0wDISX4DYocpbIAvq3kc7fSCj0vliw9togVXi1yqt
TTKNwwsqte1d+1umMWOWSH7NHRtVYZJFJ0/rdnWoWde8sOZdMzQ3SsofZlwfXSCXJ0P3LY5SFEbT
D+QcuA/z9gmuF8EPpSGPVg8mNVUPJj3uR7OdCaOpQj9T2cVsde9oNrm+XQRSW1iVBLyp0ThwRNv1
8WIfW8wTG4fWJb04qo6IwCd7ps3QtQNAPd0+5WkNSK62Xu5jmb4T6cnWGnLTkuJN6Cg4usG+ECd4
tlax9aQEMJv0UiZWczLTnnFyqDBaD52FMG+cjoJXMfJqPEPXOsQqMi5ysM+Lm/2ou8R7CJEFCRo8
h25pbvUkUv6McCavdumD2Aj9aDkXs1c9oC9DUmxV2onJM5AXvYHXx+WIgTTQCoIgMCfPJeGhV4l9
wpgN91I3tu+SbAS3b/x6d5Z3MRqjOo92zdJeiPFzSUiFION15Civw5CuEtqmH1K/rg3Dn5C27iaw
vBw4PHPHPB9Nqz4S8VlFvpsbTxXdkaT/rst9jRjBakLyA9GUbKIQ5qDUMdxbBdZ7u8L6Pq4WRhyi
+IQbwaAu+oa0eDpWnbihaC38OWkqRAB9GFDkoZPHGr01arcBG9xXh9iUX+NQiKtc2tWolJxMPfsc
TqO1Zx5qbKIcz72D1yfWi+7cOPaLl1Xb1Eq0IFxTRe2SCjStxpdCtPq5t5TPEHXedrNV0Cxujwa2
X5Oj+TO9vdd8NvVztqBXGcP0BAVWMt4ehh2EsugBOcl+XLA3AyhxLkbfYTwZhzig/2iQxcfqS1sw
p2CWN1uLP7KMN8FI8+iR0GAeQLs8CTdiAenSh36R3iOtEztGQBkzEURgydivboc3un/Vk/10B5yo
1Jlu93Mooul95onownlfsIwj6dbqrtlpPPmA4haQ1Y5CU9hzcy6k71ldf0Lk0fpKuMOT5o0nfVL6
teu1FiW8hDIkbRL5Iucx0a3moOUkQoULwjuYBQhV2vibM6TLaRp7HKte/twYKRtarr3oQNoOiWg9
lntgkoscMYPH4cmb6uq5ILFPGOQvsnOqY1jxWtOQfhpE+1LnhFgbY/hMtwg9VJWajwMma9pDAGbm
pEXMl7r5sU2pWvA2Yc0blnPc6suj2QMeIDdMe5tF9ogTqbc151cYQUdGW/WVeljzG7O7xA3T0Xqh
C9qlxqlJC843FvdGtpqqcIC1Fc6jwW7Hi8AferRr9xt0ABPn2LnumJIt4ZwHaVlXO0t6AuMGdKff
IuAWOAHiUcapmIs2sDjHAI7Ph1qau8iryLiCl36KI3diFNA/uSJ3vo48YN6CLajP2iJQiCOfqzWA
kNXkFCsX+/HUJxjUw3XPoNSa8ihIrM92rXEeLFokyVVbGX6HZC1oqzo+Rfl8U/VS7i1rCT/bEWqb
yd6MZTLc1ECOiExa8eAs7MoN0u85jsxbKKxHT4K1M0aRXchph9qRea8wWM8x8r5rX1v0L+bmSbZV
+zQMKCKHaoGHTv1wv29HNOHbsYHh0vYof3tHTM/T2BgPSS+8j+w+3k7O6OEx+uznCiDBgD7Wb5y+
8b1xPi0adR4V9kfLG62zlusYLHWzOPDJfCKEUTKjW7GdCcB/D3Vo0eTqaUXKVJBuN3M6WQCaxPSS
d0ALxnQg9AdjN21D9yVzv4SLBIBieC8j+JXfXBEe62bbLkQE3ccFvYntibsN82IZMkYsALe01ooo
TZsNjTM0V8V0yvWOfbKxQNQMYKvXTNuy5zyQ1WRWuVm6HLwVkEvaq3Vhq5nhQ5gIkKriF60Mb8dU
BaBtkxNeZU4ENRi4IsJJin2CSO9KfsseMU96zhk2nTqnu5hTVAcTQxZXNjd+HeLfZEbCnKbVofOQ
akx6px2aee4OZai/FMwAzjMN6Xt7a2mj78XADNfD+brJ+zC5YLFmaTbtV0bwr2MxPzQari6LE9xc
tAmOR7jOWhsBOWzwehoHohJaEm9gIrSJBAuMB6dus3YXrq4mrPrtY1UP7aFQHj4rwyVNohsO+Kvd
vUnzy4/79qvZ9QIk2bAwTUC5sxnUuoYVs/ZBR76sJJWBPet+5poPDMumL5nEgjLv8yyzOdqSTRGO
yNtVRVKYVbQPY9elAdzlIO+y8uwSe6G6GkyumnB0WEzBSsE87I5I6tDP7pBtEYuWknJCC+oBJs6+
kG3zJBIOkmHSfJsjb+aojS6L1FkIlzneT5O5ix1PRCkzYDgPqhNBHksaZqWEtF+68UXmpHYt6jrV
0bjHBOBtGkYlSMDBnNgMWWXENSyAR2/pW2A3m8ZT7zT2MQ6nB4Xg8jiZ5i+nmeU1193L7OKLaC08
KfWcjMcIWaava+LNQnG8s6koKJqGZTtw/Y5O83F0WRpMwbbej+PzHQTF2Ujnwfc2BmS2O2YCqbnx
EM7xZqij5qrJ/pWQLUA9XQPp07WJr6qJwRqUkZEotQ/HcrqMcgpcaoigAgHWo6zbofhNoWrZzdlJ
zEdjdNtn6nNuz9Ugm8cPg5sHbupZj/hyz2WfTYhuLXWjf7+G+dY7Rynd7xxklbMW1ZemrogkbepH
g0C5T/0eTfmm0lXz2CJEB5S6dYalJY9BntUQ8cmDh9iHsnwbG/7Fu/VQjrBVp754TLEK+YZCfVnj
qtikbvex7sXrgA0Zm9EM7MTaOkkIJgwG0ZaV/1uuRXjQMrO+jrwmTG75USu9N84qm9pyswO2Wo65
NDUOWVNgoMmSa93CT1+rzKaYfzdKs8oWpwLwcmswel0ke5e+di2JBn2ozYgDb5+9hOKnAYwLezjp
s+4ijyTSmZ/c8CsUxW9qwjNjOWO4i0yytjKDsn8yhbvDZmn4YdupPc62o8Idky6i3VkD7JjIi644
B39AmMa6QWNgYxu1JGMNRxCCadxq5msqaIkZRm//WMiwfNMWoa5lVFDtuMarR2Z5q+wvYpDDoxln
p0Z3snNS58+qofCyhAX3JZyeyHbXUGBpJOISbLFt48o9xZ15bns179pRyK+DEcudNsuTnRbikVr0
wi1f2u10Qo1i+hpxP5v7Ca5kdTViphcxqmP+JM/PbCCMzlCgKenUYdGdX5FBPwpXJkbvHlnAOPOs
kty0jRzq13Jk2fFa8bnlXt9Eau5OYhkmnFVasfP0eccyEe/jbjybMyPQwagffoMgVwEZ8KfJT0Jd
YHCgKzElVuY7ks57SJLhMPTojIsSOwtJNHqevHhEZELWQTiI2vfg1qQMo3+rtkILiWWPQxvDTHLF
NUaYXrgUoHewCC3L9NOxgfMteuLREZyi1Su4LujtjyqJmyMsEaznw/JNO8DlwfHjPYxmPwb2aI7b
SUSDf8d3QRWAnTQh21dmVwWjSbP2LppkUJwGNs3LTSoBukg1HSynoQtLWecWVXuwRo7dXkY5xRZk
D+h5C4zlm25Id6Yqi2Do0q99Z8dXjvL1prEFexfnplNUdk9j54mTaB22lFm/N03p5K0/05v5YuSG
8oUshr0ahy+j1XT7scsKwsZIG4Tj3uw8d6TQm1aLSjcitIla/Xjf8fsOkkRZDvuGaqsW+MK4J7Gh
ArWbsnz8bLfmKbZwPTv6AyZaXU6EVxHJxxIBXgyrBnDT6YbE09k4DZNSvdlNvUlSIYsskZ7tedH1
p8VNjYexARBCfiGO7XHk2aEQdddiJ+vCb80INeF/2Duv3sa5NUv/lUHf8xvm0JjuCwZlS3K264Zw
lV3MOfPXz0O6zufqOmfQmPuGAYJUsC2J2tz7fdd6lll3nM0VkA1TawpbtIb4oIL+cmZT36ZLM1HE
m8cyakBOX1Rb+ifKvsQeZM8QM3b+jLFK8qtv3If5Re68NoqkUzNUZ3kY9b0wYQCnln61DsXFgdii
Uy0iIXXA6bKPE7FxG6kkck9v7stUbu7SOlb3mdpSShSya33WB0291ZLgVJvFD9FMTa/s1WprIk6g
UGF2Gyq+0kPFpWqf0/Uo6uKaarDchgg3n88FAYP5HknzdBel4C1IhVv0G9FNfJdWBDbpXSq5DB9X
Q5/ABQxV4MgxQ/QcTvqJmWg/Xaghu0oNwyOGdnqLZpUmXaVPBB0ODd/GZLoouNwwDpPehw9SuRVM
BltVbsydD2SGXFAcjayVNVoRy5lbQYXB6tttgZ8C6NLygEZ4ozoFl1x82AOJT6NsEGXccV0TZMrV
VqS/DtO7GeLOEggGO8fEfJ9FAPW+lX/rNIomU/rQZLL8KPczblP0j2A9yqOs9e+s+UMX01RGz2IO
L1ytXJUYtlMDqGSj4Nq2KWvDVAjUu1rTvJmB875gMJpC86AxaSIQSP1eEhb4hN7gxZRKwl2s+kOj
3hkkj2ZuKqeuE8MblQFZQlN2kjvaBybllp2Wzx/AnUOsDUTYoeJWn3z/lRXRQ0bF6K4IoFtHYXJp
u1SkkxFNmzkMMZgOERkBAXjWnHK6EPvTfV2KfH3aScPjXXVEZg5EqM3UpEI9aG7xeD3JTIFulPIk
yJG4lUgAIZUnTDq6QdVTonUNseN19WouVgR/KMdLVRXi7SDlL/jpyutUND/zDhqZPMTpNhkE43me
5IVQNwvnYsL7kQyzupFZeu2azoqZQAnNORivHRSkYmukvqsY8ZJSk+BqH3zGKhKYEoxJVXKqUU8f
/GimAEj01IxFBj8PMlly9FQKXRahyqGc3w/x+OwXwrgJQeieCGw8KktpRJ/6ntk2i7msqKczOrrp
LDOUucI4UtXtpsekC9RrP/GLbZV/raoGZrtpSxO6q/r7EMvmTu9FvhzL4VT63b1o7VU9FS8pqeWF
UUiPQTh4hixmrzXdlW0KpmJTF1L7aFTZnom/2+u43W3Px6vM+QihBlSk8CaV0+sA9OQptLCBm5bp
kTSrpW1yymZkZFam7Y0W+hSreFNvj2T6Ah/mb+MAIfaBlnSM3wF8Xad72zt+Pj6uvU0Kn5Pww/Xa
Q2u5hVt1JBDoaj6kz/o71WC5tEnoGAg4yyG50DZyW2YQkRs5wNg1z2IUhg4w7cAb16fBvETDPTr2
ElZx7aKa3aqu55298+sZZ5n9RqSAQ4qVN3ryRjtU++gaXfsn80X5CfaGWW+pAxaknOPgEeUwvqta
r9NofXhJtjG/j7SrduI+PU7X4So/NK+g3WlGJniiyPGoHQrXPnnvBQmgm27YUsvHvYoSBAeJeA6n
bCJrMHwIu3LTAETDLUWjsivNcgcIsd/6cadixa8tEh0mYW8O+RnbXXE2u/B1KLKRL6ru0bdWvidM
BGymswJo0MTYBXlxSpN+eCtKYADdKBQ3E5K7azeIT3OQb5qhT5/ZiVEmFQFzzCh9ppLsaDUShEQL
K7zlqvqs9DoVs5jpZpwfFQwfOf/E/TOUehuPzbS5toOLI/NwTQBX+fdX4xZfZVUOuqs1U3VYN5Va
VocK3OfnoRHG1BFLXD+xHNcHA2rbwa+a+rAerntJw6nRZdlJop12oPN1EsJTRuV2U8ljcbBKvaBf
zt4fhzXdkd2s9W5MuOChyAxIHmFQsZXol23G1Lxb75l9XXMiraZCLGX5wY+Vk0GDcLPe6Rd9fqj6
oCBxMDsNgyz8dnuZGxTh8ODkA9GD6yaI/YwvN5uv29Y9sDbLsM81O8W1LC1/s8m5XvuzX83O+q9r
Ucm6kp6uE0glNpyuPPhNUGynlnyWo1jK3bYA7zZr2q/f3jRR/vl3/rgtrgA4SXVaO/RJH+e8Cje1
IWNkasKodbmgQYQSqvzAyicn/C6FMxPPW3SMMkOPHOIQolEtp+Lvm/W2wKhTSnrFUVje9XVDP5ba
aWQlbEd9BHcjIJFQREZ9gq6hbNVtcUiWPzTQ3v/UDv4P2f9hKj/+49/e3rOI5gcLzOhH+zukX6Ek
jHjkf//n//kx/nvwUfwT2f95Knhq8C+e8wvsD0H2L1FTAG1gHWBiqCDU+wX2lySJu4D/KosuDhnt
F9df+wsXDMJofkQVVwrytH9w/cW/yAAxUAqaiiiiX5H/7R//3PVTVtz8cfw71fsPJRAGDo06jrJo
gRAgW6vL4zfVojTLTVJb1XBWqpeQ8jkFzErY5KOtqVekI7+9M7/++O9/bPWE/CZ1/qe/9ofuqAoU
sWQpMZz9m+knV1H9qRhZy9j+rYYbj/Cz5yI5BjfKtniIUH6/lF70AXZrr24Qp9eg0pzwNDxJp9E1
9qJN5uAQEpfntfBF/zuFui7+oZYVTck0+dxkRUEqxYf3hy57kmhxg1WWboxGpBBLAfqQLxtrUMbU
VgWjOUBMMhyKhZjF8wejmce9QJ4gkI2KBNNWGuqlns4QG1h4RMcap76sSW6l5pRIwPgf100vzTGx
PLgMqeEdhGAYYUTNg5PFZeGst+U+UklJn0q3irFmJmB98dBUPUFmWfk5wKyjjNmEDLr53GMMJ/Pa
hvOYHyKxCBk2tKQ4rMewSUElLYel2F9zE25wEsjFQV/GkGIZDwkDqg5fmw5oDGboWN8EM+V0nPSw
OdhktS9tSy3Yfd2ExpvJ+GyAI+BNon24XEjEZXjrjJLwga4rWbyPMBGj5U9qxiDv8grAxuwzIBOE
R5dl3a43UOVE0KMSvBymEpUTEzI6YMZNsVzZ1F4tD0JMBXLds5a99bCpT8jX5f16EcyUsIHqsFwF
1816PZRGoXQhKgMTW6+CcN8ORq526W/HBSB0Lx395yqFzoKJfNtLSctrbtsD8NYbMeJqtN4EWRzU
OGIz3fPN6NVECHwI2oQ8tbjy9OVovWndfB1KVfyiMee16XwUBFHx+rVlE7cgSJz1la+filkHJ2Nh
Z329ynXP7xWwteuuaCYl5uT4/usVyolQ/XrZRjtQfxCV7r0M6ZesF3pzLDlJv178uiepKdQB1C6T
0IGmFOHRr3tRVfTbXp335lghhjCoTC33pZEf0IYA0yNjPNYXFwvr5OpA454/bcmUisyuePo8VJaJ
wbRdL3Rfl7z17MBnJe8GSDTr7etNfOLIzSCHYvxfLnafcw4/JZBaIsoBG3WPxiQAoISbTLNVsnlc
KnjwOZRuBJ44GOwGOYhowj+RCS2ZsBgiRgxqhgN9e94Zy2V3PW2Rw/46nfu5u800WlO/na9lbHDW
rv8U8QImHOL6Zv1vir+nQV8Tiq/5kd/ATUK+piEu4aTxTYaKrODMWQ/Xzbjc8XX4x0NSlc4jJQrB
VQumaOLEGRpkSYtwnfzgrU52EWbC+rDeOy97fxzmPl1/C72bq8a95jYpVnpF8UmxWJ8C0MMAFda9
fP36da9lnrPr0v7zUaAZ+NaNU+zUKu/XAFfjMC2bdW+9bSpHhu+8pmaS9CFEhOWBs9Sht2B95X3e
/dsjW/FD6IVsHy+TooQsqsO6N6pxWb+su1OQSzNCHu5fNxQL3kIuGV4TCOR2fN2xPhtd1z9u/Ppt
62MEOrt2mpsLTYt3Pvn77dcBgfO1k+8AyQz7iussEWs0hg6BtgxRwFStHWtO6oTLSyN77NfrXV+0
jBhpawXi8fNeVZ8Z78JpGfU+7w9pqES18lxMkFp0Zrj+RMDV8ks+H7s+aj0uJPnXb14P1zvW2z5/
3W/PyQUal5jLjlItG1tFFDZjvHzJ/tWv+bpNHhRzduS6fTeaonQVEkfDZd5rDkgIpNR4W4/i5SZx
OV/TcGbRsRwOEnP8de9r8+dt1BMZq0kf2Qq8G5kgICtcH5MTjwpLP/f+5XPXp33dU6zP+zpe9/78
U//1X6L9GCLr3dIs6h3wxT9JEC69frnMKqHkGSPSTSEXX1SfUnC8XObWzbBc9SrqQ0ZKc6vc9vAp
sPm3doLhenLmqO5tsZ0W3RyBxesGq9adEhMxqyzXoa+NaCAa+jpc99DMfVCPLr1p+TtiWWA/bMBY
xstlLh/ajDBnqqs20pXa7ZaTe93IywX66/C325arXp0AREqKdDnDDV8kcoE3OR8aye2mik6dNu/i
ARw5/b+9mbLSSur2G29Hv6TfnmIdA0+kGyBNubaIWc+Y3t/TDUmS5PNv9suqxli/QZUK5mlMiJYw
RzBokcbbU9eJN2mAlfMoIjm5Re/lL9fLPoOM+bkbSgxM66ZuQ20pCs2uObHkGyZ/V/Y/1vdGQ6FZ
7Iq8nBFJn4kuLhhFeJf05XqXGM0ltmYEUE2jedmgEdmpVMcuSu1pNN8w1ZClaAQ7K8EcbOUuIVIB
ZdLHMObL2ywzLFRT9cEyOrQyfUlLvuirzXrbcjooskoK67hkKzegFfeDfBoIOKLuaoB18ZNbXbKe
Wua60xQgChiOxSIO6JtM32pBuK/+DnmXBAVNtdrRhNYTtEvAypPCPJeIjREBP1Qk82xieu79gAVV
YoJTSEbtarQvaj83blHVlI7cjvBrlkXlulkG2wMe0F+Hn3eQRUB0Y474clnfrpvPM2DdjXTAvmYy
9OQnQ/yWDeFshBgVxQZbOBqg0+APcPZk4ODt3BBdNASXdoTNSpYA82WqlzQAjYs+p+O2FDWqtNTS
fzYj+ZXyMlVbN9IyX9Os6NdhrvTSdtbNbV6o7+UoXSl79IfEFPrDulfB4rIlWopuWPAlzHgF1GNn
Ppnfjokwqw6UZ5abE8rxn/eZDB29xkL366b1EZ+/I+vgIGGzJkCTxTmr+OXaQjesxKRmKizll11y
1ClLRsRZGWrHjEiEtc2TlrvKhNexPmjdG5cr17r3dcf6uM+nzGP0DsuzWRg15cGoKjotNREIJQVN
GFgdtko6uIiA2OVkl2xpzim6zX57WG8zBJW7Sxogk0T/aXnYemcYDL/2CpSEDvEBDLUd1SpM0F49
+OY+77Tr6OvqhjOFS7oc7lOUTttBD6hpft7W1h+BGZCLWDIzX28i7UxwRYWyY7s86+uOr8MBDadt
qXRd8eIh74SfTpMDX6ZtbFHtndNtQNwNGDyUD6Y3POcfppTdDK5fcHXcNq7+kJ5ZdtyRaGrJoe32
Gbm2KDW2yKnYkf1jpfOVcKf6Dh1KHQHHsuEOxsFh6p9I5O3pvYXJls5BgrYkeVLjixRvs8bJhGMR
X9BbtzLfma0BcBnni+Dz/T4B1KrGUzeegMb4FoFXx5bSF01q7Tagd2e5QbQnzyyZCmdJlOR1bfRD
foLqNHPFdtofYCuJBvkJ1Kput13oGMK3GnAKr/++JVIAHZ04XejoZskz3jsF/4IbPupoXb9LxBHE
Ti8/dKGH3V1Fk2hjeVBk+FwbnQBuZYtSSc+oExJ1tkmQ3qoXyvvxYw09R/ye3oib0j7BcaC4GZ9H
tDs2nX1nPigHaOjfplPjxj+pu77R7kGZ4QpXjZGIdso3a4taYy+/S7eQOffJi+iWT5VruiNkUDu8
KLt+h4nUjq4GnQlbv7LorG1xb7rZjbQrv0csLNszIle8wwkUoGjjIxEi3vWkgHgiF4UZduvizfTd
7/h5L/le28xQHx3VS26Fc/AxvYdP5c/iVJ0gLJMD52UvuWbrLLMf29ylCvzQvKjuBykEx333DYEU
YpTtvEWrect3jhDA60EBgrOl7DSpnhh4ZNQS6Aa7StnmmadXLy2atvBuoBsGKKje6DSnNgAI7BSU
IqBpy3D0e6TKauuI72pxC+ZoekXJL4ierrjz5OLeBHo/dAgV+dAIrbeJ0WBeT9g5YPEZgadEL7T+
Vh9PwJl4Wfled/J7HdFAvxS099IAI+tZmXcF3d3JY4ScOTkeu83sn8KddSu7+U2wGb+1ltO8y9iQ
bSQiibULIrcc3ekewgYuNJDT5KcM/j4mHEu/o1SdvynlUZw3r6BcY/k2T3ZlcR424o9SILTUo5G+
dBmW1AB7+m68k9DeD7ScjgkdRPHoMxUeHOUioZJ/QgB71B4IOxaOODbc4ll7D7kOQqprOJNO/h16
BeOVFvUECgVqqysoy50qwpZd/216sMqTrO7EE3Ov2/Sb9AFZisqE+B1+Unro30DaAQ2UIDlu+22e
uEQJBvuUOYpOqxQqlx0BtSDt+jnftsSmUbh/0r/3t9nVfKn2I1oQu0TPlJ/4+gv9Hjod9X2UOwSv
v0MJ/VjSPCQvJyKqIG98ky7qri3/Ib8+HVj0O9KNclBuESugm7GyHQEv0Yd4M7wJP9IrgR4Oi7QH
+YV8m4cK0BLc387BDuP45+S5ei6O4i3VgWATet0RHRDZNTsCgKF17tXz03Sn3Qs75Rp/EGFsBI5C
trcr/qTkpx/GTeFVrc1AUz+22/5W3qlHcZ/APn+iANu/sTrGveWOtuoJL8i6jI3vYmFyuwfkW4yF
EhYbnm33cLoRsYX4aPec9MJt/y3bI4rDkxnrONJt8RS4jKnPqnQgPeG+8F1eeuFldg/7idUvzFob
f8Yuv7Veod4+oSFx513yLduiWSidyLwoCGGRGToMmm5wgA49uDpgLLs48XWDbXJWdgQzaM+ch4g5
bBIzPUoSS9ofKLvtfI5Dxxw32na8/YGr/sTKc5fvgGRvAf6Z15Z+CQypHmauBSrTzhbivU0Gzz3v
6b49jjbgJLlwiAuegh2y6gBtuujGfK2v1ksFEHS0i8CpkCnoNoKyXLars0GT2TE5D7c+5Z1t4CVO
tY1fh5uifmTtRSBUwG+0Ntqz1DsF517mKCfTDfbVyd9kB/1J5X/eEpa1w050MTLHOBJaXe4UrimO
ylUdc8Em950u9j6mC+zVN/WaPGKt2Ibfc8nRzkvb3vm6/Jk5ErBlzsVygGEj69N2R/HoIKJN2IaK
f5ZMJjbtssIhUJGi07I2QqlEL7/ROy+SzRc9RluCOBshhK2UJQZyKmCHfnnKuhcsC5J1b9CUFn/K
cjc0sgj/SdofE7WJt9HymHRd3fy/nw1ZmVlMI7MoabXYLTrdSdqiOZpoTwooBvZAf+/Q/b2Ja7E7
EG/ZkyvM3npH08DaLESdOhJZItZQg3aY502YJPK+oXJlDgIYnlllpFx3R5HaI8EulWvoNL+9JmTC
CaO2gMLdj4ewNMjhyPIwZtylBhGvx77BXYaSukj7pp1eW0ynRcihB8ukVLTutfChKPv8fVxTdNxG
oYjwA3FLmdbkSCxNH3HZkJvCpHfZ+7pNsvphm9UdAnoY3xInvz7xAbM8YaVb5diwMWdB4Q8ugS6K
B9NImYPoubSPw7rBMcxcet20iXauMPTCtKO68LXBxsKn9Pdt8hDyLvXAXpf1yLisR9a9ujQZcr9u
VHWSCg0olR5EwPKgy50jqrO6W8vB7VISXPdQ8S5mWhmvC05mSZfuUxF1kWlRmoKngiyl5DIBWb7C
OSFJG1VhPO6e0GAN+yEaNoI2WtuvApJo5h06SlwG6JG7zI4Wj2U2U4lR2nrJ+SY2JpSZeXZ95I4a
8bfroTjQ+sJ4f2v1RMsFIFJh0mLpJNLgoazNakMPYDzQBxgPljQqWyUyd8G8fOK1qj1nU0kjOR0L
2PpLvQ7jXI+yyCxdc+nNrT27r83XbX0vTnvZP63dN6mvcfapXTHhF68exIYeJqsehcTbXb8U4tYS
3ZJu7GiYbxwkaZRGmqXU8lk8/iomy3L/TdMMBla8wjj0cY3mE2CoqYI6p1ffCaBArDl0bbgpGuW5
b0yJlRsbNFN2Lg4ET9bw5tay6voBr5uvQ7MtIl4kC0OROfn68UrL0l6YDImFUUXyUzlBmZowS3MK
ru3UdbNUk7Wy5sYgIA/HQr+sVISoCzORofZaYV2bqp/Hpghmb+2j/E8z7r9rxkngGn5rOf1TM+6+
4NP+X85bXaRR/vZfenKfT/3VkzPMvzR+laHruriw12i8/WrJmcpfS2a9TjcOPIS8dNf+kbWtaH/J
oiYB8VMUXZV51N89OUX+SyQWG/+QtuC5FFX9/+nJgZH5o/ekUkanMaca/FIdFN6fvacukpO8jqNi
R6ZQsJX83jhFVfeQqbLpGONzPfTNXd9UFYugvndDVdJOMRm55CPbncZanSupxQTM9LOzUd36huDD
27cIjxIIICkCdIoEUnv+dJ7qEgukaP2I49SwhTkBHD+Svqyo5FcTk7LANsfCDc64wlEiJqInLvYs
FKgsPkZF2GAg9d2RnEptSrDviwHYywB/YlqbwYaqB6mSZCx7IkInitc5/hT4QZtytDZGHmhHcIS2
jmA9gRngSfyjNovrgry2Mt8XfnQwx3F0axENnFIH1jaHqJ9MaAb8NsC5S4Rho/b4fcv03pBS5jTQ
53dVMu8iIOZuRWLKUaTPqFSDuaeqoG3lcHy0QjO0cwh5J6w93WhG+OxkYkSsoXkVFFZATa2wNo7h
yaSRirUJJDaxlTAbhvwdsk9ORQ3pSw9hbkvmHb4P5gb057BQqFHzkhbRaeqF8AlN4i6Glmsr0eJ7
rqw9jmHj2BUGpKlB+V43EfMyJIAE+u6NSNIe8PMyE46qfS5Te0CBnJ2C0d91vgwkR+0Dx/eyYpze
5r45ZcqjZmnWURGgNcT+cKeIhJXMKSZ2XUzNG6NnAmfg4NazO/AAmpMIjXpBQ5sBuQ24xoU+c8uA
RYjWCccE89ghTNroHPfW6IlW+djrYbtRGG7dGZXsKS3xc4ehB7SBoKeGCzrFJuJm0ZjXuVrfzoX0
TI0PyHdtPI2F0TqKhktzWhK6hwQ0aC+gPkV0sdcLnSiKji7lNLBOJxWR+quvPfndkp+FLFqugzt1
ipRNRQKNWQHIr7L8Kvq6f1T0KkKSvBrx9JkkhLm0x1a7JSwtueMNdQX4U/PQDA+lALmxscTWEyht
26SoMN0uGc8TNDsOtRhlEyyxiT1zYEM3rtjg4Kkor2UmlW+To8Sn1CcHQ+iXWoDYUGyWe/05jDRW
Lujh8lLM8TamFwN1mZeMZcB5D+XVrKabLDSEa9NDeBfLYzhmd2ZODnzX3tPon+EShB6SwvBICOPJ
aohsI5dG21WwTUnLbnalnAV7KQ92nVrVJ1yqg620qrLnKr6n7o/Q00T6ycWMeDYEdhRI5lt6dMlu
thIMU+8A72emWGLDCZSxAm7PWAam2yLw3wFGZi50QRKlOkJbm6DLN2Fl+WSXLPrsiNVaNSDDBZPi
CiV0YArJ0pFKjyR8MyaLhRn6+MR3s7jStnxQ4QCBcopJqbCawSukhuYcGNFDUiePYqY6gmZZpynN
L2tD01S6y1KDvOTbgJxX/ViAlADbYgpOFIiip8byoZNMBGgCWWdYpIcNWt2DP6LZTPo49JpRri8D
VAirrTYWeOWHWn7K8TTCOxjdXJSicxCAVQJv64ySYFyZ4j8wBBnXYeh+ho3CmpbwRScqsoKcAJSm
Iv3BrC8Vz+pwnoaiSghbVefUWAtEbnp1HoPIoJ9s+dSxhMGZIgSVHc6zG9Xs7rKyGg5xpGMjHKbc
GYJO8QRySN2ptCLeH/mbZKiqk1aJhca6e2/0ZBNQAKdnkgKvUKj9gAD/MLop9caBbL1WFHD3x2Z2
daclhX6ohcc09uVNpCSwkACyw7tZ+P1TQV0oEOC5xZM3j2HvhYr5E9jCU62QelaSmmxHAgSL4pkm
bnSezIBCSeX7/N/jhbeWXtCU3VX5R5a23WONjKwYVaykFoYASqoenALUWxlW6cFpg7jf15KceYKP
s2bQxBGVOmLdgYtAaLaI16cPv8TZRFkdtI/E1LptqudYk4g7A4XvijzGyvMXMM0VXHyWhJU6PuZY
d9xpbAHbahRhpEZ2BjH/MZvVoUME6eIq/4HUGzRR0u4hdPSeMYUx2c0EIkpGQwyURDqLjCCR6EbC
4ojykagHtcG0kaeIL2UoPpXT2DiFQrknmhOy0gFbbvjXd6NFdd9MiOZRhfFqSqFgD1gEcQ4jVcDh
n88MHEqtoe8OBtIbcXA5s5rhMxCe1Sh4xEQceVqJIh0U6zJP/K6N2ejoijluLb3JcANUr3IwfzcJ
JbsFvKSPan/XTCjJE+3WFNXoGkSYU4niQF6vxxpkCl5Eo0a3NZljDij9fFPjdXfJ8fXyRL1RsGLZ
PbadjZQEpVODVxUgJUI+Qc1sqZhx5jRrXVG8MXttvrRIB/HJEylk5vH3edYCd5CoN86UORjptgUk
ahtmySFACX3OVLVy2iyb6ZvHmZfpsowkgvK7lscQw8OJtcZcEVGk0oVJYEPMSv2sgJ7YISelFp5H
uQfg4W1CQzS2VryfweKBpkB8LUM8cUNOsLSiVFIYjYVb/qrrcfA4EmGZjZU3h8G8a2b1HfF+eDPH
IesZRWPwaX+CMoF40uzEInuRDJorWR88F9X8I1f8wJtbzplsWgjxWnOpQKpgd8HdZ+FDP0hd/Wrq
SQVEKhhcqxx611/qv0ZjwK8w5uxektt94mMAihi/NxURk1efF6DUpnQLvhJ3nRC9TGTej42/M2UZ
4wK6LBIJR588h6B9Tnr13ozG2yaXwpdelpxcq2SK4J32YPrCI8OSXfKWPBtS8B6qPWvaJGFBBG7G
s5jBOEFL9GNC/JeboMW+V6OhcM20JmFBZMyDopM5YAX9l1GfSH9oqfFGcAas+KQHsvrWkxbhDrh1
ji2ZqWZFlnQYIkelZWK8aaH54pf+WyjCIxDVTH3IO6wbRZAap7Ce1YfeqJ97lZp9KwU92JAquIOz
Rb8qRFA+T6mEoQDPRmmMtAs16ANZ398oPRZdeRbKnR6wdPTDj0og4ETT4eckKDQAhxDU53eKdokH
3g9NLeAd1HK4U6pwXyaD+rMg08XHwznI0wfwCcIPjHIPY4eSnSht5grUCqbNySHg2t/WECMPAoIA
BLpEQ+d3SQaHsgrLg4Um4oEcPP64pfQ/RlJHS726gysvLo7/Zl9OvpcWxT1vFaUrmrN7PPDdRif2
+6SkdYA9L36D4E9uQmV2fCiaS/OvcrUxCh/0+LrMs/ps3sipD4Q4zDWHBNNHrr1EGgTJ3sCh5nai
dteVzVUe9n5Rm99MX6UUJs3W/Ww0ihcWc34TMV1lrCYQOp1JS478D5mLP7WtQnDLJQuXXHHJSQjI
9JIioPhr0IXVcuVn3AwadX2V7INcvJohs6TmGaJP/a50QNjkMnoRQ990+qnkAherboKBeaPgVIMh
8wRmCD5/AOofA3vkNVlMWVabw1f/mi9hesYwfgQYC0M1nF+nRrkXDO17Y+XFHQ2//aR2N4xHjCBE
gG0BFZ30wYwuEqcl6vah3eoD8iXq95nGrLRwrNIrZqn+8Fs+R6OJ9IvZq8c5zARPFH4qJAQdK2oa
bizGGGf1cfDGhpQlyUjUzSSQrpLKQ4s/yI+uuupmQSQ8mZ2K0GQI3cEsxUvhCyE1/OQdpX/iNoM0
7Qp/fK6KBv8qDXwSSaiq9vWNjxtxHxvkOmg1wHKSYH3TRNiIUmDI2iXI06Sq2FE/U6Ik37BMeFeQ
OyZUdo55gzxaLFEPEUD1tLbHWXrMwBoWff3ynPWJqzogVCm8Ig1FaTT69+UgLGrzhMLqtojT+diI
4VMuFgZpI+O7qeFmjOWiZAxsMTqb/pMuCqLNxKNffPbD54bxeR+K5a1AeAaqyBmcV7Q3Dc44Oabe
LfX9lgnYDV6fwPNLGmTqIndaN8OqceqHVwk3EMVoiRq4SOgO0GXDmfBC6wU+7wDkSNrLmTMHKCHy
iW69aLTU1+qlpOEPce4mJZIuWE3P0jQnG8LCSNE0oq2kjTiOk0AlvnTVunTHwOgQbYUq0XkaMcOK
uCCyzHQ6DMwtCWCh7gTO8HtbjQKYPfCtFiwCm4zrhwpJkduYEWu6OdgEclqAUDJ67AThbaUZ+gYR
CwHQ2d1cGXdF33lG+B27ZXJq38OenoVO9xBVuuZA8LAcX2qOBaiYvS9o6mnsD1OOEyVpdULpSjW8
kQQ/3ORJjJzbjC+mQdR9THkzyDAKmKZh3fRz+lSERWWPiRrdJcPitiSxkOgx2iFJfCdlVMC16sMS
Q/EeV0xhD3CGvDTHD5gQMQWLsH8VMDc5eKNExJTmSw4BxC5aEhgtze6WyMMmbjDF57h9B6W9n5Fx
OpDuX4lI2011H+7EPH3pUuNVjfUtgXonYwi/hxqdmyRTn4X6JlRHu2otFqIVhXQ55qLV+/Ola6dX
ymCbWaR1MKSgZipBcQPdP5jLyBaKE8aPfs/C5JgQTKim55SwgSWxpsIPieiVtgSr4houxI4InWHX
La1fLL8Hn2uWTeQJ013WgARsxDq035JoEl3YBKN4UfXROPjaiVzBhQFfvfUxLKku0u6Eht6OJZZ4
i8j/PEbhUzKYb/qoXPnuXvMuefaVUj9YbQb5VTyrukEqSn1ZfxHMN2lHzjShtPTCm5ILR6lInk8g
tmbMz3KQyUccmiO5WybLwp6yG3zyxNGW069LsoFVEOUDiKtHH4bl3q/BfmTZtJ0yZYdoSj/Ug4Xg
IBEu/TA6MI/VvTWB9jIyWk6BzGtCXTjTNJcpQ1tm44pTd8/Acxt1cJzijElk5gNG62uWI54yzL49
ZJcINib5oTjVabrH0r5sCFzrqiA41lrg74X2XehY9NboVJys6wQWgfXZHCdzE4HFcLFntvb6+jNB
6lj14H/vTO2gKpV2iJm8HaywU5CkBMeyJOBZDSDNi1B07WkZ06xuuFfn7DXVWwgTUevQ0Jjo9zKP
Yi7zIJGNsctJrNmIAT1pPwx+MBvCIxMEYGBCbSvK2uMw+grJKMIdzZZY6u6k/8vemS03jqRZ+olQ
hn25JcFNJEUFtesGJoUU7tgBx46n7w+sss6ssplum/sxy5RpoSgGCQLu5z/nO76RbtKW+pfeyzdw
Xu71uZ03Yq6SNZfXF52g2kpzJZCr7Dv3qV73e8pGNX2n6ayVzTSjKi4DbOHZ6eK1JB3ak+nR9ejZ
G2LCqMb0MxTvDejRR9P8cefgJR9jQROPvxoorlulnUX1zOSbuwx87zQwQHC9AZpLeYBDEUZyNI6A
Cb6M2tgXkiXTjDkOK/ZDIoyPzggbfBUHu9PfWzTAu9JvV840e6CQumRfDquZxEcoE2vhA38GKBLY
wSgHayZnQ0J8AZRivhLmD46L4HwPsC/4MFHK/GZdd3m3HVDGsGQcXWqzVkEz9bhU223pTEx7J2GH
oqXKPrUG7DfMsqnWJuUU+Tvy1cnJZKm/blUjKHWCjtM31V1pb4AWr2x4o6vJMb6HMaN2GALKVqGM
cFy6x0gT3ipOFqaDZdSXgVslDgWGFfPY2a1Wde7MIUK6s4YvMZLdDjwYpkJesA+b6DQDabLOpEow
BXSZllTkaDFxuYAdMBaedK+ykYF19gCq7tCO5Q/JQ3ImkkmgR45Wy8ZL9Sy9dgebe51L9RIs3fOZ
zB6aAOZCE3+YkqY93YFykM/pzsm9Z9lyQiuRQmbznvc1Zo/qDr/TT9VyOJjYvGzoVGSfANFqWFRg
HYYjfIS5n7A2V8Wnrhg31u5jTbUnHvAWIh8BbtPWl3hC9zkVUKSoxl4FVnNvci1Z5WzjPJdxajuf
Pc/hulCyZrHmVcn+I7a//UR+oxsGMnkcRd5tUsviBVJvBIffB3eRiKFM8MoZzCAhs+2cyPklBf9g
opqfpTTO/UhRRYEZgabpMAW857VMWvXi21fMyEtsj1nr3EVMr/RE0o7LSnkFjIkgYasfCDBVJzZV
R3haD1UJ+bhqLkIlT3FfPZKUY+rdkoZifcPi6Mp7pBXVL4oFflyTiUZjuK+iH+9LlycHiUIl1RWB
aalo+IIpxAg6s7cVrDbd7+gw4zQvKL7FNtgYeAQ5qWlwl6wH1QLDDUbOuL0tWbW+zoH6PQ82fd3N
cw5VchYjxUzDS8PEJijG33GU1qGhpjPp+S9trB9nCkn6JP7udePqURpJPe+BqPp7nxmYYUr0IyfF
qNdln/jsdWaS47eBxz0yW94+vA5sVO5tE9mUbcKBiC3uHGE8g2g+TFUKepf4H2gDVbXvJSVhAOJ3
kGEABpmHrEz3TW/DH7Jwb2i7PPcASZaors5e0ntl8YLSfZVWRgKdxSK4G9D+YMyr1ovpJW6zF1r4
eIxRc/XYheg9zVGtr9UhAeiQKc8XMvADiL/8u6xhQit1pr2XC6uelqt5mHhT2dO5bOuv1rSPkTMd
ysFBVhmLl9ERgCEhYmBxw5Klo3uW2c8E9UWDguVky+7Gz/eTvRsN/xt717vdg5RK4KtRae/D0Sgu
9VwdNesBziNhjpeCf3sJejHgmBL+mn6MMMLGgIWVFzaNzBVkT1vQPd1a6LhmT3lDE1sb1/PK1WjT
wwn/pIEqxNpaOtpjgQcFpIj9klrP1MffBaAMAT9Qr40G3RbMS4Ua/1R2yjYqDZ6VBqco9+d36ed0
hUfWfLBg2yQpakswyD9NYd23jjfx9qS+3e+wh3bQBGShn+vyZ0IHc6nuii2J/6fztb3bXeuZSmQi
RXBr4rWT0wFnk9p/cbprE4ywJvw+OrSgJKK0kezKs202R4AT4/iS95SpLWJOAZh1G2uceg3HwINQ
DDvVk4o3ZK9AHo1fIpUf5ElWKpZHT8K9ZhdOJQsOAX9Sdxri6TFjNCFpKKgJNehRwV5RhEkO2UtT
yFI2SLBWo3DE1PEVzgFXPL9hj6kk4M94ot26icrppPG2MsmxhzGNrAk9hmtQBfbBNixzNeYdC88c
Q1uRfMI2Gg6jXqfrPIjXGof+yhmx9fmeE6/M2HFPY7qzRn81mxrdb9Q8bHIPD6XPGogqkK53ngXR
FxJTrmN8FtnvmuDHsy+ZEKimw4OnJ8dmMpamHWc4JCUR00zQs6Zlamt0PZxFHA3b2ECXtOyNLFhp
wei2to0ZX2f6W5HLifyLGvGTOkB26kLbyEjKFaydvepVd+9cZtBolQVKaS59rnLwaxxpbE1tKkNq
e58mExeJpl3nio6fxkOS0L0AB12C3bPA1mQaEFCykshPlY47rov23hw7kg0t5MzA8eBYRMXLhAqn
hHiqAjBlRFVf0xZjjjPYl56TVmDUJl7m4EGv7SdDgg01fRmfXUVhfSzAfbW9c62aRB0mSatpl/Zf
Soqn1o3YDDWC845AVy1NtWEg/ehnAK26NvBCL8yogWMzeWinQqx9FCAsD1whKoT6rQJBu/KDgMyw
rbMWsWTwAOVn6xis1iZRc6RE+kkFcw8n3tzDVGWN4vt/CiBj64JzlTvTH9jX7h6+xrSJk1c1adWD
LXBVKg7DthCbLovpdszbjezLdRzoLyxwFVB+2BoLXokVSPa7KzVzVZrPENTqA2xLe+0EuXWBw/rR
OLnLcW2V972kzS6rn/OIqhLLgb7kTBmbvKEKtTz6rDrcdYOBj7O3gh5VKiONw92mPfvtun9B7e/C
oftJmulutPLvAQtYQ1Ui8Tr33XaLyyzExi2rXd1j/Un6+a1o8FC5QfE4ejwo/ZfvYfobUfWVM7Ae
/jC94ZFyZSek4YIKRgdBQaS8B4oZzChp+axe5dXohnZHjwcNoCDQJr2CZ7KldzjbG2Ozp+uFNz5t
bHY7GStcb416jJB04pETt5ewgQMpjgEq+qVF3mNjRReWBUj/c7BBxkxXemKFHu/xAI8Ne00C0EGK
oMAc4jop6F6kLGPy4Nmn5MapLf7k07czqbOn02FlVIz9rLi6mvHGCBIW3/Yun5L7iqYMNbQcsdm7
w3LXHcdTTE82+u+60nBAOq4Xc1buH9Jlb2DRhDFl5zZ/dUcmhxKINHuj+mcmZRPInF0Kcpe1S/Xu
lzkOr0wXNzmEJWV6d1rQ/Zl5SnrH/vHHTIV6xb0MYp9z7MXWpxU1GzPNv3MYhyL4VU4uJjuTNF0w
nMylPlBF7Sbv3V9Au7GDE+0X6cZzxZluiI/GSzeqbF5Y5dnbuPPvu9E7a24SCsWudaUb2VPftW+V
E90t96Wc9IwB/MiKdddabzVmTCYWbLbGO4NrK/TxXRQXR5Ffaq94C0xi+bp7DeA/tNHOnfs30/RO
vJJYh0JzKnZOEoWN47FO4exjbbD67ExOkQtKDiKgs8k4SSnqz9AQsKqVM1udaoIzwakyzo1Hf5qf
4qZ4GxE6WisJIfeccrc6WkP5nNmUjlch79JDDJ+lYx6ixuDiDN1leb06DUE3Ty78yXs9XVPX+ytq
m4+hQtWaE7x6bsdeexxWdEPOiys5Goa9NcUJlfOKS0vOlRGG5rqyVI1MX/9ys+4VwiNPd8MVwLxS
x7HSWvoV3fnBTdRGWeWWcfY7Za2YRpP6VxP8KgwXl5I8KH+CqJRhkmVNOdRQzDpz60Juj7riXCuM
PVWqPVEPgAF0+JUkKFUaxV2rUqpkl2XJy6iN30wV11netCRRxYPVpVfsQy5aeE8nsjraGXODhm4P
mUZgL3r7AkSVuhz5XWYMXGVd+chkL2jPkjMhMRjPbM21q5sX9z6yPxC2jtnUY48dEa37ZK8HYleQ
26SKjoV+OHB6tDsKz8dNyzGiGdM5to1dnMhDl8gnM2HhrVnbuZ12lEjso0iDg08FnMvUpQICUI1M
leDj+JFYZdRcA2vdthp72qCg4bRkbhPoJ7OMN6SwH5cDv9WSzzJD9eCaVvb3A07w3sJUbHlvWSqP
SgtgqjqbpvWfGbS/DWkZJs4ISBjHpFvrr4DCnJU+/Sksn2wgPNaJt/zKgGeyKvuBLi6jgJoZnere
PpiAfvOGNKsdPZmoDxXrlzI378c4vi+S6pPx9Xsz+nsaGpmNm/nOG34XdhEWjD1tbYZYCtCSM6rf
al+z0Xx3uf08mf5zI9HdESO+i9Z9wue10TSTlsz6hTnmBwWnThd96E70y56bP2ktn4si3aZO+ouZ
82HI53UKjsjHXxEUyUXvd1pZP7myCxlSbYFwfpk6c2DXeoQITJSn+40Ms5/bcOrST6XpV5U17znv
eq2oTp1M3sxqeB9aUMbCtsIeikWa5w8zI1irZPYtTLWt4RUwM137eXAnvSTkGnPwXfFsWsZDyWti
+f43j3VVg8OUjYKV/qwzSXO5ftZG/pCMT8yXfqLJv4f+fE8d1EdGjZDwkn0mxSmex3vfxXOiFefZ
so/Kqn5iPHMq7Y+O1r1ZvKlclwnUZORhzMw01X9lTfxe5OZdBnCf6bWJCIlqbjWvjgbWPY5DHbGx
8oC4xtW99IK91TNM0dvhYs3VZTCJZ8/WPV0NyM9cLylpa6L01BnDE+LSI4TOCPyIuJZEBQWd2m3J
oc3Z06EeevJ5e+bmQ1exf7oWzqDhUhY5UqTbtUe3XHZfSm0yEiPehVKsmhM45pegmCDccbBEZv4Q
iQcjUltZwdmM0a84z2hIJQ01IFGBaIXBOMopPJ6ialsqkvHiYvfZPmiLJ8PGpWeBoysdaL9lvWn1
6pK106bzHq1kODgTrMEKhV+Yb85UWPjrkYC86dFzFzVmoFzbUZSo2OdkMh/onP+yRrkXqtrJfD5F
TFGbeb7P0+Yj7+JrmT8F9NysLM97nfyPKJgOozP+LrWKSYpBY0yTXqO1P4/Pg1F/Dt22V81paJo3
aU/vXmds8jR4kQTtVzB3Mrtpf4P3Oduo4IxFyCCVTDFNllOWKg9ja4axRp7cwwcsWiYb+GJADR+H
AC2OkpkxLc+JnGFvs0bijIFHlZdpqPKVN7reCs+NuemMYov/s1oX9qOhTSLsPeOZ6dY5wK+MO+CO
Pc4eAvyL3fO2B4HLvc9HHfmhAqBbGIrDD+GJSBhr3p+Jn0eGDwJ52o7Gxa3zpzJTO0EX1Ry/NgPF
yI5DkIGlut4hl9POXBGMBOOjaRKB2gk2rmH/Wf5uOrm/COwcZS3PROaclTKx6ix/MLeNRy93IOnI
4DSK7hrI4o5txz6S8bOZQ+7uyxcPhOV8dgzMhtFosw+R/S5z/KMmmT8vNxrz+rVbuLky/jEb2a7o
FngqzepXJ6mZXVtDmJXFo4+lxO7mMM2DL7OJala1zlWfZ67kQTizgcPynqAMjw1jxPnFmrtd4jTb
Smt2Dals10YU0RQiN4sdkKQmAnOTamewLOWKBG44jMNeef0loI880u1DNDSXSfPOk7AOQraQh6yD
/dZ3iNjTUz/jXo2nve93QBrfxSJlDuUPmMMv1NaDWzADlfrKFd5XHTwzotmLKPuJbP8cyShZT259
8PXmE67MNcqTzdDJg1+g4HTWmj9gAgvFsjxziqzydIeEt+4m76NgmgZ3Zb5kWXlnpANPZdrZm5mr
1torPC30GKuukzbHuoBtgAlUsbYtFIAxN9+XUybw8jc3r4s10x93rTUX128tauR1guTlPjA5PeKa
ODuT3LesJ+7A7N48jf/f/vm/2D/Npd7m9lT9X1gs5xgQD/9VVfx37+e/fu9f3k/f/wdIFsOgUtAz
XA/Cyn+bPwPjH65tO1xP/iKx4PqE8cjpjTeyTgdWAA3mXyQWS/8HyDXPYI7AEssFGvD/5Po0jf+A
sWCuwQ+1PDIXIAw0f/6xf++hjL24dtKK0u+sL+N9MLQfne3eBzmZpJvnALdqGMCS5pRO7VcSFwcx
Tsw+WqnvlYk0Y1fsur3pIVVWS4XXzNuwpU5Eqz6xdVPXYnQ/Yx7hwoDkAfY5Zc0phj8YGcHSTVxF
PKaznkjnLTxPfclZTYLJiae6DQLtvZW86YR7U9Ok9H2kIEVX3lICQu6xtf4osEdbdLCjPeTZ0XkA
yonts+IyUnNSgoHmbaekI8zFGar7LaQl161vP7rFiLWO+UloCZmG0UwbvR7N+7yn4R5cyA66Adoe
nSt7d2lgSBZxe9aKYpuwsA+0KLtPNSd9GB2KgmyMkbt4hB0zZ1S7Gbn4rSkjgCHcWk9ta8WgPKJ3
aSXxfVD28t6LiHe1BhB9b4ymU4KcCcS/11fMdZEBLTveFE1lblSiaZsmYDRK7wuOjbFhlxJ7PDgC
yhvHkns/6qiin7L2zI7sPAUts9G0P4NLAFecVrs8iocHfIiPvosQayLyPvr619iXBxoq+x+FL2Vu
ImCWHfTzAIubZkSQCgF1h/WAkTWet0PZsNEacfBxJnwpIt8OTWN6Mqpi2gWN4o6YYda416Hu94SP
nP7oD8P4MHu8oBW+gF3JBfSw9Cw4s5adEFXoj+OOMeBZ1HqqT2vxGCy3nlp575RzcBzjax5lR3wN
0FUqjTQZd5jkNZkfPUhp140RTgPmXhZ2SyaZ6R1ZUbXzLf6RumXcTRnYNQ/z2XZo49+9dJJju3zQ
5fCvD4CyKFD77y9vP73d7va9/9OXtx9EdqLvRga+t680F8pX3gMEUkm3VPT8+9+43R+uHH5y+xQl
MtjWwr3+9XdvD8NOyASsZrZzVkOU+9/v5HafDkc1ZFssfv/zw7v97u03SFEYG1/HBXz7jb9+cPtS
JIKU7O3Tvz2+f95Sm5Gr6RoUIp1Wf7vh3z693fD2Z+amYh/lVHhjWadLv9RPtw8NHid4szgg3GHS
T4Pgkmb38G5v7BEMxCksSrrF89Ntwv7XB40iqZNnUgnh0ge3Fpm9cPj4HmUFxtaKdl49vN9ufvtu
51Pha/kmaoew75yheVV6RvDONAHWWUnd7Kf+JLX6HI8l+cSAQ8nQc+0UtQMtr8tn+Bb9zbwMelsW
hEdaUQhV4ckDqEl8kLrUIkW71429m8/WCfO+ddKWD4ETmyfYssK0qhDE2qvj6bitlx+xkXX3XtOf
8JVPx0JzeKpdNr99NdgnIVz7dPsMn3a0AlN/RRgLGosXeHESzGbinESh9axjeA7/+p4nu43V6ZAH
lltMKvqtAgnUN7X2ENrdY5UX7lEO2CQMmWLCX553LJoW+9DKVyeGskUA8ClRyIwwHGiXxwV1u9Xt
g+7SZXb7jIaFZFcN6RvlbyUnz+xziOp8Z+WwoFmIF3ez1+1NP3COjcn/k16TPqoXPxcRPbv4TZc2
qiXDvS3W2Oqce+lLUbXuTtUDAyGae1ewzcyN3oE4tmYY29igx9NEK8MuyMunvJjGU7l8GMnFryoD
ei3a1ngy1cPQzxbr1iG/Gxx5Lx/iwXbJ17bGSu9L5zDG5UFOBQ0Py4d+TKy7JpVrfaRcIqMPxW+s
elV43GEfq5RmcRb2VvFBC2Z2mqOdPgCvUo2jtgPNRCdtMuaTHqn51DCoPMxVdIcX+l/fnwdRrwhn
JNvbzZLlyL999lVjSwj8Ev/xYdB8uY0FE35r6eIoAlJDjInMC2Ty/lC1ubvWUXCMmO6UvlfZKQp4
JGLWkj3LSBriHnuGnSnnjdM0YsOe8BnYZeuiMgXoEEXFdNrSKIGrLOfldmApC6Aoyg6DLD/KzvA1
8jNbalbVgP23ty9trWm2Ew25KwJU+bkNYIsOXtkxeMIo2KCHxIn4RdXzg+qydlN6RG7LFIEqFWg9
VlJlhy6dGhoHKbDoSmFcPIdOTsvKXmPYlHsrSi6mK439jTIyOphWGAWRghuXFJy9oEemiPSxIE2y
ZRelE5O1CAb8xUu5ffbPb974Kbevb7+Y3KBit6//4+a3L01eHgzalNosfwVByVtVMYvl//iFv931
Pz8tgCg2kUmg669Hcvt7tz8/5zkPD2ZCtRYu7qG/PYi/3V4VjbE2BXK+0Jc8llZDULp98Bd6yV9f
glNUNCL+2/duP+2YjO5sGxysvzM1wwTCgAJaCO8em8tGmxiU0/TAG879qgvxRVFOHep5/eXO3ges
qP7cJQmz6j7O2O68Oba+GXleiVrTnu3YmKpZCJrhmNg7mjL7vYpSj5Cgy2+QvtVaGzP4zKCrybLp
kFfGqxZgH0a5j5s5tGdMd6ZE9mRycu3dYi+L6QpqDvPzgBVPaPKigQruUvyA4HnCqjTAzvQAjIU7
bFyRG2vbLxGooc4d8mwRSyIissTMPYLbhnEX4DtkkebXByDUoW6DIm1a7r6k4MT1aBSBifI2FNgJ
NZl4W2pcc5XrZ8+saSxrG/QJ5j7Rq+w7tEpkm71bImQMdj1u0tm/T0p2j6kc1ngDP/KK6SKWoWAt
EEZqmZqIwog8Jc0XoQ+b69TRYqhzImQI64rQwATHy36gF6RbFf1iJebjGjMvI8UyOqQtrVj6gN8R
HeNAyTBU6ViiONduxNQ4QcWCoi6dHglX18eNUZNYKGcccH7D5rMORoT1ZnjNDFZg0cKzTgllaLwO
Km6SfeRR052ngCjYE2OEl5InYcg+q76BSEGWSFDDlVrf8VJ0leuPrjGip9vVedIsHX27eUNlpJYr
svtNzBArxVVyF2W5OlSKVoJY03CF9elTZXojUwxUhHZ2P8Tci6PUVbMdODxZi7kPk9PlJ6o/PooX
r8vItWTVbtBK0Bp699a4+CiC0fsaPORvYEeYixWt7+64soJmXvlDMYTmoLGoGAVIixRLPiliJp4y
DM6ePzxUXkU4rAuygzGZ6xmdn94PrF8JvQV++0o7+I/sgr1XNsSII2LkcefChMBg5cDlVYUYV/rR
mHvGHhyOLQouVTwBm4YMekPJpDxzKthlunqWzVYGiGNt+cezFY6zqNOP9PsNeMnLIorDRicD5/Rr
kL3tKUhIbFSdPBc6xemKZ9Bi5NEWwDmCuA97SxGHintqFeigqA3rY5yn6ZeL7K5kqs7xwLFEu8Qe
BR3TASaU1WItVVr/mGPt7DGyB1zg1oDb0Mgi6uxcezknByTGtG5DZAGMRxKtfOzLuyUIgnYChsPx
4ZwkuYbbthBhKsYTosLCPQh2EokuCXwAHOLZqD0QKIq3VMRAUunWvkNFl50b33n4gZzCO4upqMNA
v1N0+pCmKS+4nrG6gL4u8BlAGIWDKZJu31nDHndWZ0WssjPbx3y578F1vwRO+wxH/3N06TgfqRYL
cfJbu6y7r4GNMpXgtOLEKSsQAkih62ZaSKWmh0c3eB4b6yUBARz2FehDoep0B33fZTIWzIVaswrb
4UqmWSlnDwg02T4m6cU1Uhc7tvSxOBXzuiqgANok71QMlSMQbxGE8cOAYDLUKJX+0N5Lqk7gu1Tv
fltcHIihmzZrAaUPTFDdMdA+R6mybUHDVzQjROUTjzupKO1z6pwhQLBwMaWORTR9cTJP25iyjMn/
S41UNM9PN02byUq0XZCpeKvrsgpjX5gbYj/nZYlDFACWTMbEBZI/Fs3GvSO/sy6FWOpqELCouz7P
ThhHnPZTrd9iXaE6dBBX+hJ8akR6uHkex6NGA0U/OXroGjguCkFtIiv5YvTS9fjpCyAKFFMHe4dz
iJaYMQupQLLkZSlfmLCJIhWgXf0xIy/CYJUDdRaCQUpa82/vAOXQjscmnKeWjGHRZPl28iiZ0Xg1
EmfA3BtX34LMZ/vlW0SnbRpiwyIeP9ixjiuvx/9SzJyrMI0by9Iu2s8kktZ2hDsssfqz8hI8pABO
NEa7TCh062x0BH4Ct8eDMQPaSYernL136pBANtvkGPLljNcsfOYWdKXBRGqTRfDFWT/NAn9DIWy5
dGbnnNgRsWHebhzle9tes78FCKU5ih7hMCOnP+RuER2jSWB1E/YfiYSxIkXS7ekSAOjq3nGmYhYV
vFtLX3km2aZrjJM1ldxN8Ath3nNqrt9VwUXJbts/VUytbs4TTVMXcyq5bEeluXjK6LCYs/hJeS07
C2YaVr9AR/T8d2RwBQzwkhmqAHjr5Ml+KOBT+D69HZCGAu1gwci3s0HRFtCF5U3hnXBd5Q1dS0ah
33MUnCw/v+ixfy2G9Cz0K6Snsw5iCUuBhkwrVHssMk4nuv3OGP+FLt797BpYY0dK+zLx4sy9uyvc
ASdKca3YeZJAiVltVmVYxc16KelNDAPjBfUeTEjdDzvv2vVCpk4MzB+B/G0mZRl2+GgorI2PkYco
qTcB5lQCVqkFLsd9aEgudpqFoyPxGbdORrV9qPzS2vgY6wofqkrB208jOBKmRfOdkTukKYtuztH5
7c5Sv9raDx6gfdeI4DrW2FZmdkPu6FDoDnvI6d9UwsLCZ+BrClb+ufgs6NIlYFn3+PEES2Swsm21
MitK7sq4X02myklixj9Dbb+7LboJJxEwNFWUbuZkQWpFx6xE1yIpx4uoefvAB7HPhRGcS89pt1qq
hnN/XJcuvpUyke+ENz4tmttW1oiwZQLjxXynSBhV+fwtZ6CzqT2hz7v+G1ZJY19KjTHMfClLlHsp
DGIOpQ6aHPwP1H2MTxP9s4RR5XgFvbA2RPHbLRjnJbSvVNyrtp/04oNqpzR0Wo1zYg9SN1FUDiUx
hTjUSeUpGn1tT/N9HykQBmn5UaDRFHp6nQYKcBya+uIWqAVTiF07KQclTkBMAUx/W3Jhg8U/r7hA
Gwm702zZ+85OUDPf8++8Wuxsw4eG7pxxc+i7rNbKbeD029p1SUZCpwrSiPOHrtYBrZUb1cyvcE+x
EuC2s0Zqs7K2Ci6Tj3qfOdax95iJWHi/7IEwaI2lZTf24LcaFT0EOD+n4Y9jtYoZg0bMsSW04c/0
aea5fO0oQQhtZT8Wnf4ySWXtfMkWPunO1IxZR2HdORZlix/p4oYIXMXTDGyCNegRu0NxHE0HE7Nd
vwXwRXa54/1obfkjCI0xIiYvVsnYYKRYJiC5zHKbRfdlYA+XKUfq0IKIYk6b3af044PtH+zK9/e+
oHE18hOibO7QntSvpJn1MI4TI8z8cn7oZvu+rQeqimofk3Q1u0cSxs97Sy8/KheDc2YdtCF5iG1h
4MwJxnWuli07BPoSqYOqsqWSsWkj1tfR3vRscRks6s6rft3kyn2MO/uPmes9Q3XhcGKDmsOpuF8G
BM2JdV2ZGl+SRVNHs/Km8pSzTWoPEBab0i0+inE+d9gba979d9SToDvwT5+ScTd03msawXNLzbwn
FYj7PLVOBlyq3HdAcM1q3BT5EB98wzrrmnguFhOjM/tqpYJMwnvJ3zVneiRwGHOlrXHnB+odMdw9
4AhN2q2dmr9hymihY87xobXMl2ECV0JjBvZPy8dif8mgLKyIZHHV7Y5B0nFR1MQZm+p93/SMJDVS
4baDmdmq6pPpO/tuiUsIimSnEcbaUJJ/pE6Y47B+6E151QM7D/3E5HI1tk+6OLlG0WP7J0jQjPMm
Nw2efVNzsLR0eijygM0LacJICwif2t1rgwPGaIflpWCHQ93NvdegBA5VcnFz3UMFbtapcB4cOzg6
eXs2JA+HRdWZ58mGbXIxpY3fovVfiYnSbI8fpgqGa1rZL7XVseJtmTwWWnrNjK5ayQpzeLYxYobD
8iMbJBhGL+vDNKl3VIsSN7N20zhc4yTy95Umz7pfe8e5I3i+quibv2t8GqDNLfjkgsY1k7CWwT7G
VQ4Y2j6577riPmugYy1ni6qa2M1ZkbVvUPnldujNt0DUmO8Hik8rCxNCgQ+6l6nFUlowotTM7woO
zZFNEH4FxP8KsmIwOyXB4YMauTtP4jDF/bnPI6z4dL+99GjXr+T8K0xf0GKxHNJfVXxb2WNXpxOS
vPB3rZ9eSf3Em0l5PjaMzA4r8ZNX3XCqRYfFjNRHAiMNxIOz8eHnbKj9jDf4KApexSLflkW8H3Mu
im6CBUNbJKyWOGWab9j1wDxiTWzntrOq3YCODxIxUcMM1eXUEdXYAHoJ6dWOLsKzzyn+9y1HsnOg
NBVzSf+gGJSuo0lL6CXWnrxAAC7USzbTzaEUQOPmjtVRexgSLBByOvolk9HeplUuMczTnDE21hob
2E6jaNIYTIdlPhIprZbekhHFsy3+RHqf7WMqODmTU01TUNWseyw37Dm4qzvsSdSs67ueayEx8nRc
19hGEWTap6RpTLjjbHryxDSOea9oBI4ZU+ga+0Kq2UgjMKxOngzXwqVWt9fRi8VG9MOwajoXLY7G
XYwA2556wJBpbbHuvLu+a4qtF08sggsf0wwHlGFVe8+EfSYCZ9p4sZ2DVqi4BFYJfYyUWlNGTB3J
4vLMaL3xDeeHQBzci0G8x8neJ0LExc5OtrJzPqgu5PyBe8hIIzh/nvc5iSpbQ5hlHewREaINJ0Bv
XosmoSoL1K0OLB0PAB2liw99mod9PxK8jwotNDqPdp5WJ/7AqR//zLugZO4YFf6LiFTHcwzkycSF
sLY6Ns96YZIVqSgba+Svyphpo4LCNup6vZ7rD0Lwd0bzojKqcO2uKc9zrE28RG8pCWXWW9qXQqQw
9NE6YXqn333GSQmHPCdHpmX/xd6ZLbetZF36iVCRSAwJ3JIER1GTZdnyDUK2bMwzkBievj/QVb9P
nzjdFX3fNwhSAwWRGHbuvda3HKwssXPuy6mmDTiHtCHsn/4SvUKjLXZFDICMcwhZrrXGt3TFmnv9
ujT3UdoTsheX1SPh2c1+oTYPyva1hJnM/YRGjjLyfW+jaswF94+pJMmlSD0MKSI86LF4saJwCKae
slSK8ktn0QNeJhks2fLBUnBxJGhfhkZoMp9iPjF63Cn3+UdrpITuBT2IaYoJAXef7Cb9hcYHp5R+
IRlPIeZj5GH29UKuN+xKP9IBdMlwKg5Gs4IiCa5gqO+2W2gaLzkrs5Np+8/DIs+lmg6JJ6+tCNMD
87+aSp61avJK06jYM5x8pStKPL3dP/frSUo/cjezXiRTCFsmwrwLg/Ps+6JJbJxH6HfmiB+oskJ/
n5AcmA4wZIYYubuxHD0L8jH6onnv9xyZa7jFQeBGwrP6CuXU4QgF9ubGy69lJFSwN2xOfBAXzY8w
QoQUoyPV42aIpg9nwTgSz8YZmBWxydEQEOjlb2MLEFQX+r+KQU37unG+LVZuHrltIt3NgZgzZcEH
MqGGnJGhALeqURFiwu3Wu6M3G494JbGRNN/zbg08q18sgrX3SdjhF61NWtHZkxD2y7hK6cyuw0CZ
qy8NjJ5Vq4pQHu70KhpIlu+mDY1latpL3CLTWxyWiggq5SYUWEPw+d8RB7RR5sRKZ6weag4Rzmvo
l/kYxXSP86+tZdVBXJsWDh68laaka0uPxdg2iMqOxYCjQhThOVLzyWoVpTWEvsj+cAz10ubDA5pe
Z1Nl03uJum5jzh4ZBBZhk313pT25M6IuPxrFJ919T0kHvTSW9Y1MWuLRmb2ayQCrRnTi5E4f1Jgp
kiGmjc6gyfnGdaUx1PJ2sygfA42FMnMcFm3JQPlMF2zT57pbp6I/F40617XBhioq8qbr6LyUj9Jn
8BzbxryL25Fd44pde9q7963KPDop/z7ItI9sRZIQqPPRZ4zA4wa4kHJchoxDyOCK8nKjuHhuJmPQ
m5wL2s7oDfqSUblrl6rYZ8Se4kxrTxW8ZQOp36H2ogMn0MZMx+Hs50lyMuJy7yV2cszAomD+nj/P
fRdupTTz/dx6pz5pcErqdOcXgNLGymsO8cAeVw48U12aCdK+a5dqpipt8WCn3d1c0jyEe0YgGa3j
s6XpvkAkq0LSqiaiw0+j294nlK9Oznh8wFXfG+OjASf6yBlD16DPnnxSiYNxRDiGvXrYdYWxb1Kk
8zbg9kNl+o99Lt5QhmoyEKo9bF3/znI/5wnZWHm3Lo9SpGQlxhOuT4dClO+srK6LOMnF8B7Gxr+f
SCCjLWh862t6YZpOwWH2YEBaeYfuFwHzRCw0wG+XgI1YmFjQ73X5kZDBhgz/dFMUdRZwaUxk3E7s
H4k7FCCfP1n54zjMK6kYU2wdRn1QGwrrWWmH2wYB2tagy4A/wLOOY4fiqTUBNDpZsaMJRN8cZzvd
0kNp+CUHFGAeP7dQkLov5DgeHK8fYAAgfa71orAoECU44E7wpzs3pN2pB6faWTUUWm++OClZgTVK
4FOST1fpNeWutmk9Okm1FQIWskGg24rtsJLyackk/jHsA+okYfXvixaWq5mtxosRY04iMBD40TPX
5l8qDmmi+Az601Tqfc5CKWjNUwKC8DEpiOMmNzjrI9jFw6oiJN3AXLL2KFGAM/kHLpHCUklTDCsQ
jGjk5DSqdUNkRVT6V+hUX2I49KAssn5VIiHu6yeXTnr8SiVi7SQHtSRELm7y5LR0tFRn49uq8Q8h
X31Vs4vfUo+PSWfnW9uFVDyLCsSqjoiIabGwVV68nEcD0wDjgeHAXZz2Zze9K44EBhLHXsSa4wNi
iW3n0daVd441mogeq8/DOie6BcvcyIoOEkdylW/w+hW3eHvUrk//fO32K94NKX/7ndvz26O//UzC
FHu7OIngVOAVSqlJnyHEJN8bnvz0l5f5/Vf/8SW9NdVCzJ3c/f6h29/hbsgQ+s8f//2bwFAufTWm
VGkwbGGfHcHrRBS867/4Z/9+v05J8pkgL2//l5dt2+HCmin5N2ly/bW/7NPvH7z9J90tryLUwe2l
Y1pP2ebPX/nzp25v3O1pDG4T5Rk+sdvTP+8oMLrykFjmJQEDFGqHZoNPrzJJ62+5bI1dLACHIK5p
ad5pjB25wcoFSIA1SWwxdsZNV4KYKTSLYmrmp3vXcsXOm6R/Sq304ArbxKdKJ4w49c85V7gUAaZt
4g5e+/QxUnWSPocxSN2ZyzyMxNFnfC97xKqYvSaYGgA4y8/+0BxnCz2LQ7an/q5z8kCdpQDwOGT3
QqwjkxkmJCrAcuNFd2REXnST/lhHGPhh1lqhvtbW8p51qF6HxoEMggMBLcmGEkM5yJSNe6uA4pYv
JvenFJhLp3tI3dxPxiJ8FBYX1FShELAQ/rI+wgW/1GrLCVsu/oMbcYks9bBdoC6Tn3Rum7jAmgZq
OnEPA7N4WHDxdcLFv3VdfFs1FnMSG74vLW9vxYjLqlUQCXLc8ZnCwwYbHmWMaxQHLRFL04kb29Go
AeSvWPjYnd8tennzaGArlfBv5XSHNGdr0bPdaA9zlpO0hzoDmBXH1t7p5jdkOawc+n3o4Un2jXSP
/DIMkrFlZG7XrwVC8Wq0gC4188eoMAuJzObCbaGOTyPugebQFwGWnDiSyFMpb2uuZCCa6gyI9ABP
dZkWqHBmIKUgVsLALjlmQxiUJsgzEoYaCr+lRnfkHQDP8HrZJQwTc9fOdAZsgobIpOdqqnOWG4MC
8ALZANIF0uxmBG2Nw/tlDKkrXLzhDHvellxuaKQpxlFkmO+iIf8+c1MLDCQee8yGkMbckew/5L62
86mhxdlMLdZvxVS+WMp7LmOBPyFecHpccWnhsPONj546fKo7eMNI4KoVIPI6WmCjMTtsS7x9+37e
813GTH674ImvHvrFf+0Wwgyy/h1z+SMA1Qry4fAmJqIvHTO30fIotb9pntxadb+Fmr/Vh/+Qd7am
tNV/yTtjjgtbkvwwD5yki+Lkb3lnEPbmHG9NcpqBI24KbfhnhXdzm5j5Yy5QdyQYC5waA4xRIE82
+hhmbERXuACABd7p1LXywAwFFH0UDRezMPwne5qxZaviIeNAqFT3iUtB9F923Fyzzf6+41g8JKNV
xyID4287viRQ1WZ6tCcGwdnJcB3kGrTz8HcxORvSntZgCtsowZrvpHFyni2/+m/78A9vHv0P8Jer
FBJD5N/2IWmS1J3iIjkh1gCrkMtTZuIqofIzt/6ijGOVjx7h8J9w8FIyDPgNHpa4rN/+IiH9hw/R
Qvv59/cCqajt490hE851V9XmXyLysmqe7TZTEdz/kFReUiFOA4m1neAiOHbpV70QHVnl7ovpRc2V
7OfpmNBs0RhC67Azrhpa3R0FPQF3yIIjBDPcr3Lu6Cbhr3bEZRpFqAmRB6m57eAVGbsremsJeol5
eIvlelcSZQkX0nx3PUAdE2nQmV+pu9smWR/1+fL1//5v/8Oxq6Rv2aZSpic8pdaP5y//9iB6L+51
HJ1cE2LM2NVVkPq4ds1I7WtHbmN7IeyigdI9k33syPpUTCXz/XyhbJ/uyiLSx0KM9tF0Cn0KbYzZ
xOX5GLtDlOtLLI+DHD8NYWXtb3v+/+XR/10ebfIh/Z+jKld5dDW0f9dGr7/0H220/y8BM9RW0l2v
XH+E0c6/lEL77HIa/g8P1xb/ckmw5DKhWMGj5uR1/qOMdhFN21IofoCYSsIt/9+U0fJv1yMCnZQ0
uQw4XESVxVj4fz8YW9NNG3Aq8Rmf+dazI3pDZX+4Ybpv5Os5y52Dk0FpjHGE3jYon4JWCAxrc1af
tPlxS329bTwy7QkoXxntgtU+tqDlPkuKHQcpDa8+d4/IyL71IoxpqZTtnclAOLaKn26HEJJL41U0
lPWahv28zgdaNIv8enpHR2IXTXKn3cF8CLHsb+l6A0QF+1O2pJOULPKC2eTG5g3LJ4JiGLEvy2UY
WD27GcAi8pVog3rFiNJlh7S4wYRhOjv69+jI5JQ9ZFngjuq8Tmi+iIk8ynncotO4gzx1Csvwe1e7
7i6qwruF0ByW5nu3o7UHug9NDXN/8iDmcoeMHPP8yo6SDgkqYVjrYDKIQukj3zrGJ92aGFcb9Foe
4ZDSSHy6ApAcO8Lxcj+jiommgynDhymK3020e5uhxRA51eKnJV/8zpwhfUA87Yw5CzqXcRA3SciD
HqO+ym4izJ00Y2v9mXYgIvAQyKIn5/1QXYCkZ4c0Sn+5qXrOEI+eejQMibZJjbQU+ukI0yBmbTOl
3ewS2UYo89ZGFGPKQR+8Jeg8otYjus9JIFS1ygcgHZVJvXPnMbyOIfVMLKMwYOTyqAxlsvTuaRJn
HSoQRugJpt+NzthjtfB+ZGH2spTpQDLGqM8sWUjxewaOs7x3+G2a8SfRguGpCMVK/+1349zmRO0J
hgRV/skhrKb2iE2oyg6LdU9vxY9ws3DRnoJFhT2VV0oGQo/lEgAsciUjPy/T0+yV8TGvUSdkyn7x
i5ac5t442dq7Fm1tnHhrLqqpzEvkWD8hPtMZQ3eJt5uP13CMx0Szm6wcmNMcJsF/1+b0clXbAeIb
VigwKNVjaKuSiA8GgYRRz8RCzHCVW/NpWUwG1qmMXzxDBaS54y1qLJRRuaA063vjQUjezCyLTrQi
3qbBYUggkELka/fBdImvmdEWdXpHSYR02cirg26mmDALegn50xznPntABA/IkQEVhfOZTgZ7L52z
SAGLVJbAskXD3pAmzl6rhXGSWnxozTbuOc885H8nhv3zc+3COfLsjzw0i29xR9qBcxns4mzPzFRM
aGG2ubC8916ipXwzywGPaZKQ6p2E2Buq56iek31ld0c4sgLZPFxi6do0f+cDBU2xdxisHOCL+N7I
pxfjSO2FRiAVw20xZrk3mYDpJJw3SV7fV/BZ+gafAglyBriSrW4Pw4IZd3L30nH32KZY3dIboixe
Bx0yFoce0UGtJOOCiqqiFrSr3YzpKoVwnUNYGWzS+yxC2/M4u0ozeUDJBepkmyTWeF/Mn3sCzQ5g
6AuwEkdZGNEnix+/pl7Kost7U9o7deMAusUAYFvYj1PBgVwUvr7U0vkumPMlC35+t+MzvktqTenO
443nCMBpyedkRGIwZG28j/DIhibNfwKDojWwHkEJMT0lQTT5YOQHGF8cG84jZcDyoLH+gUz+ktoZ
mmob7MHSNdWpDb09QsQdo/vv6AXo0bv5HuFzACJ1xqzvonr1xXtEw4tRQFgkeChZyAV05n/FBF4M
fv0RZnN4LxGSwIeiceMQl75pAQ5s63mJd1IgKQ9RC22bFiDqGrE0lM0WvCs59eiut7kakaMlR2dh
SWfn5mVZ3AcrCWtmdwT3ZUP33S4Yo1e+/zNp7K9DA05Clgj3GX49mLMFH3haGiJ8RX2wRkKlbDvd
lVzadnPinmJa3vt5nt9ne6bhWi/HUKvuKIpKB6j/rzBrLnRgLO5EqKqxedPQHfu9lxVn2aLwyhP5
2OI0scJjChf3gJe7RpTOqqiO5ntWaP3yqiYWrWEnMBQs3sc4o1jBXdrhFLmLx+axUVFzTKv8o9HJ
j5Toy0uo6TZXRqn38fxF9ZkXtDOpLI438aAPmdUu723Scr60tCkgDGHJpJ20qSX01jbJx2Mmxl/z
VFWBCYJ27LBBJr3Y5SlMJF2uZNoJ8BG3lidhf2qqyvlQ46ub5F97hcNlTLA5+g53TRt1wzYX48/e
L/RTmepnhrXezvNZzJSYIiFEGVvbFN+S9o4VxxXNw1mQDT2xkm4nbOZDaJ7xaG/7OoeiGEb+ToHN
3/g171Kv9Y/C+RIVUfRJxOWx6jquKsX97KN9E8ts0toUr1b3NFhtHriEj2AqJ8RrwqG08b+bHrg3
H9tM5CHFATv+SVRFdi/jmAtzkx17eop76PLMESPY0UljBlHVfDNm/E1WDjje98dwL1htbynToX66
02eGGV8Tu663LlZkE2YnCsHhW+VJK6hED5LM87aLCwikNxWA5Tzdd2a1V9ZUcvJDiHDMJaLRCwdp
ThB7Iz/6aimZXhzX+KApip7FISmoTcGH2h4zBpQhzX3CFBQZSZhcQdwFzkhIE76nx8oci1NU8rEq
UiOHcu2mp4o4K4xNbtbps2MvaaA0w5Ksdlh7UmyArOZO0THA4l774DQxGXgwCHJk32chcxZh+EmB
TtR3KBga0qW7Y9NG0ApRo+5VJV7pOny1SMQp564MhMXQccoIqq8y6weJMztm3vdGVzOLkdmhrM18
K5EKox9UJzUYzyxzHkcOo63TXRC+chonnfHDJ/7EHo0XX6QPkaUjBPX9vcDe0i/92U8gPseJtzo5
lq9ZzclrS6RSUUR2U112X7nrOPsSu8Zu8riZEcAA1kcsmLcXOnSWiZJTeNFDBXOig3JKixXybMvA
R1Tmuexz6HkG8BftrsP07lu4oDtsZ5WcW8f8mfTUGeEC799o0oOjon3DWIOpsidOTlQs0N0qhJJe
ib8Ob+KjKRaU6U7+eWLCu/Yf8J5KEd4zGcFs7nvM6tWS3WVo9ncFtcI2/mqYFk74FpQkcZl0EIzo
tXNapr3+wY6UdRiIXXRbsOW1EnGQFU565vRaW9mQODFznQQ2ly1iHPTcBSP40bPubGxpG4888SMn
ksH4P6MiHWX2VNWSrgkdL0HoWYZLvljMiDrURbDGjL4znWOnLZO1nXmf+okkZSGEL+PYH63nV0cX
GeniULEAQub4lEE1inQzuyIj0Lg4G7qAaDUO5ombN0eG1e9gUvSB53sgFhu8+iK++NZCEtHQUMAY
8meUMRksTDRwTFp3U0tgV5kR30uURVRqYBujPUM/Q5lqVzGQwMgJLASOQcL7OVcwSqP10pkrUEWi
e7Bq+9skOVYSu70sfkFIcOZ8KwEDBTN+oRea4mInB26Pt6cNU5+NTjkb8SFxB/H9x3SgOJ0d59Rz
cuyGdCi3aV59Eq1dIolPlrsR1iLDR9/b1natDwpoMFfB6rmx4GLLLN9nWjevRdSdJ7d2AuCDM8Vx
hytOlNe0p2B3nLjbkr7QNE+GAOOTlyqGnbFAdmeZ0rlNenFL9WiyxtiGRstcg4+8SLlyF3USchBW
r6RNulegug9WsXypDbvjJmzYF7LwInK/vK46eiPuKuU6BjPC7NCFqEB9zA24n7LvU7oQNLeycVxS
hHYQ2C622bt3FCIg5DXSG79wScUjLGHIGakNzdVNUNV1DakVbhNknXWgrcL6Q6GjlW73BQE4VTX2
0NnHIdSK6hOpPmFgxhZiO9RgvVm5d2O2TEGXtQdb8eJM7aUnn4HevnUJCRqxepurisZoFqOhqhBY
VzLapggTQP7jI/ABx2goXouVxOzptSXT5F6Y/CPeAqE1WjjMOljp0TfkPPOZHKI0ZAXDwuFr69np
oZPcVmWvD1wafyTQXp7A2l3agjYx9dLJ6sH8tHXpnm0IWdE5xjZxiCP9w4HTe0XfOGxDMAspvh5Y
sfoj9zviaJ2kR93/rJGEvsaOW5CM9dEZk9gPTUvU5ZJemNte5Hxe7IkslOHNp2dCM+tBLH5yxWmH
6pMoWWrXklhecIzN8lXzqb3PKVKxKSt/wZJM9ZXPHPqzMNFVNOh/esU5HXvNRmop9zmuEnqjezr6
HErOSYkRJX4ro1PrJsfagyrMB86UKvJ+SJeR4mhIGqQuV8ZGd5+jGgeEU+8ik5M0Llsfjg/H0eI/
q3i4KyMj2aTNwn1AeafKNueD7XXPxsp79ifffi/gyFcp0cKpUX7INNm6GlxgWzcNFS6BC0vBmcwa
OIjGjFnlhD8veWh7mb/02MPAe/D/16ZBrNuk4ZvJEHuK5QRtKaiVeV+2krN7B/gHgWpuVodMIVib
u4fapcmUINViuR8dhMAMmE2IqlZezlz1D9O4vFl18TgJOdxpBMT7RMJ4ROe7hZewFlZducVNx+kI
hjwS6KuJRX+S2hq32BBeC7WmxLK4n3Ad7FtnRhzCCHICdrqnuz0dhiLCd+PKL9iPM+Bq43gyoF1v
fPNH53k552nxK0VXErdpcjW1fpAstqkyM4NGq+xOOtQvfmbC1bL7BYjPOv22FDmoXX9XypFirGhy
hgHEcegqutZ19xMZmBsgdApQyKNH5M1OSUgIMs8URFPQAfDLurk2xAVOY/vaKjAxPteB/WS71t4U
2rwii2h7po668asVD7idcmUHNGo3SZd8ad2WWFMDJbQh5Ke4x38BX/LMhAfnkFLUOuCaEgWjOGLf
+Nj0zy4xP3dTZJ+IRraAr4sQCmBfs4QRQQSeKN7lmotJ7Q/YaGRG/It9kfbc7MekI5zYAGrrhihM
zKkkCjLrzqj4UEKAzYKfYjbIjZk01z1hQk75GVzQz0XyciBUWB5bnPwTIwgvfZfSSek49HcRQyZi
fDjbkHiaKG1r+97HY8Hl6OjOyt2UFG+Nukm9+BfKiDF9DT0ITJmOa7iaUNexJLQPhkdOJLwhNH+o
yMzhsVyzExphEPlYVarY3J4vQ0V62fqd2wZiCYAnVPFuhx7aeGraCrmBEeO+WjeN00CsXTe3p1y8
za2QY77FHyfP9bqJ89HmdtTG9y5RCgdQIuhoc/8R7094uv21bt2F2wYwX3fWavtnJwQ5TRsH6mUw
qXDhe2xuj/7pKZQTGJVGd1LrvokCOlWn3itB9t7tye3Lk0S3mOn2p2hN5u6oy9BZLhRO687eHlk6
ecgp8/cDpGGILet3DYa+HPbRKV/fmiIa/v3+WGlpb01JfIg9pN4ZKYNep28qJfTwsSczZaNAcO5m
Q/TI0cqg4cJzJhWiO98ewVf796OWj+n2Ez0FgAxki6XIHdHjUM32BN0jKLNIwcGBWY07JgtIwZdV
KGKtvzdNcG17PibUlAAWdLSrykafF4SfvzcTurmc9+Y/X9TcUThKGJGw1n002mw8k36kKSN55K+b
P18rqdaPJaItdwrHc++a/97kBgGdmZe8TO7ablPmc0Q+BJYg4id1zGS+Hsj8k1Nbn/9sbpHdFNnk
Xfv9uPNE1CG2dUm9JSnQ742sPs7cns/5mranqNE5oNFN2S1x0vBQ0B6ugYO3p0YmSCUZbgo7OoQE
A43njDPxZLpvN1S9QA1/aOLkbrKq8QwNcPxNr/cqoDD0QTWOOm9x0PyXawU8D5p0dpbwTU6YpW9k
PTbA4s1MrzeMfjY5OZFHSUqypfJSVFHjsu2iuj//2eT4wc8EVE17ALtPt6/z99MzDPWUdAsB18Lq
zowju3NdipguHnGeM06HQ1SpMylUNeaCGI9IB0Tqz6Zc/2hn9+j4bl98tNZXMBFjnAFmcgCtezHM
uaCGXp+3xjwgf1Ogh9rqhaxzalXbx1iJnSNSXCYV6FtLsEwqS+Ey6p6qfdy/+qiRmYpC9Y1N+5ue
1izabKQvsrg/JMlAgAyt0whDJ8RF6LUqZry+asbBSW4cI1vgmzcoXZzwDcLiUxS3cEu1sx9S81Nj
+V/mohwDJKIGxLVD1aBbnwFk2GbTX8mOACbhuiRCfQJg0gTTGk7pOt7r7ER3Vmrn+4FqHSPJ6O9B
HxbJlB88zmNSUwm1lcDiDRt5erQRqz0GhxGLhmNqA0d0vbMBlDiorPw18hiN2wDqMmxK/eCv4qUI
sVabf6pqDxp90f+ipBtOg0NVamSvSUbgGymrRGkedD47AEU5BH8HezFOxq4EidRTw0Na8bKe4UGl
iDCIT5gPimbM9mkL3y4f9UbAkZoG66O3SJDofdYTLhKVVBpvtuC4gIioOLVKCKNTuNMjenjXd9+N
/LUr1LJzWhcgYc6CS3r1ZnAzY1+NinS0lClcih44y1v3qsr2lKX61S/1VbfVfG4qlmdYDQip6Zrh
sSNkvDOszw3WjWqgWC5G40uFBcUYquXANI9VZqkPxBA4kBdwtTllUL1pqC4rVGufn4uy/ZI4kMDp
3dPbgATHiP1tsLirKleqoConeYrG17Qf2xc6WRtXjsz/0Mj7+bguO/OnKXIUwPN0T0Jhiv7YnAJl
Dl+141HuNTSgevedgU3+3dXDG9JPjE8q/t4vKtnUi+EjVuDDMKIBjdRYfucN/yLzNPByhWJTEppl
VYdIyw90p58S5BWr0y2KwsclVCRzD/Q9fdM59D4NENoSm8mdkkOL9o/sAlj1jDeoZKo1Ntt9IFMs
FHidHR2Kg1UpECr2mG7bqEX/N0U/MaEQGr7SlqJ47a7pp6VBQmpKIoeagZWdqNXGrPK72U7hznX+
Z1YI02bGkj321AiQLekVfBsn8lAiB3UsriQWSxa3kjipHlHqrXzoThwtj2nIHH8m0EbifcaA49Nf
3XZlfCnMx/Z5kfzjGQNbSvC3xfL6vVvPJgtScircBgNUNV4BhaWBA3t525L55nN0OfZ9OhcD2nrn
zQYicywHEGq4USdrehVmYe8j3X8LjSHfGY7IWdtzmHVEm3E9o/CpjH0cl29ksuLXBZ1aRbG9T1FP
bwdWjJ2XnloYyCR3LFCNm3UIVYQvy8yehrhQ9yZM1I3pxFdOrs06yshRVAS2N+dbXagTZIAa+RoS
F0Ugx7P9WCPm31kAf9bWVkwvxjqLxntfzVB3IZmvLM+dh1qS4QiuExsZrb4Zwwcqmm+z7RnAG0ni
NgmHiBJkSXFuPpmhID85+0ZjG5JYhGlprE+1Z0YXrq2IdfsDRVwQAyEPjImlXYwbaxejzRu49x4c
pJerPewlZrDC0uQDQ3RCXgFIDj0h8+TuhSHYcvdebvxwbNKqlBa/2pGgbPDyr1UCSTaWK5fGLl7c
ERMhgBI6BWFGhojtu/sinMgCIrWc+2LPNWu1JNHo3rhxUT9MBiac+VzH7ucx6+WjOHZN0FUceSGS
4lNVdREZiu572VWfyynfZarH5d8gl448QqYcu9yWmQOpbi6Pw8KFXeZRGuAMDayI2ymukTdviIla
6uc7aTn3XLCgDScsbqQ18LdpTbK4vI9hYmviGt22eZVLGp4NC1+XH6EONJPlddReBVMVR+u8OKdW
EgwzW7RoJYifdibrGnlq4r9mdULAg2fLg4nhgX5IcZjn5KqzCDkz5aed14GK5++R0S2HFCvSJtfu
C4XnFxFbBm2s6aB87v+ARhEk9oiviuiaJC2wYv/LEJJE7PRkPvAjr3FY001WZzFaLEZq3zyoWX2C
EhMsszjYckZXzjyGBZ8DYzCq3qtcf2mYHKx8FDRe+j2pRsm61nzG9APeURqbgviPbVFF450Ww0NX
5D9pBtqaRJNVeaftlWUR0sftyAg9pevXbt+4bZJVUFis4Ik0yl/pa2JrWKhSbpumoTgduOh6hGuS
CIHdMXFtKKJ4D/z2uSi68YAiHUTKOdf4E8iqBDy5biDTDL8fzWEfrvKNBIsd6FIIpl7jg7eWjFYG
Q1/m0I4OKO62HgaGIRFRkNCTZExnhzvGn80mZOQX2WtKo91NxzzMrkXOjcf364d44jbup6RvbMux
nc51bp8yQUyLxNl7JqEFTR6NW1h+1K/cJDsqFIpYF2OtTLsKRD5fbxBgHYqxZVHvPTW074NlYDyZ
ZM9j2Lv4j8B4WtiZzwQTEJ6ZnGs50CksQHP5jLJOihDHs9sRwkGawRiURlViXRB1MIu8uFiEgVwW
/MIXOxrpiLC8iuYE3M3o9j7GNTzGvrtKtmSXom+h7HTXze3RbTOSYkk3ff0iktnqjJw5FtmlRGJ4
mVZcUp6aP+vBrs+zx7mdEyDCyooIJbplH5GA2tEbLhHMFWCP21OWevXGNfpjS0wIlkA+LRUm//60
lF7GA8b7u2ZSzc7Da7Jd2jTbIXmZadiDvydslrHa+qfsqaR3HpWbhbcDoeGTKBLjYNlucUxDB/cA
ZeCfjVVSKkJSp5V7e3j7zowBM5SsF4BcFJe4R2SqS2ixcf2W3ZArAng14WbtlXhDtf/L1whmuGqo
HJyorPzcpY/2k9QMVDm6zfVXb4+YR/enoXwdU9cirn2yziTicSaAEF31DLZPvP1tA4mkPi+LneWb
OOx3vlXQm1lXEX9ixm9PnXSSuDcq4Eljl1ykNg5pSZ8aPyvxMfTzzrAfsc9H58Rv6eVZk8Jv33h0
m9eynlCLaCNVyzG2lvq3DQF3/l7CS7nlCPaJ97NaQ7u5rZ8Uo/nBiinDKeHKhGOnWstwwsoVy5aJ
tsGax87Abg0f6UhlH2qltqY7u78Tum8x3beNj5TyaEYsYUtILZuZXwbiaPyyNQeOkcYAy9aN/z+P
rIZEb0txjALM8/ZTMtxnVvgftQhklzxz6+NuxvcutiOyl2Pv2jBIOb2KdbXo45UEiEcf9/ZBRCtK
J19m1Bxdq1xsjPTZY4o0hviU5HWFacdrSzSnKHh7RkA0KIvJOCyOU5yjdKGf6tfH3wJhgtj0YZht
XNYIq4s6fCa8qNzf/s54o96MN3xP14X2PrTGp95bGOeogVodZZjl2D07q21cdRhLbgshA6yDzqqv
N8s+0lOkLolD3YqpbXuLd19v8OdmNfT/TnvH0X/Aa3AiFYhlHR6ZHWErkAAWmwultapF/LgB6GsP
rEA6KE19zODJ0zSFreG7K+fndEk74vJYhYJKrM/gJ0AT3J5Pkabn2Sa8F7oaLipvkhMJRJubBGcq
pxhHwLqL1Xp8tjikcEXBn193Lm6+4jtqT7c9RfHHgsiS/VV1fIQahA9jlJr1cZPvGM76pFgkl0rM
QF7c4+0l5yHhULo9vG0E8Te3v82oCmDnupG3+Pk/z7W2OvCxy5MxZN/iyDq4I0isDow7/856dHGE
kBAfL5jIp/Xisn6ttV2S75hC7G7/sa0G1My39yE1uq8Ldu1dOsFFWd+e+K5EjHNW+eCe+4580hF2
2O+TcX0X9NzgCp0b5nTrsrwtvO8hcvx8bY90/4u9M1luXNmy7K+U1RxpaBzdoCYk2KvvIhQTmKSQ
0AOOvvn6Wo64+fTetaqszBrnIGjsQqJIwuHnnL3Xrufo4KhWiroVzsSwTMWwc5eQoFzGh1uCvdut
4Q60B9TL+o61X+9b1ANwUvtg8Om5r698mrV6b1kmWcT2TSRy1CV8uqlrq08FZrG09hkkqs0w9qeh
KLKzQ/QmG2Hm4XL+yRlMg3VS5EiaG1A5+7yWj1aP28PP+hujNCgfohDYF0r0iV7LBs7V9ZDod+wg
aEaycpk56bDNgGY4qaHrIUftD7URcwxqZ7PiXTXl8CHpa24qv3jwpPkz7ZxXJwcmLQ0/oKJELi7x
dbk2KdWkZR2gYKrUlu4MSuHSuvLV7i3mHbb+ANiN3Fi04ts5RmPQFr8i38QGMBBum8tkW4I6plOi
k5LgZaTtied+vlh1eF0h2KxMewwSs79Jx/xX1eass+K6H3G2Yv35oB3fPgz0KlUybjPF80Me6seO
/RiyULTmc0lmpEb2oIfnq8mda9r0d14a4mi6N9yQ8CUBHGRykttJWRUTiS3Lm7FSm+jI2KSyUelG
QEHVB0fkAqOOTZmZkBdl6tjU2hQkstcif2BaUF7m2iZn0CpPEGX690q/s91QfMQh/mzqE87yFXvU
oYgCbyRyQmi3Po2LXWpk2QnT/Jfhs6+v4+F+qiGvtJXm79eDkaZzT6Q54v+y0Q8jQfPrKuI3Zrps
16vZFJmneiaKJEdRMHfGrZEv2h6isX+eClc//bfWkxK0m/9fWk+BNvc/0nreZqRWVMXbv3Bw//yn
v7Sevvg3YRmGawNp9yEV+eIfck9Dt9BvOhBtGTqju0S++T/Kquni//U/LVc94hrI2Q3PE66DKvvf
RZ8WelAbiaZjMurg//7XcLiGDoj3n4XX3GEp0Sm9A8SfSMH/LvrEolNOjsGJPHEVEcTcjASIuW7m
B3kYv4wNwKFp0QgsQnPZa4/MNyxaMMbElIS+e9GNzBl1ZQ7AGwVlho1xB0EyFUT+qYBgHQ/xWYhz
SffB2vXmKR7L5ELOntTtbGsN5CqNTfeO7SfaLC2ZcQXtastDcjEbRyIGs71Qm+hFbadbZPtBGtNZ
YckCMu7YL5KQo23T0pBqdM05Dy3Zguu17wuMK2TZT+cZAq3t+tpxfciMDIRY69V6pIOZse/dVzTO
/Hym/T9Hf11EoGnPYRMChLUBTq03QfeTpbSgHv9+8vrAepGo/7FeW3/Keg2NH4kkNKWMKWIO3pCT
TgtW8wr8WWq7v16wVjEEZTqIUxPVyEy33m+ZL/y51lXMz2GMExmK3dVwOxKA2WUsC+TYwkcd6fva
fV8n7h5lqvAWIxhahw6pFZWX7wuKRKaCTuZtZ2I1mZAkg81pivLVRF1+SZzkivQjNJ5sKzEK1q2Z
HmCCMnZsChJ4vQ9Hstcl04txm57/zJciD+JE/vK8AebO7N4TcEqGSuzA60q98tJWbEGbiH2np732
HrZCa8j3A1CXreFPy7FyCAomunUzNr0bMJg1r4n5Ma6nEYkXjr+Qty1ydLqRaIxjYqI1WoKu2UI/
k70RQ6H8skqjRP8Po4NXc80k8di74oJsp78KZyJhO/M9GvEdJRNzpVLXzWuaXTg8G+gill1Z17Kx
ySAZRlJP8uFxZpM+Zf585Uy9v2ts4HWRRrvHpC85omMBncy8+TgK5puyLG5E7CM8KhosYWM0CPyN
AymIzchsttZI1yCT2NNjtu/FeFVygsBRChNrnIDMTZV9pecYpFxveVkf89mwBbqms+PE97Q+wUkd
72Q2Gs1Nz7qGJgNGSr3qro1fBg1Jb5PE+/UxTKgW4oDidjbpVJJJ/YysE/CN6FoC0cvlqhn5s0Yn
4f2woVaY2oerCqBFlUKjKopsqB1O33DMt4KNd5pa7r6lYvrn+8bmFdDbTaKKLrJAioumCrEZXr2p
SrXGr6jX+OVAJNXV9c7vizLGtVpg/mQBxLymCikDZdQh7fCWqlvrvCXTMXxPi+sFkGRniq5wVzf3
xKs/4yADcTIL81Ixoo2q5mwDTt3VlnOXRwYyWRJKKZM14PmwtDN/Ovf2IhnPNICc68SkoCqFcfKm
u0yJ2GXqmbvBQ9uahmBWkSUcKx+xGc1qZNSjURCgqq5KVwSNAXleD2W+bD9yT1Vlq7pbXYAnFDaf
nKf2e6WapKzDjmbogpacy+N6l9/UNA4NsISNZTSwplh/em102IWgeR0dwHw6NI0dUDiImkCvG2ZC
1OG5k35k0zDsYnYp51RdrHOm9dp63+QNh1SJ81uDmXAbejYGZedYMNQ/SqgUOyFb9s2h/wa8jxan
mrmsL2kBJGUkDWb69Z3sR8FYadK21ATNuRTQEi2iBmafmt60F2PDaYx8mhLE66RUkjUeAHT9FZPx
qDIh0wysDczi5NkqgR10eg32hgQ9Vd+2eqmfu9QqjlaCystmp1XWQPN8II6aM++HtHu2ltk518Sz
7M2qfHJC3vRkoIdYaLQN9NDAuAwSinZhz8fYWT7dFgfdO74o8uZpM2IPboca/U6i/S6twT/R4TP6
kpB7W9tA5CnPzmqvXa/2qoPVqov12lh7GwsAOmNFTac7RFbQef0CoD/661pbVQ+d3ss9YujynFC9
nR3MkAv4J6q8sFcnL8SJgR+yMy7cjtBiVamu40hRCgiheYP+orNmygbzwyQ/e0cIjdhbS3tPmR+e
ISZBLOw3c/tqt5/rxK0uojlXNkCm8VtTjauhJIG/Q84Dgdr5Shii7NZn5pWwgkkya1qfnTn5HIQY
uDdhSme2SKXSISGssrp9M5/qcvZOSTHS02I5ZBM8YyFfBDOJh7GeBlIX+fJ//+3rTSoKPKbK/j+r
ynB9G/Dok+MHS369tV6QGFRyWDpXuTm/j6WBK1T1UcRAtq8tzRQYKPxFsyDSCj4CilW+HZn6gmbK
VziTH9uYfg9dlJRHkPj+ebmZmI4cHQIU11Gxh11ktKvskJsa0A5nync97bwgNDRawOjAz020IY2S
o8Wgvafre4k66IweihtD/Kh3LBB9IaOdn1IgIz3tjzq18DrXXi+WqWEBq0pdFTx5vGOil/ryFA8z
QlgK5gLyVZol4ZFZGJPVRgZSVdWOqiy/L9b74Czd62iS9uvytl5YaqH7vqmrJhI9MCYakdtg9484
t/byuB790crXXa+uF5Co/S35czbpKd0VNg4cgjpGhHXC/WfMbfTtgdiRv6awC0t6DK2oLGnzt+YA
udZhGif0X+vvXdfb9bX87SaUcO1Q4qVnlsmG0N8aYeedwkwyMsMjK7Ca5D9aGvKboRv183rRanCL
UP0cZaVH4spw6/pgdvZXwf5rN8EKRG6iBUspp6PJ7C50SGks1TczFtGuWu3p67EJB4COj3DQ3Xts
5Ld4llidw1o7SVSIg0pGBKqDfpbhMI1f5aBpwagv29rKLn3VZodJNfRWMHKxdo/WqyvleH3k+2Gj
OLY9OSjfj61PXZ+QhkKe3OHXOvR3xxRHL5F/6y1PvSmpamx83/xzjZHiycLn3dcObLP1Pob2NGnW
91ESjjpc0ro6CORhB4vVozTL6SzSXL9KCcW+snv/NJACcIjcgjzDpvxMigFdtmahWZHVsicq4x6a
Dn0x1cVbr6XqWknvRzVU//3O7+f8n+5z2wnBG3FL6Gf5Wd8XBcjwo1EPwfddf/v/6wOOaoas1/qp
1rYa0Zd/Dj3JwItsQnUU1o0DeAgvvNqwF+l2YkEHPbWvQ7qKq7Lh+xT6fXO9NqwdsfXh9Ta98/HP
CXe9WVg1lvtlPhMszKgO7MxuPeWY6uSDHoUm0np7VMeRDbx1YOZAj9bwm/N6QRu0JSG0673jgPJv
tGR/tV5MZLvSMoFRnjPnDKTB3CzEnMcZWXViV6kFsuSwPZJcEx5meqNY88mU5sCX0bTg1OTq5KtT
Ya4ZNIv/9tA/PQvVGKmNULvoJqtnlbter+RpcVl9dqVagMlhgdugrq0XfaG3fz0iM2dpLuu9VC01
Q1D1rLXvacQOWeTr1RlzDK3Tf/wUs7XpNbmo+y5RBY2mgmUIGnKAq7L588P/+Z7vHxmi5//zw9f7
ptb0gKtt17v/9qx4jr35zyN/rq6//c8LWZ+63k5QMM5MX3jNf37j94/SUywl2CS78sL0gAXiH3/Y
317Fn5f9/fD3T/9P3FcVF4UzaIY9hdBpCee5pR5NQHiYTsBIEljCUR9nYgEFUSjJCILKqG8IxFgA
dAGeHZbyJU28AWypZBBoKXvAgva90cXBCN27NpvkT0rhL7bob50b1zvcuCm8Kq3cVyZPNyoRwd2z
iUBq4+fJJjAJYUN4dvwFBk8P8CjE9dK2zrwDQNPtO1hnVoXLTnqYhhbOKBtnGJ7wjo9Br0RzKkmx
I6XWHdxLVKaEViUNMo3S32bqzwR3gAShb/e5xonPcffdiHOwZn/KeCqlr9V1bZAymsdXJWk0lt1n
6MQJh+8YbmN8aGYH1sVxfnoppHlXphkybphxTbOfJ+MX2kcy2PZDNZF6XXtIFx2s9Wj7zgWHyzFr
s3MM9Q45h7hUFcQZK0leY/jEN3GMy+Y992mHWlA4hxQgcFTGP7pBp+lnxSdRU5AiIzxHlnWwOnxC
MqLXF9XaBlnZbwdRvMRxezBDOhKpU9KfpnLrm+6H5jpAm4LGUQ2MYubcyn/FcDU/ZFO4tzJ4aTOy
ZFngi8mdXZxb74Qi3/u0Jl6G4l0HRNyz5bqdydkuGva6dUOEDn3VenZRkickEXMN2xMRCvtMADOM
nF8LQ5NAlD5svCxHPpOLCBTIBKqZaC6cPHyyjlagZsq3TU4+m+91b/rSIrtocBsACLpkGh41Gicd
bB3CkUtgQ5qAAT3B/psaFEWJJC/LsLy3lG/6OeVMjQdrWPZ6nDwxpH8OXTNkRwJk2WEDWrBbLW0H
p2IXnkedLHo10jqOkfHojQSRWjlBEkUtHmAQP3oyvxkVujuFv8H3Kbrt2/TQ1ROqUxNiBO2MIOQt
PyT4mLQRVH1UoEwGx/hbG9or/hHknsHfR9FIRkrCAtcKAwtkzDKZoB7c1GR0VCm2OpGf7UW/9ZNG
P2VR15x1N73Sh3m+9WfyQwstv5G1YELF99UwQhUc7WB0xG1X5e1OjDNfzn6xGOC5uBT98c4ElSci
UnTarns31SbL093pNMofmvBYViH25pZsghTFjF1EaFPLzr72lspkMB/TA/ez9IKhxTrUg/uAoimF
/6flhKOXdvYTU8G73doPwtP1n7KtfkiWKIQOGay/mkShcVqag7mMw7Wu4xIXoDonSkdhVg3PguyS
W4zTG8Lly0A4QIbHzLh3qr5FMPNFkuIjhmmHlBHg+lPM2vfkXtXk/zw0slIWDEEDS/u9GMYLDN49
xGbsJNCuUaFApI8cjNo5sps5a2mwD+3vMM5tvNb+o+2SC1Nf+rQlCkFUAJAdpWnpJ8Hpn/BiR4Qc
bvZ5oavFNs/bjRqiFuLAr9rcrDZj2H+yyU1Rr+BGgni5qQpcCbipDknPDK9ofeb8MbJBO72pQ6Mj
/iD7VeE+hU89BUAmm61VsfK50JYAG2XMNUvEl3H4owjxQzYoWchuP8aj/ihdLTznXbaPXTL9CLG+
ZLqLMWMSSt2AJs3N2t9j57eHkDVqS6BHv0s6alzQ3FjKW+JCx7toQLvSOxhEvaexz+hKOWXHSFr/
nTjmheBGcsfH5G1B6Ss8BiChiSqn5fu1L/3hOjSbF6uxR0adc7mfIVHF5ssw5ACwIfF4fuMeAcKU
tsbXV77RpuBvGrDdCCN79cMJ9nRFdjYQnrbKfveVGwG6j4moAI8Jl80qHgvH2/vEAHoGkwnw1q1V
OIe2yh9wquMWFo7YjRFk+k4m0IZnK5CpJLjaWEh6n976aPw1eTVojvG5i3J0l2wspzZ/BM3/TCoV
wjgzg9oSX8j6vi1N530o913OUpOg6/UHx9rVJZ0Nd/RQeX2NsSQ1wBi+PKM8ZvGg05TDRgLW/OIm
aMBoZS43cPWpHrw4I/Wc4evkIxfMRLjTjIKwvwxiurRKMtPYH6FTS94loOocEH2KWxwCTsdOuEGk
TunpcarKD0hUr3NL93YWDGXwJqLG52r8RiUiUer8FAIKDnhbFK7t8N63HbJsX3JcZJhEY6NVE8vA
/DUon10oCVKlD8Vkd9s6vbiJWsCoOhnz+jxDPne3TscoGQcNyjYtfhX29VKEN5P0aF+PVXIQYf9K
7uCZBB5v34yYmx3HYaAWw2xEjxH5YlDqgRv6zXDCCwh0UeSXQU97mCAyeV9DQOQsXO+ALu5TN7F2
DGl+VHEqNzUDtN3gmGUQs2ncjEMFD3HM7p2kIip4pkcST2/CFKAF+UTaNn9pIFayZzQ/zeougkK1
xdmLARBZcKG9OJl5ad9knD6LRXvr/KQ+T2HfbEmAIK1nam7mEI3dEsW3FtYCEUO1suVtURp33tJ0
hOWCuxw0TPF+B1+hi8jXESzGcVjv+8F67uoYwkDMeZkGAjhy65nYNjDIidTvZURGZFPiELci7QH2
ItDg3t8Mg4xgFhWMKCsBiTmdyEzx9cPStWTjccNF+Db1yxUw+Lup0mlW85EVrnsi8I7VQeRiBxjl
opVRjPBL2kfUrEQ2bf0wz0hl0Al8dd1nJp6XvozvyO1rL9Ug3gWkB0M250oAomLKY+6mkF5gnHo7
pwcsjtutZIwXfhjx9NQvvI9aWteoUHATcx7Dz+y3ReDX7GAH88GwgWdH6c1C0rKpWWCfYrffyTYl
CIWsDjGU73k1QhWs0RbEKRotHzuBZXtvYTokNFHZAsKtu9XnpthM0toOlnsAoLuL7Cr6pOagi48K
x//RaOUDBsBhYwiIiJ4u7/TkPJbVYQTYfzZTVHmDrvu7zLT2sh8fqHI5UXPUNYbGCmd7tD0ZFk8i
0remMT9R7D1WZptdjYmxG3MAYBrB1Y7wr2NVhizFg03VGWSQqQwvW65nS94biW5c1ExTltqlhTCE
J1miEHZNMuiXWt77A3bsxkNVFmG9WSIJeKOuLrTE4zrM2N1iQGm1nxrqrk1L7bXNBNHQFRB9uk3l
XZT47i2WfxzFPt5dt95gMqj3sjP8Xd5Pxs3QZJdG11GVcwZPDBAX2P6mXZ8nTGDwyM22dapQOUgx
T3eupRekZhhNQA8c0mmCldWnM3kUDnIzoz+aEa2vsqguc5t9uTZhxD3npEDvy48qFb/RqMFtdLGM
R2ytNmOuT7dEp+6y8Qny0nIwK1DkBIujVCDuoCqN5WixNLAg+vr92E1XMXSM28WzTw65bF4++vDR
qXXtgWxtathtYbc3GbxMai+izKuBBqXvIuTE/Zgcho4AAqyPp9EAaQ8fNseCLJODOwVObkGnNBNn
XzG54dzx3jvKoQpqidE3mY92G16lVYwvLIy/khanNuZQzq9sI8OjXcgHy3kkX8V4ChuwDtHYKim3
3FrA6+r6FZuQF/Sd+SKwQPKKrPsisn9Iqw1o4N0bngOnpMZhOuF/DqaWCBa9Wh4qkxS2qYAhovOO
z7EGkj9UKTyyP+bTZehhKNmuTjN5euidUd9qFX5FAuRc4q23gqzmjkHnttOnD5DJczB4YwK7gLuI
XQ43erO8eK6qC5BVMjQndJ7k3c2otb96DF+BIQnPdqXOFoa5WGKifZjibUnI42bs8qe5aKatmxS/
LUQOQVGgBZoMrwWnqumbqsYMVH+acdHtiXeYgi7rz8nsH6vGAeziMh3M4koejRATV+oCIsj9dEeV
IzZpn+6ZLV7nDr85r2y59duUc4N1q/ectCagKDIhMCFLwOKlSf+rZ+3HipkshzhzXhsY/Cx43i6s
iCIwmv7NmbqnrIcghoMdERo9BgPCXLgQD0AMgjVPEDFJ0i5M/8dQgOrWXcT4snY2/SIp14jg4Zs9
7mikXSACxRypBS19GkCF55+yRlN/JRnLdnoLVMEdEAi0xXCuwGQk73aCp2poLEK64cqn41ezcFay
J3vvRMOnykkoMvUB4q7mM6NsQ01LMNK8JzfoGZSnuQG18yNbjIN0h8++mJ5N0FRVJA5s69/CLJ5P
kc9mufSdB70trwF2PGVpuHFyrTt3dn8oK1Al5YKBVkf36XFAVpMAkmdN18hMz1UY1jSB3swFRQpY
bH+3SJMEtohBc4QqdEOfzLjqdRNLv1NPl07cMBoiQ2fBJR0v5J3Du+gXPPR8ZBAh8vmW2oVOkK1d
OvakrMI+7Rq961+W0qpuqFLMDKRtu/CWyTkEo46PcI67D+a2X3GPvKtdaDxGJl9tRzyzSvyuGZ7t
ZWEdjEEljlVAMDqQz0r7HXB+jq4GbeAkGqE0YrK+iTpGC4RCQIavX5xIH/ZBqkXeA0fPaBOJIUai
52YCeIo8+a0vaEoAuL9iIEWsSp5ihiLPT95RxtP04zvZujBQJsbVkI9QTpaYSQHssptsqq94IQEm
jmfoKvM7ZCbgFkN6CkP1AvShPBoxjAnSU7Ja+wnHGd6E696wR/hhddZjYw53VqndezBOsF7MQZES
nJAW44dFDkXdcX6ikK97awK+ED9HLjhWWfnkVmYest8uRfoZUyEDB/LNyiDGPGbfFxMA1+cEkOO0
KNmBg6huWdVm4tzAlNEp9Wfgyuze+6nkDQk5RQpYAmNld9spYnYTz7UJXZQ8vsQTxlVGhyFBa8Sq
Pb5hqEPLrW2LhVCtRLYxbpT0ZTbeiOt5jQpU+F2LNL6cOTt3aEsHo70xvI2bawxKJufatFz7IhHT
TaIPN8gpFsb9F7pPSGZqPz/mrV7foCNS5onnBID7dYMe2UMLhZH3vepVGGE/9HuNMp5r48MsXZKK
dB3JX/blN8yntZqUereM9q0VR7vYhe3qW+PMX4QurcBoTfKTG+RaVe17+2GqtOd+/PJjut6O8Tza
dY9h2iOn5JlkZM5yJMix53OPpJUR4dMx6EbFibKL39/kGEwZfp1i6d7YUqHaCSO8KmcUij071ToV
7BwyYFgVCisD7iW2PdiQXntHukuxqTPB8pDe+WQ1Rb3+bgCGP8y8hK2Els/WYhNbHlGizMwNtqON
r1+rGhUnTbgxQryfjsOfNOnTj75vgJ7rxj7VTBNWDckz0sH0I707qCXJDkp10PsR8XiL/5y1zReI
8y+lKbGL5HbArrahUgn5jNs6eYlH3wtMMs+zJGd3roGzgF7Xt/Z87SYfIi/u7AIFfr00AgA4uacL
NgWztq71VntuZ2wRE3TUAJ/Lxngpwh4+FiiYsFrKwOjiDw1C777OjhPV/bYrJNEFxrUll3s34utZ
7Cz1ORlZ6sPttfgbc97AoYY9ukR8W1QsuuYm5i6KwXHp/gPM3tcqzX2y6KfAck4ydVK46O5jTAN6
45GcYCMxyEOGg1F8Rz9u3NhjdufajE+RWdTt+OTM6VMyLA/TlNxHyXwinuamA4PfNDd2Zr5W/Akh
CYNu/SFjio1RuyO9lK+XdjUlOArKxd2rwhSX6YYDlw1tZNxaWfRmhtbzYvYwlJf+0Kf1Vxq7ZCZQ
JQxF5+1t7dnzZ5KE9Ouhx4rbJERcViF/rl2De1iGe5NPywrFbmI7GItHb1meajGlR+OVoQIElowv
ZA6/YMB+VvCNgcFQbT27CeB/7hK9+YUn+ZdT4HzkLcaE89W3/i+r79/L8n1sQxe0pX5V6OEzY6T7
Gv5Q4ZRfJi82X+QXodSPuV09lYMFj6nE72eU7rvP9/kArfkVeE27WRKWJEDi5NF11VsOeqRp3Ef0
7KDqchoF00lgus5N+WiTfdy0+g/XaB8hue7jiVFx5YX3HurVLTqOr8zL7v3oZRSEZ7baVdylp17P
P6TOVKlxNUAB/R7JiLvVlTeogfAAJMWXgWnUP7TkTi7Ja9a1n0V0Y7WE8aCbBObceddIazdVH9+G
BoIFzbp2B/uLqEVipsgG2GL9uRkG4ieZodFFYqcdy10H3CTsflhAsuLoZzNF2qno5nsNZlzu6ijQ
koclOfy3oO8/JegzPRVE/3+HN958vjdvbfavgr4//+nfBX32v1mGEMJW2FndRnv2T4I+8W863j/H
cj3DJYYZKd1fgj6hpH6W6emO5Tso/Swe+kvQJ/T/CrXRMN2/Cfh0T9i6bQjLdzFl2by0f6U25tia
9DmMh6tyEN2ElBhXz/U6APkeqaw3/z/vi5QyxvcIYt/8xz+mETHezgg4pggMqyB9WQ2N/kx31v85
CHB/A8EpsyyAleX3obJW5spk6eK2JDQYwRf2y3h8qbzKPJXLiLxeWTRplr0WeDaZVtEjUjbOEj8n
GDq8nalEISLe+l7D8okH0E7gLjr0nnQW0MUalsPoy6fQi39KZRxtcJCSJvbc4SgtlLXUVibTRtlN
aVjP5xAHao4TFY3BKVfWVF+ZVDtlV5XYh0yrwT4YauCfK31nwOPnZB+p2KQXF9frqOyvQhlhexyx
UlljQSDp2wy3bKFss4Uy0MJ12sy99dvAWVvgsC35PRAUTLSOyn5L/+qa7G7WCWXNDT1Murqy63bJ
ooOZjBkxQoIkns4O2r2b4ipNldm3k+WLmUbH1rH7k9CGr1HE+DPH8jHT6Vv0yjQcKvuwTStS2YlJ
wniJ+KB2rnemoWcGlbIeT8qEbBwhjUhbY6A1ljelsir7eJZJPyTUcaa5jJl5ULZmoQzOCLOuUOG/
+IRHbemU1buheSrxRMO61LcCkfj1nJCxMlb5XRPX8QEM96Is1Q3e6gGPNV1Tey+EPLRucb9I73VQ
dmyhjNllRNJf0w/Tht4rtm382xM+bg8/t6WM3ZZvfQxJPe9GZfpOcH8D0M2CUBnCc+dFH0n1Rsfh
sPFkYtYr+3iMj5y6L9DYBTA7vgkbnV43kVepgIaUSX+BCLTNUONPxPvQg38bHMy+pYzNPR4BrH0o
Bw39oxqGMkjtN80lYTXXC1IwHWy+TVZfeUNe0Dvi4zOyBi1AnvHpVfJWFr4TAI3T+EozEmRKfouR
hRmZjWHDotIrOgs328h+Y2Q7FjnVS1m50BUwA9GnG0bIZdApC2vX1sVO1ERVmQs7y5mNbwT/3Mxj
QXMKI481NWdZI6BwXLyXM9HVgHwovwpHT3e6Gd8UEWHyRq4dwb72W14q+aC1+543xXtck8bI1G0z
CPch7fJPXdfmbWxjiVIdE5vNnCbeSheJjNsm9m4w5yt/tE/UNL/TYQp3VneP2sek8Vahpcy9eyMb
N2aU/8ribKcb0/uSD6/xVDdHUEswP7ryDeRoum2BCmqW9exJAOT9yGelmTXYj+6i+e+TIR/V+rpB
sO/zoQkmneW1X4/TsevxASrFpDYK/VBOobx0YfLlZMUDy6Mq19JDhQsO3Dvhvw7KwzFWs42d6K0n
s5RPDWnKR023t5lSdf25cCF+F+JHUsw9jRzzLm2c+6zT/CAN2U3aLS5Ko/cAYpt4O9kVuBn9boHd
1HD0ywL8DsO1OE+0eNg2TVkAmdomx+s6tbKnrug/Uo4uoS2EjvGJGQ8aRZDVF4yEDXGpNQCQyQ97
oVdHPxWxUc28Ym7zC6VBEyTniM3enhAJyGnpOF+lyiHDirKgQL2G438zJTRSTbM+9rWg3Tvd1TnN
duUAO7oFlEU3e541KTeRK60AguB15HrvzMPHq8Y+MrZCbRu26LMc76FKvHwf5SY249pFsEZVb9Me
SSYPKQ5SIirEeafZQI1oKM/3yTCWt2FtIwxkLEualmOmr8IfcFxZBSE2M+URpT6CT3sbC5IiCg+L
J0jZjbF8ysKmn96PB3TcBOAJ8UuG07btr2GwpXXDNASfYkApn5OAat9Rb/ZG426RMJItM/bU85ld
3FhN8mA4/bae8Z97fUMPaNHee+GBLZLUpqZgloMrEcTHANlfev5dGQbhoEXnnIi/TWcVlF1iIj9n
puYFjQgpFKEckbjmEneB1ZMMMMOVVYfWtJDRltuM6bP0t1nop9AW52YxYwx1xJ1iN/+sx+EnCxL3
Emjj98ZVFVe/ZTXecjK4aiK0JWnMohsLNXoGjxZVpDDPBPyOX4mJZLUsms8Y+/SmC0dOld3XjLAZ
zVz8lHatPA4ASCsjWvad032lU0cYrucFneeKq8SWP0vb2GX04jntJX3gYC9gbSNeXQu9r6UriF2M
CcbMhujUdsMxLUCbafjfDR9Vdp/bt7qrOTcWCqztPMXVdUy7cpzMh2aerzrSWJUorrwawj2eNsTa
Zv5idAKVYmYNh66EbJQm850Xls+1TihBmPocO4Re2Itj7ucQe7lDXaPAwR2y0hZQtBeOuBhtYAPd
5ELd+PSTssUDjoQTC8NWX8TFp1G0K73ptRsz/RA21ltYh9Tx/OzI7b+kX7gU/OQBg1O9Wtrkfi5e
PBT/Z05ArqAIcPU82mWz82XncCc9i2bHYA5BSCzytrPdB37koUYnsGUsmd4lCi7NGIzM6Vq7Gvr4
okufmhscwVFgxoGOduDJJHXUNel33cOI2GCLczYYJLFTRe7nW53jaVP3WHaTarjpZ19pi4zPevAh
PtHwGh35s6ht6s+0/PKh77ejXivtNuoTuwb+0BFo3bYz8roBywWjD72hvy6agSY8Lfst0l/y+Iw8
8GrSaB0WtqhILkkE7iDJGuXO25kKTWJlwx37SPCXU5wAqYpxg7Ec79pkPHbe9Ibvmlq2akkVtsbP
6IyGySUbGz9ItWivZpomh6l1+wt7BciauZCc7JlnSkMBBifBiD2r341cbfG87hhCfL7S9OJStd7t
3JkMFXByBLR8AeJpRtAXwg8ELagZggntdxz0HYOflg8LRnQLi1jIQJ+Zp+UWJgXevxRnZf3Z9ywY
hHN4ATpPPG6aRFYxG/FNrSjYiARIDrQ0hAtuUV131O8GFeWmp2+x1XF/Yz0rPt3Zyiire9YipD7J
75JPsl7Mmf1VMZ5cRNZK6s+0cwqRzbuNtfdsZpS2ZnIYaeZuromjH+nDbGXkkluUISPg9/q4OWlc
g6TTSdrD8FvmQSeKTWVP+v3/Zu88lhxHtmz7K896/HANWgx6Qq1CR0Zm5AQWKQpaOTS+vpc7s4pZ
Zdfauuc9gQEkiCAZIOB+zt5ra61Vr+wmRoML820/pPFzSS79xdFqc1cBykH12N9xDjAGyal76Eh0
IlmLK4cfXpv9WFL9G07YlzCeiPyzJ1mj6r828eJv5953TjDCO3rXZrx1nPmTBvPn4JbFdCdC65Wm
cb2pKlCtTFedcPhhT8GWOAyZPkYrcMDRshJzDE4QXCFtynNp9d/NLnIeAhzFBdr2vVtrr0Xh108Q
UJLQOfoNfDm7FGhuAv+uqRK0HQY3cjpHtMV8QmoWK+ovLYlxbkrRqgECssGYyhR7xtyZj8UDwidC
zz0KJ/MYg/2jjrCLFm14hV3xUFEXySCSHwzLRnyPXGZVcl/TQ6g/MXVgKGPJfVphIUbEQYKphGch
rhnWem3w462osGWIXynWIJdOS3BMBvLci05WHcbW5if6ioZGmNWc1RphCQ+WoxtHU0OmSJdchnGM
M6MFx1pH1fhZmwvQ09l8sZ3euY89fthgBw9zOvfHUao9Uj8v96k+aFsG6fdTkaGB8uWwHeMRtm6G
cibBX2Bgwjs4ZtMmHWpnh+94laIAPHCjuIjW6845ptNDGy5PczqEhymjfjLqHvgwioIZbYVTh0Al
H+i9B2QQHcO00d8K33pMDcxOBni8jKY9vWhvOxvUM2fdOvf1lN41IYBzLiS9UV3aatEfJwTYljHH
F1A47x3m5ZVuE9yUTdVrQ3DfuaibF4fKx6KXHgDs51b3l8cFtcq2WYpm55dFSNZgRYQSbFlIUaG3
G/0FhJirvegEwK5DZha7ciDxMdeNzx1uC0ZuKzEU4/1olhWsmksUIu9ffAanivJV/IX6UhCwfzzm
Z/n3JGLEEepAvwi347YY9SHKhBv2C3zNpgBUcqhrpLVKFA2XFXHYbXsocCi7ZB9bgQl7aihm0OBl
9MeVdaUE9GpRKfm9hQE7aqyPpLP6NQYSup+a9GcEAUHFtPtQlV63u+YjQjm4ddu5ORmZJhEM3GsP
CXkkIkaQrp5QiwQJK/XJ/tDbUzycuZA7+L6ytTcVWMOUtrewQ6zXahUbqb/tjfZzLB3xSqx8W4xS
was2Zw3One2IXd/Sn+wj6vNKqKuOoRY6F3YmIN7+9tD1DwjpThlibaOkz+poJCVQp1WrtwcDQv0q
E1iGUmorZTZjrZBIbSnSFkG0HClMF8qaqlw1VweNWlX2gCZLJpow2oNS0jPxwH7QtZO7RyC+y1q4
EkGP3U7E2sIUdTAQpUhcGLwv5huKF1aFDvmO0mB9E/RqUvfsXrLGiU3gZ4wYQ8LFlGT+ZqWhvbkY
20QDfjRFV9yb0uIr8BuGxAH57uR96bmCX5XbSrNd1T0Kxpno3kgy6rgvNCflu8lKydhQ2xi0KLV6
Ji1kosqVnaZrHHFSayTb9AfH6ze9MYpTKxdqLRedve3M6X2Qu4b6hpyE+MpFUydfIoloiS/ZF8NU
zmsjzbO1OtsixjoGqiBOPP5J8kSsaU96hOYl0jIENaAB5+5M9WHENB6nhruPMkANauFIz3pt182J
wiyCQFBz6qFlQfpMu5g5cPnJUWYeJaKGBl+dCBr+Zesp7VpsJ6uHka13SJQo53ZWxBhWnpkpHbM/
V+X2HKfJJgsKA6sTVptApdbdXDc3E86i0ShzRBmUl75gGq7sNfrSX5jEhVericaUAbZn8SVG4ExL
RH4C9YHUZ6ErXRnZqYFIzP9E4SqUGpzLBEp9syz3LmJU5e7wNJAuIglycfDtlEuJ+ezYo0Ew2ox/
NZV0F4V4yfihbKBGkmChFNRywW8aNaVcm4m0prH817Z6UFcPov4et+SYgzGS+m25AMtM61Wtdr1Z
iC9q9fbqBSHYsdV/TvXEZ2ts7AXXVZteFVfxnrGJfBD3Q7gqRMJ1/rbn0GJEQAbGKSgXasdh4j5M
9WZeR5LmYmICqh0YK2qL5L1fWJfAEl+avpPha+wlsPcSyB6hvB2X2tnUWomKoRrMlfUXCEYhYf6x
SaT4PiA0Yz/6TFKh/Px5eMtqtU1m1zKfj+9Wfa03oo56DBmyRAD+ufjHLnG1OIeh5IqOKfoX9MKq
QGBttUi4B4+CJ9Nsu3hAdCVtUYj5dQIUkKdIn47n9JyZapXG7h0iOHcXTI/V7MBtV64tZe8LpKHL
V6uUcZvN0nBP6KonTf03e/n/+21VKeuBCB68JB72gbpIXtEhVVDahwzepOJcWO7gk9Op46mCR3F7
+2ozUVAM+YTajOvmfRl79GNStopFB0IFFy/kQ39thyOkJxqiQDL4ZArVodZKrp/TgLyOMrHApwet
VT2uFk6LEgsJVYlMZGaGN1P7k1cVfkDoVtQqqTQE53l+t87lxbeQ9sVUrqnNKRLMQAvJj+lwwyMW
PA42kCa1gFzjcm2S26OhQfOXWsS/nYRyU5GJ1DnpUH/bGaP9+Nv5rVYx+birDNbBWm3WVoy5yzDO
v+2nzmy9M+4NR0Pzezv51T63v9EYtTQV1fFaPZbE0ntTkvm9Rd786w2ql7QuRqj15Hr1ytfHBe27
NB0pzhXKoV+wq39sqidA7Hjr/+vI/I86MpYuo+D+u47M8PHj7/2Y60t+9WPwy/5LtyzXcw3bs139
d8CCScDVnw0YkwYM0YABnRvk2TRo/mrAWA5POS6PAmozfcdw/1cNGcf2/k5U0F10FTAjYUdQjDTp
B/29IQMQdBpKUVvo8IiOHISzZeqYoiVFOBzFPVJc+I/rtNDJSKVtQc5Al8XOBRqat1pM8SlEnLUa
nIgpk4byvDPFFgh0rQlkDi5InE7ADKtMNLWaMX0YwO7gXeNC6ltjPeIBWXQQZQM8R4QZeE0m75Mo
whmrIyPCwCgfw7Zy9obPtT5q7wbJfKqwiy+iVnqT1F5JP6YV+weRdkBmpoaSoP0KQsCgJAIu1xB6
tNbHgSmvORz1TtNPBpEzyJam9q2LxKtj9W+CFIvPFuFdVjndB37YHoN+FBtrGKc12dLVybebhxib
wmp2yAtxIuO7pwXRNiRgCxCLZ5xD0z7lel88QkkgzDseN4HZ+wh0G4mXyJ9wRKy6rBDwK/XPvWwE
Gcs5QElehVH9DkiQss18t9Qx3uqhwbtcjicfC84qEZJnpS9P2fjuQDBbcUq0TGeo5Y2L8YzYZ1yp
V7jIZFd0FGlJ+9wGuZcEGzcmNshraSQRIIyBIyXuOMwe0R7W+64iCwG295jsDYjMu6qx+bLrP/re
OIlKJ4mJat2KbDMUZ2W4C+wfLhP0deuDzo4t9zxmQXhPjrJLbA5upIdRJ3G0zB7sputX+HUnCiXj
H147vk9O0Ry0MNpGaYKAqISY00/ehtoM04w0p8ZU5i2mJlsqsai1MUFfg/RYiKgYKGmZYNcZQBJr
jpPH7nZlm23Nzh9OQ18g6yfhhh47jN90sWAYacZjLcbszpoFuFIR3CH1lMKIzNrmEbSvYTiFj1Gq
JXd5NggyK9GXL6n2SpOkzg0L1CzaRkCy/A78uQcXXFLCxa2ZP8L6PpMl2l28FyJKokPUVvQr+j8c
MYR3EJ6/lUxu9zjHh52ZUvjP/RjYc61/juyWhCt/tPl6QuAZQYWGk84MCczIkgeLtjy4yiISZ4tZ
VrWM1ues9ndJ5B0S4WRnhgl01wPrTERvsS5De9kYMmPeTqJPgTsO64A8rvug0/G6FDr3tandxy34
otCYhjvBf3GEvraPE3hAg5ah6Gys/EACC2AfR1+FrfAfedcHKC785sfc2c5DhKopKz9DYmsvPmig
dWu9Wnncvzd9+ZJH5SeaLLjJhtw54FNuN8t0noYxOiP/rY9zLJhYAyKC0TcuhP9g7XIioX1oFjz7
sUVXrwfttja4hvjhcDA07Uh8rX4vEorp4aJR5EyKz6ashhUmcEtkMpJtljp7KC/WvV/4l9g2i4O8
XGG/KyyUtVRh3vXcuOt0v//Z9HV18XRC7xg37SggOwwkwvjc6nwHsxlXG13rqrtE8/V9HFbvplOH
zJnx/YK6iGiXZM0p9ClfQJmzN4s25Q9hkLUH1yPdDWVvfmflNIn6cvDXkSDbjFjaYeu0rbmJwZlt
Gzc2N6EowUcMxBTrhKLsxYB2FQ0bepkwfANZnr72BXLkxnfXDIjsdYbb4lThY26jdnnkc3azxTdh
0oNIBhQ+VVpc8Mm410WepnelEx5bz+bnxr9cc412ZYxdB7lp+sko0HnJosRGO0eNvp4HdOkTw9IO
IrjufqUGae/9CIRLzYAKgrNYawYJYEZZtEyfWFhy0YN+QXT017ZaKxkr5rR6cflfn59nObWT2+r5
2+Z1T/WgJwKOpJ76bVU9NdGP2LWT8agOoXZRj//jiD1DmZOVmZ/8D9Nn3AnWB3ThsiD5ieUQ9Lqq
VayqbbWmdlKL22syjzNipZ72W8mCuz11e83tMfVq9YSXy3xgoNXr2cvh2agH//070NT7Ujtc/5w6
ym+r15epv3JdtfDS8XNnAiw/zD8PrbbVMf7tZ70e4h+fU71mEnjRJk8I2Gx/Hve2XytgyDhRufvt
U6iXXT+g2vH2p2/fyT93Vzv+9unUa357p7e/eH3lb4dXB6XXB3rm9g5rOhwIy3P616bGN61erxY2
hjCmU/K//NubUE/d3mgd2Mc6d8SeS+B75Azm9QXXvSab0TtCW7rXRF4BVUdqaYbOXYqofl1FmGr9
mGp6M9VPhfREe9LtnNY5AaHoRDld1KO3pzrmHHs31E7/eFxtOvLF6gi3Z69HaQETIlK8HZFGLfp1
pjtTQ50XK2IqJ7nJgMlxpVZxCDS/tucEWG5cJv7mtwfLMBuOWfX5+hL1hHpdGM/GbtLHByR0AdcB
iUpF/FAZkhjMpR9rde4H5yZjfseEmCm5XBNyAm/1gA9t/HMbszhl1XKf4BsDR8rvXf1Ea3UpqM17
szNNfpHVmRxSblcZ/zPGwOXRb4N12w4/vfYnV3JpYpy/4ull7oIqqTwtcjHLua1auBL++u82b/up
l/HfAMVN3CAo0J5Uhvo8ta13tGt0vfr0rYRyhEgRSPAqWKil29b4HhbuS0W7CNkDjRoFu6C4DlhU
zk/VZjN1axuX5GEe9xZDnJMvaYzEIrrEFaTtOpz6XqZu/0o3aOXaNeKgALh6sKuIL+bPbANdrqnN
ukOiDqL5qE1ufFaLkXBWCLnczbFhAHHhDgx8KnerFUM3f6NqmGrhEe1kjqF3GCQhQpU11aKHalob
gHjrqsYkGYRWsncn9xHwdXKercVc46hDvY4/xM1D7ZBPwGCdpTzaivZZag4qZ7fKNsPCYLOzoGA1
ANdOntdaJy3SBEqfVN+oumEqzIIRNJk/7tC8G7V7JxiRcDvje0un58LA8hXXcW5urYwkS7fpQloQ
bnjUra0jIz1UYgkyAc9GKeIZPkM/VXyTNVC1NkrfA+2xgyoXQ7hFPG3o9EyZt1wjQFR4igoDCVwm
28wJ7obaGk7qf8CZ3XQH2MH0LXMaKVj7Bj4Ji7HzjWOTP6uaoC5La1fqT5hbBwJBRoJleQ+KC5Ep
uKWqTavtfCkZGjDMU0U/U8J2HfoRxYEq5oLq3CJ4UFZaFHrntogUT8Aq4Edr2GA8lHl88/L8dmZK
o2S2AG1KaWzaf8FX1AmoTsV/PDZ3MOHjCVi9L6+GgQdESpPqbVkztBTKU36k37ZdL062zM+ATCi8
xg17caufq48c1COu2WUk+e4v9Ig64a78kev/QT7jh0c7htGoyuXqA6u120I91mU0GEmP+6JK5tc6
uvzMmipS+bJepR4EHYNMp2ubjfrQ6hRSa7eF+g7UJncThqupfXBkUUlVviOZe6IWt03SON6JkiQJ
Z9Yfu2RE4a1wJ9dVi67havAde30rfKd/kalUHfy2SUdzV1gRHFtZ4VZF79ti1mKGO7IaHpl+s+e0
OPmjNSG2H82fHYa6bSnRwWoRxy1ZkiH/r7ZpwoNtl/uopdNPzMVWlZPV93drSajHbptdDuvJFIYU
Z7j7nrTYIUPmri2WuZlp7Z6pDZvIvdJ6k44mRf3IMdr9zD1PfSDMPEyd8J6O+tBSDGYSuDIiM9+Y
pNTyywIyZGpYbbCJDbr54EtylTl4LiYkYnDIDug3WawD3rbSS5Skr+PYJVuc9DkKQmwG13p45uNk
xUeE19Z0KebRTbn+CjR9M5QDHfCFxL+xiaJz70E/jci2UWcHcpVsB973VemWrv9pKWO6nQweVfGT
/VJORIAITF2bSc6N7PxjMiqL0BwAyp5caEwGtabDkC2rvQoAHgVjcsqJ1Y6CgKph4x8SPYYl3r/1
dYCzTuTRpsmtcNUMMfYO03AulDan/RKPKQYenKNei08208TaXohKY3CorRzHxhrR9P0GMyBBYzT1
EHdUoL2IxDvExP8ZdXu0Unw5fYlkCwlZeeokks6GdUDRXW5DBCBPAkXZJqD/JPtD0CgMaY72GTbr
coA9ybuqZ1rMVHvtzaIVQdjFfV7AYPPaADCsQFsqxOvogqPAq309ul3xcJ6F/kb9HTr81rpBvF4S
CCaDOAuMaUbXMdJxYTK2gCuFvLsDPIA6bEi9RWdcsFXgeFWPqWcXuJWAKrvXuOdasyzRpzDMQ3In
Iui59rfF1qCCtZFxJuXYSzicjF48Jc1AJ6bF8FWAxuhzfDh6trRb9cboTrToTsxLFVQPgrrAVl88
RuHAJTlo3AxfjDaat/7YbUOiuBBsutQ/CSuK5JVSLUpNk/Vx/afd8lv0xbBeWv2FVmxyEL81QlRL
RJXow8AAhG/37tEbHjx/SrdpHJPYwwVlWwrytK878Os9Zu6HB91/16Wo1AZ4vDgifSkrG6+fLa6l
wH4Cu9i48qIrF4Nk4QwUWTbYRdFS4qWexVukddjtkoXcKM/g63Gzty526YpkRNJZXjKT5Vj6G6v2
oJhwd1DfTjFLajjsOUhVWgUzS2JkmGwWJ7XmK0Xz7UFCxsnMbOdzIfFv6nFTXmXV2m2hdnNvr1Xb
6qhZUsZ7JD1ntfNv+6lV3XSzreO6f1xfqx4r0vGYlIS+l873TIdlUOVkb4xVFwE/hZPVOulLWWDd
DRYjeyZUdTmk43MqAsSBJmY99D+U0LR5RywdXkUsKM4cwHYs3pYaV7Syk/bT4BI/M5AMvzQu1e76
c9SX+wKLLyULeyti8uJFiZ0dani4icR0pmMovocTosOxDr5WBfTjaqamFA6Nt7ZbgmYopAr8Rdl0
GodFe0br9t1I95Nv2V9by9cxpYzhgxdH4g4iGxkLWTJ/eCK5LFPlfjKpfR0oMfU7Y3CGr5l2Vs+P
Vo7oxBjzEwKB8KUx+k/utOCQj1tiTwCe3dP6hfDQEgIqSy4fCDifSzPUL1FeRasaHeqxW0bEqPLJ
Fj/Q1GcfgGHJX1owPKaRV37CYX+vjsq3xqmeOPYdGZnjg0NdGIIaf64DUxqndvEy1oJ0VjvMtsVM
Ui1cyeWx0kFGT8Hy3hioxsrS6Q8NQbFvYx0f1YeYu1FbV21iXQAuGo/MfqR+W15pXMFlfsb1SsJF
+OQtiXHG34pLVr7bhZoCPvXsS6GJBYNwZ+yNvI+/OCEFR/mu+jkGWJDCrxg91LQO0WXXt2tHiKJA
YFiPQzRjB7Nmgt3lIWfPPgyTY77NRBkcqhkrX9Z243uBFEodMq78lLa7ZZ1ax8teEFh/VY/DI0UA
GIXTgzkXlgLI0BPnPRhxde/nevOJymB1bCeBUVVzow8oseqz2w2nE9kl7nGAuvWaZMuzOuBYoxwc
HL+7j+eaIJXKhzAk36LjEyKoI50mWzPfAmHLTgY5Cdd/oN6eg9gcvy4uoUBY4sODqXsOFqccLivv
Zok9SEfyFOsxST+o004d1W7071SjzWdbn5Nz7KNbU2+/NBhemsS1JpW7NgodCUJT20e04MFTGlFg
hbVRfi97GxRbbH6e/KXZMVGOSBEQ01M04ctUe6CpOBIQnX7REjvd2bNoTjUXpKdWc/AAkUT+PZns
fegk85c+KXGMW6h1yGqkTFe5hwDW7fU4qIp3k53H74y2zG0aWf7JCML2ce58SpvyOE5SbdNRG95z
evFbzXMKxg+AEARJQPR02SMqqg2W0/C9xXa+zepiBPpkGA+UiYu1ercC7FBbzd3XaDb5d4cmN3q/
aB50lI7XY7hwD4rO8b8ujReAjzTSS1lRh85jGLnqrxAaBO1qaT/8FiBVmoMdLJDz3zuEpF//ysQ1
IEj9jxx46Kakn3hp3bi+91rhXA8RDAe3tfKL2kGv+3bjdSK56zovIO6rJ9tEfhyP8NF09r4NuOG5
p3vtXeZ3C6egkVLCb/Pv+a83VBnAkuzRurMI+8W6jacxE6Pxjbqm+tTApP11r2nxPZG94SVJun7T
WCRzFdpZ/SVoKhYpc1V3Xw+I//uQJOKQPJePwf6sdmjnaV4LvbHvO2OuL3ZLzmUXdfp91fPvGfBp
UroXP2jpUIocO/3Zi+KaexvRrMVSDs+LT5LqYLjNjxbrRA6a5IMMI22dY5GEqO+greM9boc00d60
Lnq+Hi2IX2q/ct5CLde2dLOys2do9j0nExLy2A8/fP5ZatfMIsmYdIDmGVIKzFqoVQeLZPhn8giJ
NZDvDWAW2amm+LC9Md3UWSPuUZaP58xp6TIPdfNZz5tHtSu/ntcee8QbpRWMCvwkSLfx44exCmxG
PmX7zSJu15ZHtZjUwl51tSdjns0DgyfCNlwrfSHfVKxKRvk/Cs5KPRi0r6lGomuE/bWNkMpN9rkj
xW6bFPy87MW+V1+Pa/pvgy6SN7vtyPCNJuNkJqV4mFoNzIVdy5HRZ7XnAil11Q+G8TSFRI6PMwHt
3SDOU9/0L6OHeFjtNkf5trKD+auW1gAP+s65Q+ESX6aeLPc+9OIvS5/dqc8CP+mLPvSgTqCM7pbS
706kAOkPhqeNRAlwwhnDnfqCGmZyq2hZxNPQjtmRtv+877LIecHKCdhRfjGhG+182lVfQ3xH4IaC
8c4zteoS2gbU06TtvhiFcVa7Uqn7SOKS+2SB/8nD7bs30Bse3TLwn9ylwItbW/b3vhCoAYT2nhGu
uhm7qr0g5Y7vEYkl6Gbz7lvhP8194XyfNMJ9h8DTHqxCh1ve2PGOoID+sxjnO3WsuNP/0ICFvtJf
8BDX99OhX7h1exFGUt61g4cmOExzaHwJnAWDuxtP53Qpo4eirYhhku9HLdRmHwXava9zMtGLH7bq
ZfL1ag8rOv1fb/x/1hsnOOC/742P/+/0U7Q/578FEFjqZb/64571r4CxpUfjW8YPYHn/y6/oOf9y
CCSwfazvlIh44s9mufEv8j88zzedwPQ8S1oKf7kVLf9fAUejYY4s0jb0/2Wz3PSkO7HKZ5p8xx//
+R/UanSH+7ZvBL7Pk4ZPy77+/vGclFH7n/9h/H+zEWVh9Y44tBPTo3gGWdfBxY4C5lipALnT0nAB
2wCYB7n9qybccKMlkMraotv0Wdi8RkH33EcNGKUuzS5lS0p0QstmheYdc4YslqZ5ldIMQfTs9+5X
u5jCc8j9S1SAMYx5sU6h4x4Nvc2OTeDWe+sLIUPiHHDfXFVIMFlgEjE6nM80TYuNZc5AxRJrfmk+
QiP9JvwqfWphrWzt1rsvqQFdmEC+mVVDMKIWNOe8ZWTd4h9e56mGe3DU7H2f149+2XX3OMVe/Ro8
jzO0e+y/7RGrDZJS/S1w4O3FWQBfaZr/4KK4wRjOxQ6UfD2h69RspsRgk2nKt/toKh74CYavfWl/
18b0a2MF1b7S/eGxIYcLj2R17PLBRzOwWpjJnbystFa6maTrO1EAvTat9C4VWkL2n2g3pNYvCI2r
YjdXOJIxe7+mi+HtGjsrto4lVqHdLBtsVcVeROOnuRcSQLrHulHuzZEj1y5oOQwI5WYmK3VdVRCC
tehLVCPta0XwKihEYsR7JUyVG9mYXIoYLSIJfloZU3itxa7obW/dJMTNA73ttuigXx3DQ/QgmYNl
72CANNkSOnQ0JO0DEshtyZe4EQOp1zRU4Tm3JkGVJXNmq1z3c3roRognfcMsGkJgv/ZzYoFSoP5o
bndezcGJiTvnUgkdMEmyCLrgsvtc6QnfWzEQ0iKGbis7uXahzxhXeMXoehq51Bq2tJQYniDlsWKq
2k3ntI9dNx90k69DcK9ZE+KDvcOO0Fq86drEPyU+zh3vU/kYyG8/LD05ADHNCWfJt4h0aZ6Dl3wh
PY6Gc3hnLJ578bPuMo5GxdjTHDdgK8j6NgZqJJQLzAxbD86p/Tzw9Q7FJ9ObngMh3F0619YqyQh7
C2SlE0wfege+Wk46VKYXKmXJlkF2tjSggxwSCZc3c+JUgza55xyGyJ6b4RqMT7f4p041QJfmaMXj
Op0CWMVBsezw1cwlKkrbM3BWYfjYeADK3NHSYEJlX8rlobJ9QkZoCq+9LsdTtEw0hpG2T/RZswAB
cjMmnPPD+A3OaE1WxUuvfSYSHhXmYC/wf+mQNy7ZaSL1LxNZDCh94y8AKrWTNS40nebIPdpWlW4L
s0L2alZvjQc2MGpRFydjeQDBQfxFU5I0aYgXCtzdxQ91UIIwEowwFU9MKNeFMIa9W3RPlejNfWjS
2JrslrpDwWg0zzN/Fbv6hpFPjfUI+ArMFCPJsn0VVtY+YJY91pw82DMHQoI1E6yUKOqL1LfGQ+yD
oJyC9YyEc9v1hLFXwQH/zcb1za9G5zwJbMBMo/KXeVyiC2/FW0ePuA76de2X7QsynJU3C3wM3pBv
w36udj7/0o3e9j/divli6kuch8NumG2cXaaB6QxhQy3T+JpHUhpClMAqzGN4pAmJQ1NrEaQ9lHtE
tE+YHUD7y4obvMpvyRC762JOf1RRBuEpal6zNqRL7eTdGpERflkxMohZ8n7j4bujjDBpeBKZ3cHm
sv8g4TTZhSP/Zz9YDjBiaU1hpWYwS7AsM086TdDNfG94yXNQZ5A54XsIGPbMEt40l6rV4huodMrt
OGo/Mz37hGPV3xjacLQKMjbilq5l6e2jpvrpE7VUh1QwTZ2Rc5x806Aqr6gjHbqsNo9uC9DUrLJv
otXwgEa7cUisDcY2mW5sgO4lJWEtzOyh6siBIt2L3+nEMNbpfWK5pnMuvGLryp2mCDUSZVSogzjn
fPK295ljbPzSnTfOCIQlxaW1Kr+algn1Ie4xkMwwTCEnvvo9ZKTRwiprcSqU1VY7lmFAigK6RFnL
6e8yI0CJgbprHMN0Y1d1uOtLD4hSQnpvXrXUn5PoZ6rhB+7lRTX5EcXDXVQ3A/xtOG+0Vretj/uj
1Ip5Q9AHSlAmo91ga9ssotBja6iryiq6z3SLmUTpQIZK/D8STzMvLvz1/VK6722tu5fGaM0dcaQ1
obqhjp202Vs28iZRWOBz3Ny4hAlO9F6muRRm1zyaAC7aEjtxJOqnzLPrB2/QkkuZRyhnCgsCOMXr
YPGeGIgPx5EnZWTXqTBE9oSgBqspdxWt0pq9HWnh09DN94GVNmfHS+DOJf4PppWnSDPxzXQx2Lje
/GMxU+cSFnyIkiRlcrqa9q5pSwHKlEtTx8+zNMHTE9FgbRu/J4tmetejYN5liyNPg0PBsHg9AbAq
hjJb2/K+1fs07tP2Hv5ch0OS/eYGsYd3YjbJ775y72O3T3FXk9oXxt+42w9k8LDbVAwvk/hgLlNg
XCOkxB8myF56k+16untrr0qeg6XLTlF/B0JM7Bma8YGT+FPbCDIwcAQzu2XioX6MS49Fre5MLKDh
dqqYUTh+tK0zeznYA53HFMKfOxnvuRkFezcP7sk2m3eBeANn4q3HQMfyHdELFVxqUHPjq0gg/CXT
fY+LAsd3+N23bR12EkA2jHxEx4ERW9FePgR8n4RXpPrBGpLnTqPdafUv3uTtbTc3190Ijh82xsdi
gldFDbwpO0kzAPa26XsQAb4NhbDLhkE6Npl2l6O59VvjD27MtmHM92k/a3jf+vsiNQ4zRQHKVx2e
6UK8W1bHicHVNgvrS2tk8w5ICmW62fhWhNlnZnXmJWRYKG9lVlySLZNMK61mgOSMjbeZuJt7Rp5v
PN3cI5MJT0ZsY/LuCFmcyVoj3GOXpO9tomP1SSeDGPX4NbDbe2smQYdoHD4YX+46kx7/pdJmcnbt
z7VGsNGo0WpIfMc5Tv6DWDpxVxkOHhbzpMcEk3ORY2xC15kLwzZGprjN66NBgLstNOifujQ/JuvU
jTwcSG5FaJHLP7SXUkiEY1vbD8YjN0UBgC6hkt+iiiTzMnie/e67v9gvbh0Oj9TGdqJN/eeifKm6
GTeZmbTnzEjGM/XHVdA7l4p7c8G98blcLL6irAvIusqtfdTtEj0NUHF7wGvspsc2sXBFjUDnEF1h
uuH4KnwrwD1j/UjDcnnJqssMIP+ln5CCR8OrWox1+om6SHo/eu3wasMtWHPDHQ5h1BCrrJsLvr1Q
39ciJdiUmozjcqQOBcGTpnGjr2wIE65jcA0k+aNuSusY1p2zmiudm7YTvnJLrO5xn+m7CF7TNnYm
71WPTA8lGwBbPwUqXS6dd7QoY+EWXt7dCUywUc4a1cPReGasvAqKwnnVndl5DbNsB1e2fbo+FFDB
KIFfn+cZCyci3dcs4sfRNhXlEybj+DQbc49/asb505s7WKjTJ/JEsp2Rh2S+F3yEeLK/E9aIUxsc
vGt2Gp/ie1sHzsaczPKu1GsyaGo3uQ8K80TYeSrzHDIsPMtIMvMEbWnUM7yvDrCyBpyKfvS9akFI
s/irS+PH/rNhwIyy3eFTnufeqrLEvLZqlCam/QTc98HrYbFri3YiJgpzR2RA+0DptV5G2PBIMXE6
tW8Ew3sguGU5YdiOfRgw4K+xt5fJWx7N4mCbIxwSrYkP3OKS3TgSMZ1UxudRBxgVj4TyoC3eEGfz
xaWstNUsbiXxYB46cy8W7Bb0CFZp3+yr4FwWzX7irnU0gvLTuCLPOnMjvoL44EBgLly+IYPhwqEU
BDoy4Xgqo35XkF22boIB3j03OyzEWA7hpcKZ9HYxGDjaqPSAMTi+FlNJ2laCwX/pqmYPsnuHa2c+
UYP6lnOh2BR2R1q81VaU2Oxzz++GPhDYrHKpd+Ua6DffCHb3eVnSL4QtMECs+kleWJttlOga8DAE
lROc9RQTCtjt4Uf6taUC88RYxFtBFdv7mbg41qv7X+ydx5LrSpZlf6Ws5yiDQzrauntArYIhr5zA
roTWGl/fCx4vHyMjX2ZWzWuCSxAgg5eEcD9n77Vtrzm7rh1vCJIyKbGXl9pwX/LMq+6rGf9UaH9n
cE4OPNE2/NTdKfGG701Smo9cbs416kVc2oO5ppydrzwR1ISj7EZIEYx7DPPQa0a7zvDAem7yOwvx
Q6JsqbZOlTzrsbE37Am7SlsBoLaZHJvyl+1wbujMJrOGXL6mItxHkzstGx7HSM8Oo8GpC+IlCuGl
WZ8DGh0muZL7fmlZtk19FME0Q0XQm42dx892KD6jiNA3WZIALcY9b0qktJDI7vIZtaXfp88UlC5U
U79KB9M1AtXnPvdR+07tz4D7LqgeuW7p3q0xwX2WFRNUKFfBdh4xZjdgbInLcL+Sq8EsdjS6I13q
eWtbAQVIirNemg207hJnHTnMIvRU6hfgriX/uwDXvBF3l2juN8GgucdGwqEOzCfaQcttEGblAAEd
lPTvMih2RjP3RIr68JdTVK7hT9cd7H2bFvjSpTEeYodyKd0nyKEOt26YlgAoWmpx6xE8OwgjpreF
624HVULv/A9JIN01wNfjONsAsZPBO9cjjOKORorBTeKlnwnoRPq7kZ4rDn6fbWiblWcIeBdHZC1F
VOsL5K+VE4XGFf66e0iK4J6EEu3YNO2dT8gAcD0wgdaCAWg9N7sfZue+AmTEgVJ8Y3jwI1kAvciF
Qg/H01jMB3cuz7rbvARJNKwZwtWbgZLmIhIDmmwLTnlL+2gvmPKBk2s1VlwuIgOeHTRRbnM1meQx
gNI4EVwk4bxvtKChD4mcYi8SOpGOwIodu617NxvGXTNHONTr747btWcr7O7MSp5wBDFsMJzwmhvd
sGV0WB29iOtDR+342A2YmyktwaugmbyWlYZplFFe0lJRre7IhY2PHJH+gvS+8zXX3LjCOXaCZmMu
IKIgpuUc7bwPkK/wY9narzwuvyMbTtBCc5wYnLEIg5fs5DYy1l2MfBaW7otd/ZA1dgl/7vJDRlaA
M9tYg0s+nI4FsGgcTPeIzkgwAFeicTLN+hcjFwSnktcKrs80YNNzKw86Ro2Wb5nn3GoeIISKdVWn
X2CGQ3Uq1rgxip0DiFw+TV3jHCzdLbZpLTtMHSOgkBDDW0HsbI9mY9VajLNJ7DiN/Zbi7ES+1xmx
s79mFCZ0UkoBrBtQXfoBhILFBC9tvP3sgZTMY9IaikbcJZDGH6+0JfZMXD9y5/rdA0FB/uA9ViYe
rBjXV9xwcvtBR4lqoE41yvzQFJ65bYcMx7luPWdoP9auxZB81kMBJPNTGur6vmvHvRBU0GqUerU+
/7KMHKGGE33FV37OtdwD0jd966lAr22TG/tjXPhfoSCDRsgxXpspkwm7kVw1ZusHraJVF3f11nRK
UtvC7xaFb/TAo0Z8KEM0WRDXZTbRbm4ZGjL12+KxznZ9d49D9rmti7OTLtxBxRKgK7DNhP0wjy1n
e0JiSljFHwnI5etlaIA6hMQUO8kWpP3X2dXrL8l9bsHx8Ys63NB3ATSl/QhJbEEC/hWIAIBOxvn7
XCs2YlgCwMz5wUVzDqMWOEzP7NUxHCYHZIfvZAUyIqacta0nb5uPtrVjRknwM16ZjUnzaxg1bRuk
8XfELt5CJQgYzMTn3GmRG+BhXuprlNFK/2WyYUJMKPDVLC6uOlSm5tXnZrafA/hCdrtJiQzZq6mE
bHzelRFjSLO1plM5Fq63HYKRTOzHwaBsAytIWzf0JCYQSVlDDyKIIe0wmqj3VkvDfxn3l/HMUVT5
Z6Zn9s5vOX2Bk5lLDU2faxOeJqeMm5eHgp7vKuDWD1RqoLuTOf0REtP3WOuZ3pPtBU2+J6aqyFYy
O7rpsybsz4AioOy7TInzKqUWZmyCpVQ59dCORxyYhxl1qIeMbZMM2EeDtBKHwKpeJumiX4qzB3+i
ZZOGaK2KZkFnlf59ysTpri8mtF1+8GOgBX7yyTawuik9Ax55bJ3h0vWhASMh6HBNAbahSjKv8pGi
C0qg6Qm00acOcBU18umaNsQGgCk6Fw6wt6mohl0nupNPhCP0IHjOVjk+R5AzBo6RJsZ5HEywxqSw
z//TwfgvdjBM4991MO5+jdGP4l0HY3nZ3xx++gJPtBwbkpvuOJaOn2741bT/939pQvcgLpouXQSm
qy6EiT97GCpC2dItl1e5S3PhRlw0aW8YnnAkkcxMBYX134pQlt57AKPn0QmxETzatnA823rXwoC8
m85DkMcXgLbroHJ80KwQA8hjGS+xXHwdWISJHTM8EtGJCzSpewsKNpm/CqOm2lah/cPKQkQ9zOAG
pIRN6AyvC9MisdA3pEVm6vQ1E0R/miUySSI4cVmrh7kEFrRVDzuf2od6pBYJd961hqdspZzAsElR
ZZvVQ5V1wy5eBIJqIZoGRZ16CKwoJxPyp3JGK0+0WriLDuq22iHoxJBO8uK7PK6CLtMfkMh2tiAz
Z+60aRcrLeIZFou497aqHnkg80N/mgFkIO4LloW5aPtuC7uz4AVa9jlZhMXjQrpQi2hZHQj23M1R
c1FPAY0b11PAhbNSCXC9ggA4CmTQk92Ziqbe+aRQcutftL6vD12gL8dkfLJJceQ7XcAd1UIWUAu1
Gkcxwc3ow2tNdsMZA19LVLVLQp6txSOCimKThgxcbN/fzGX/s82mB60jLceZCbxqvAwAUXdfx3qw
m5p+LyEprFwinsAaRu0+HfsXP4wJDav1g5DZSxdyaSrD+jqIxN4TorDVyzh4wM9ctfV5zsnDwBFY
n7ssKPb0wwGzJ1vX1KJtPRBXYiaJtoKcmG2LYU4jIqriFEOowngqDGfsVB/Sua38+Y762EflZqe3
HSEQot7SPljF4DA6XuAGQ0dxzEeMhlXQ+dUWebN1cEyeOJ67k3qE0f+PR7fnzHKwFirK37aofW6r
t9ep53Sk9gAPIFDVE2F9t/3+zdu836zeNjBCm4b88hlftxM3MWP5uP1NW3242/rt7/33n6uZ+q8J
VoaAv/xFtchq/Y9H757rUzKvNNsDK7R796dev4J3X9O71TGnUUUmQbtRL8aIX+5rWmbpcrpEy/ml
Fvmfq4mys9/W1eY6j2FqqteoLa873V5pkWswkVa3JhyZKNW/eNt3z93+fKn0lu82q9XbPrdPk7fQ
OjVQAxu1i9rwV/vd3k9jNrCrE+9ye+r20ttzt//b7bmkMe5r5lgc4YvFnwb3hwLN4+6NOaopan2r
zExv3FFvHipLlTYF93EnSB91FseULgKxdrQgeHWt3d5NuaZuq+ptX51cassbk9Xko8ZvoRne3Fbv
Xqde8cYGpj7I6zuo16j126vfPVdko0FqhF4cB2o4p9L/SrzUorFtF7UtnZhRf12PUmR1WGbZ9Oah
slqlaUic5vtNZXdgsLVXZoXIXS4W09I3iqLcetWzK/F9rW4Jb3YK1K43Yf47nX7nWIJARpsyMaap
dFko64FaEKDBFVpoaIrxRz+q59R+6pHdLOCU27p68W319jZYd/941xCZw8rLAYcp0tQ78JRdeP26
knO+frOByIFNlFAg7gTAEq7Qbxd/9VyboCsmfUaZXl6dRssdUdlf1HOJyqdVWwIxkvTTL0F9CW1a
6LAdDVtJazKPru93fn2delZThzWd2V0MABaEI+MHteh6BNIZoUPrNoQI9AY+tVCC1Kra8EqqKotP
ej1i6V98GWphuDoO0zw25Nb2gs/j8lWZDX2fEiL9KdCrYYvCgigXQZnJxepDVZvL36CAIH8u1HNh
YX/X81FsUWTPgMz8+dQvC1r2Yk9g3VGlkiv8k3oUt0RB0gI7KqzdsLDtxNhOCuITQhYjuK036l1g
zU/YMa3VFBfI65YDRv2+ypuS+jMHjHqyU8eOvbCs0/MMC5XXmziXk9wp1z7UaSqOy1ek8Em+JQ/I
tlyM07oFjcqzTupRaNd/PJqcrtgmXcHsK8Pxt1bmGWO28DEwAixOr1nKYUF5wtLjjZzI4DMwdduj
NQ/PyhMFp5CWKW67tW3XIMO8OibKmBAnsmrQNIwayiwKL94pzTompAgK16N0NTgGuJdGDXjyYhez
1OhNGT9udo/XJ9X6jWebzx7jvJI+/tosRko3av22XT16ffJmIaFK5ewMo717fcvF+71R8eazZj5L
MWS7EW0+JiyXy4mCRakF7UKy2QbzQLoyufb2UZGY1OIvXVbqRbd9QErgkXi3+22f2qGjasy6T+Xr
b3nbc7e4jtU6Rxn4n5sdUT35ZvtETMsKGTKiyH+W2X17X/Xo3X5q9fWvqM1+NPwMPLKo3r3s9l/t
RywQUCUpEixflPq2bv/dd6vqP5oQMDg/tosf+7YQi0f7tkqroTj5i21XtKSZ1qPDAbt4twt1N7vt
qB6Nyl99e81t8+vbRqmZH949Cd2Zt3v3Z9U+//Q5hzE8wS/mzgFjTlWL8bpaAAbhrd4/VOv5Ygn+
yz0b2+an/Ofb37zp+13frL8+fPOnR2PkrNM65/Wt/2G72nWOCmTuAob5X33wN8/+9V+6fehkEi/0
H+Pdm0+gHt52efMWasv7dfXkm5e/bn/zGcx0bzX4W2ItMd4s0j9XMzQxVqVNB7XH7fnbC1xL97fl
nCLb/dt7+FZrnAw7zUzS+niotnSpJHJ22aeYFn9MhE2O6a1aKL8Vncv6lMQLJFE9VE+qzWlbMhu+
7akehWkoiHLKcWrfNjugfPW12v7m7YzF02UMJYAn9VBtf/1Laj2u55e59NIdZgLweLeXq0dv3vP2
kdS7q8383E8asUo7kY0aQhTjozpXbmeEWrUCUGeH1/PC6eNSBwTBCaj20jMoZX7EKERh3QaVqh2q
EdBgLwH2fy5Q/oVrL+90aI+Vxa3Iw1WlTFZqofX4HFbqYTYntr5WD71fdWdH/xAtruLDb0nj2biL
45MtJSIwDR9cI8OvjH2oIEwm0hhkQlNn/aSDiqBkad4VwcYWzzgJCFTs+s8g9rNzRLLOrgWlH0Ja
J02UczjhbWj4eXgNt6AO/5jIqzn8bUo/R3W4Rb6BsbIjgFrv0C8kAQPcMDFPjsnN3CGTKKlihA96
tx8s50PKHdO2xzPkW3C5DFE5dkSdoX6D3z1rNhqj5P42d1WlCDWLzUa82pVDtdwbSEf7n4Ldf7Fg
50DG+lc4ruE/vqBefVeuW170N8Gx+E9pC4MoP0uQeKF0xX+U61zvP11Hp4BneZbgH+ON5BgI11JD
03XHJbfacan//RmQ8p+W56FdFqYuXxXM/+///Bj/d/CreHhVEjfv1v8jhwpVUIVZJMR8sr8THEvb
MS3XRgzN4F46zrtqneidiq5RUBwnPUjve3DrTz5RADGCmwHw5GYWPuhlfA9d4P+2Hezqykf35kv7
41P93ad4L3tePoX0hM7XxHchJNXJt7LnvtE1lJYiP+apRz6m7T+ToHY395O42gCyd8gD72qHxiPx
c04g6DLYUN/HMtyH9owVw8BO9q8/kvEOW2bxkaiXGgzpXQt22Xsldq2ZhltKEsYMurRYKLV2o3dY
LhEi/MzaWH9IR+xuRdOiiw2+WzYhGvioqRRJAgFt7cnPaZvi1iXZ3bZ93mAxsnozXUWdi42LtGlP
9XERQrXBdgl42BRufdCG5jAYwgeRMH741/8jtOj/8FMjLudokxxQcqnz/t2XXGk6U8Kmzo+6N+tn
02XyIcOiJtDRR1WB3Nbw62jfJKOB3dja0/dcoUp0ira8EI/yEhWuQYSy/OQbxLL+m8/Gof7+MLQ5
0E1rSayQ7nK8vz0A2qZFPCnd7IhX8smn4DaYenqkyjbtAx3UVePRXpnM6ovtdZAYbdIXjKE64nUa
16afzPeZdh/otKX+zef6hwPTEZyEfCqSjUDzvYfXxeiSSwOBNlz7Y9Xm7trU6Z3Y2gTgQ+SXluwY
8hMJbhR5vDeC4SOms2IDo5msHXsWdxmkiX/9kezlZ3prEeASopvIX23P47ek2P33X9XUCH3Gj9gf
TDLAd0zhtLNTEwxrSO3OS6P6OfXvcAgGj0RkxC+5cLYTaPv1bDnRLqsJjtH9crzmBOsR0YokrR9T
stTN4JgDwP5UD/RbsZzezWY6r1KJfM5OrBcHverF6el9ddYuF3F9J8b7WCnAFi0YuZUzIgjUgXI0
QVpP5AUS9iA1b9w1RYFhzO2Z3DVH2yy+hIvADZ0tU1E0b6aG4mwgRago6ukKmFNOqPuJRiZ52Ok2
ows53VUiukVO53h1hDcUVdCQD1ScUd3966/XsP7xPHFtQQqj4LwHzEqoxt9/wYhYJEL+tjsYA94x
IyuuEBvOVe55dN3M+hhXQbxKKqwEo0+ySG7NZwI584c4zKlzE6iMzifZ5EILzl5f/6op+2Ou5Aua
up9DSF4oElj/nBAleA5990dZESEQRZPH9wuRyLEolLta+cWHOxCG0luno9EgpjbcE6S6h0QaL94U
9sewcfWrVrNQjxIvCChjdQ+951RrMySpo9FEeK8Waehd0RJQ9gIVu4XLcnab/Imfsbum7TgemtYW
Lz3It8fQvx9hST/kbSb2eOvFy9wAjW/qkJzMsloBXdW2HDzzpiGI1CgAviN/3wOLJntbkIANKqHa
ARnNj2UeHy1rTu5ar0zuDPv71JH+PY4iuKMso+/muUuPtKs2OhLSHSc3GQ5GDe9gaqyLMwSb+JII
aHiO5NO3VYplNGrWmREEj1n8adKa7sCtjcxuMU/nvO7FFT8xBIrpimPnQdqVRt5EjUKaBL3LEFY1
qrrCBaI4Ek1blOLIjR0Bk571VCWm4ixkR+OWHtSlw2AYt/N00kJrJAsJXl/WmQfk3t/yvv8gy0Ke
1G/kQI1dV6EpNku1Z2ea+hc79AQEEUqETHLtS4zRBKfjNSDUZ+tqJNxzVz16lRs9Uvo7o3M1L6FI
okdf66NHVInhqtArIlsYjWpaJZ5RPGP29SXBMaO1E4YTXGxqy9dK5hMIGI4WA3EuLITpYrgxqDa6
yo+eE8VH5HKIGcr2a9QG+QX6GeYTr2vWnWvRHbbH0+TKYW1O3OVjLci2srcM/kgaXxCc0b6Dkn/w
h/CazC50RvIjCRAQXGbl+BQPOewVm/DUUQ+DXUz7aD13KO1zcp2PfYiKoMgj/cEnnyyK4uhYTd23
sa6mhw7h4EPfZh9JpTrPXWseZjGauJMr7T4a8H0va6alvyC04ksWhXc/0YVGO+Gd7HQ+4rVz79UC
3l909CQSfrU6e7l83ZDY/D9aAqO26jmI2wMk0XLcY4KYL2pn0yNiGcO1tfWySO4yF1ZGGTTBIyzM
4DHNFsWOQ+C0Wp0qLqa1GY53Vu3g72EPC6QVAWniBKUawLInw70BsfE5yUME+AlTGC4w2pNa6ESl
hcQ7XPVlj1Dq5EdLqnlmeec2pvOgFi1A7tNkTT/UWlbL+cp/D1ev4NrcADvpozB9VosRg7Oc3Xw3
cdFeNahV/JUW62LlQk+vU7xg81iVD146tGSaeO1zACSQG+x80Up6nJ3pfST33MVl1AzPJgUsUQQf
iVV2gSO506Gz43ZVOE2HHaPEKuQ12rVrCLvuZqIaR78qv0gE9pHzc4iS6EM7cRBDgVlbqf1RkAqJ
oCVzj8ICEUTWkgv1afyRFp33UEsYk8ZXmZn9Q08oXDd97Bz0Uw5IlBD4sgMxj8iB/jC1SLt8VKRx
5xHw5MfHkfNiqzXWCpFwerRTu9o2Q2tTHrQvXY2iM4I+t08sxDOBOw/rSZJtTxLWtE/hReyCARZE
j7jrqJfRb4NL2w48kcWVC91JOnCdqAk9XIs9KmekEGa+yerRf4Rq87U1u3BncfE9ZMRr5HUnrwUR
IRuN8ORG77M9vUhrDfXmQ9w6GFWJOXlwwhyV4/Dij5qDTMWT69EOfTrGBXmcqRdufRncpQDgXr/N
FN3Vcc7rlbAN84imfVhF8Se769oHvXU2cVVigFiuT3MqzZeJY7luPktdKx+5U10h+A9nnCv5Wsjx
2XWArXb2mcqovZ9TnmXo7pArN5anYRi/Wo0176youdLkxTw3cJFwyEZCpYn0t8Qlb8XzIZSyOggT
LAFv8CVI52cHZN0lChpUP+RI75McycxI/LvuRRomtXVIJ3nthSI78/s9yAANdhu4D245j6uEDIwt
MaUazDv3YKcFk12BHZ2h8D73aQhbkqgs/mvTbs5ktRmJ6FlpYY79URPfdS2vGa/Cao9hmQ15V5zj
3ozZq8XDbIpzG8rhYgVbU+TzVXT9OS9i7dOMwcbLrM1gkA8NUC85mFF5nRc3AxOydO9WebSztPA0
D9MuTPpPUYGBhGCbF91M1kGi25Atp43VIRHkcNQ+Bh0J1+FY7L2ud2l0B/ODrB5rOxZIcqIAt9xY
8ueXlNwW2XLcz2c5IjoOJ7S7Iyz9ez2TUN7S+S6K4zUJ3zTZq4wQRYmtucSzspqwPl3CZRyQabux
hQ/lBJZ9mhuVu5rHxQ8dFtxGR3Z+MLvyrkqN4qp7v8IBTJnvm58Z1NjHxK5/RUvtHwSnedRa7150
JqmL0ww+ysnsRZ81HDrXHJ8caxbn3LW4HUu6m6CG3L3ejvUDBAJMG7ljfUOoX36J3PAjAH/7ZEKR
Ww9WibUhxbzvCNM8Wh06PnBDtVOXe9mAQZVRnxz1yrlWUIXKKIAPhXNUa3BEJs6DiLMCB92GjNgC
fylqWPz1OONi8qul69dH9eFhADSPZecRk15qJ72KyFhDF79uu0i/87IElVgmdqH30vdVzWWgjzC4
jNz9pYXWGldDtVhn26QB58s3q9XtPRiLZtVYEdSIkGxDD7kmQYh0tLrehENR3adERx3GZkcHoTwW
fdkDDPlV23lxNxRy2Mx+/bucpbkaAm7gsV0SxF0dRVxpOxkU9SEtYIdwU8u3Fj8eZGn6QE5AGS9M
XHfTNFwKO3/8ZECVW5Nqn+wTbLubBIvP0Yg5mpb3aME9r/NcVHuOoKPZmcAx5pgETSNosSOizhwS
ezvCYV5zXfGIY3LAMFVQokvtkvZtipXSRlHfuFsOE2PTtusodn6ltLEfwnZrRC6JnS3+xBqsdWpN
8tSVHb7TSC6YY8TXPZLrxsOC2w2oEytJNa8GFDls3CI0X2rylGUAuW/sik/+PJSEOHovRod9K5qJ
+Bxw+PJxzBXXjXonHRl/6Cb9d20Hzsqf3PipRovZNZP5rYfHvZ4FIGQBJXcNb2Cg3NmX5xSF9ktq
c+q2XcKtqY2vTuMyNiWX86CFxAaq1Q4+y4U7C19xL89hyz2qt5PxucuyY6J5274anDuZh8O5dOx+
lU4OeWpZbMBZTrLPIvQf8AT3v0y3OVJ7uJN1OUJX8JJ1neXO2UBWjt+567Z6b5xGpnHqmWgYnLM0
UPdVM8kicRqVNUcc+5bqVV15hsBrYYZFMJDmEdmBXVBuOj0BF5a1w9lxpwCBL9MkqzZY1fyfnjCQ
9A+lvovs7GvNhOxMRndwUY/UwsUkuRl0t1vbZJfVq0q3tLMXE2Fu9ATrLa8gwv1E2qe2H2fvt9sa
0abXp6tmx1QZNcd4XeTgz4GSVeApsWGsXKZfE87yeGPrRXoviXDW8R7vNP0qRq14tKqHMXWcB40I
pKHwyyc9NexDRQWHzNGpfFLPdfYINqXu5b4pTY2htCa2WCLqpyIJ0a9jg1NrvjDEyZEYh9RqcLBz
LDgcxjnu1SzaOtIutxwy5mPiGObjlAD9TtIawec8dauaasuxMlFSj8SOXsGLXNC6Vs9EnaBhN59c
IQNq71V2sMj/Wte1qC7SSwjWHtyLaOVRWgNqcr0MdoAvxFObCP0pdATsJj6g33rWrhh0ZmBGsKU0
RTBnt5w+krzF0j0w3SgukkyYte3ZCKI17V40nn6aZl0/gULDv63W3RL/GDa/aiMLh/SqYj5r9KrX
RpZO64Yi2snSgiezk/V+NtFgIoseTj0DO2xP80ktiAjqsjfr4TSFnG/jvDX4nrllTs6vSDQTavQD
2lUE95X9mJZQQF1OojPjcsIxEwrWWenRWa3j8wIE2o9NdTX8OdgZkf1Z02dOB1fPN4wbjliWYkJs
ZbrtguxidOnnunC+I7wKzhphMLoXE8ibRZceyzc/bPCoD/HVm6NrDUDdaY0XRniHWHT4Ifmok7B4
7wzEOfCqS8tdQNqDRoLE+LVKw2SNb+ETsmtyLXXCx+LohSQ2qgIE1zJG631Cy6isR5yC3g/kwd/c
2T0Msv+AA5481vlLpjvzxlkCzoOXsPQjMI9xQbipxgxQBhylDYlAzXCIrfaRwcmncLnDpNawxxPc
6KSYlNXBEDE8gaNRhw90usEw+oxwwczBn0a47Q9FzrUiuGjWdMTUhY+kP+mN/q3onhjn+1u/mghe
h7eE+cAVxxjn1drux0NvwWVP8fkeUodzqhIEDepFvV5A4Zbmdju6gN/GZC5XRDF8MgqnPaJ5G31G
6DJInSOlNpTC6SampnRyl8ulWmT2xqlD5yBi71cz8/+Mu2aPvP0oZKtvLct+dMBvrdo6WRsFZnst
LyUWNh07L67cxNS0TRkbeDy0J80ELFVUhBSgCvk+eh2D+KW8k5EwksiPugFEzXfAaFXNCGRrmj3C
h3CUFGQlEtkFcqxnOlRk4rfPV10Ofr6BIodqWzAQaJPqW/LFjMvsodQzMicr+AFLBTkv5/YnF457
LkNo+JCh3kstIPV1cKuDmRW/BwQAaz+2jZ0YPftj4JhXr8KMHrUeFVCH2EwCfJlfheYHxys/IxBM
TxE+movl+dk69Ib4YlTNGb+Pi8l2GX3l9dcoL8pP/CR3Wup/rCuy1qK6+ob2PcYWVc37ZiBWEh0q
wQphoq9sriFM2pMzPn2SHsEdbCfXDK9a6m3wUtTXNkndXdNqH3suP3nErD2eliSbktuX9EsyZoRZ
r6G0hYc21dCY6zhbr10ZFfvGLcvHKKJiiEks6xIyYR3XZVJOSG4vJkKz/ezSp6XBZOmDLlr9og8m
zE2rxTSdV3yJxh/qxhLywMZO64pgSwzDnt1+zSkcrTD7nJCyhsCIBdcvW783U+E+hBSoc80B6Ug8
zaR/KyHYkkLoWuc49eh66vnXirHUPunloz47d7NvRGsE5PaeIGaxSnsPr/wA3SF9GSgqE38d9xuq
1NV9UUXPrpVstNmXF341nDM29STSxdytTCgpx0W2cWHMna2Es//ojkkF2s5tSXfjvoFl+YM32eaR
gcKlSIJhkzR8+tSKH6Uz+B+KmIyOcvpIGsGwgcOHyG/qKgrVdQGgLs6xKSSPQvO4bo3oPQROC1GC
yzXIA24a319jopMrM6ju+6K5JlpWrsOY7cnEmDbSfZ9pUXUYmspYE61BZG90HNoE3yypCJugHM2T
6GCAOplb7Hx3/vCqpaJ0/Qf09VV01WBlidryq+xSfzXqL0Xu7bRkINVyaGgHl8RdQIhnTllCPk2r
73JOvyOolyeoTdjQesOWJ7UOf3NF7mh4vAkrVPjaTTphiUXC8E83+0u79bb34HrNjuBIAiTyvSgH
pL/OFzch97GxUoOwarCs2ZQnh77KcMMuO1CZOs3IP7ibTIA5atI5F+WPWvQxnc/pZ8gc3MQazmDt
4qdddEy1jKHXPchTYrij/jHHoZyAPDtBr0nXhJ1+mzLSQzWzkRz2nXaajfsm8zpmmprcugmYCOGE
wy7AV/LkV7AJ0D4B0BuCR3eRcWbPkdt/qImweROrNwbeaqxr4zyJeWPuS29wn7uatorXy0865s0X
D6vyy+witQ5GEg2GI2rB5DSYcgK2F1Ub29VIzi0IHfFS/Et9SshcqB8CvPH8cKSp8NUcZ8tHiTS3
mYGBU8tOEskwxVXreeTCVZbJySvmn/zYLpdszT5in5EracQoN8vpszG03nUIZ3Ofws5hokjc78zd
uG4KZoCTtekLSVk3pbLSpUFxb8fN3ZJ+cSb1Yu9xJG80PffYCyuYOWJKgtJlyDn57GQwePycYoMf
NfmmoV92SdL8agJY/Vh6cti5jBGOaRv0j57mEXtDWPaPMQn37tzu+7m1nl03LPacAvnBD8P8Y5H7
5zyPtW+AxMq1JUVPPmeYXrlFM1HCK1syGP8WlNR4umhdACz70gfhI3Jb9xeWzE3f1sgONOc+9c3+
kuO4WdX6dKisxvme5aZk6oU509UppONcefJGGjp9R5GXCbW7KTDYHQ1twOiW4eLHljtDW+DSMSGW
4d7SNpTm5k0BRnqvV+OeEgfN+xzsCOJx5xpUQUo9sBAbzem0i1trwWZqPGvDZP+3ibqMCaVzxE1O
0JCb3yeiFy8U29DoIShLM28628zgJrMIn+vW77bLmlvRjuuy1r22hilWxFxrh9rqMLFO+UvIHGEd
d8yCgzrDvC77Ym+RzOv4U4yFudAex+Buim0XahCsIF1zftSymY7213wEa9QRID2O2iqydeNcmlDk
XU9YxyEGEVKXvXs31NmdjPPoIpZ0ZFcfz3QnIbr3010v4u7RyJxvCSCf0EqzTUHF9yHWG21thNyk
BNHjldM9dQ034ybQJV63+WdTZf0Bxx5Ib4qraKXDHBESDdwavkJc47Fzx6i5M2UybOIBkbZGLitZ
rvVC0/gShi1D9KFe8sUoS3m2uadt5DwJ/VtlWtiJC0Ke+1Z+dkria8IyNE9pNONeL8tdZxgcY8RC
rJJg/hhNVX4wpuGZX2taXNjMgZJ+BlLRWSsicAZMvp2xTwJ93gkOMC4R6dqJvfWcUB3GsResQrP+
5LWY3nvaSNWkd+c+bcGnVvYF6IPbZfc5wW6P4Zx3VKCD9k7LoA5Z3NLqoRn39vRl8oarl3vQUZN2
a/P1nqYo/5zOcjjjAT7HRuxc82n4FOCEe+gq/+KG2DnNwUlA8tKyIRv73itTDdcy0Q5z0NwDUeXQ
omNjDR3mvaIKz23UPc3kM26l/bMyR/BL/5+xM+txG9my9V9p9DtPcwhOQOM+aKLGnCf7hbDTNoPz
EJx//f1I17l1qho4t4EqQZkpK1MSydix91rfMiE1RhrFNnG2e2UVy069pTOpedTH+b4bLDdwHDva
jUP7qQ+TvKDxgDnVj+URH37TxkFejt0NeLEJw4lOmjbfhtqzA9KHILZUldyvnQOVQ2QM2yUYO8K0
6A7FqU/7bhuTSHycUt4OIcRdnHvul+Z14qJsh+39ZPYIlfr0ORrN+A6OhHlJW2Pn1ELfIwmyUV5W
JW7UrUGw19k3wXBrIj7IiY2npKE3dJ0ezIrtP63i6p2rPVW4nhDnlBRf2/lEKve5w7Nz52jMmimS
lLMB96rfxxGVkMvk6UEqLodW02rXpNF4UjN6GGyaAWMz3zwRGscObyMSJHaJEVMJ0lt5/yhsnQvA
1u7Slf7rAMI5qM0m3BpNAbxQYLKxC/4RMIWdDDu/Z6KSmJcxTH72VuYcKrBj56J7wgrXfZAF/NG1
rLBugW9dGnzEIhMG1IZZnqJOTlvJfB5l1/RoJI4VlAgWwRboPeBcZsAVhV/SiisBz+7JH8s3YSTy
aitzYT+ZPuCL0AJupCIOQi199HiKXeyN8wa+WBhAVu7mCLYOOUzs/y+qJaDD9ifnUlIzhi2No7Q3
24Adbn2z0QidR7IJCtDrt1g6b3ouOjAE1hujCo3meVkr0AiUFkbDwNf0FP0lk6PP9KqFfzqIzQiv
ZM/qoBEdHqU0TkKCI1h6z6sKuRJpH4h4uhoUFFdruYlNrshN1F3CgYqw0r0a5TaOq9hh2FzFxgt0
5DYI4bnutPpCJzW/RBYhJ2rQfmUh/DLVhdWLBdDgXgMJZXtfVhiFAlz3MtP0J7D+S6z37c2FGn+1
u/DoDgaw4jkJz7wjMNXYJ7ZTZd+RVMo8D1M8krI8v+SZyC8SW+i2aMhTqY26uIwaGIol3VtLKPmk
vrCTbAfjtRnFP52kBn0sbUH0aOad/PYNvxCTAyNBN+um4F4cFnbarSZ3objP5zitqn1Iy2LjKC4Y
K9b+N+veVzAo+oimn5tgBgKL258S+kLNUIfNseqIHwh7e9yUaCng7bC+zGaIPVe01XAnwf8dkoxB
fF+0r6YFeKeAbzQx0WbElBXWcIvw3vpcklPl3jd1o+7b5Wa97GScwehQ0qM73jMUoFavW6+4c5cx
tYAbdrMhFUe2PHoJV3js0hnzMyO9l8s9NwYcVbLpLtrBOQK6YDbq97u+yfheWNycsldXApoDjzL2
0sATQQGZZicJ1y7tpWTK6rID9a1X2OYsk0InJ4dQZlbuyLkNLT5lvNW3lMRMXxX5xR9SeSI7FCZK
CM3KwoVIMzZXQVbO36RLwoXu5f4zYvRb0Tb6l9CaC2AiTgG53XjoFBv/PO8qNCjpuFVxXQSiKaF9
6NnXwTAlVlr/UhV2sUzN3TcfIxv1/tnVreilaY1LPIzTJbKR3cnEhWhseZ+TFE1AYM6w16R5kcyN
vuDO3c0gXDcNJekdI+zwJsaEeFm73wsaKOeeUs9wS+N7OtS463KmBxShhUf3Dyl6w2zTpLMT9JYJ
KahW/kuCc9mX7RZIb3wdM/oJPQAUw2jq+1ov72nR79PUrL6Nvf7TjrpPuyzKY+ir6aWiPU1r4SWu
rPg4tDSX1uNhPTLgsgWCkmNfgW8gLCcPT1kER4ODmyNepa+iQSPq0c4IVCGax4KdKUgeGHUWKJ+a
VhlzqK+9bI2twbqxYRjfXKPEeGEAru8y3CrwdxfC4czvyBh3brtYPfVpLk413L8FLpFueiiRb4Vv
/9TUzLeyTEeX3Zqv4AX8XTGbc7BehK2SqVIM5yywx/ZzQJZyyxulw+GrCToomGw2iakRceHaN6yD
b7Is25eCNMubtMy3tH50mP8/O6kdv/iNQYe6iA34dT4ygUVcK1bN65qqu35tLfEM671Vv7p+iVYT
mVUcg/mxW5aEOPFP1ppNs4bRrjdFMbwD3Mp2IxIMsYSAdG7F5F5fcmh/3yU6Wz8N041mMyGzy429
iOz9Zdu13tNXpX3Z0gDnlCe4fnGS4o6Fu88gFHvV7/tF7GAqb6zERqKQnVar6CrcXG/8laDv1Bej
rfWTsrofaZvX+2T1wgyL7WxVla73jLR0uIY774m7qMH7RY76++6qTF2NoLXL1UgqO98xV67OwPEq
aHPcrF/+eWMvcS71EueyGk7XJ1if8PdTLf7T9V4j/N3sRuUxZwOGYS7Nwr09Dm/rD9P1e+sTpGvc
9fon/O0J0wpxFjjWt9VHWjqDS7hZIv/wlZaLwzRaEs4HRBm7oicTystI51ituszuyvN6788vQ6lR
qEYttRJtgD+/v779f/ven1/++TgSEdHl/vnMWWTjOvOKjtKeD1D++SmuX2troFSsojMHv87gMsb5
IrC/ZAQRWdvWzhFk+GkwDJ5P6/B5fYAmvvumqk6jO1bqsjqG1+d154KjY70LReYPL/F6z5Ce2utJ
+7k+eP3WerM6kNd7yvcIYnHL059Pt37/93OWI40/UaGfW2OL6eD9kV283ltv1h90MTtw6ChiG1fP
IP+nU0sw6GbqSZFY3dlZjbScumhjRqQ4rh+zXA+3Pz/WLD30y0m1nknjYiJbb/rlnnDgB9VzLEml
HsZzXRUkwtCep6nHl3/erN/L5czOEGJokraAatosL/frC1l1zusN1E/CPdNmRC4CJt9PeqRO6AUy
mwEyOpdms+iaII1YaXNwnaoihZ52n68T95G7ASwoFFveC37lhjxIJ0hykgrD3jmARPmRx/KVOPcn
K6UFO4z7iVH+htY5GRGRgexgCijQzIsHlCI2UmM7scPbMDp8zWLzPjcT72BO6Q/PZ7/DIPzVKfmF
ebtMFrF/a0X57k3WqS+UIFlTRgEZAzeYI2yVaoR6EXQGuqBvZm3ft2YSXSOBEZPcpD2XiGuYOvLs
8gduho07qe/04piVMxjdIAADpMEnwxOiydjAzpkA2tP9h69IdxMKbEY0a0WlfQod6xYK8HpWdxuX
2XDXQp11knvd9S9iUuGWbl3f1sxIO7CNqnsXWfNAxywA+GPokQG0zSNF4L2FhbEtWx9zWvrJ1RpI
/MDrieIg0Tz0WvX0Oc9M72EKn0EZ773JhxNe2a/m4H7T9EBXebIdXShuLXOWyXexbxnMC0KFCzef
mOBIk80Cy3iMY1raZFvEXSo2GvHmnW7btyiMv9YxMVxDB6XLMMcTrLLHhMlNn7O3DMOH2GOeCLci
kAWoYrcC9envSPbotkxzaMiARjgMNFBFS4IBehQwraXRInXwwG46G8PinVPsxMAM9Cc8tsDu1CQP
pI8xP/eNL6UTAC6QGyunxK+a8ADM+DFu74pysvZlDjbR75YAbS/ftaA/2dNmCmsV5ReDQIfhoGUE
IWIbGEQ1VFBBV9I045vfWM9Ta/rb0AHEizbiiRbVjdeuNtUUoygGEHRwoROPjW9sEhvOU+UUb5yd
v4x21870ScnrBvDcDicRcXAZhnkMZ8EMw5LB3MfAszr9OxsIwB4nk2B0ju1kR30IFYoG1wgQpXqf
WqugJx1/j6thgnml71BIhntITyTg5sbT5NqA3cOdPZyrVCM7qeU97hoCG0ITTDt5fWHQjOIoFjqc
vnDi9IUY1y7sOHOhyAGImbDlQ5YrFsZcs9DmkoU7JxYC3QiKDidjcYH1gxpgQdfNK7EOdN28MOzW
b8FVgRQwGE/6QrqzR5h3CviduVDw8oWH5y5kvGRh5M0LLS9auHlaBz7MWlh6zBURdILXG1EXn/yF
uEfANCfoQuErFh6fWMh8Ia9ALaw+sVD7JJSfcuH4aRMQNHo488FfKH/1wvuzGKPRmYABOC40wB4s
IAtF/7LetON5XMiBSXmNF5JgAlKwXtiCQCeHF1eAzgGEwFI4/8xiTPNmPMQPsaV5OIwPVhWaXKsy
/+i65PSFSoufIumepbCuJYNZr7f7Sz3bzAjaToNe82S1lvs0GvFhyub+AcfJc100nxhEfX400asm
1ePeEW3DRt0YTp5BanEbNohtSmPcQZ2s9rnfBKVQ1p3Bzq4vi/aC8Psb9U56SGgj0vcbY8pFMVzd
5C2vEo/qf2j2oRo5CoYXhB7txuyHAZ+cT+lUURZm+q12PHGzzUkAWUCuSGpMcnAAP3ImJ+CJ4GPT
9ne3cSSNqzDEY90DISJPZdzTrlKbUnu3iO65Wa13HdFdHYnviXd5vpBAaZvuGjItUKvnco8+/OeU
mc8oK+RzS3tehm3+6gyXaVY+ZDeH60r6nhvTcA39qbolGqTERXVTN3QlY8Dc0dwce4df/++VxcZi
pfiLcNtDdeVaoOhMwwFC/zerxdybiR+7VnVMDS89EgBd7ds81DZoBl89RIvPY64aIHTTwV7EHaPT
xv+fP8H8H24P3NFcUHXDNkDE6Nbfstj9ULYd5qnqmGvIncLOvHcjrgDaICFUJ96XzKQ+RxBQHYjy
kHfChw9l5tBZyEfeKiI7UMZF8rKITfXeALHuRS8tw+UT21X9blGBrt2of//GmYvg+m9vnLcw9h0H
Hb5A9f5XQTZuhsxKypE3zm+dfWYb3inqwzvDAuqBeEEENuGXu7E3Tr0zyYBtU/plxmwr0u/xMF1D
JfxvI2HQnvzumPpbSTOH5o/9E4GKTYYG5Gn6xOEDmY/4l+N4/u2e+ovn5l/dLYuP53/8/Us+gOP5
Di9jFZz/C9R/UgmeGcMpudQVlO4C2FbcKl6E3TBkm/QTqoxii+SJ1I3M/eidmMuDIMTLb/elWYo9
2v7r4H2306Q5zo734S8dkDqpvnDmPSRjVQVjVZINkEvYfom4I061264fwn/95VX8dg59Ml9rONHa
v335f17KnP/+e/k3/+8xq9foz69u8WeDnfZX+28fFfws777lP9XfH/SXZ+a3//HX7b613/7yxX41
bz12P5vp6afqsvafjqflkf/bH/7Hz/+dBcxZPFP/xgJGF1b+x/ZbU2Zx8e2vRrD1n/7TCGb/Q9ig
NITn2C6t0sVK8ocRzBMQmAyHbokhHOEJC8vHH9kTlvMPvImMF21Pt0z+Gf/qn9kT1j94KBdRk/JV
N+jA/+c/34aH32fPvzOCWYa5eGz+9TRj4ED0n+/ahMwYuuVafz3N3HSs8yZTCYmGtgicsXq1PWpA
Pen3RWV2j4nlyscoGRjyGRlKQepCq9KtJ+xnROXmc3e2mbamQ+E8VVqNJ0aZxSEGKngdJvoNwyzs
hz5E8VD1D8TwMvwDtYmkCV1wPORXtfSQrebmG+k2jfX5a9gVxa7wB+QrbVFdUlA/cN0UisHYcB9r
fwYbbzMqdFPiJCMnIgs+tJ48HACH1jTMi13G/oVKmGQ1KFQ7U4J9q0bmheWkxs/W127SMzT+cie7
iMLJjvMY5stYfvjQm2aHrnP8EnvIKmqkxhVhfizFTvlOzs+4qaWLQC9je0xm7OuIh34jNVaTrp3b
V5XDPSyX9nPlVc7G0Q35Svttl9sZguSZPu9Y3k3z4xRKceq9+pvv+sUuoT9q1CP88Nj2rokzy6Dp
NMRhRPC2xp0Fys1HNbR3Hbmr57y/+kgHvHS6qJByhTfrTW8bGM3IPhN/fimd3NprNoBRxxE/NdTw
Zcmv09XMCJRwKxxp47CpAVYzvDkW8/CE4M7fuybhQSbrsMgPhW6ogyYUgs3ymqjOf9MvyaMOc/Uh
6saPcMiHQz5CKpqI7ttOTVcewb8PUX9QAzIYH2fwyFX5QYz90+rPyLtkhKeXycDnJZjOVfMQjJLF
tG9LyklagDnqb888K5e+TSea5C1Eoo18EWeN10Coq40SJMgPzqP6mCa5OLqTwzzBD7MdaQMvKiVW
YO8qMBxS3Xtmbm5dO6wo83qKRtscg8psx4PNh3NofckEb+oPOL+aUzbW2jZKYEUV+ZTtNJiExzZF
86JVtrwYtLNLpX+vNCacU1Rbjzq8jz60wFpjLrE7n10+T7rNQjCZre5EZ8tk5uexV1lQitpBCxM/
aB1sHEnvWw9MAD3m1jmZz1b2tbH09FotNwxrL2Rsx0dZICfU04zjXiKAUdYZ5jc53/4TS4R58+LR
vGHqzHcqQ4xB9tpzGleHmCOLRF1iAYZkOjNASZZaElKW5zyO1kSJLkFZOoopbJM3HR6Egg2/HgNY
rBVxY+tcMUKXmmsujPde5+NHm6SVsbuTM2axtpzeismkE89bTnttroMkXD5TrFJJCNHJzC14b5PT
H9yu2htV0m1ehrHoLmMjvxNfm52ami2i7bRb8jqzXamjbAOHGhCG0Byn+Qmg+qVGz/Pg6jmwFmN5
+ZOJlshCIDtqxKy0wmuJm+JgrUJKpBKh8k4ZVbpnlOXR9E3fdbq8D35pIlxPz3HIhtuMvDepheWF
fg1i3KWT6UTlR14agdsoRLdcgW+cO+92GyF1U9CIjWx+nEdzOukuyOQmBmQZVvJgIaXay6JEjUPU
HrBQxp9JIt1Np/fMfafM24VZyokmuEw0ZYWVEQPXnRXH9S1hL5Y0xVchILGW5OQgbd6q8VXzs30r
4u5WmomxmRoG+X6XEClptXSiYvbkpCoWY0GIgCiBuqOEVsOINm32PzyfIeFcuDm7wvyLAXOtdER4
qD2t/BKjHZ5099DVmE0iuL53jj+OT8xt8m3mVvLqTrOzgbQNA9cjWYMEBGcrtLy7b93GfBSpfm/i
erz3Bvdxnpn4Mdpm1xE5/V0NRw+5vvt96OW+Lu1TVCVv0QDF2Msrb1/syj5JTvQW7A0YoPjUu4ue
LgfcyQYMv5tceo6mlhyTSvtuJ+XwnITmfZnZByFpUzi6swQVNeWedai8OmhDi6l71yeu/MZP3ZXm
fcXRvycbV79TS3unWGAw0dh3QeTP5jbqsBLGvUCZrsytqN1v0HX9NyucwjvRGOcmRV80ViFa+IRp
2JDk49XJNfMw4ZOGTpsspqDxYZZe+TWxB3EPUe4VR9Qlb5zutXT3UOmFRcS8h/wr6Q/IHH4lsd8h
oCWlN1UlU8CCvgyCy/iYp2K61F76kcWwBfBJXrxQ7vo0S1+a6bPqw/tOmt5romkfudtdqspNdvPS
+oGRrTam7MytieVgn+doW7h4E10n83M04UvGwPB1Rs01OTyyZ0N06Jrap7QsyH+PJgJ9iMM8+hzx
uzb0G7QhdMGtH1Ep/bc6qu3jrEc0TUg07mAaPCdTam6HKX4a9bQOiob/kYjccmntcpIvdkbl9xeh
THlkGvMRSrveDmkOSDGV/bb35hwNspYEfVgheqTHHzjSPKrZLl+6rCNjUOVjsJq6PKs/6oRuHdwG
/Lnd2/rVr5nt4q7xAm92hr2LAOMUFfqw86QwyLIpIvxujAjof381DX2Hd918JflnhL1sPDCYibaN
cOwn6MIiGoaDQ3TEmQknmjDbtANWatj+CPR29B9+mdP0DUGe8TYZF70v/LcpG54ojL7NdCa26Dz9
vUjVa9T76GxbvVPXudZInPC+STEN51IbPip11gwLtWRdlVvirPA4CuPyeyFxp+SEj4ZVMXFhPNWw
DBvFmoirx6QGYMqeNuQ2SaFynFpZg/vim1nr9mPKvvxErKh1NVMrPiQ1K7UUZKAIVXjHpu105lSy
fCnjBEaSx7LemQu8llzgYwb5/dIwWT6BEDY2XTqd9TAjodrIN0U4fDrZEwgorKyMwoPWQPLV1Knx
lBJZ7ba9f7FqAIpD4xOBSgi5a91HndCfUK+MqoouwojPzQQEpkKXAc0ZpfoYItmQjtrYqlKPyg9p
cofhFdBzt5VQiAPFyP8Kd/Ls1Ghlkoq+l5tlP+u5pipA2IsF6bHOObIx341Pkd49twSHvjTkxGat
o2+xQugHr40CDZv8NU++ZhaOfK+dfjS6XdKQC+lzMtBaHAy3cSbgpVXYjDd2GsH70MuOZPaMNmZq
EEIS5V9BbNCtJYi6GiJv66SmfhdnHPtl1RT4Tkf9wCdtIan44vmEJG3qslN7olOi0zAnxC17izTL
6+57B02Gl9BCmNBXhAOkY8I9xU54Ndk1vSmvjl3+JOgEjwnJGo6E6q8IaT+pwWse0C+8D6VclJ3P
rauVz9AulzKC6YmDK+KJ7rRx0Os63Q1pV3z09R5KP5Gr84Nhp59uQtkhTLVjkuLePOrCHf6hJpAz
bUnX/1LYT9hWh3ukP99s6ORBPh+Z28OeNhL1iIGUJmHrXrwsO6AlNq7kdbciKy5ZP/2y4Flf25Bg
jiKaWRTc2Nr62EcZJOfppaXR0sXhtC+MSlKtJe0DETjjKAaa80n3QM2ak4U6gnV1kTgIEWVHCX9z
Czxt2vRWZBwy13nLTUVQWTrrx7y0563pkpXEKLQlihOFj4UEXBBhfJy86VWoLg4sM3xxtSY+MhuL
AzsZ7nHcUxA0MypqwlLnlnOe+QWoau0loYUWes2HSwQAZVDVJ/V9JYq9FQ2PPpE4dM1ReCblUU9F
uPONST/b5pnxo3FXJ46xo5AhCKBBoBU6/fiUi+pNCn+TdnZ18vqctbOan1Kj2OixnG4lIZ+EdI4P
JQaBzoqNEwFD1kkb/T2YA5LMNIrwZijVvlepfpBZ8aMoWHJDzYqvaTEBtZuqciNbV9y1Xg9ofnTm
gF0XaGnNIstOakiPvbncJsuKonCq5Xh3TmsxxN9Ls3YkNrWtnlXcVcsuwLxHirINh9m/uilNuC6r
4qAxKyJrgJ3HRpwcapk9MtVNbvz8nDkeip8UHzcIo3wb2/jEjKG3NoWYUAwvRdngDpB7Jba80DHr
TdUm/kUf8q80klBKaEV2rbukZsKBq8DVFjQ+iPCCPdHed6cKck097X0QG8duxOTl9FhnasJ44jGz
nxsLy59TMhvUWS33ABb35tYohyfLh/3RuOyelh/GvSf5s6rNnFcT0zfyhXw7p0euce5yOSaArD2V
kQ8joieduqbYPnQ2ZLjYrDOqSv+kWRS+XUxNrTXW1ovz8ojaESsPiqaAofMRN/at8ElY5JlJQ9B7
phd4QMruKwocDjv2ARvH1veJGH+5XuXtSLpOd1mbfgpT54S0qp5xA17NBF7+thAOeVfKmnfDDFTD
94kkYLlnKISiNPP7kxlNRBCo1rzDiU4SB/qxEBYCWTmsmPUui5KPJCXjKFQe047lMsBHt1fZW4KE
/V7Npk3X32tObZ1uZxkRZlwOw9FpDLEzzejOx6D9YlTFh99QAZcExDJ468ll4VofTqO8iHF8xlHR
B2Wre8Ei4WRzxUo3smHRs8X40sVY/9MJ6XRTHmzXQfnjY5xznyvMwUxTwNxVaUdQINY/qumwCVxN
64Msmd79pDbukC8hBSYMCEIeh2UDVcZYrIpkatyqqXqPSW/g8EOy5xVWjI5j+qLyft72i9cVor5z
8BTz9GEO+UDJy+t8T2yAG8S7tJvVofcc+slacbaHkhMlBCObOUl0FmN6geNbn4za/mF4DXmsCL23
ZeTg340J5BqjEN5zrazd1JeYPdVu3XDH3pQiucqfpynlHe+NXzT8TSQRMtnLqP+c7IqPm/Riuxao
99h8bqXCfe/ntXfslpYdljsK25zkgWHSiGapXZ2cYeIWU1T2u1Lm1gFehdrKxjsqVRVHYfhyF7vI
69PKpLAzHCLP4vKmCQToLtWKiBlYGFgs5UbZnzHBeqFel3u8u0TzhC2eaTTDTABlynLfct0+kEP5
zbGnTzUTKYKGZFajf6t6onbKovBvdaidqjFVRzI7rN3qAmWI5vAZTjTI8djv6HVk4CxRk5lzeCNa
+Cs7Vx6Q9eF59tp3z+2dU2Xa7UNTPuBxC1jF2/uQ9SgQtHJ2NVIzSdMq6CwsRpl/nQf8qy1DFLhW
bXbQm9TY6Yx8drGaf3rJbOzGesTQW7EJSybvmpma8eLgBLnGqOaxJVY1+IkBSb9RPEkMopZttvdg
bQk4biMZOF66871cnZriDqWmuDJrzE5xEap66xbMEg0XEbqi+783yHIFBgiiLQ8RfGgiw56sciaR
dmHc6W11gFeya3MZvjHIDTq9Sg9RgmrdsKh2oD1j65yvs58HSMPSO3YEbYBFnVFcFul7L57JK8F6
vnUsEwDAsgSOjakzZkhenaYdrySujv2UHuepIcKwnRCxDVuUbuoF63iurJZUa9++se8IEoJ7HtpR
f0JzuvRz3tBUkU/qeA4EhJCQQ6DaexzXGQK5tH4vQ3A0IS36DmBxHdrdvlRk5MWN2R9dtpk5VsiT
NnuPRq6Mh9L72isM/fpQPlQGsnsFwQYnm73TWA5O2Hq3TScuYi6044QqFuaGMx7SiiaVKzSf0zg+
TQZJ85W8kQDzkbWaeoMMS8Og+N5qWvwssvgjTBYxYCi/ritWkuGvUpAISNbA4TFrrz2NmNlwmmeZ
cn2xGgtqDQpk2bV9wEXOPHFZoWR/tKI2e5OWJXeEwgwWXnBAMcRfRHmQx715T6ILKXEqjIKSg7xl
uouqxCnVEeAU9BKECGxE9KOvcVCzVt8RvAfETbOQrhYCgkQygHDC8XCKp8AdqfeiwZiOQ8hgkIxH
lNWJSa/JiH45szs9MCQ+6jBrnkZKQJOEBburviR09L02oXdkpcRejxm9KVFeiBL6lYhGvxGHtLdz
tJ3wpsxTYsAE9kd0na3S5Z2zZ2TsneqRYCAnIT2tDpDXk4YTz+klHolqZeLZHqKxdm+orrUj2X3P
JfOWYG5SZgd5c0ShXQS99EOaiEm5E5OMb9lgm0GFUmcTTYS3+6MQ35fo+lqcKntQH4byN8Kgq7nh
Sn7PxF4esySkxFcuFkbNv+nlD29sg3Gsp22jWuzvuv9FarxbHv2ZLcUe0Vasbg+KybA+pzHyAnYz
VDbDQ/3VE3N5GKym3jXIaUgxK695rtlPUspdovR32bfW10j7CEOtu8SWDR7BCU+OSRpG4mVnXsxw
7yjBqNokw4MUz2MWc51nFdd2mqbRjMn1Ry2xsZVhFbkjeQ8FJn6jFD37c0Ecl4+bgKtmNYIj4pgt
l2atNagnO25oZhIzTE0r3f2cmMW2FAUXC714U+njiPmNVorzaVoSh6aGe0AIhKLd8IJs2b0XwwkE
iX31WZdNYwiPthrzrSKxiOKbeMXZ0TDP5yOZq54XBjTOF2Cyyy9JMsbvIdxaXNwEoUaRdowxum8K
8g8PBLd426ofwo3ZquhAAqexWTsWPdI6puJuHmgxXF8a+kvkrpYf6qZJD5jM/IBA++0MXIImkHwg
g+mptNiNEwF2141d/wZ/ckYbAUBfeJ89GOfnNDH850rQIRjpTXjiYWAUC74H8xotZ8Khc+ekYbLd
al5YP0sgVxrF3W2I0ndgOOrM5TImFrb2H+mPbMuxTPfDPOakATo1bX0ielBDYPcfdhoDgvNk4HvW
GM5u4jpHW2p+Mema42Z09sx24nfHJa4rbd5qYtd70E5r6i5Uul8OniJalrQ/vIjKWY7+yXXS+lxW
9R0KQQpbIjYfk7F8dhj8B1Rf4ymbxB2lTnSK9FQefYmSQGIFw7ekAUQuiSENa9NBb4TYouuMM67q
hl5ws8R7MV7TcKR6bkF9xFqRmMwiMJ1876t4ibElBwkk3cOYg6TztOKbpyFNnNMoiAlfYMVBAaxx
SV5h1u0ITCVrTJzMrEeOQ1Mhcocgidw7V6/VuW+2RH9aG5XQNk6zJ40Bv5X649lYbvQfI8xglafT
cQXjtrH9rNNCOYAI+KrVi4W85DLZkeNKcU/4ZUPHVeNBWpHoZ6+Txyn39G1TDxj6e/2eCsQ6rBxq
V4l666Fb3aKAK4825jqnZflyFYZNtF8m9BGfyt/poOlQVY/SAzLmT7SN4v1olcO5i6LhPKIN83jb
6N026cbFUMu2AkEHEVtWLu7IFbUPOqYK1Tmo4ub6UYSLlTGDBqohvN6vf2faOzOv12aPnbXZVrd4
//3y1e3KWyKAyZNjs8t6bzxSUnNxLQHnGbFd7iIdOsnn6lBbod3JhA4pn0C01bMCSMINqqNNWrr6
aappDg5DqvY5KqEKMjBJTe9lk/2oyjLmWkSqsHLacxGzdbTs7JdbdjN+6E6xLfYQ4DdFu5NYXPGA
uMEw1p/4wFhFNVpVKa4F/8scfsgFpG3OrjiWKGJszVV4srmJFjR6JCdzt1KMdc3DWgU+YSeWXIL1
hpYvjhDmLzvNn/oziKo0CLv+mi5I8mk0h30ph++t9IF7m+kzomljS7lHoCluEWPAIyR0bxsV+cCm
oWdHyPz/MBTpUzEhSHPiwt6pWN84nXOmO1gekEuSCJvn1wXVRijL1lp8lMW0T9lkbUYzHfbAHMoD
MVffkbj8KMUctJX7MifZz5DkVL3sI4Y3DDJYJcFM+adp4aMbViQPJKq9hbrbo/VDIjf101cbs8gG
OzpVYBYQ+P2gRs84TdWwmT2kX+QOaedJH7tNGI2KthsfRF28ksYrdp2uq9/Md298AJ7OEljatxXw
7oiE8HkVXsoBGp+RVHNAf4KDJ4reetGbrySkGwt442hzETi5NRbsCK/t4f+SdybbcStnl30ieAGI
CAQwzb4hmclkrwmWJEro+x5PXxu8Ltsl/8uuGtfAtKhLUmQSCHzNOfvM5fTipUJsvnYkc1PUZ5Ev
/9bDnRVN4NTcLvkgWRAgFtWH0g1ic0s9h8ZoI2XS4oTm6NUeRmdrRoQ5jmh7WWME+8QgRFl1gXyf
HHTpFiISy5cbsShrmVhN5rpkfUIvQ8CiDL2Wi4CwLUuNeICKQKwq5vSLbvIvVntD3Dut5u2v69JG
TT8xZ0RW57zIqL+vJ/2ceZ+qfa2j8GZMoU+iZfUdQ9nA5MLDApU7Fzcj9Wvukt+jCcfGQwHtGAan
sIeA0JbuYrE2FtEgWWmJj4KskOJQ5to+GXxyaBOzJpuFOZa3enkYrwUi0cPARUlYDDPEndPRt/+k
TPEcsfWaxtpEhrwbUnlj4vgXeN5AduHa5Tcz6rl583OfUAA7T2NznQNQRB55W4aGfMG44R3r+lvz
0w0fMsvpCBq+Mxsk+H23NNU2RtDmSWrnZAyMZab+VrrdInBFVYdK3WcW5HTdxrQQd+JqfUmg7vqG
+0KQDmiE0NoOIk4OapF3j1DYD8NsrLMRC2ElFqZjd8pCm5fYydEcNh0boY6Kd2ZCVlWoCJlos2SG
dhA1K1QYLe1gZU3YdKbi0U1IMrbZJGUbZWfehobVXGUJ+s0gYHYH86CIgltiV0wjcgszQ5M8SDSP
M4/wKXoKGD9RvmBf8XjsBES2b0LRszomNHMZaZiwANDjTU62bbrxM17k2OR6h+3GRYXN+QMkCUXp
ppxEdqxneQhr5e0DGiLiaoaDmFA0h4E8IG4tT+kSEGTG8tRVoNAU8vuDNsQ6gD+C2S4/9MNi7K8q
2iThfZK/hPE0mKmZMxslmmb0xXxgbTgxTaXn3UeOfqcgxrmGJ9zlwDh1Jd7L1aisQ1AH8DQs0ZxS
H+udw+dbMTFEagq4N3wzxlrSBdsG0B2V0iBR01cZGRbmXe/jUaKeZIaHtSwQxWle0FlZRVk9Qipa
OeOIdssj1sedXsvl0/yg4YFX8dtpjEcqhI4Js38xOX/+GbtQLme7XGKLYuVeKzM8j3bIz+cXzape
pOfAKJ8qhRwn8AUFMbaaTQ9UirOuolex6QvT/lSwoV6+W8Q6ZN8GM7d2nuGBpkFFxpWtii54MAnr
9b3gVMruUrYgrpyEGz0ppu/uUBKyyh6tzWua5uUpvXznX38a0u995NsrTXjpeiyMdxaYpMnl2ev4
SDzT2uGFLUu4ihOFb0k5w3jW9dd2jpOmqtcl3I0Y8R/PK2IQ2urmFbHE5oaHSZkdSwDLwlCU6Xtv
tMZ1H/dvts6+d4EzriMC49YGtHF6PFvSIYsf3lKdKJIAOZ5FzlLNRfxvUJ6eEhKtTr7u82NNtIkE
e7DvrOFVKZ4ZHOekRPu4K0Ep1Bio8MJnZSW3qevGa5XGwSb1fB5dKaAteD/kOFj270pioFbMMUcc
01/PbQZY3dFovgvTeCbt6wIDFDyu8M9B4BwqS94adDh73Wh/XbbJzLSMLYLup0vXpCNGtN1oOiwn
S2dPUObr1McBl3f9kLTjWTARwlUbbidRy5uoIVXEJBRT7I53/CZbhADDc9APFyrbR7o1d+OqukYP
6eAJjPLfyuKAoFfeEICGtWRO31zupKqDYeVj0wWMdWjfEjSXx7mZ9DqHgrJ2gh4glPmLNGWqpwJ+
JSedv49Qzm8H33+qaQFRpjf1hYloDSydM9k9+ODbV15ajqehG/dpikYcMHq6EboIdslzFRvdOg/D
R84Jn7EiYwzFZttlsl1anIxW0By7JSm9QTsdt5qg9qAAEZ2Z5F46xr4Wlb9XSZMeAotsZCZ2i4fN
2HWZMo+m2+zyoGFckLkfUerC8rIoYvR06VmJnOuITO0cxU0XDZc2QARAYZLW3Xc/zn+Y/IpXjjtN
a2V1BJzX7J+HvvqWO/Y3I16nolVnsxSYkeMfuYWEpZha1AKuMRxHRQAYDXuzzums13A/1kZ/K8gi
o+OxeEquYs/sYdcJe8vzMd94CXZqqFI9JArx6kHIO1jdp2kZh8ay/aPA/ZQiFEezra4x3r9NC3Zg
bxHlvgqq+PnLl95M3SHpfes0qF9+gRQzlMFR0Uuuaydt117xuy789N3LGa802dFuwuSbt6+8NFjH
VJCHQeYSt6v65ZWNs42bRq9a0kz9zD9HYCdXzjy66z4qj6Kxii0/AAgihwGZVMQDubm9YQGarMm4
hYI3wij0pfPKRbCW88ISbEqb/ghhQACkadnM+14GIzMNDnZ7M3ukOwYYHmhJFHhLEihTZzP4jgMi
X9YpPx3CUDcm7wwx+MsoAIbYYt/sffTpiVk7O2wY3OAZ3m5nYENkEW02DQGTpqea7JUjEqwJpw+B
8KTJXgPd7MrEJlTW+mR8r65upzNaqft2RoDeByXRuhHjuq5h6J6mF4sGW2XwsJsg2HNAxQe3KNWa
Vvo9645lan76NVk6gRhBj3kemiRUp3tf5XufwRCnFVUKSTHw8gCSQIPUwOTAvI4jyTRSw5Ora0Kh
Jaot3OhvwpZQl2uoNMp15nWrdHuwhf7V389bTO7s5DKfEF0prXXhxCzL5824NVmg7fxYfrPrZ6EB
+3YDGoVohLHA/grlD+qPrdk4EJ4YchUCmUuSPyKucHcaPBULZSQMmXtIpMHjKEGqKemg1Nyt2crQ
xsPb6ttpYN84sO7K5Xk0l24NhQ6pubFOg7NjFu96xKxDFsOKU1BXMLKoqXE2ssZlZsGhYZC8s2qS
7Ic31BP8IL4xVXrgvyaAr7kvD1EDgZEw5U+XeXBlng015tsgTJ7TsrLOU0FEUWXQ3/XQ8CpMUwaP
OSjhG+Rg9WrCQBiDAQa1Ut3o8nhImynGhmjeWhip06ibjjJFB1Q31lYZwyrMBkwZRIJjfYw3Iup/
6Fo9zW3drxnzb8oyPvoXsiYzhqasjZg7rlOvO5owB1zwXKeisbfOZCaHtsMx6Kf2LvYHtoeKtGYp
8C8nvHaBNdyMOvDWIVdHmagTi9F0XfnlPpYG/glA8Wo0ITYAXd0E2p5WQWP9ZPULrrwkO7mJIYrM
9ng1oUZuxhsdTo1bb16jMYl20p0xkfTYwv2qZeg1vjvFfeA1Nfsb+SMdCFh2B20CNuE+z4r+A/FP
tuzofAyP3plFsLFPIW67fMouhYZb52NHpTciQ1q+yuCYcldBGakkKqe2SDWjIGBREDudDEx0CtyI
/Y2zkf70uzDD8SBylO2ul8M3ZR1Br7oRdsiDNynkzg7CC8bTle+3Em6j/ZSl/V2Qu9ZKyL4ijEqu
y6ocNqZRsGhmb7FBv84OGjFSOWTbwAg+avsxb/P5pczIv422cqC0Hmzb2sFaLNcNthKmkyazXj2Y
0Gy8O3RjAvRGPW4zjCaQIN/zdOrWpGUgdBlJx4hp7pUNkQ303NrMlquh0WzhCVNS4FhrrKtb04yf
O8d6c1kfEUzPfAWZqGsVIffcS4oOcYdEgzad6wMRmWgeReiGZ9ZU9wPCQxIQ4ZV7tnV2Hf8t9Ap/
07V6h1kkOjuSQJUMj/MyxW8JqN9mXQBSjPp/NnC2WGyMsmmAVivDBONQf63K9OJr4I6WxWXjytpH
3Ae5scqiU1bDOK7L6SN+GDv5U6TcrlOZv5RtxZa3975FUNh3oVetoKMQsj1byxgyO6czrUXet9wT
qMF6koGxbwQi3pbVeQExRDbPZY9VGPV89OorUGuTsIMF43B0TEVQWr7ciSM1NGcfTs6/nJtm17dQ
C19crdsjGd34mZfq+uvNX+9qGidnks7my39qTBUZ4MQGD1kWENi5DBa+3lj/+NP/7d9lTDFWLY3n
7KVy809/Yh+bGgwGfebkdNbOrd0nk5YwKfwJtRH2/zohYC1uh9PXn8J//Onr3f/p774+5J+f8T99
iJQjzUKkuk0jrYSTpiK5c8GQh3CGtoE14zAqWpR5kw80p2E8E85AocL6RQ7yMwBLegE8PUA1S/RK
Vi6GbbwfpWPmO4kcee3wUbJHZtqSdE2thIaoPLl2z0BwYu3atUwLhz6+48rbc8TiXZqoSTovHC+D
UUGhgVGZq8kkWatlU8mYQ7GqXckuOgf8d1IBuh06lnUH3Mao/W/fsA56GP9+c2aO5IdyzIHCVFun
avdKemAHre9BLLrN5ENWzwemSFbMKSk0JVRHhDpYcTjEoJ+hvPrOJh/Ft9L2rxNUkL2mhV+W2EY3
/LBLxzr7UQs8kyWoo5kLTbi5kvBSe7FgZigQP/YoimzHJVSMitLxjdcu+20Szfo0WB+tNf1iuBpu
ZtN/CSrMkImY9qJpy1ORJICLRnQ1c23Lde3uk5JAAH+gsx/G4nOe4ntqFx6DZvOKHpq59MxRMLnp
A+XC1qUjwiOpk21kdbfMX7u9cUNFBPDHVi8DdG269IiPMEEL2dHPhgEF/MCIyG8Pz49du8+5EQpu
NdLurS5qgTX3F2wgH243YJ+hcDBVRMWTwdApSsmwJQjObtiJfTTPAGxFpU5956qTLNxnQoI6al46
ujEb22VcNG70OLk7/MwPaQe1qoJMs/Y7Z2Ax/Fkpbty24gsWS9pfMcYMsh4DJrCVJn62gLvArnrF
oUnYe8qDZhNl0BinwstxpmaPsCyfQty7rNftflMvEE7DGjWoMYK/3Qm7d6NyecREifydcSqu+T0x
9w7fHbP0LJv2Xm1yoHj2ESB+ep68Ytsm2XCQS4/XF2XC/qD14XGilfAKXgsryGyodvMbjSJAKyKg
Am8ID6Vfn+BYofke4assP79VX4SjGaGM5gPbciaZk0Pnnb3pJLmqUVzjAd1b+IpbMTm7JilPPutF
dPjq1sXUOzbjp68v5CmwIfxMxsDIOXSMXcvMoA9r54BuY1qlM7NYT1sBaj7Xx9Nu77PRGw5V2EPb
naDaKHNiaWWzVS/OSaQ4zh7iPD4VWce/2zPTJ1cx0M7aUP5JVwYXDvUwGle6/8TbUeR91CG94BIL
kLlDv55KyrcUvlsc3bvKemtHla+F539vSutOxM6+TTUumvR9rHs0jWB39OB/CD/02WLH3VMvwpU5
m+GpCzO6GlZmUkgkz+kX2eTdqjpzp8HdrKto+oAXMrHxZx7VEwi29WOir10AY0+Fqn6Z+JDrMIlv
ZHG5K5OE9nhI9wNMp1sestnq5vRVu9qDWki9Tvuw1WykWE278SVL4oNp+OHOKGSIL8jxQHdC7/My
pi6DvCtGzzjg6WbjWGMhxeiAxjuE/GzRznx37DS5y2eiC7rtVOnbyCgnYONYIurYYW59TJcuatAF
+XRgQmuXzQN7R9yh6fDspsw50i7W2L/YOhSl9yPGfYCaqyME2k2nk71cfq1iVO81vOxBPjdr1svn
0CZsMiDvam1Ska596gycr81DGDjsrcr4LS5LQVoVTD/cFBV8AjIeeG4HM6cfflZ8VNg4A3TAoPgH
RuFAKTy9hvDg0dIo2CFoZtjtDB+9F40n0QFU/XrjlUQCDTZzgzKq73Or78EpOw+uQBSUVkQMzfHJ
b22TNUL52FuKzBkWGl9vuhKBijINSMiu/zomo7PCd0A8tYq6rejHz8ws9Nr1kDpXHYTXw1TgRm1F
0m5gND/nGYUizolh1TOwPuG4Zey0vJmLnhFhy2bxK/XbsqPXGdYHe4Sep5pjd2c7X5qe+tOOEjBd
y+egAKCxWs40zIS/CfUBKBLJVwlJEo4zC+1KsPPs63sXfdNHWbLBKxGa5UCm62WDDWhuoYUnn8il
wmPvlualb1C/6w5qQRAZr+gVs9mProiM2/VIkgTdRSJ3Q+M0PDVH9gAmjtfSzbsN47gFTfV7Yl5P
JyHPThMBxFpwRfls1b/ccpuvU9UHazlYPFXE+9CxKDZNxFhqcKNLIqs75ufpHkVGTl3W3RMDcKy9
vLj5Wv0gDeYpkOH8YRTF2dPD+CsTmKJhQc3hB4i/AiKcitjglKiT3Zjg0KB4tYEzxbMadn3MBH/C
MjATO45hsYze7c77EIOqP6fmDewdOGbzGrTSoVsa1Ebm4revEaPGRQCgtnbjrd/b9IY5gi2BF2Vj
hUHIzNv/lcwSHXULTojst1VQzPn9pJGI1tbsPelFAu4VtfsNL21bNtfWVDenijqAf0FybIiqdbPq
hRkVi6t0cQtkcM/G6buKr3KMwue8thijR2TostTnzuBk01X83U7r4KwgIt61reh2VNnlUQWISpKi
eCrQyJW+2aAvbkza2QoWM6p9T/R/2eox3dfPZVgSeVtzF+U3Z+rANlrztprAy8aR5aMVQNg1VWWA
A8bCFMXv0Ql1eQxcZrD29MsD4AvRb1/AtPxtV+HRrZF807w7u2jghfJAk186rKZHjsJuL1FYPOH5
os/F0/RLBQdrNsrDTIW70cHcnYNQ4ZjprGsNMf861qwVteNAHC6g8w7V/VdiSOd04T6xQ0bAjNvu
Xcd8bJFLI19u8vugStiuxgxTe7CQnOmd9dHYpLRHCcE4ellTfL3J6AlPydsQtuV9nsQl3JnI2boY
qVd/vcsgf9+0ciL4JL6f5Dxc3TZ8Dyc8XtDRBAeqfYtd4riE16OnqqJym5LDste1B/0tbNfQITXn
3ZjgPQeBmODYP7a6eceindwFannNSyY3MrHkXZUYL6qDA8YcIN+24W9LO8sjcnplHdTTo87oISVq
acU6uMPfza8HlWNTJohc0/nUhMp/6NEDiHQ4ReGUXN2nwUmQEAG+IGmjQyDhgUWrc2tJxID9YWSU
xLZkllRimik4jA9Glrtb14eq9y8+x79bCP/V16r+NDRjGFT4GW1sg7bGPPhHoFgX+iDQAescHLvB
xDM39n3fmmQGt94jL9euYzZ1SqTI2xVzm60DaoKnOJv/OceUQimFmD2dohRFS/zaL+DUYgGnRklk
HJCvZNnadbJkNZTi71YokYb2uqh1Cqm1OThjFIOvi6idk9R5blOvwfvRWWeRoMMvLNtkkGDOW+ZJ
4cEu/Y8vllLjVfHR7sSlhIl9/883bpY3hzTongOrYq9FjkDZo4AzJ+0A0+yaclua1q3Tnv9fXkb5
pz2Yl9EVFvsuqV3BS/mHvRmAjMWOoQ2AoenPsg+sj66O+3UiYheet+Ew4eij9/m9nCAozXihN4zx
xQ21I+iCNC2OnUzFjf1rc9HEe6BZwMAiM+wvDLufuHEx43T62Zwa45h4wPoYyV3HJHY2vPbNtnCc
n7DNmhPi4PDRxoaI5CL8ltYpmqJxzkiLGfMNUAQGpzLUa+Sf/oO2uqNLjtUZSei1tfHpyaY6tuyd
qc8a69WV7M//8+Um/jSv8wKB6KIEtB1ssvrPjLhcdH4Rogs4dLa/GWGHbx2/2ZdDwY8b2xOlpIph
CVbtuTeRsob9LuYa2A8CYC3j4Qd/4T+GbCj0BNz8y8AWq7Y6qACERMa+cf2pyiy4uNtqnKeXbIwe
RjODE5OgZTT87AOsXP9kDPKMhuc//2z8u/9uvuWHc5b/IRe25B9wgHzCxZr3M7J3J02PyEsZn+6G
QkTfwrLBAhkUFbcSvwi2V3IH4XRclUZk/IDvyLOroAiu0/IgY5Vuc5dlK/tTMG9TZ77UniK/oc4Y
dXNZkaEN44vRVXMJhE7/5U+JCsHIifZh6oi6Meyk/dlzRDrmlL85MCJ2UP6XlQSuXOthLoDQBoGp
P/wyO2aSbVw+mq9mG39Edh+9UN10+xQHzEEC97ylCMFXaJEQYg6QNOfAeGPq4zxhlUhWXRwRXETP
sS4KDywve5PDBBUdVCJ3jnW2w2vtwvauAsslP6k5IS3v1gNM+bvSA9lGM8uB4OOlrOPRBwaev/WN
0//qWXaR0/ut6KYJjTtSUFvd2h4dQ6JVRdwOTFzScRlPZyPILhpqcOYYSbMKOZ/ueue9GouLVc/q
F0frgemnf3agPvLA9v1V28E+iH0JO99SzgM2OxwXRnbAdAlJG5NhHO54bte72cCiMuyauWw+sL0h
HG+O3Lv4dwevvbNjXC6y53E01OV7rh1vRSjKC1oseYpDlR1aUU971SLF7GObyL6iFduUMiP0C+vj
P1+F4t9PIqW1pbSAVmBq6887jAVPZIAeSQ8eA9ODiXRZMNq81/1b2tvXaKGZyaB2tgwT7XMKiIyR
H0BZJPR0/O7QEj+1cBNN+0emmPMS7RTstcme3JwUm95pIroPe4fd4BToFlX93Lor3TYZ8B9mkMTL
bEXhMb/3ww+EbYg2mI6uZTbfmy0fmbqDOsAN/y8332Kv/8P4jpoC1xt0CS0s0/ojfNJQlTF3tg4P
sy4uUTLZF3uKgrWTGtED+MBzltuE1wT5cwEtcSV7s3umo7kYQ0eDWTfdtZF4LHtts/1Rwb3hp84y
rBTIZPAslz3q7yDrUQ4uQsh5/G7h/lsJAwdgEMcv3ETlxmMnltTNgyPCk12oA+PoZJeOPvtpXalN
amdqV6l9w/5rM7PO+i8vgeX8+68eIoFUnoPfg+njn4wK3ZsljuAqPPR22V+mNHDvu1qwL7PfHd22
jzOowVMVRD+1RLsho/JtiPxNrYNx52iTgVzmlR9pcml76ymdElTMmS2eMx3IVQWX0eUhclZV3b95
0YePTOHaD/2PajTNg11N+NwMab6KmKCc1uFOa2L8KlNxaYWPfJ81dlikrzmLtwuZym9G0EbryE/i
ExzR7snTxB/l5XPHRGhTZXBCuq64piDvLzUr5LsxmL65ZtMjM812TTmhDlfOawOs+dICILtwXr4T
kWNuHNviMm2j9oZ+SMBGbB7sqlO0hhn2kMG473AVARWSJI8Nc3lpWNVs2sm+/9KWcGYfm5SWvzfh
Maupmm+lsm5uVxbnrqpvQizsGgRRt4xmsPRmFMfoJffsWs9GUeI5afNo73YKN8XsAob1zq1ZsSoY
zIgjz31UVpfsDac1FySt3A4GglRsikEpUaDr0r2zVWMgWkL+MiIt2zH/+NRQEbe4qZMVFrAc2E7q
X4nouDBxSPdxD9SqdFESN3lAjBLt+9a0MjK4XI34zjKSXWQn+dWMugOSU+R7EX25PzPsVlaQrOZw
iM9oupuVYzA0V6Hrb63KsveyTTgKXimuqP/AGpHnhfG5+aEswjwB3CDlmvsPU4tmP4eIUHBGUvt1
GBxL8M1MT+gb4O/+JuLqim7z3kKydRkyhqMShynxZBg+aLuuddp5W0crsR2h624jQKes1nO0gBq1
xRSZz/jMi8c0HKP14PCZoe9Qq8/uK0qxldD0fShMnbusm1jwlL7x8p8PVGip/360aFtLx3KlJR3v
z8zd0DIYDPXagLvOwHoxEV5STUoBim57Nc3ys6eJvuVl7G8mq0m35AXkpyG0vvW5DqAnMLgzADPf
F543XhvDDo8kuY/rjOgr4pyjQw2yYNfDzD0I4by1OZD+csruVaGAxk4G0r2qb1YiTNsHD5Czp9yC
Bu8KRji8Luu+RwpSvBWWrbdRjurXZzkPQjTeu33brqDY8XkB45RR5ylPIZHAiEX80Kuh20CuUfdK
ZqzNC8tiM1x8Z23OpNot7juIWaj7uR4jZekHO23JJHWiZhcOdUxSDNbtbGrfssHW1yGJtgK32eLT
22XhKTO65ie0u2NEIBNCy6tt/2B80R+Mgm15AV+aIuJBU+HyJBmGA/AQ9CcOqG0O5O3Q868EtqPY
S/nzQTjBtc1jJDe0YKzmpiPcC3JVFh+80mfhMNZLgdMeMiY25IMM3is22vtkqqBTyMd8RnNF4S1O
ofKwA7YEl2CfB7MXeGIrsWGvZuhhlySnNEeYdIcOc20Z5cKwy051ijJmwJp0dvLA3CFjX0RtixIC
cTV6F/Uc47xh8gUtrvfRYsZJMR88N6keIvQgM9gK8uMx46GSjIM4++klCAO82CZ/xrfPNjEbfxGi
/g7S+XtT9wfX5493/3/F/Cx913/D/Gy+J0X7J+Rn+cS/Q348cD0OOB5tW5K0aO74f0B+LFP+zZQO
zDMI3Jr/g+Tzd8iP9P5mmiaYEckkz1SmpkD532nv6m8IrYDx8Gk0h3QG/y+QH0uL/zPWXLqelkJj
QOI7VJxJ4o9ah3BwpCrgLO/Eyl4ot19vEOELqi4xc0xpe28vUkljIdz2X4LPf77/9ZetSVZSj070
L/bqVCOhJeDm1GeSTN3Zg6ua1ssZN0xipWRHgBWyb5fO0MpywAvLOic0EGxF+enrzTC4gF8i0XtH
xlJf28qgpow/fMFGv95Xtn8WYwUvPcgCcgMxtq6zW96zT53D7DXF0hRO4kaGvXnICbIorRm5WoTU
gPmu31+gFY6bPGYzjlv/pQnm58wcurthyI7GYG89gEPsVJNyF8MEYmaF9DWQ7uMA9UP6IZrCGaxJ
wpO88qYWNFDRUZfIQ2tZ2SaYyL0r8CKxCK5+Cg4pVmv6WgoaCDe5NVXwOJntW6oqvbEVFYRI4y2s
hGCtM2xmRgTf0VH+XZU3GMgi77czglnLFi0l89c2YtWfl+09RJCNmw33slUGMQDqrcqmC6qpR4sm
UQHQI8o0g/qsN7ntAzMybw6agJ2LgdWDFSikDfAiGEjvA9OyfME2bN6oRxBGokYac3QlGTkBybAY
kQJvgkNU4i1R2NjANErw5LcCjcGavqOmZ1vJmOTiNv9WLnoDttjZOnHA7QlrPodR/VG67jPu+Cer
qq9uo18wq702LiDJYIgPXubAefJ53TnLdPVoE2xnIJ1IZL+ex/I88JTYhEH1WbXIbgqRf+L9HAvE
TOnsbzGNMmoYfg4DkmHhszRYxOEJgOh8i2KVRE6FSSGCNlnuhBmNGFCJotDOsTYZjDVWyAI0V/62
kNVv26bjmsx53ocde8vg0SPlPm2tXyrlt5WWz1mPTKnNJ/TkofrNin2NXvEctwErG70M54eSZwA/
NGakDbEyvJa648Krw2/RULGu0sW0q+1W7HSB/yXV62HwfpQqxS0x1Jc8fx9MgdqPXcXa4npYAct4
st6Yalbo4TKPVYKzM3v/TozebrmeSrM4FKbL5pEwMnQUEMDn9Bqlx3wwYMQDaMxQSmvnYvfgP8RM
/qGMUGcxN2ZJNn2SsPxADha+hDZmhmuasHSwU3SsA3ore6zHCb+tmbzWlv8mcpK3O/SPHSRdmkPF
ahUWgVHan7I1r0Z30q3F8iuxMAO78UEJGwKqGxZcEAgFShBig/PZgefeJEueTk9sblinT67JoAqc
3dGbx4twmecWQ1FtgOHjISSTqHLg6TTySvY1MprUf1CENmXYjyovHyCVHGoBTtecaFDs6L522+ch
GRKUJNlW5lzJjt3OwDwpQduAmcM6c9CFpAWUqraMD/XT0Lv8kjXCAJwvw0QZw1N80yUOGn0VPLaj
IG3XPMOfJ8HuYuaM3l2I7aB3p9/8Ax9ZJK9GWLWrpI5+4J07gqRkJ1o/+U78gz9HzDmcg2tgPBtj
vt9jGfXJTvjxXVQFtO6bvtsPPTkxLIfh9qmAX5QNEldInGG2RJmqFMSVCfYIBuJLY8ESCKrfcWvQ
GT5gU39ua1LGAna+rcU93cfi2oX3KaNR1HfNoyOi10HiCGpQ41RtdxyMgeyNYrjasA81oxmeElxe
8bdegAHBaPC7IVqBJXGCsdIYz05qPnkxF7OtkEPR/Pwy1QO8TNzT7qVJo1++NVr4Xocb84mQb7J9
tgrRreSEIgvrHYgkFJHuzCOFIJWnPux/NqK4mWX/bSz5JgH9P0gbKXCL54yffONqeQ29nEQcBuW6
y74bY/1iDWLT2/KlSJFoy9ld48KpLHx9fWrefB4CCH9/g854HoaK4Ir49xjkZzj1O8MuWzw8PE1a
lj5rBNMAxTY67VoIv8mKTOWtXTxQm2OGUIttNn8x+fK2q+Ot6aOvSQSGw4zkZL/bV/Pa++nEnBUd
RbOrfs6THLf4ovgiEVsqlqBbEi2p1+bcXbUzOStsyII0X1ygb35k/tL+gpiQDIJm2QF90Xe+3e+8
cTjrCTxNn81XQiLQB9ZbuYi6bNKImDyuezv9TkqWaQY3cykPs/aOyN0xya4y87GcagR5Xam2dedh
8kfE21qohfPHtE9/oSVBioFCzevH764YzY07FteeiKNoubvGudqBslrsdeEvsqK2/UD8l78QpGOv
prZHbWx8cxpm0EnjMaFH8hIM/YaA225NvfLg5v7PnswUKvTSZQv4o7WD13EEUOsyyOtjlERgpw4R
48xVo8333G8xkokQL6E7HcdKALKCoQcm+m40kusUUk4M/pr2FZ++4W9CZ9ibar5ZNGd4cEnD8Stk
uSNfN5H3Zg6KIG6xlsXOoRwshiP6jSVDuF6udlaA1r5x0ZUERJoGo/0RDAx04DH8yET9iNUBb2XM
+vw9J/5LT+Mvb2y3Bgp51H8vOH6e8hGRAm7gjxhpzZ6YoFMzC/yCQAQKzL9VQBwpR8Ox9Q5W4yKE
G4tHUdg3OYdniFzhyspWwoZ97NXOFQsrYn0+yM2fPbwgrHe+y8Em1T6KX8uZC9FEKI1S4dyQ8bLR
quS8w2VGv1PtyYZIVtlMf50rrhuSwdCJQxfv5pl00LR6V0NWIXv5X+ydx3LkyLZl/6XnKAMcytHW
rwehBbVOTmAkMxNaa3x9LwfrFrOy6962nr9BRiIiGArS/Zy91+ZxGhT49iFcXTCkWA+FztWNPcS0
6n2QpwenVNkn1ql3+MIoPB+9MTvXyNbZ4t8igwzleHa+k8Gzd1wqqvGgvXu0LNalTUxZ6B2HxLxs
U0RUTZW+tqDI90XJRLEh+iIZ5FrXIZwMWMZIUsjFObLFpuswBZRR/uBQZdggdHkzrfghnxR5qK5+
mBNFLlk9monubeNygOmSphd0lMTKx3A/6uZj0XO4hqV8cuHSlvIx6hGsmq7/nIDH2tph/U1IEk6c
otwERXznZP6PPK9JJfEYPrkxKJeJ4jWuhcgi7lGPON8QZWFm47tZlhh4A/2qNN9BgK+sIX0wPBQJ
7rcMki26jwDlAFV1zoiZ1TxIy2LelunPmqZz/urZE3z03H3DS/RCPoMpcxj8uCsdHAtFzeGEgo2Y
nW5AaIqSgX73vSHLD0pfpqe/Drb83oRYSppmuEgaKVaeRT8yJLGhKB7xNCEPC/WbBoPUKkY1JU3U
uqJ1aNIPFnaMEWa3DK7pytL9OXZ6xPgoCb6lZoI+I3irkvkqNOM7WjNXOG4uwSR6ayzTZ7OBFEEw
UD3TNmlAl9H4HZ+mHE8aedb3szRfyXQ7FzZaFyNN7zsipskWxac6+sUakCGox5uhCJ7tYgQElIRU
9UzOu7QMOP1ttNx6oEqhrzSHmr5Hpz6Pxhc7nn1OXuWNz8Can4LTdIKIAKSQi1AYXBc2daUx23uC
gHgECwb8JwrJQQb/RZfTR4x7Vg+wotSUIXboHYguts+MyDUrk1QYCjAN064a/AdqWO2adNRy5eOB
1z3VbAxtE4fIbWEiRYkbTnBTmN6pLu7KawM+QHFicAG80d16cCSCVy0ntMmeIJPAvnxODCWRqz4A
+N/FGirENA3fRjm8uGH/ndb6DzE7Sn37Hnm45kqddRX6yHxoIdKlpgjg9fveauMDstQ7Q2T7yR4u
mL+fHWH76ymoXxH9gvtGDEpiKDX1sonB4kXui4izMxlKP8OWS+xkEHoj5MY25AEVU4C+Obk1SGBc
o8f8CFstIvx0uDT05NozeszoofPeppgGcpf4oURd8MY11/GiU3bRoVbeyuwoHTRYk15x+e/uEcW9
A0IOlYF5zwkXABuqRAwTiW4x/kfii2th/OCEc2eGRJP7twN6DDI813mLgqJAbAuWLNmQN3mLrAfT
IEW6Q4iH2o4fRyt/mIKAy//aB4S6Jt0vYLJBwydUehstBjghGCl3tr2q7JHaKMqLAnDMHLrXA6Fh
AgfUZqoaNHgjk6DGIdws2/Wiu6iK4V6g4sUxUhy6WWyk7n1YwXTXmKl9qLvqZhqMJ72UNKviCw29
DYcuB5ikMI/BcZVC+prnIVsPmjj2EcdUmzgoR4zbRCMrfewYD8zRRZhzhqq8J2EAWimg+m/NCEeN
7lrXtUnPpzWeEjfckmYNgkPFOw3ZIXYzgsce4sGCHpSqUa0FHsaJuQBGVEy16LJD07oD7dKtzQIl
+MQ5yvNodvjf/MFoj11GOHEQIiF80HT4VDnF+FWj1HNOdmEOaFj8zH00rfBJwv8oBveqZL0GZaeE
5z86+p9GRTqjeLZE/yMK/e/BPLzAL3jvQucpsBhve/LE/PsGmNjPKilvfSmRQUYgpSmIrpH5rBBf
I1+xPyAlHA1jvKijaxrQ7RYOyV4WdEQgrBlmd6ggiHMUp1DuhqnYRg79o6AoH0jnPbUxBbkkZ1Lr
6TjW6GK/ZVCjODhHjRlf+C2sr+Ht2euAjFnskFDIouROzGaz9abwRyytXRc82Fz3hLP96AYjOyES
cQ8YIFaL+Xq5AWNFmWFZjKHhrBzHiLbL3SzDy1myr9PQJmciJ/g08Cclza3yU68qEV5wHUYVMp4c
3ppXlt+X16VjQHG9roINBdt/vXehPj4H67K1nTr4/LzlsRHaA1EYI8IkrKun5R2kKnr0vYE8CwUx
rhNRv/nqseVm4EiDVNmA4XXiYpVVg4OQgvie9aSiYLQIX3kANZ5fpQev/YD00mtC+nCLBbpNmvt+
Ih3ISeQ1xU+AKp/FmCFK8DElqxa394nma4teGUVw89evJTyXZDIbpTGxGtmpVWtgWYKSzocti142
ZnReBFwqdlqA8KwklMpkmiyL6qbQgnyTaPuKOjcX74EYj+VnpY1mzdtfFpdXuxOMHI5agCCfi3QS
tk7uRIfl88amoWHbqGHdM9ab07LmPtdSREBrYSv1vTLaL2slabnmN61B1UU9tqz/5RXL0vLY5+6w
3F9uTBWtCebgUOFobIfubtnwEeSvBPMoO8LX3rA8U49ocWg6kUKnVsXyJUVfs37aoADJqdIFJrt6
b8dmK5uUnq96Eyt3+xnbjrnLPN9mr6MEkrfHwAx3OXnxmxZqDCdY/lDdZLHj7udgBptRsVnR1ecH
bLedA8MwL/6vD/7lOyyLqEHylSFCpZjlK35uvShEOEqGktiMaucg7wB3bg3swQF6Nd6lKbKcZVWN
lPsSMAl/HTVSuD6Jh2qF/r4GzSq8wrckNdhbZpgjJ4tl+Kp1mb79WsMcIifhStiLaq9avlKB/QIh
Wo9+nu/S4xZOnVknStCG9dVkHOiD0Haff6qOq+WVyzv+28dIWJnpOYSEUKvjg44+tQRk+stXBmfl
HoBN0HL810Gm/gBqGn9gMSwug4lOAjvv2NkDfCNlk6+2uUtZyl9iuP7t5zoFwV0hIQdebmKlV5+9
fOTybef4EgsseAuzcLCSLUfa8ouXMufX3qUeK1xrq85Itpjdre9Wwy500xs30NgRlz1vufk6Wn/Z
RT8Xl+dnyqCQXZW+lpX9+ZI2tPfaU9vku8+tmldBsxdBffw6wpeft7xkeWy5G6i9UO8Bd7cJq8mN
dstz1rKzL3/x9frfd8Hl/rLVlqXP1yz3Pxd/e365+9tjn7ttWTnOn6eeImMUZacWVGFAVak4GLhA
1zpRrZ/rR3h2twoEbNwJAxmxo9JumA2pLT7AEKIneJ3P7S1JMJQraYymDAMx37VDcptL8zDU3dkm
reJErfEWK0/RQKCADtZSI8IaeTA1yG2V1h20CfjCclOgqD/VRg2UdLnvplJgytYJMHcLt2U0hrlZ
5n1IFbTimeXv/3kxJzR+N0giStJyRgryMFlxeB7UjR8NXAWW+75wkHUui52AwhjVSso0wpnArxmc
lyeCgAuFI0HtkgQKJIjDZ7nx1K75dffrsdEcWcXL05+Ly1Ny2e2//v4/PP/1ztHoFgerFvF4YY/1
vPt6+S9v97noqq/zy6OfH/3LA19f8Otd/umxr09fnh0d0pX9Gv6G2WBY/88/Wqid47e3n+s8AKHU
Pn6+3dfK+e3vfvmqX28DWXhEZs5cavnr5eNjdi4j1b+FOd5joKHUrX5ZXPLRRDZ5xF3bnyGDS/vF
GGus2+pmCR5clpYnlrvNmOw6yCv7z6TBJXmwUi7S5WZa4gcDWMHM0IIAVKG6jCzeLb4MJ/+v+0lW
OmsKVQxCl/P+kjy43HzGDy5Ja16NZKkwjdulM2NnA9f7Vp29dC5wSHSY1NTLuQ1uHWMxFxKwOsHJ
oYpP42dPp1qGEADag4OVyC3zZTpCBKeG+nZp6ATqeqSTV1REuXNYjG0pjkPWl0JUfBndlruImV8z
egdbY4kvVAftssRIYk/Oek2lMiJQGso2eJiOmXmd65jekVFucsUBkopmUP619Ntjda3DlIsH4tAq
OlitAfd4uRkQQJ0+H4v1cQ/ieq3P1mp5rrc8ax+SYbVsTwzpfybfGayY09djCKXZB2zQC9MUQ/6t
G0a/to1LfwQhiBhNtd+W+04tnvyi8LdLe23pttH6ZoUsW/ir+zaVdbJmdk3FWI3rKnWzLC1b+rfH
cFM2FAarj3i5vH924D6Xlw3d59TUWumtl825bOKvjpyzXIo+76sLljMz9MrRSi7NuGixKy6L02I6
7BsyKJOo+oHXvcSnjV/R0sCb/7JFlwfjvKA2y1i103TWAAHAzd7hLL8EQVpq2/o9vAsmgyD8AKTC
qs3SR7uZqlPat8VwLou4PU7ON1/36tMSVPh180+PUYE5aFFDdqhhNqcJYcHnTUsSH1VJk8yAvx6b
qoCwxIDqMlQFa1Or7MQ5ejcDrzxSg7S3Q9O/2MYMi2PZTsGyiZZFnGiPPkZdSIoqVfJrSywb5mvr
hLXBJNWFj7Bsgq8bV52cvu5+HpStU2yTKfmxbIZlA/3TpurU9hkKUR4Cyl3LRikdb2eVmbNfjrTP
TbQceTLu7TVAR1oiynGDzGgN1Go6JH6e6mtC0OuTGp0fbQ3l3wJ/iZLyw6eTsB3UegoMVnsqHbz9
y/3PRS9w+7UeMn9eVqGu1uPn+lZLy13DAhoC2nS1HC1RLCRsCvn8FR3pTSSCrZeDZ7kxCic6OgX1
s1LSmnYyOa5Ntj7MExyxoWYI8uUwZIe6SA5jPmzpX1JoXp6d1ZnCz3ErOXP59FvI6NfdZWkJHrU1
jcYDA4hlTwvVatDUeyx6gf+WVjxM5Y//+h9v37MISXnT1tFH+7cYJOwBqJn/vbSCeXXxDy/4U1Ih
9T8Aq3i6LnTXVilHyMK/cpNIpUBq4Tm2VNoIxAz/klQYf1DEoHdLxdXhP9v8S1Jhyj/wiekoskzh
GK4h5f+PpMLijf4mHnU9z5DCtl1CmgzIWYhByl/CvfyB8G/8PfaRHXDjSmu69r2RKAYbB2IW2O9m
h0tJvsveuCs9gjtSj7wWzA4vlSfznU2/h6pc4G9rqz/SVqDYwPOeGc+7RPY3aYGfwxhGnzmDOx9y
aNm2V9+WpIkhLKWYagxk3Mw+XTcTB2kAVPk4x1dFSx92Sukm2/q3JIF54+aSo/4hL/bpNIeHzFDK
iYZU6qYT21+23p8Sol99IeIfVolAzmKzVoRJjeU3jQk009o3Bs86zpoLeFoAkQ9S7QoS+bQvNG3v
5AJuYlOi7ZxNUIG4M+bkVUO0uiEigJI9v7QtEX91NARnMlG9UqdJF3srQfbDDtMwxkLPecGaUR7/
83c32Hy/bVBJbI5ErGc7CHEca1EL/7pBQ7r+Tgcp3g/8l6yiFFyaAA5GB7RX62FYmo3rfHjOmYlh
L63orzKBO1q1fC5ibdgbNTy3MaDyOgyQNNwC3sUwHciJAe4ek93p2hsB25VaD1hJ1BqmoHZSyABE
NTXJxk7PZgr+J0OlYYj5NjKqhoZY/SOD2LMi8eZcpRFCwWI8T31AWW+G4w4AKhzli+iDR7dsqZtC
otdnQreANRtJDDJB3gRhYeMs6rodg4vH+QKi8wzuUhwzzYfGLGdctXDqLRDmJhhkPMhqyPNeh3O1
Ch0A2NRHKmmtM163HsJrqRn1tkEWujIc0pWc9rsIQ/AGzGFl7E/HIA2abYhyOrWc52oY+bumAm6G
g9zRnkp85fQ3tY+2SxAQuq2N4ak7IKZU8zyPLp+Ptg6H0EUFqmI1hLRFUU4d4R485HT31/VI2FjL
m2hFgF+1s24RBH7AG45XYuj3bgw3C4b8WzI9jD0cpGS03mR4NGikrOB+3ES2BAZVWjjZO9QhWXNO
MrkL0vjbPEOu91PcUzVl78bCuBxlzWVlzeZOD9Fq2LPYu3n+NicTIRKgM+j8Vpuur19Ku2ZbDlG5
rrpxJBdH0EOQG+r358wDmE4ED4iaGJgJZCXzGltltTaAQ/rGBSqijnrzvQQlo7ihWzAHtGQM+g39
eMrc9t2vWzS2WMZoMe9Cwug0hx5xhmto4xNhQpDtfEt/BQEKMIusf6x7CP5plT+Vk/Vat827mxIp
bnUvrkSg3Lf59yaObkWIv9WIous6QVkcdf0zCqlvs73WwJOsWrwy61mbtwHIPdvyz+VMbWnUrRei
1QFaictKn2tEmWIfTX6OHgLIYGkg+y/JGNIBEGLqkDRwLXKUwmoHqn6VtP31hAAiFO1FWNT7FkGk
HIdjk9QfrrjFd3fqvOyxwYuxDfTxTTPsbdV1JwxRWyWoLyR1+GKeViNXfNAuFe55F/kXtjAt7I52
llMsLMK1pVvPMnEfVLnL0uaLuGQGAlEmo4oYIBNDGNAhoeqj4i52mjfQsN/CtN+TWrGzOZLI5exe
WwmchZFB4dJ5Q5/cGAbpPoDMVjr4G8xgnFidh7lgzuWm7xg+f4Kkeq2xReeW+aY1YUmZkBO620B2
Hr2bqLdfYranEUN18aNzUpHEUlePWKnUeP7Gte0PIEgl8Qtv1jTA1Id9Ab/+TsZElXoa05CACgEg
5dSqt61Fmh2iZHqVPn3ROev3BL/8yDnyVhIWHtqh9JEYmB26Q3jHDgMmW0ftJeaCMOjRX0UNVZHG
Le5c0OxGQtbW3KYxZw300GVqXpOthXeMIOysv51ceRONyW3sTFeeqR1K19vQ+k8pgWK1BhDP6RqM
+NBcTVFirpwAQQIt8WPjd8e4DtEq+e/Czi4Axt8jogOTPo2PZeqIzeyjefcH/ebzc5N23vhOsaN4
TSk0fksTd6OO76kpVN84PNdZdPRJoDdjfWtMQF+s4FtfFdNq7scfaYYyi/4LK8kkYNW48UvjVj0R
e+5LMmC4HL130fp3AYq5ZqjNVeSjvpHyVY5o/iXxa0e38ZT1s3+Zj5OObKoyoL+AbSvSedxGHgL8
CnvbQNt+pUOaKwQ+DdepybQI7WrXOeGDP8BBjKPuKASnzLCl+9oYASz/4ZqpyzFvjWfT3lpxnW4S
171y3OI58GqFPHihxU748WxhDH7T3RxLAx6GOaKZgu5nm3eQvhApblzUgquyQxeH1eShqfuSuWa4
HqY5Pg6exEjM5W2NLABQnvlkRuC9U0ONk8WwwwtznZb1kx+ON44Lnz/I3ScDEl2cNN/DSCnPOvO7
SV5R0TIdy1kAS6aw1n29PDV51V1poXb2JNdASe84NF/FSFOyTEkyrINN6M1Eilg45UYQSkjdaVkk
swYSrf85mt2tE3nrMcjeHZgTp7GOkXFjCPZgiCHNGFUJoi93YrKvAwQ8W+YwcOC6h1ErhlWgT5xf
uPZMBr85MT4yfCUrE0GMC+Z45Zr2t2Sk0g3s6a3U/Oc67C5Nv/NUhFy+G2FTmpYT0QK8zFymJELY
2qqvJ0RuEwg6b7IuS4GwZJL3sT1uNOm+ZHiqVx1liM1rXEZvUwYg2LHNN5uBSNyGu1oTLfA2engU
k/JtUrtX2GaRBXbsimXr3MxkBYGND5w1km7gS8mBdkx9Y6numo5tlwrZsJKl2YJe1TH2Yqa5dCA8
nPFqfp+l/lCN8Jz4DUA92OG1pqmJgYOPqhc0cDxi653iR4SFZ5USDreaaJvhqNozXwNugEwtU0Ya
aT8QbhcA2Ty6pDbCRHNvdGtgY1vD9zkCfFmJaU9F9ZF5eb63SD/n5FKtO9d9GIguTwJ5Ei3iWn1l
YS93CptIamIbJectf27fUofsGptd4nJnp/Hl4HfPs7SUZS0DoyBgp1r3Snvvtkn7Ta261kcOr7bH
YNsvQdV9nzUO4izUX4icoTkKBAcf6HNgZPcoAUJ2dFzOhfHi1qLcuVa0Irfoe5/3FGsZbUMjQXbo
YUlNtRuaYa8Q6Of1jEN/8PNHJ5/QUxEot6qq4kkCmcBmeBU61bGbnDtNDNdxCVM1Sh4Yfp60bnxA
QGAr+TKnptk7Gt6q4VWrObAfl1/H5XFNUskqSzEUqY81HWBdiXcvY+dHE4/s86P7VLrRbc8vdKxm
C+vjIP0rB6eD5tV8cdJDQkIUfUJFWqgbu9Hz0puuf597SFlB0jV76iMIyc2tUw7u2gbK2GaTe2xH
h2h5xL60GqgAUfeexLbKy8ehnb7RPOxONEgPEB2YM6eTQE42FeAoQT0yeTuNxVzBsyR6T3MY+Xjg
uUrHwt45gwYrs/ZMtsANGZNiqxUwDKucqKlSmEBiwmiLLHljd315kVjIZYgs2sWCGQwmb+ADsXEe
snGF82nYE8f2KDTQ9aMWpZvQkg/k4jjoxBo2Y4eLPtHvIeLmeZRvfTveg0Hm8DeGI+OS7uDl3o8o
qP1tTjzdGtcECo1hiC4mQXc/afDYcxzC1Qdqj1xVv8vzkQthEBEmRjcy8aCFl7ml6LJdsy4RuaTN
cURlQcBFQ8JCbZLMSjN9FLSx9BIBZDrox8rVzqllt+TCaKhHA2uDnjm7dLOK/Hc3QTKTAuQIVfy1
0PaINruVVmU9pzQHwIQfpgeUS1TtzCnKNkWDnK7F03kiUY3CrkRS/3V3WTImBxAuFPvlyUFLwCfk
eUVn8q8XmDdpPY+MjCgVfr3FsoRmud+5vXZTddTNikH3EEfoXNvNfRjMDvx+F1FuH1FJC1XhRCNx
iLEyO8xyI9QXWt5ouVuO4ibH3ryrVDV3XPo+y2Ki+8wv/HIdSPltVI2mPDT9dW5jsHKBCJMFYxyz
WsPQ6KJWwypuHfH+UyotweBy+bhX2N4unvwHyy5ZLert1dssS8tHYOulC7k8CGmBWrJFFD25QUjF
taTKcEQ3EXo6ne1VDRdRE7hHHE9bcuPqVUmYxtGrdf3se12wwnE8X4GvZ8Zk2uWenI6DjKz5zC4D
/kozwmuCYY2dNiH9BXWcbxUjcQ1NPb4K/SDdjoOoSVPzPI7K+R4lvLYeQcXckZKOXDvuQJzbGaM5
iKzEhEyQRJTyDK+ufWsL8vFERrpNYFViDVIHPmFmmFv0JKusmLTLwpcV43b4iU0SKz4SBaq+eGU8
AsOdJv9FFNZPbaaNjBLzLd633WRkFdZXc77RMgYPIApQkE7eTjNKe5cYfH5jj8HF0NvfqC98zPWc
HDOIlFwefJrZuxTD9jHKYCtaWmndQTQ6eVMHksVGzuI0nB/ykktFm5FBBmoifZ25IMnYxGpb9vW5
UudZS/bmtgrq28yy6rMwaiJchvreMgSgvpnJlJ5NzQ6ao3F2KHWEKCKujRGumsjtI3N869j0fnxL
lrmzCjhkGGrk7317AdnAOxUWF7AGQMU5NxiJoVwjcnGKgHFpHqNLV+NEEfYpbI3gllRBlwJAPO6K
qA8ehjn/aVacvwdcE7RM2qM3+CY8iOFblZAy6Q7ufMkuAsVXtDgfwVvDqegZY7ryTN6Fe+7p7dvx
HVkyFE9SdPgBYpKm9KZry+lvIJ0RZtwF73bRTseygAw5uuE58ckvG52m2ijyxVVLAu2VZg7QDQOc
4Z1wTtNcTQ9gdol4zHvOlqm4s8n/egi0Jj9qfZetC4Gmp2qcmxHvDMLycu5RcCuqcyzFRaluet1C
tIQ0OSQOe2vPrXiMXOcmKdEURd142UxaeeN5/tUQG+lBmm1zDsbhkagJOihwNefZvZGbPO/iuxqe
90VEbE0YAEVganI3TQTQxLUN97a0XiKyI9iISb8bbFMewzEgDtUJxDYnCA1Q1YvPaGTDRcw8Nnbs
HdO+2FpZXV6VlQ3vLguso5NCkrbNG4JN9IOGwoIpUgpasyFDY3gwGgoPs+VgHUTrJwR+0SAVxZ6Q
jlOEmn4XZv73Fjr8nYFKOc57dz+FFmJ0w2aFGfO3vh6TQ9TuNQCqxy5Pzmavk67Dnku85I6U3EfM
NyfsGeYRdFCzc8P82Z+N5M4FXWT4dXMeYDRXekZSossO0c+4HBFWnQOqMkoGDx+MjsBwZY/US6Qz
3uIk9XaEExJJYCX2QZ+Zxxt2SeZaIzBOaaF29q1z28tp29UlyuKu+wHXM7zuRkRmmfnUe4xkxrkG
TzHVtzV7bkjm3ckIIBl1M7HRITjdHn9BphJ4GUsI6hDRK5T9HnFxsNXa5FRneXCL+fPKN2FdRCA8
mYCQrjUjzc61cyknlUyVxVtrfppBL+88sKf7KE5PVEspvbTuSEEBCdbUnq0h6c6q4Vbf2lGG2nxG
eOdDZN07U6PyQMxyH445lgdtumY8He8w28ijTy5z0nnXOsJ9rtWptg1cQBrJLE4L4VvPhLePWs+5
sh20MladT0CffKBXTv4IMOEFO7h+WT9XtRY9EEazwVfZ3fiIwMXIgJGMAixbJp6XILW2uWVs6Xgp
pw5Du7qoGWQPySYzQQkoBv+mGeV3wqmn/Tx01XlEl+Pa8E5Kgtaple7KQFJac6zHycvaQ4/vpaQB
ux7T2DuUYDXXdZtf1MkjPWuQBj6Zle3gnyYElG15zsiUOc1pcxbkfN9Ss1xJqMqKvj+gsEG17cGb
42ZZiqKLsuKSrFXEA61qtTjWF0tGGlhulQweH4YJYmEMy2Hr69SStJpcwXWqoZ6foJStMzyipzSs
fuaaMW0bXRPwmpTWTyfgCgYBJE6jK0xgOGoxKkeTikKVgsI/ynzQ/WuRAoKZJdIuh3EJ9cV4N4zJ
fLI8JvBtFmfb1HanExl1m9BFaccMg1wG9dByQ8Dt09hR6kBHRfsTZ/d8gmDQ/7mYFFWEqUXBXW39
NKmbZUlgB2Me2A5/3m+nNNrohHuBIVeSplo1AtVSzjycEb5Fq9cZA5P5Tg77nSe6KFCRQdCOyRgr
T5VDo0XEDqjqgiCZ5TF/Gbp8Pe1w7d8GTfLKaZ4OduK5v7x2eYPl5usFv92FREu3EUuZWNcBc9Cv
l1Qu41kyhuff39DAkUj/VX25z0UDwTzVN5Ievl79yx8tD0rNAQiBOh5mpBp8/dsvtPy1J42SKXBY
f/5dWPnOqhWju/76gN/eYHnit8e+7hojR27UIq1So0VOhER4WGOKLleZOzWHqCwyRMHTqqcriz60
GFQfOq7vooCgHOQmLZM6blwfki3FU7Qvy32pHhxJWCMqJC22kByZvDlZ1m+cvuMqOmn3aS4fHKCN
a6H2AI6rD4+Sz9YupkLfsosXJ9oaPBHUTPD9esSXKNJ7r52JtR+rvQqHms5pA71wpLFACaAsTrGl
v475fKz74XuYFYC0obYG/mUnylOeYSJiYMEFcrIFpwz0D+xFmJ8Yp9v9o5XgwaqT8j6K3J9hUV57
drUJTO+mMII3p0jIouyTKyqxP2FfN310U40d7OOOnPuSziPT7hd62Xg4bIkrz3x3Gg2xh6a3K73W
3jp8Fir8AvxcedCq8SPJMpPax0gkidZZa/yjfHo7XZIb+NN3GAB7xn0+WI9xMjyEFaGonZCkJ9JB
yH3cDmk6fECrw8LAzMgR5XNt/ZAjlVxb9teZ3h9EduwVjkWvB3yRYfvDIs00NMezGybnTAv2wghe
hfrN0BTKxlwLQ55dG6pAY4d82rBpGf/FHc7bDjFvEOT3EMnPw+gRaZGtkspd5bZ1LezuiYgCM6SY
nlZPEDnv7KJJVoVl7dtI+95IS4fyGJEKP95LY35Min48GBaOu9orLtq6OZQaHWLGbkniJyfSloJD
5k13pYqM7/2fbgGJJ6mIowyxRUC6hdvpmJdVYKabCJ8Ga8K0Vq4PwBonzWowmA146eNoSoLrhnkn
zzWDrTUx3N7Gow7hVbhylEV1bcUM/wHv3rXV45RMw08MVkjRvQRDw6QNOzKvj0bnX1Vo/rzeu2zz
itOkqYbnV7qMHyzD01cu2WhAYOPpsrIJ9mn7y0rahBxNqH8R3zYW5U3tY/Cqi6QHNVEE1hOp96WI
n0cfe0bgA5qVZXymV55tvYFYNooId1LAq5JO+V6YGV8ZZEfPiWRvxqa7nggN3g2VY+/Ye+ATiIrY
N3x2G59mkmp5rbuSJkRmFuHKKm0E4viSEimNnVUwkA/URMZBOrKpsu+1NozrWfSEkaPTgFYYahiz
s6QhHyhmBZZDTv1pYi7ITP0ke2893XlaRDbRLL+7XXptuVa7FqOPaK7C1lz4txiXcL/kSbCmpPgg
AddtXdt/jAp3n0P4ZVJ2ZC7hrLKebWfpHqZSy76hye9vStzLHOnzGbT1jyLakYZzX6TeT3Aj1bYv
ypMHGQQfICoR3xOvjW462C1Gcu+hBltUVNcCUuTsOtUqxra7canfi+cixR5WZGSqY0KkI9E43Uof
oX1xSkkOSUnKJP0n+JKSWMPqDNQUMlGQvIBBOXZQQCgUESLMKihzzQYi9ppykdsJdayVTsak5QSz
5Ur98+EOE1/L0TKV5jZpub5Czn9gh+dM46A99eq2R+IlN3VBya5KqTLUMxfHIo8YCI3YvXRstVHs
rAvygCgxFBvYfiSUz+Su1GT0ZrQKuJq5SED1AC0/nhgSNvVJE9s04MqdDjmF4m8N5Z5zUyThbpYm
CQBjPW4KPHm0b0l7kckLYQ3z1sxqQP91de+nZA3WVnqdNDPlJu0lG10aVAPHlVJr+c6rKGDYVWpF
GjG+bji/V8xW6Grh07Sm18b2PmrqIWwN41Xug5oUBBItcCGNP1r6kHWS3EWwh90hl2vfCR5VQ5pu
F0TcNiQc0kn3tUo7cRTX2E3weA4V6g3fZ0hvJPO4cu0sXk9DfDRlGG0gG5OG2aqf37rRRmKZrmqT
RHDP3aeVz4zZYj44mg4fiJGnsfUbIkaHbY8lBzJlswf9Fmwr/djQSKvTjF1QWPT8rJ+9ZDZM5Ivd
a9ejKtjjGY/XeQcBtgg2oiPST8mAQk/7EGF8kaTFR63q6aInprqkVHi+JAUeNCOhJoSWkDrjHPAJ
lkdfTB8VR1BN2VkzjKc+onTTToCNxp8j1GuMDmQQFPXVYNDe1Sh94yGbdUqnuvMzoWSwK0taB1Rk
1i0u0dCec6K1YF5nTGYQ9sliUlSDZGdRg0WsZ+POo2scJx9mKtKtnc5UBOPSXXuEms+4fxLOoaVm
P7qJccbFVeLaEdda1oOiNqy3tumiFcd3vW4bvlNK6l2uYVjxSfqKk6wj5KvxVmR9bjjaWfsOUU0M
EeJq2RTWA401PDtenXGimtghfL1G2q7dSeWmz8rWWLcY5QoMEfvR9JINJuVU+1GjgKRuQGens7WR
iyjEnWysnpL0OoXxtSGyT6zqYG2apbjsumpcYQzeJh0RSnm1LTvMZWZ36emY8lHG1mtYWh6nhOCw
NPz/W5Xz/1Ll2I7Sbfx7Vc4NRslmSvu3PPo78OTzhX+qc1zrD8djTkX2tmHq0vaQv/xLnaOEOyT2
8PQiwPlVnSP+4CEHtoAwiZQybTQYfwJPTO8PCHQIRw1JXcJRepr//b8+xv8Z/Cj+Rq/5uv+rFAWu
4t+BJ7aFcdwyTdfQheUahvO7Pidl+khovI5zPS3vkXpiS8nie5r6BRdnxkpo5QINRUeqM5XU6fLC
O/0/7J1Hc+NWt67/yqk7hws5DO6EOYgURanZ6p6gJHULwEbO4dffZ0P+juy2r11nflzVNINEMQB7
r/WuN9QbGZ5ZZ6jHPLQ414Lcm1oqHJveJFi2wcuUxJ11aoNnOYNK0A8z+rvcqR96j847VZpiNYTg
QW7I8O8u7WwSaHwKrbTln0F/HxikkuCYv/G0r5lPwI8f0Zjk5iifi6XeNRRMk8LmYJ7LxPIv+auo
umhfUXDBUmPR7j3syrHSXpsJk1/SZcSqRr61MtmRtiMuUoCMwVd8fLVFolhMBDx22wrl2bGtmy8i
vEaiKrYj2sSwgQga6M630G8JSGpqWpjgHRfobW1g0RFKEsFYeHdmzg4X64OyUJLkQPrFuGQoHm1T
xPj0LGS31AM9kpr5ALdRppMrZarMrDRc/8LYXqrKwGRVr17Bx98xai5XuaF8YfxYEsKrdot2BDTs
EnefdqFJNaifmIwwn8A0aR+ZWDIZp35oHDxCArhWXUR2kYcxPxlLqxaZMrJ4+gPHa8v9ROIO4tM4
Oo8h01tB257b3Ymgveao2a91WMd3Rmee0L87J9sBUxlE3a4rTPG37Hw0vVD4V93gYNkw2xjSZjhj
Kek+CQUcFpJL8DkKnswi7VREkHBQy4bD2MDhIe8jKsJ6RZ424d5O/QQJ8dhVPb5OhbsLKRlc0p9U
pXnzNQyzBisCJ7LvW89J7y1TBzQmSniFDhxeWN2cpiRR9uxX91aeOzsnCvWzBwQ15OY3SKMkrwfF
3VB4xVHBVM7zHG0HHsY8EAc5mo/xCeNu/IQxoaD18I7jhOq1j6s9/n4OXar/Bft9wg0hl62hdqfr
MTEWG5AmBJlxSCYF41qyd0vimWyz26WuPuzaJM+XLpvxtgx/VFQ1VSSLRKzMt5qTbqxM+VnGZr2M
B6S0sGixygqMK+L/sFccJOY4wOmivctqSAp+PxQb1U40nJKJpfXQXS79hA8O5Ldd0TgxDqO46Qe9
3U9A0ivROd+bMIx3Kj5noNR2sK7LBipboz4P2BZBKdJJfRiAzZ3yR486YCWG+tGzczwYa/97qvR3
qZo9kt3CEZdFJ9MNkLYio8xQlCPOU9WV1hnPXpU81pNar5iaTCs0mvvKxxW0Iv14m4/2KX+JyLlY
dDi0LUb9Eau5dBdk/YOnuBtVK3etreurekyDbRL5T0Gv/HSRB0NCYqphWONegzDjlPEj+UvlOm1U
OaXK3lMQkEkqmMPJNzhefHWBUbKrBdWd5TYop8FylxkS5uWY1UderPHAp/waiZ5wwkhbYp7XrhPd
eS2dfJunXnlveN4TqpW7ujKNFU55YkWX3hyb+IsXV3fIardmMZFaZpPoJPGV7kfcj7yIoWUMRlhp
GKlYohCFw+AV4xdB3ANS2Uk8+6VGH0l3jAdoNhXkW7ooXnV/kdrm0XcBs3GuJ+8+JgR6LM1Xw8bO
WivRwA1due0l6YBEI8m08Z4yG96+5kQWKdias1FNYluGfNHG+PxFpaaSNRe0S8SChM9agKlBd8ay
nDwQi8UIV2XyhaNdTRgAGWcEb3nZl0SvvX2OwqrwjjFh4CGm+UQb49ngbZnM6zvsZleRD0iWujgo
uD2pS4khzRbIyFIN2gwCTRq0Fdh6juGup02BXWFVu3aIKfc6f9XXEVF3maAQrYnfyZzl0Fj1DZh7
qfbNU2PZ0D57Vzqhs1xMaXjEesNf2kZ6jz33g9PpuPv2WPYHBRNyMcKEoQSW6q7r85QwgYl9Yogn
dz92+LKkjkU7weBpoHUeDTVeuurBEIkKA4MZtXEg4FicMVb0MRwI8lNsR/aqsd6AUxVJ2Fh5I2Mr
L3XeFM/akS7obxWEKNAeVOL0GjKLSxyyyMQ5KLa/mhzrhylD3S2YIK0vlHXlYKCLCAAnqOh1akBE
2yj72qylVYMiHLqWQCMNTKtWjW8DG++cVn1Vu6hcN0a4VSaTEXJBMGhOeU1M2F4JafFxBWCFaVZG
YLyXdnaL4dUtxsrTFkYVLYmVE4y8YFq1llpTpScnf0ISnBNExTiEmIvKeDRw/4GVljJzLlFrgQot
IBBvOxW6QpQFK6AQAeA+bixYhaSkrvISc4Yilay00ViL5tx0/kNZ+RszhelgeBxEktDjad+Is67W
A/EYmyAEPlX0bt+oPW2ZrjXofhlsJO6jmpPwg+U8ZkYNANFARMnkuvrGwI+TjGeT9JiVy/VllPEZ
B3a+xcY+X9p+8ECAwD7TwzVUigeg7H0uOOTwHEiWoR9971DInQJi20QLdzGyCJGvGO4sygFSpGec
U2SiSo3c1tA0kCcPbwRE4/0C0OHN7Uoho3l0gafBiPPWSOCIUVbrwEqHgzphZFaOb0jbg1VjBBFf
D6xVz1w1QQy24exbO7WXpfU1Gt03K0y1VVvdahcHqbi5QGD6GnSoQURZ3yvijkXBX2oOVqW2IGFL
OmWBWxDvoDAtxARCYjuxvScRMMWDoVlnrAUY3Yd4UDTjuvHpVag2tknh76NuD3uSjAVpVeSO9SsC
/RRjYQWnjwPRP3daUVKOmMGm1eEEQ2m5z7vuFo+M4KPBPQUNBxeIDnNW0BXBIHqpCn0f5PnXqmXA
XLG6Qcd1SKatv3ge4djGGP/Qh5LAHwU7+Kz7Mgn4IbgeEXAADaAfHP0YNEw0Am3thiRFlEXB946d
gsyTLJLkmkXhl6wsfyidvYlTLOY8Qh7woIeH4z6ZTBcXnHNbH/MsG6/UBe43DElijB4GSJLEOBhV
tUix8l+0NsQBX3SM5LMvpDD0xo6dPfiDtLZvrHTR0t+u47hhw+0Vm3OzRJEa9MOhKrI/Xsz32YPf
fzzAAUDJaXc4H0lJWvLfF66UI1Uqp6wSbEap4plDhiPHIo9svs3JmcDJiKArp/XBV9TqMHU2ptdF
CI+WUOi9KB7TGNCziypinpnrHGopnZkvYpmsPl+bH7CK3l7Nb0SZ1fS+lL3M0vBZRzs2yKRMLPHm
+2c153xtvph/okbPRHQx+STyN+e75mvzc3w85+fTaQVxM8cCV7+9KF8nYRuHvHsMItXb2w4Mr0KJ
idzIABVS7GEO8w+QMUl0sQtD6lPp7k4ZIriPPyF1w34rWmBqNVkCLmJoKGVYcKmggM5X5zs/L365
b1Ye/3KfH9WrtDaq3S/3f950fcYnQjCPhEwVgwBDUClMJlaVvAhiSB6FzcAb4IfbpmPdcCrzUCzx
jX5+rULq65JZvDV/zQlBVxPVPj9E3MstjeFUZvN9qhPkuxqV/Ocvz9d+ecJK5pvbDrygOd7+80KV
8hldXsz3RbUFrd9JxsX8EuaniudjbH7Cj6tQWL9Kfj9eviiaZgH1fC2eRj7apEHe0Bjtj1nn7CUk
NE99z9lqZzDGZ7mxlGdLKoe1cATjgI+v7UNW/3F9/uyFzWqeW42/wkOKoxyWKQ6vUk85X7Pl5GG+
6JtTXABw6pMJRgnsxjuarwYlJJrEDbb4hjNtcJqv82k0XziO4Fso5BmVWYSuuxFNjVYw+iOrt+LT
4CQa0TQe5pvzNVXeNDtRqmTZcdXrsPTV1WaNc4u9Q/T0DYuO9ihJD1ga2bsRMsuFu5e1UlRPDPEJ
kfHXegNyR6xvPE7DVavvzLGKr25kba3Kf678KjlgFhat4eHrjPzKalM4vlhHMoXQLJCFGBBKXOwj
DabZVpCJbZiPbJeExcn1kmYOFHydT7Ly0JG4mfgXLsJWGjG7idjVk/2ma+TVda1N6n3M8HJyjIMl
1HPZJtrKiwx3yXRH7LWBKiKIlb0LKrWs7To+9i0sEq3z07Ou5+yQ8KlWjUNrjYNmTN40g3QrKO5V
yJj4uOvHdui+dXpGkGcBISvEKnQtEh239WCMD3afvXOGP5ls9HuiD7yFosB9bVU12aRtS6QppLus
qS8EL7OA2XawHxUonx552mSrVUQld9EZU2T8uKuKZMDQztNdrDclIDqtZiEJTLPgF9IibgUzU2q+
+nnnLz8zPzrLgz9/Lq/tb1XlFsvK8E7zY8msfp+vTh2S7hxGli/pWpNkamnyYr75cSHJXF4Ss8/L
IaqgnZmWyVTa+xCuYTHEFAmt9zGqJGv7Mkiy2PxEMJ6Rvctnq+QcMJb0Mnu4fD7mSwpaJ8lo833l
TFCDqTb/Yit/+/MpPm9mku6Gaz5D+pkDF0s63IgAZJ75AsszDJ6vfl4k5Dhte7vfiwSg2LTATIf5
+HdRGo5EkssWFM6XvO/zgc+bduX1Uu4bFNs2cz5+ZH4U278XvYYb/vmzRV2YS406D0rAf4bOAKjE
8ELjKGY1NJEjdyQCku0rdeTz9wAQSt0wf69Bmnvjcr46K8BVw/qqGQZAvpzczxejHNfPEpiuQljZ
eQ6RpRIDr4huOvRML3YuhdMc2kldnhNIy1Izy7l/uc9kerfUex1eb276K1i81SGT2y+JEfItx1Cz
4EhguTQ95GkU7RVGMEVEEdmPp1kCqSPjOczXOsmXSJR+F0idsmkXhEl0+o7GNVhXnBqLDwH5/Aqm
eUHM5WubX2DV4yyfZ2qIlJq/PtijtckL42xUCJ1FotR7t/s+ir499C2xfYWqb325Qep2VMEbcx8M
+Q5nNWwl4qA5zreHBAYqJEzsc8QQ4Fa5tKC7EhM14ohSDXs3ZswADXC+EI1nprtZ46qmCkwejL5y
OLHJAaI7uld5gWcFoxeHj3uOPJ1/b36gtYjhwzFW7h9ivmzjCiEzERKLP/yUfI7Pv/ihp/3H+9zZ
gefzGeZr8+993vd58/OpP1/e532i5GRFacb0xCFF5/OZ5x92Zv39x2v//J0wccmq0PT1510fP6Lo
hDjaFg5RbUGQHYmT3QG+ub1BOA5hhPM9H51o3bL10uJzKn8Izi0vxMpBmj7Pd+bTAJMYWrspMFec
enyKpaI7DxgcmJWB9GX2HPjFiGA+YgbHPaMU0DfVJLAq6h+EgZjWhRmDsJjtvydhYzVlqRQV5IiM
G7kPF2Rh0//L1zO/CLXqHnvdzjYu9KqA0IYdbL2aeC/Ecq7LUN5NoVryFvKqaQ7IHqN9SNS8sySg
RexTWYHC37po5CyTNTKr9mOYDPI52MUnmCCT1WwrLTkUSdhBX0rfq4YEtP8dLGRkX4z/NlhwbJsh
wP9/sHAN8x8//4sojJfsx59kvx+/+J/BgvYbYL6u2QaDAv3DLv33wYKj/eZ6JtNk+krbdUgy+Y/o
V/+N3yATSGaYmKqt89DvYwWTpzMtddYPc/f/YKRAesmvAlHXdQ3VNHgNvC7j15ScsgraKvW8fMcR
lS2Q/X8HFbDVp9Ft9K3q55eqpnobDSLRuwxxR+8N9ibPBOWIpm3axDljCRykF7fsntx8Oka69ewS
r7Iwoju3xrLG0jBqjl9SPz45OZ6aigkp9wQFZl/nZ8OC5Z45ED+9AgvSYdthx+15HeqN3HVJAp6u
0WC7B614YFqxScHeV1PeM3uFixGkyZmJd7NqXLT1ukFXjlNkvyCP4NZOJ8iRIO8wYZYl8UMx4oGl
IupyoSJ6JCjzvSnVY6Z8ZxY9QLVW0dbbZy/DarmcmgWoMepW1GV5B0iV6eJdjFAa8P4+Fwmtpz5o
lziBJG86Pzog7sqTjXvd60uYyDvPSE960Cxj3WRk2m/Lqn1qTP42FpJA4z/7cbwqYBgICH/Ce3YM
4FDfQhPa4gIcKY8OEVULX+9OsZ8fg5pP0xkUCLDdQ68mp6hJTnlGfnqGWhAausm8WOnHS4RSBwbE
MVLhKXjqxfPVW6hYaP7Gi49YtWclS7VbpdQ4TKE4qscthranqoneNTjTsCe++vV4jdz2SQ+t5zZm
KHSo/Xrt5O7ZMYZtOpCYEYsXzZqOY8/bjLNTr3XXUPX3erD34mZjRu3G1OMTO8bFFONRYHzrVfGh
96JDJZAm4SwVMY7CSeRUaEsziaH9t5vGbFbwMHZ60hPMER+wCj/3+FSjVHwuYWQ7ynhRJ/vUjF/V
BPjSM8N3I+U4AIU6YvtOhjQx0aW567NgPQqoh0TwYI3qkgnMX85rf1okg7aKmGVpjfEcd8lLYCV3
Qb+GuXYpQmtXNOFBgJiiJT+oVXyS37Dm97e2hpE1xa/0Te9WEL6XzXCVH2OhTDcczE+k1D1p5ZYC
9G1UIQtryTLBZGXM4AS62irJ4n0Zt8vA6K9eBk2hyvvjZBcAaFDpa8M7DFp/YWhCXRAdIF7FmnXO
J+ush3yCxXDUQnMXBOMxCpN3N2A3VFFmRQPqXTM+GdZ0k8fkVMLrxb7RtKKDbw1vLmNo112T+fpk
h+NVMqNDIyZ9R8N4Ij5VxHLOf2Ns4ZeMxqWOpJU9oYptGbz7tWsvkmzYBkPy4qj4Z6P3IQXnEIKN
xlBnTY6/Zrx0EuNVo2erFe9VXLNINJvUEQd1TEDM4oPBeZ6O0c7P41VejbcBqU6KSyWW/ZdoilFi
NJtScKwq1WOcrzsxbKuyu5pI4yolPXVyOXBfh3C6eVN77Y1FHgxXna+EYJaXuvuG7hJy3nRzyukm
v0Fs3Y9KEp8Y/bzID0Yej1rQX52oXyn5dKuhGHcaODGzevmWfCJ4Bkb6hmPuLJ2vRimnS19DydB7
6FAQaVKM7iqer1rhc3CAqolNHGm8vfVc45LnTdYuMt1XyMdTyJrgm+1jSxCWPLbjeDjK15YErGV9
1zxFBN0IpNZCZCcRsRS04XS0rRa9qMS503aT1sn7YJrrKHruu3pNxtQT6OxGHkxoQDZlhK9OA9Uj
vTV8UkbnPA9FyfGiTjcVXYLiPeIvtiGT9KAIKTmk68qmi1MNl9AaSIiA752tSYfD6H68OaLfkoXL
KpNHLy4JdsSlPdzVg3U2K/UtrAB5/QC78oDJpGqfDWd48+BKoZRZAAS+EyFw1Fvi7TiYlSBaNyMV
lX2G2FooF7/P74wcPiVO1qPe7Moplj4rZ9PqnqZSvSBTLwd51cJifzrCRxTxg5qLQ1MZO+zGTphp
yo5RettySPBJ2wxlq++ASvctQcVe0TzV9bSZEjJv/eEIjnGS/8ie2OTlQUFhwqbhbKxAO5ZW+1b7
w2Xg2KzM9qnUOcWEWWz9cGIQYO3kYhXVnFaThr6rCRLpyPQkF2yTkTc2zPceO1sjppsm0pemLL/o
/q1Nhydk7uEiMgfoNj/ryNsHg32Wp6RcE1TPOYeC746TqNY5xzQ06csucJ/btiCsL2On8cxn4rh2
7IkYG6jN1TY551mocO+9MMV+afgbScbq5rWnEKhk0Rs2p1r6Irye8yO8q8Kz/Fup7pznM44kBE2H
g+Ir5ndIRWct89O1qoRowkkpsgnoXpAq8oVw+ghLVR2HK6WB/j8aO3xB/aVqAf2I8mVkJLwj2PaN
tGoZTgIABUJ7Z7T0h3pvHwRL7F0cjgkJVaO6toeFAcf9wHb3JYmmcSc68L+wrIkFiqFrDRcvj8fj
mKfHRqu/G4plom51G4BfhU0v65GpiqhREGEh8aZZxEROfRqwSEBWTjMW2Wb7cW2+b5yw3ehTrGQd
+4FccX0zI52fmOd8UzGr3yFQ2BS8bOb4suGUvfhH8+0EX2GHDavOaO4col8PKoFScAsSHwJmiMWH
V03aYb7oR9hRqTCbjT/RJmMdTyfiH3z8ToY8+RpGALhBAzjtekXAuB+jj6QrN6Ma3fBrCfcjeU4u
3l4rr1V3+EQwBlLWU9Yh3IhRCSjrHjIXe8AiV57d+h39yiaG6CytHAXpLIN05FjBWlqPjX6nFGFP
uicYe9kqEg7Om4+LlkbhyIubdkzpzw4jwg1FET1Jhq0QkXSJEl6y3MyxPjJv7sJLrJfJ8nYhu8C6
DN0XMndJCm079xBl7XcmEMsMS6G15iEVFk4EpD+wGyfmzR6chvEXuq9UIfq8stSFRuODEooDexL6
W6LEBwJJzq5ZoHzqiHmu3F1ejM90cTRqnOaiYvHgFCDQ84qRxDWoRobc1Xr0KXRMy/2WqHABVAHp
FKoxKeAuy9+gl/iTxs6zo6DPSPsnvRqfYjMn/YN5n+9uJyt6icyd0pPsBtL2h6L+b1xgtL+WyZ7u
IDRnnspg2dHIO/qjMQ7ER7MVfYwjsxPjLLzvteQJl80n3x3OFUYDyngsqaMGp/wX/xnt16BY1/V0
j+7BsLB40Fz7lyxV5MxtBokiY4SiXUajYERPnGiCAT3rC4VOJGpUIf5CQbciS6V/eePS8Qf7ySDP
9j/+7/+xADYkpcl1eAWqjtPQL3++d5wBF+0i3+kNRTxrTRY2G6UsgC2usdZfbSN6qXNUvA+RhQG/
yapGYRuKcfsvL+TXXMv5hWDZalO0efL/f/4GAggymMD52U5++WibrhaVSaIcXUe9HwsKg6S5OghY
3NJathreAkl7ZUC3zjR2n4SC1TN3DC4Jpfv6z69M9mh//YhwbVIdyF4aGdJ/fmUFnuGTGN1s57W0
UGp2NELjQakjmDi99Oe34DXF7et8eBc19XkyvlGJPQX1JbfEi+oNb0bIAjCXh641XWDA28rXIplu
DVuXIUbcJShDqO0IeINpMWxlCWJ7/TYW1i7kBJBVutpwpiTDNQ3FwU3Vy2RgF8530QcuTqDlMgy7
q2irtWY+J666Kdn8fLfdZqBdlVtfy7HfJQ2+1sx2NehVYedvMrvaqOCepcH0OA0IGmTUOqlf7cE8
eyNkdaO6uFp7JTb3vfRanl68VHkJNQRra9PpFg5HzSJRfWpi+r80Bx5q++4prPLsA6H4E1nuj+S4
vzs8THhxlmZrqqXrvxynehIh2NBNCKh6DZ1cvcARO6TJ61xZDzetqf7NXMn4u+8doqDs2rHfsrDe
+tOa4PWaS2/KmRnY47FOxKNIN7YwbiLvrzUb38Y145dxYFGbFB+cqXui3UWskh4M6vqks/ba9Bii
o8zyE54kV89jEqdn9/D/OBhUCtKkGy9G79NI6Pc1KRSNi+NHBqWlZevoM2SnznNLKSaft3fJhyIx
s7N3JgWo7Arw3jh4IUI9fTh6PRMZZ7p1dFWpVWHIA+8mJRNFWyptv6W/35oiOWVRt4nqVzeE2qPF
7cqzmf0P2LboTrGLRvzKh9619kKzlJVZoMeDEKWjyaiSlqPIP/muj3erH79pDVx2KimddJq0De6z
eLj1DpkGUbvsaMGowI1nHSNEGiLEXca3inY0T6IXWbQ2Rb8l/PmMGJdx9/iGL/6TmUW07OG1rPZk
cOLSsgf2vQSWOMVqegpd81knarbvDqk5EsIi3onN2emBtXKDdgPX7UVL/IOjwxK4DAUSrtHaMSs5
wvV/tjvtIts9KpbjuFY4XS3no0/K7Z3eTiy74aHMHgadTYv3wUz/7NnBuSf2RQOkdLTuiOv8GxJE
ssSBCf55gfmLhxdLMJw/6G6q6+iW+8uhPTlKXpqKkYFeEmRKSzfwtWs30qS+yrec2cUu+5fV9u9W
fUul5HRdx8H7TD7+B9uwiuGHk5gji21MQ1bTmOb/vqX+zSnr2LjMmfLSwzrmz38EMX/cJBCkd6iy
MyIjakCcZHqqhnhbBojWgYIeYrW8ThO1gVuvB0091mH8LqvsypuILbPXkeGtPUuTSMvOU/RzTNvT
6Rg6sRASr0HqNL+TV4hPxKtr82fKLj4RMw46L8OlWM7S4dYG+q0TLNVVFQf4CSEKS09waZlQtleD
77/14xfdG49Ng6EEGQuyL3OM6RZ65jkuzN1gUJLX2clyrlM/7CwaHfkiLeoQBmHn0bCfckAL+H1E
f34pQBhcbzFFwyU2xMnr2ycY8c9BOhxdW5yyyjiFOqrZGhEZbRNm9yd1claxhSpTt45TcO/6QB81
eIFe0SWB7i2GLv+qtTCcfNIV2oHSS9Wjd4vtQhnpSaL41A24meveAlPog5vg7AuuIP+cWrHQdMJ6
zuz2Ka2rdVw6zyrZq7Ip8QZ8b3gtvt8/yRXcpF/754NbU/+mwOEQ80xyLBzVNK1fDPYyJK8D49kM
r2G2zywl+KEU1SJq6Jsq0miZnKnHPEE9r4V8R8oQbVHJI+1WHiFOJaTodueKNq+jNWxN+9yaLlOU
m8VcpqRDl61b113qdLiGSnBXo0cvXfHNk9QpTGDR45wZsH8d3fhF6Dw/XiFotRBWmJG/yQH+Mty5
W501rwQC6DjzqUZlUdFWwxXr47NcVcupe8vxTVLU+og2lVxpiiUWM8fIT2bBXxrdA74KFB/DVgNc
AL3zleHqud1Va9tVaw2bNP8um1SHIOhKGbao5DcF4EhttNvUotoBf2EWeitD9UKDN/T4UQGWyWrM
j8lTo5lbBNY5IztQa5Gu1gQz929jO2xlEWTVErKACSrI+COE0PYdTEr6m23xjokWO5E8+FAA0TXu
a2wpV2r3ZvXPX/TfrGIUbvI/qPAg2798zWQpOUnTd4hD3GxVy+jxwgHX7PutPMiNZriY9sEvgn85
vnTrVwNHCkeX8pkdWtN0eAu/LJ+laYyGbrbZrgmtW1olJ7nPuZhaJu26V/kykvTk981K4mex6Fa+
YZLIR5b0CPACwqlzohi1tWgnfZWRzSiL7BhYs1K1pazFIGFL6xkTFzJZL7kApQ4zaNCNLHafO69G
aSIOcsnoCUjBMbLubASIvHX6oQQGo5+OWP3Z55Cxv7RdEmMFOSs54cV3k+uu4KATSK2h5GJzZK0x
+K9Fehq9dlXF/TWg6KGeyMvpTU7MnIxvU5h3NuIA2JanzKAfF9N1SMZj6rBuyHM4MOIX+Z6NSb1N
mnoTk3oqW76X+FVxktOI3g43gVMcNesQcyrdZvWFdSELHSQCx4bDvqZzJZ+xLZNzgzbA8p/BAyVr
yH2WCEXQqcR0hGy3JiEu6buEQ9xuuM+ozH/kpbft0uGkNflK69+rRGyaPj3Z0r9pnKY3YhgMn5Uo
VpDzLJVoOEOSpDekrJssrApVZgr9eB+QgM3q12f4EWiLCdOAmnZXxMlhVElScdVTkYDECucM0/Wl
HZ2zRK2ReSwl2oS/L94p5lqCcPReb/JNewYVS6xdSiU6qA5ommivcoePODcwJjkTs3KRtwt9PKrt
IgIuqtrohDXGSzfYJ7j4cCxQhUUx5CYfUUGTmDu5+kpkLadfNLELxLhsbmLH9skd+zctF48T4IzW
qo/KQa66LSC56osTeWdbDc84MxInLWtpNsMXEz1HpVis0KCvaQdbyBewXYKjhe2URNrSjB/g7M1U
65kt/CgStg+qyyJ8FMRAy4JJS8YbfM5nEYTr3NfXCNnesG+4GlQTXUYkSScOoQeO6FUbSPPLwGHg
GWwk1tY0CfAi3qz5jur2UBTjcT7gGXrIMjJiGx56Pk9WLxNUAEOMtezGk8I5Y6KxAkNc6mmPY4SJ
ZWFDB2mdO5kXE7yps7SMA06ir4JNtRjoHeoSDtGQMoIAXqid7paQbbRAgrjuShb/iTSqEtSZ5Vji
hFPh//znVUsz/iK5kcuHY1meShiyiSzoz1VKMhqi1E0r3dXOSGwWH+TU7w3/CzgXgEeLhbxsRt02
vQPGZEbTI6PMkOo2G3lg1aEH/7OhB2g8IOK8T65JbM3L9vwEjv5aCgrcKnqHk/EmXOxTreHM5v3o
xdgI2EhdEXFUd+BB/brGAkPvSGiLcJeGqmF27DlZpZhrNWkW3tCOO6Ms0qXRtpfUoUkPdEj3VkHJ
7E6nLI+eNYki2ROnyWCn1UbTy5eiwgouYMK9cAA1qhwstMnBNlWj6BfnTGZV2IQGD5ic9CIECW8f
RTPeMBEMu+5drYxiiTzkXa4vIWYguRDEkmANzKpum81xrbM4yTXnEQbwmbwkJt3hi0q2itv1N0NF
OiTIHi7w+dcOnfTJYA9PyPfxEeHkdrNCKn2US6DXJic4TRt5/tWO96gZjx1zjUSoF/lsskwKdNka
R4f4XsHZJ2cmII+K2EF3xJN44P0V8LJEBhTGCch/DrLTMOvuSYvtHfr+tzHlBYDbpyPCV0/b7KqC
Kihvryphpw5yirEnIBAP76xYoyR5T5r2yYByJE/oxvlP6f+/gr5/mbsbBp38H87U1Uvz8l8/54n9
+SXFoPsJQd/Puv7J6fxxt0Srfv+t34furvabbTkYQ/41vtxTfzM0y8BM2yVV3OXyv8fuhv0bA3fO
K1MHblM1C5zp97G7Yf7moQpHd+RRRhioBP8no3fm/38piXTPsyGjq4AIKq5JvywtDoZJStjjCxRi
DkVwGJyRmTjSm0YDP//WllZ1yA2ds2lS3X6plDmRT/LO+ZH5QklHDOznKIf59qCE9R8enh+Y78ta
oGnS33xCnLHe/W8ykxoEEEfn2x9XXaPa64nXbDPbt/E79hezgz8CLYxQehkWJi8+UjdavNBAA417
IcnDH4EB89XeRxbLtIx7cYLFRsUU6bTUDMSHuaVUJBjhyoGGal+adoBMP4jXphvfLMmUK9NiWFhy
yZyOPakGQ1oxAlDh3SwmvydbUc+0tWNnx2jSSrSM5biKWI2E6cEGDYMX4twASYfiCwIjpMwxOpF7
w1S/peiTziODD4veYRObk78LFQKQ0pY9lQDN+0btLr1J8F8y9vmSMNt2MRK1HEkGfBsYyxDfKKAO
sVWZi+0sk4CBYIjYE50NTZzk4IbPRWUcRxIkN6YLucjM4SEESXRUcAkdknobmUBs5nYoJwSa/Zc4
7MKNtDRr+8EkDBOX0NT8iobsqe6baW0TeBxFib6Eje+gOk4fxjqKlzX+kUtM0KyN6z26gYY5BJ5O
iEzc5wzVSVFUw9ryhbEaVe9u7FQg+tRVdipuCeuoxmEsb1na+kqOyUuxbpqtyNXpixJe+0Z8S4Zs
nUU4M5sJ+iEfp7rY6LQNM1jSgTxSJ6WHdo9hNpHh/R0IC36WmrlTo2qBDx9GwK25YScBG2IRT2jq
VjBiGPKE7smsi2Fnmtq7QiwnYZq6dyiT4mLEVfmgxwcL/imiPTq90cYzUnXMDRnxWFEgMlqRo4kj
qTJdHY8cYGCztTKi44gSD1kDXsBDhacrQ6pvegTrN8Y0fDMwEFllvv3ay2exxxN+a0T3ls2OBGtM
Vt3pe+TrEROZieRp0lKmxxqP+tWoDxc1A2mPLHwTMbkzlmZovgX/j73zWo4b6bL1E2ECCY/LU97S
U6J0g5BECQmT8P7p5wOoaar595mOc38iuhFwVaRYKCBz77W+1Tg0j03gianLZRPExRHgI4mTqtrX
LTXOBmCasLBdqtRfazoNfx2r1lAG8xTAA4McjjRvzN0gG39Dyl1yCMHRMTqoTtiLdnbVHycHIAjB
wJdI89QmuPcNsu/Iy868rls7lf1oRN33tAXXPE75fdMAaxCMNzW49xa3NbRxxniU5rQRCTjhoMAG
pBnR2o3qh6xiYDaCjaAKi5vFxoOPEsThr5HhmV9hphAY1SgAF6WgqZs8VbqZbSNNnPWJkDnrNTIA
fKtEARHJ9YtowgyeON3LIepGclDz71wdGZRzlNl65Jgrmgyz2HLEbwSLwhxh1g7Aj6PqpaN8d7bS
/aLYEwgmAzy/Z0EscNuM/Y7aoQC0imXGnqBqGoyxDC/Z1qBhosk/pOjhtbyu9rgW/B0X0D3qAqbY
40sNA2iFOdDYjvMvVtLxWrdm2ODZDeujsp6UcL4mFM52YhfZ+qYv5woo84GM0gJerg5r0a6/4sD+
2dpuc3A8Rr9FFWQby7AwTCb155TL7OCaXU3s6MQdijhNLZuBjTTmapA1hX8Vls7Ho1bImAa65dk+
1nOAZL5fbzRjIKm5YrTv9uK1hCuvqpckbIlFKMz4wA1kn1p8NaRUq1Jmt878Q/JS7aeu1/YSXRB0
9KsuNMZ4Q2Xftbr1moIMyqlxttSThi5qbkaG/euuqsJj7T8Ggx9+quGc8AeKBoSW2RFM51oHFEsD
fQSiZzDkHCPchl3sriaKQfY88uw7/YeRsKX08FuorSs84hQfo01QzUjflHmyfBhDmGqG5M6JSQ0c
CciLBsx5XXA1SvAeZUD+p+V8Mged70FEw5dUp3RNdLSxCat0RWlWrbXMDXdu5ubbqS+PToPldQxo
QJBfGZylseqyHiNcPzrbrvd+MkG2dqC1EWTTb10XEG+75GvqZMci4EnlVerFtn5pCoOz0EAONil4
7Zy87Lz45eWZcYJ5eNAq0R7CPn0aVBADda2qfYYkaBOn0rnDJbZGCMRcWAuOk+C+2b4WZTgdgsn8
5IPC3AyJ0FZJ3WebPPNBCw5utzO4TRUw38J0PLruA3GCZBEF7doTol73xB9yCWv9MRsbzKRCdZcp
/j4B4iCcvbHPQbxWjvG168qvZkV8tiXaelO2JkY/yJrYxrPveJu/DeOuUPSVWm24VV3Rbkzdp8RZ
1mcTrJ0rSFvLkhRfevAFjkt/9GTLU0aKY6DknnwLa201mDtTc0oPWjoGGMTxgzL5Bb4xqTsobh7T
BfCPuhFslZvXRzk67UY28yTsXAu+kuaAp7KS8f04xMRYfKpUN0+j+eMVEwiZ3sS16g8DKqSSHCpa
zGYMxYT2UzIh38gkKBYUd0+l4lk0GX2wp9mLvRqgL0hhBFbAQlVvkhhaw5OJ9RbkOq36AszReC1a
bNLeOO6BxH0G2GGvi7LdpJY7j1+yX5nvaHjdKioMsoQXyUMlrMfbMaGm7NQNRZt4vHS0Yhg2ELIg
TOshJFI11ib7nKDG4T59EzlFSLB7+alCEUyWsHOjxcRiU0bQav0WzICED1JCqMn5TtRZHe0dC+Iy
KjvfLgkGyw1SnooBaXKwcUJ1joV+42b2I9+cFx3R8AnXHZqWRJ78WUe8LBIGEkkde1vXeChssL5W
QjCK7Bk+dDb9f5kTI0pUsyr7/Kjw2pzyeWFK46vikb7RPe864BrY2gk3dRhE97IgMteT/tdOKgUj
LT8MoW3uAwIIuNdZJTHTyn7SO3QEMhi/6F4Xb3sMUpoHN5UcQGUQkZB9K6IY1oLF6KtLNJNRplIP
OiUyzHUxoU/IQ6LCPpQQ01FCl7vAfw3GmmKjYFYa+YJJau9BwRqo+Wnad+759c7XSiDonb1bfEcO
waL4dH2YD47FM8tHVV2VXr62KNqsmXi2BnKP2K7vs4jkAKWlR4r0S9imPt+/4z4HljRL/A2Cbndl
XT2Ys/K7T2Z0seroLgWRa0LHZmidmA9ObIcbbSYHVbO1TAeTCz9nXNXUu09qYQdqfPP2lEVvI/zy
LsSJw+J+07PsyYyFs+b+f0XMOJxc0+j2Qx1TFJP2rh+g8Zp5fxoto1ozy6bfio/nkJfkeszxVBY2
xR1JqQ9Z3UxHM3oc5aewiuENtjCull/H8Zv5DiuPrq9QbJAuClgVCBsMKzQTBoZ4wzhlo4yQXhAZ
pXwj3QHneIqX7K6RkfSuHbTr5Cc2GV9Gz33PouLAYD2c/Y06rumtiMXP0taQ3yhHHjEqr5GX4KPH
zk2kAWKfJurKjU7y+AaCBn7WqAW5PLstVPDVqil7YH/e1YBSN3xJdNN7wLpaHXr0swQUgc4NV53E
mNfXKYaREUIIs+/mEAt8ph0q/KZykAfX+qlGPbGhfzKH0pOOnus6TCRPfVVRVe+nNDtNcMegv661
2SuHietr2T2q2PvZE19CynZ+k8VC2+dGCsXSfB5AM4Bie4pKzVh3s1+grc1kZcbONz/CXzjZiHx8
j0+eCIRyZlcxNufrJML00+S3gl/cWofKf2EcKHe+gRmYKF9yR/VdStZ0lwSzaOcUhEm/HnX5qxnS
84K0LPSnwjPMY9iYWD7mSYSVazvpkP6cekW1bvMRoniuu+vMR67LZQSFPdxmOmMwvcAEkA3JvVba
5KfCRaV6XcK8wCIDm7BeM+grgHvV41H5D9XouKdiXvThj9T1xuMUTGpnkIlimqBTV/ok/L1MwkOk
0ZjUQjhDiCHqvcnEzeqluQN99IURBSZ7xc3GxSTd4Gsui5kYqSaYEkP2XHKz3TnmRhZjd46i8rHr
ZbrPW7c7a4CvxskTx7El6DDVTnXUfGP08AnLU8TXqj7b/rD22xihdrLTezlingFEl/gFgTLStk7t
aO+jMh0Otd0OW7LcQVOp1DhpSe4eSY2INGegGRyhkp2/1BZUeKM0srU/+KAd56vQqHDrOFae7AeS
oPGa5AIB8Vc3JrUIFQLuV12rINiml3TA7Bw7GuRl34CjpQbIoF6cacwIwwMcbAZ8Y+QdKj/cQLKJ
9sysrvRuotN4R6R7u+4b3s41w6d8xHTSxA2sdAWLvMF0oWWxfgocGv6+dD+Frknwuztxw5utNnZ5
drIppmO8ztKInw31btW0Y3wMA5caYO1/KiOam+Ec47dc5uOcccyNJ9n6zhc3Mr7KBEtkNxaX2IBE
bZrt1gQ+l4Yw/HtbrKICPVk8Tfap0hlSu/YAPLy/lEna4R75qjKfMNkcpGXp/cInqJ2Wha7LWXJn
m/e9mrhG57mrhQ/mbZEW7aeO7FgU+vbvXaWjA42UXbFdFoHj0uJIw/aCVGgZpG8nU5DpxD9DzOl4
ZtKKrdaU35B1UkuPYJIN2kC9EovKBp8SvhkHNR+0HYJWEienW5+Qhoe0TqblsIaX3u2azxE3o1Mw
6dYpKpX9tpb0zjpMSu7WPIeQl9j0KcMMVlGmtTljEqlh+O9buBnWFuI800qrvPOzUO51p3QPU+ls
3Bl4283H3hfLvjSmFRxqQ7FdcLhlroKTE8cPmUBDOow0YMzo3rAU9p0sGH9YlFkgHXr2Kc4THqC5
49+UWhjupaPzZJ6Ncg0qU8qy+HmsChU2rNCXXuDaocOAepio57WI9J/FoQjML0VLrUAlnkTtUUFz
d3GaLb72xYG7LIL5KSkko924hDG6LPS4I0CtJW2pdhS3DcJkBtwSp2WhTfelqTnH5bH2vttoGKLz
HXoH4E4tbtnG8reJ1yIyjKxvAaClnQgMNOouF1U8cfOduEYxW+THaUr6c+Z0KoeQEiMmHiASj066
87PuGGraOjD8HfcAnacL8QimVNbdslCa/l1v80e7cet144vnklosD85gG1U+qr44OucVRIDOaApi
IozTwKB0X8fp3kWTfaXN464tQTq7mQjrosdAt9MYWIIZfhmyB6xX9OWcefQVbqQrom9W1+qrOrXr
czAF9zKr3MeiYGige+tCFnzVs8C+C/yI+6pMX5tK2wf+LH0sYBmTjJVvCDcbt06S5BBFu+6plebZ
dkO0uRYTAyrh4bkyvk66wt/nt1+yOgYZx39FbH6ui9hAxwrtZgCAfUbAwB8rTNZ9XPfr1tOHo23Z
P5s2fZK68g82qvXdYLp72TM9C2Q+PEyYICcSuWBsiR9ZiWnW6T+PCJcfqtQJN3acWZB8DInkp1sx
eRpuiqh81X0PCszcSMoxpVArjBGl5P7Rbgz3SlcJOpcaQdx5PQD14rsAEXMubodUWQ/MQKAN5qrf
VZG/sSR3xHycAA0YzHzDOftqClsyAkLGEyN5d7uqd9s9s9tNVWYlgZvVTN8ZgktoxQ92j+ZJJl8N
Cw65jkQjHkxous4373OK+fOGp2K4qRpbPEmiagihM45DQbG9kNl4aVIC2SewLnsXpjOBWvBC4hoo
X6XAvoTgJzo50HWyxaYrErRw5q8KYs/RsdGzTwxHmIAgr03r4IlMLUaxOgOM2LWGa4ndZWs2TreR
Xv89JUf11s7qzxKIy1rOntSFBtH6obuhaqno5LNPY0R5IgAKHJJe7/ALgBkn1oPIdG7/aAEmsIl0
hDH/PS27GAuNp7sy9VvqWizG2bMY92ZJ6vcE+WeuMXVz/baZFxoYJ5+sZ/ivpNATKrTOBRdgKvR8
F1vhczLfuauOXPTQlLvF779wG0ajumNW37/tMuo5pbUwnOdmoKO5cAqWBeqr4uQ55S5vgDhH8xOn
lDg9oFy8wQxmWy1IGajJcL7hNUKhgtdbk2TvzBbJdAEszAtjqDfgbaka6B2JJ46siI2jgnBaBj1B
zT96WYMaCoI7E5+WmU7OtMZVUuyHQWTEmpYHR4hXUXpyX0QKpbTjE9pS+GcjnEkQHQVDn7JKIAzK
LWMWH4qQD68bUqj4jd8e+OdRFGn3fGEyBAyS+4d2hzSN9JigAaBAvWBlDc7PbhwEieLe2fNiQfmP
FKcZc5LmDzKkrymQiPHuLdaBBJyZGTN5oXocGaSPoelPNkVe3oKL5G5UWqQSlfZdaBBp2QUO5t6x
D65crcUmHXNukbmxkVstIUrGmwgRbLYIo7t9bpbn0EsBi+EYpnzUb/xivtWEd63p3oEpTbaYqzZp
aRhHEAsPSRj/oqiV7Pm8k2HYEe1WbdOJzMKx6J6TWNErLfE1ebOTwKZmUPERrCqUPWjwM2Pr1WKk
VY3+3vxJ7FO2JhYtX/UhbTYjuG1DIp99oJ2yDjBB+MTOUlzk9tjthpJHtFuTncanlAgoXXMKGNXF
bmvawbCy2qE/IU7mXu6N2aYgCg37LDhdt06I+TExewE3tXqPBB3d2bST+z1L/GPjpxeFnpSWBv98
f/ps9+4pTralMSS3pQ/WtnKEvSlqfKpEZhQUeTf8ZAY3icOr2/keNiHmGcESu+30OAg8zwxe8VhH
VK9rk55oaRaXmRENXC0WtzOJWRkaF6gXXUz+OI4gD6R0iAejnQGiwS+vDrXSVIt/Djo13Rl7PNAP
WJuV+hr1M0cKgi0x5ulmaqYbUWvn0fTMVdlojxT6H7dlQP+lEC9dTdl3HsZm/Ted2fUqNnS0NlP0
EjIqeqhB7NOiASxmNYqCM8PBKA0fmQjEJu41ReBXJIGxFXCFAp54k02GcaGeHCO8uoyJCZ+W12H+
oMvRKi9uvB4w1qwsx/jhlt60c5tPmZ9iz1LuM62fTzZc261sQVoTendFrZ0iMwsSBn7FTRl6OIt6
TfHIAGglA/dYS2EcskBc05inWaYlwbrVd141fG7jyD1C73/yPMLznNHfFNyzeKpVl7IDLjy2/SEx
warSTAOQRjib1OLgkNrOg2HQEIgAy251/HSTIBuDUlxd67RNVFGdVE3aoEqD+wTcORHVq8moxFan
a6IHfQeZzco2o1ZSCOjtrYbicK0DorJCWj3KN/2NYf7U/ObVNOSNkeWE92h5ysD4SyjvZBsGxzHs
YM3TKNcZHoC1n/NLIAN6M7WMn30BeW6sBXxhDOhAmqup5I+lc1MJTp5WfbUr69fwI6NLuErD7KqN
un1RofycxT+YqRJCh/Rq2yRc3U1KQ95gylbcjZE5k6qoWlnablB18VRbXCDu9Fjausd8CSkPwpxz
G30Fg843rXeC9eS8xKLvKQ+Yu6YeMSIlITErqXMqEmejF/m463pKApYUGY8uU2wCyiyEcHpAhmld
v9Bb7yDnms9WY3yPTHrQJYZQ5BD5p0xRKhctjtVIECrYEoTVzDy/hGpiNoonAORlNe6IFCX8r7We
gsivDoHbXVAY4aMAeeTHUwYDn8GP8uEbxqPkRpF9CwUovMJ2qEjB1zHpnMCeeHApjPSMempYxzsH
BjFamOeELPl1VBymDPeX52oPpGc0j9KCdD36X7KkIFhFSH/fcEuvpXNjBNGvMLZmfnJorryCoFgv
jukZZTyNJCOoOKwB43tYa4mCIc5mlKc6paewNWCutD11Y3+MxdYxEURoOVa+XvgEvnYWGVmR9r3W
6r0d4MkXNeqVaE5zH4S19SrS1lxYobb2gy/7RlY6H2M2OJQVYFuEUlu7xq2pzp3gm1bGzyXzs5VT
FWAIdZoVdYj4Nm2iPXNmCGnFBewSasFhLuAl+QYh2CWBq7rv0x1jGoTb3rZKyXrQTXIjneqKiRl7
nUgey8L8ZVRYdmiZcO30X3oXJGgg/RbUc3qVT0nCvLHHJohdKCsd/gw+b9HJorwGWr+qtfSrPvNp
tKj5TBPBXpemcRtTHDzGuYb3DZUZ6khvbZIelqbN7SAl2UjdpNaJyt0dQlebzMDCMrQN33rSKJ11
42YmuYomncEy33Wp/6MB0gLDsXCuZLIfu/kLVVMjCjSiVv1qhcyE6YBNOmXCc6J2KPVmPC9XthGi
0hqYg44t9tFEd7ee422gWLZbpuVchRlOKaJO8/pHmWcwNqJiNfRHF3b9E15g2kH4+8x5kBiaPyJi
X4DNzQCjcjNhzHR0ekS+G26hve9FRmxtmoGPh99HyWgGNkIok7p+mxrxNzps5S5qmnFF9Z6YKy1+
rPLEWdlu8tCNXGL6QMMu4yu9aaZxztGCoJ5kyN+deniy3PykFCEyXkkkAnbUB1cWOoyrpuLbJbmp
ul4Okw/Fqree6BudwsrdkedereAWnQKd4TqkuwOj3xfwt1yahhOjQxbXiAZnn2bfrB+I3c0bo+i+
aC2YnsrOraNdYivqXWeLJIFgxazOt/aAMbfFJMY9hmQN3cWlNXRnUHc0Vrhn7OEOARec2q2n/O85
JSp3ohUc9xXVHu+GXi7us7l0mHdWnnr7prPkPpjHuO8Ld4aixQagiw/73jc1aIbI1cIsXJcZ/oHI
Jgwjg76HonpejRYoF1WEck0Lp8BmMANzeLLlJ3MOTfnj/Cow6H+r9LlYXr6c88fq29vN75nPxQTH
4OuxoEQ8s70Vk5jo4s0/cF4sr33ffPsl3n/eH2/94fS3nzeiWdqG8C13QxD3aGv5RRfuSji/eb/A
V5YfLRwpDmpC/Yfz4VmfzGjvhnq2s8LmB0WxORwb8i74gvyQMbreFrHzwxmTQ9d9jsqcpyGwcjnK
/MZ1CZcosy/x1I9fJajaTLruxTNa+6CRaUt5iBnIGyTn4+pCsCk9JjhN234N5qkK46ffixidO6OA
eRvVgS+2y6o0fJhcy2qtY9JWNvXezoIrev54fHk/N6Ni/fYu6ULr+ev9HSP+n3daXulbE2NLYkgY
yIVvr1j2v/9ab+/1vv32svkN//d9ltZ4xNeC5qWAbtekCvczXcm1RnOzbMr5Oq3/OrqsLfuWo8vm
slje4H3zn177T2+lkEgzbuOzqObmCI026kozoo5/LTXAefsfd5pFxZzj/Xg+vyh6f9GyvRx2SmY/
rXfESQLdsOWSpl/NapC74+/V5dCysKMNJTLt+P7yDz9i2TTBLb4ZUP6/Cu1fVGhCtxCL/9/hL/8H
zEDyN5782yt+C9AwtfyX7xqeM/cVdMuZ9V1v1BfhGv8F84X4K8PG+eI7KMN+Y1/gwZhIg3QLH6GN
ZP0P/ZnNIVvHKGEiQLCgzf8/6c9Mdxa+v1s7599HGMK2hCPoleo8Rv6ubPXcjjszCoKfU938qoYx
vEhMtDddyyTIh+j6DdfrKoFc+1pSaVxx3zPvq7gGe+cyesqrfD3IfrgPZUeCMJZ4jDh2/lhVXX3f
gtINPBj1y4JkOjyZqbL3MhyLx7AsrGtre3f4KWPaY53fgIjROzzVvCLUvJGm40COGkFqTKFTfG3g
Aq/cZQLkOdf3hVt0+dWTDQCXMdIIpUbPsXk/vKwt5yxrXedqF56P77szrPyVC3rBCrUeqW4pXlJX
3Ni4/38So3ce8WZ8Gash23SDjSg1RFmegI/Zh4ysHi2dFOOSlLGtOwH7yIj8wowflFcLvzzQC2gJ
f+1a9i+L932wBsF92/5p2a9FTn3p23taN8wU0hLRbDYvqMfiFZzXuNLSg1+p/9jvGQmCrLxIUUjP
Zy+Lt22kPhxb3ijy+mOVUiN3l/NJ1ZtfRdYsbEcT8n9V04rL6/o+JFySBqwm1yq11JmQR6KIZdIp
BmDgVv5jlSxtdcYLmB79NeKobZV5PXnPyPuXtanH/7/y6jo+z0eXA02Zh3uQkuDFY8JWYcCVX6Ip
MDZBR4yi5QNKKJK5HVd88bGE7Iccq4XfDjdygPPcj27xBaICQ7bKqs9e3FqfhJGv3b4ov+DRyw6u
WYW75bQ+0u/z3DIfXEg0f7y8DDtrrZk0CAqXIRsZIlC4PK+8e9sMosS6cQJGqSpwur2TAcZbWd6t
4xgBX5AC9/5QapuSKIlbZBf+rT0vEHueZSus8/v+Vmaz6zC8X3Yti3aa/FvAN90mUv3v96Dkylw7
HBQOhri/UF3vSc20UYkQSLDVBq6vDweWU9734TaeGCwzSCyoKOEaYmQn6vLzstVOFmPVZfXjttRS
DrVp456hGgOOb0Grv5+ZVcoAaNIZ7vl9J1itbQAJmeS8qHlYFsjP95WruTeKSvxDW4jmXGXRfan8
+LUT9Q0tU5gsRUR+Q+GHz2NNOZcxvnFrFHLaO4NQSGD64uwiqNzbud+eQ73Q+mfZtPhAAkNpN5Ju
BpOSURyGboxQOs0L6DqXLBVk/P61a17TZhO4nYT+9v0ABYro7tUYBvn7tfOJKq6DbZylqBrpl1Ht
Kb1tLPynjn/Qw7KwDD5nSp7W9n0fgZMXP9bMq2qH5oF4Ijpinvb2oiCKw6MbKRSo2JEvfjtll0Tt
l40oniKCwub9b6tyrK0LOiZvG1bm7yP9fDgmlROHlAwGqDqChED4njfeGCp9VVrXGMnAFT2BvJm5
nzdwTtiP+TRkpp9Y+7fz2in4fVzV+qupBHhPEo20xtIf6jk4lVyGef1t0RuYBWbJTVkm4m3f5HJ3
pLZ/yeddQ6iyS+MmL+8vaiQpTR/elCym+ew87G5L+pt8jDK789JmO+lGC/OcrbddSVvvYsj562Uz
FXV259PjeD/3fb9NPsBOaVq3NvlOn9REt2DC+nDtYwyAcrDVDy/faFo6faffUG60VmGBGlNOsH8/
Ff79BMIE8sIO/8W6KxY+wp8PWV/3TcBvHv/bCA8/PmRBo4q8qSf7p+O71LD5i18GsxIXw/bBbLvU
z/alap41Q8wzCqug1BRN+b6Y/4qtpyHYNOzbsOWDEp2dH6l9W0hkOLjsk6HAsThk8jT1kX0VCmSg
VSXwevG7pogekKFW+2IKvyXIz54Akwz3xZjtlq1l0XfH1GnV09tGEV10OUV3DdLsJ7tBDIRuvb0s
BwsV9ussq6rjsqlj82e278Mn9rLbNLW1kzmN2pZUkfjzlJZ3oVTxq4APldAWfs6dyNyh4nHJgfYu
SnboBXusG1FsucjQTLhVNVNiS00Fsmc9exYZvklZYwYe53C0uEUgbPSYb2XXWQ9ay8L1yL3grkUJ
EA8Jmx2W8Sm8LFvLaV6dlpu04EePtWs9vJ12bAVlMtx26i73asTYTqzt/SZyn21YEkQ+d9/ReYB/
M/zpbippvNMWAn2vhvw7GcUuWhahEMhMacHwh5SPmz8Gkf8AGzE+GAMsLgXXF7aL/doGd+F/pI24
MegpBK7ha+8iv067ijoFc9N7M9wmsUHTvOz8gQCf8s7xRrWjN9NszXhQT3qhANpkpAf2YTyczTLl
Cpis4Lyk/DIW9VeoqMSmzLvg/H5gWVv2Lectmx/2vb/2w4F/Ovl9HyNMFJyDe0QIQcM4suxrYVG8
E7YH3rmzujullSRzWJr1Mrrto0/69K+qJ9+PKv+PFmA/EtTQtC+9TEAwuzXpEJXuwSGctyVDBIWf
gb1vq8tep0H0Ysjo8nb6fOKy3zd68ngjtCF97MSHksI9olFFnGZMyIxKTP8FZs7tKPLgJ1pVqill
gfDGUWsBPeEmhQSwpeZZr+tOsdmoyaCYxipt8Nu4wOa2nLfsAvZBvUahweeSVzwa7O9DmfgXoN/q
acqV3NY52u8g1pP7MGGhF43OPkYFFeqWexNo8b0HyWyfRG6JPox9y3kWM0Cia1C2LZvLovdK7YQT
4+V9lzV06upixzL5k2+MqjcO/JS4XxVUjxPwXmpwnPOysMyy3wYp7cFsHjq8H1jWln01Foh/PtxW
iYEhA/3Fh9c1dPVow9Tmtyntq4vjhz8tCHw39DZsqqc+QLwwehJT2D/KMd+qGNdxoWv5pfDNcC0a
Kb47cNmC0DM+u5Oyd5gv0iPFWf2Rhwt4CU4wkvRnYdsk4lBrOlpovneFZmogI7y9VfTiu08Y1do0
/P4WtX1x4ekzQa3gQLoPs2QfToZCDmkSahhM4TUZM3kdHQO5pS0NotiJNWRoLB/LoLmLcolF1nLk
o8g1/xC7Hfkr88Fl0WnV3ViRDr1svZ9RmnR7llf99R7LGdCMg7f3aOI5ssdAcUk84AS+Jgm809tq
nAtc47gUME+8r2It7keNvpgpt6Xdap+CThLqgxr2YEpPQ5NnZgxVeRosRx0CFjXX0x5lkmkPvWr3
9nxWl9EF+bfb1t/nk67Og44gAd/TbQHm1P/g8A5kgsQ7SbOfieF3d7nRkesQB/X3IiEvBlYxQeo3
IlIVvLOwu8SNazx7bW6dmli7QAGmKh0hFN8ERZrvlqebl6TmiaJ/eoq6LPd3cdOPu8kFYO8gGN7+
77+++XcOgeXqNigXm/4pnA13pi39fTqsiVBz89Q1f4SmdnYqCqRgqJPukCisG2/bfiTpoJcWwK64
yQ9vOz16bVfS0bduMybeSkpT3k062HeShWdYPC9pEtJyqnyySBTu41sQMNTzcWoAByVpZNm3LJzU
J6gs0ovVcsCej7qka8JBnILx37gii7/sj7EJHxhoJ8sCXSQ8HjMfnfFjqkp/IljjVevja+ln+adh
nIvynvlSmwXRkjM6CPUZTmGdOTrqdKZQlAie0EghPsR8SYs0OkS56W2XzaDNX1Ozhujvadq9a4eP
b68uMndn4QbfL+9d+vl9rV9BhWIlgzU21adQFfVZ5y+C7WdefdtGLfS2lti4Wnd2MdbnJm+1bT7S
EMnzPO5uaZYQo4naKG5tfgmrPRJJ1lUAMRIP0pLrvi3IzcICtGz3Ma6gqTDo7SsNb+v8vLcIUKdB
4L1Ygix7BD7D0c8LsJRe8bqcUHE/W7m65kEjSV2UtVVCQpxff0lJjbIiP/lWgyaB3MZNHfOz8UwT
Rt9ldWFu9c75c9ManRAto4ZrygqvsYjkdVlbFrJggg2xt919OBBNofoXptkMMv6z/jN//MzyTTyO
HlZIfzn+B+RFmCH+MLLLX7vaq4CqRUTwdvSnBqXf1lE0IphqWODqwQNFnd6eN5cDWLS2seGMb6eF
dR8cZZi2K4fOvS/0I8VPGrL3Mf3l+6SSPl55hbjQC+6tqQ/uR0GF3A7x3XRpTotbz3BYoc6P9ssr
lhOnMPzMI8o+L69Y9jukAvGuy44sROAxv+uytbxieVclpLF+fxeJxXId22W0X85DFnEqUaGbZmmf
UOQlQDSW1XmxrC2LHhn8qUe+D5VmXm3jaaNXJoTRJMn+DbC2sHT+/i2k1GeJmfFj4Cr9SGCmx5om
RWQbr8SxVWA3y+QWSgVskIiYiyJMbpdFhxjiNo7MGCMLpKdl33LuslY1rrnthU8m0PyK9wND2TfH
To4vH/aPQ5XcFP3jh93J/NONML40+SghmbC1nLEsao1espGa2ttPfz+AHQp3VgvE8Y998+9Rk9l8
MBp8hh8OkJeXkAj1+9ddDr7/ME0UsEmFdn7fH6GmOEmvSveLjHTqwUNOTYIq+G374+pyAkxgTvi4
+sfLpJmXsFs/vtm83eCF2TgF6mEwLy7akdS7LmuugmzWDlc7bh+jIXw0w8q7lDksAK9vaQPKZuzQ
3krvshyB7O1dlk0spQWUi6ikaUiqs4/z97k2xOfJr8MHam7DDXFOePC1Sf+SKr9ek+kuLhM+jCeU
GOdlP+WDeNc3XnFQMhJfDOdhNLrqxaEudyxEpW2Ws/7hXUVWTv/CczGcv/ObeGCavjAN3XMwDlHC
/ogGjPNcJH1nqFfKPHzCTjBMBLYZHmDfatcEVXJetvLYkPpGGirdUmNu1svOP4708WEI0vK67Grg
Zuq47TyfQbfVb95PHqbQfzunLhJ1GeMAvkjQ7vWe+5aRtCS7DM2NmHrvHtA6Iz6XSGE38++XXfC8
65Nlk61gZShsjXlRTOBaVIw+Ztm3nJc0XktiptPul319Gp4VI5D/Juy8duTGtTX8RAKUw23lXNXZ
7RvBUTlRWU9/PrG9XWNj9j7AgBAXSXWPu0oi1/rD3hW5dcy13jrKq3sjY3YY5hse0QGmhsxzdAyp
Py7/bd0/hq2kH3eKx/E9wrvjr/v/1f23W1U1r8QRKu2//GYevORDyr/RcVIHBUPXXDnJqyiqXztU
fgBM/hGHpPdrhpxrCPb8HpqhbMbInN/X/zWvNwOcX3obkNCfNyiKyoeyPQfrIG9xw65HgH6/g/KO
NklBYGfo5bYWXotJbx5JysXHCVpvnYgamA5xOehCjsFhzIjgy83z7ivINz74GJNt76H7so+55jby
n8hnqyeX3wVd3KZ/bXTrHSu59kcyYNJDZuWL3UFqI21SURY3vdsQpGthu9VndwRcm46CM1VbOaew
dixoWr797pGakokOO8WaVAnV9GnQ+2QHqQZeLXIZVCz9q+5Pu9J1ylelroNrmTbvmV9Ur3GQlKe2
gj0ru20EmCBLYPp8zIXDsxVowaxRga9ee7FXnFMWzUqOedvfjCEWewhq07a0lOipR/CZA1zqAAR+
j90B/d1KowijRNMjsrDuvovdlky7Mb/R2+mxNEFL2LFQdjJmxfUEqMn9WCBDlDfaDUy6dhUA/HiU
d/ID48Eri/AsZ3QDBN+epN4ay49+aXugk7pRgGn6eOINKKMsHJ+816hVJC94UspGjt6fjPeBhHeL
pZOJv4d6eZP7A/X+k+4xORtf0V+393faXr63g5kh0TeIOC3ke/2jP7/RR82iiqP553vo/vrX/mU3
IOfdNwd/3e6+ln8C+Amyb85Mov/njDIfof7YK0AAsuz5P5SsqCz+pRhhiLQGwJnU30zYvTjTlCfM
BvVNWwFrBGipbqyqxkJXXgbeW1MqzoEnpfotUEBE8xR/1UJDXfuD5R1rz8GH2C3NVSbAsYqkCo9O
q9kLvcZfeML9/NnO9E0UqsgKaHm+6xBjWw9OCEnKbL+Ufm3f8PJNHwIveCet//C//1/nGujf/68a
snAQHmYdDqwz/jyPaV7i6oOu5t/seDCXIh7sRz+BvJnA0ZU9wJ76NidzAawT01IYtMVDoHEYk6NZ
D60+1TOx8D1wNkmF4GUCHeA4jJV/lFel0V87dSIRNcepeNogeuZL2VhjvcIlVAURZvkUJWz/UCmd
wG62Ubdd0TTXMMKVAcxX+uyGVbBsPXg+rciBRuIwyc+1ouAU2DRkUpWjvJKxydRjBKz97T10nybn
tkmHobAMKmK+VxR1l2CMqhc2YRYkkShH+LpSXoGUgnwyfYhEc9c0tDcF+PxV9lQd4NHUvMLIMG5t
NT2wH4t3//vPpP1dRubcPEsjsT1QNR197r+Tlb6iARwXlvI1UqzZvUr5bKRd/iAbvAhSCjTxjV/T
I60TZeo5QvER9nmOYHCcPwjMQ66JlQFNqfxg2fiBfYswnIo6LNra9ovVK/5V3kub7+qaEAlVU1zu
P8OK+Ju6bLjk/WRcicRLoOUrIGnTQ1tCjk8q3zui1qcdi7iZNqlv649pnIXLqO/6L30DpAeE4U93
ltRLbfcLSueYd1pe8DTGaFl1iKkf1cRp1p0Q7sq0i8u9HGROFb+qoSX/LBEJGz1XyzjJEtHo5e05
1ap/XRS1De6LEQuQSTQo+1F6gmrXnuef0oQoaCzLMfnnT7CU6hZZAEnLqmgeM+TyzyISlyhBO0yG
+FKMyHqjnSK7WucVG9IowVCAxnPsk+mLH8Axi1tvRN7DYLhPPd+qT8JGVb8dePsB0sN4I2zPXefF
TwMsmavo3XxRznGU28BLjm66hw+FC2KSwmJViuJojunGbnrlfG9C1f7VFc3wglIhOfanUO+MI3ns
X43um8YxbS1Q+H5Qm/vUSlcyJqeM0PCOIcDlbaJychZx0b7p34TTGW9qU42YBagUrueuopTDRhgI
G9giMt4EL8gFgoPB5deaIqjMRw3wDlybsLq4Bu6tKf8b32r7PKml+jmCqd7bSnfqBGQle+Swr8YQ
T0drdjrDRMbpm/EF8MMuo+by2aD6slaMJNsXeEh9ioEhyPlwHsBWxqXJBovlkGrnxe+5wTOURG67
/H++gUhx/5274lvngPkjm4NYGToff+WurKAvRQbm96tbc6IxSte+anNTTeEAhUmNNzLWt6WgmKjq
O+HynrjPC92yP2JQf6p6ozm6pEIQdxm0bTC23lsHqjvu9AnngQxradUNTmbhjwdjzGF9QUbJLZsX
Um7vMc+sbzLUmDESf1atLe4xOWBNNl/gtDv7Pisr4QF3zCBx4oXI0SgzgF1QLuixPcG9x+rAkchu
EJR40dti7I8flzJq27XuL/8xQV6W0E3TOB4QCOZGzdx8zJ5Xe7iEztQP+9iZsCFNxS+fzCHEcjtx
yfWNuYoevY0B0OQ0Syt2xk1cF+FJNj4TT2OZV0sKGfnqHpNX7jz6X2NG0idH336+z5JTqZGN2F93
HoTbWqUE2TprRanUGGscB5MQ29f31nxY8eejjF02m9rXgKjMIUwBiquSTStj7slQ3aF5S2ECJKbu
xzfd6Xntcywzinp8r2Ba78zAgJBW2uN7GIWAz/zq2U8TSHWhgVbMPI0/jLXI3SS6gNU1HjsBQWyO
g4bp12J0gr3sInjhQg98t2K4JEWLRkWRHKHqg08ew/C5mZsORRnQPU8fkTAzFkE6lPhLCeua5Fl5
DK3mqA+t4E9Ag20DNj1hHx8gEYinOgzUg4i1GloPo+HUgW5Qx3KvuLBHxjiILsBUAAAOabFtgOs+
6pPqLTiw+l979D+ixvR/2Hb1RklavPV1b63UeVEVKvXSDux4kwYRph+6SDgoyUsn58z00SjU4Zfy
0lB9f1vGSPmQw66MlW6hMNsLbxdgiqNuywD1HFfJdrK2gxTkLN6AnIos/KhZ3u8BwBxcUDlvbCJQ
P5k83L9Dd3oioYmcPgf5wM+hgTXKgJitGx+sYXJuodl4J2S297IHyNq5yStXLZaeWtgXN42oSrjD
JoHSji74/OB1o7HbNXr0Lp+7Vu57vwZkP8PycxpL/fjX8zmyjMe+HaxFBkied1SGM7VX9A9OERfo
tOjRS+pR6G1gdb6bhf3dwWzz21CMh87NfCCf/YOSTN2yTejYeJBfZONWdnaKfXutArpG73seQCjD
vxS59imaDIrZckBpPf1SVt3Wyz315I8TDaZ4J9l1YQS2YBvoi9qud5VTwuud582hj1HZ5+uhfiyR
8/iI3eSthjq9RiJFZzSMzeUUq92TbDRS88C+Hu2CCpQ/W2D3diK2cgzdogJ3qtlCm+mtn3dPlYi/
WriELTWDFGCJ3OlVNl6FpZcLDGV9j7V2olx739sEWW2f7nEnceYzXPeDn6RcdbXiBMazPFuOg4Uc
1xyUk9W8w14tzi+JUzR7gCDpp9Hwdg16sE8FKdYbqmtfZTiOUJtKsqbdyG7HB30R8zC72rnvPnuN
spLxxgXCThUdFXfNTT8lYMWXYxLBjdICjn12oX0ulNIjs8iDIMch5QYVA3AYAOQvfkIZHvhO8AD2
CdgCcvT8vl2/MccuWg2+0hxlA/jfAL//uz8oU45EUoWJ0BzL5DAqk+0xAcZ91Eon3beprqyrWMlv
joeiUS2U6HszLZ2hGb5R4x2gSEXttYhrZLWQFdgYSeq8DtnwIGdGOrq1vee+WNqICF3qowQBj/7P
ewWolJJaLm9OP2nHPtWcaiMvzSGBlikvBzPC7xNBeRUJraPdfWsd/jK1Z3d7J7CrlyrTmpWd9tGu
o8zzovqIlPa8QTZsW8VLMbr8Q4bQsOSol/W8933ESeSo44pkX9vYt8tunfFIM7UB2Z95LfYo+ant
2KfIbs4fzElN+zGYKtRu8y78geAlxuh9DbnJJ3Xhus7n2Ad4H2lu/jRB/UToTfP5bnTFQcHWfYdE
PFJwWpo4uIGU4br3Ch3t/EZbNE45fqkb9dgiO/gZwfQ9Gb7g2a5D9zYZ45qEH1YihZK8w3TEvw40
8XOhRohStEg/IVmd7ynBjsfC4g0zZifZaNT7Pq5kt9Wc7NTPzX2K4iPqoEFhAbAQjBstj9cq8M6j
bMgDN0cTslG5aFyb8g5CdVsFp6adwfH5KpsCOZQ95oNf7iF5NSHjBGuk0HZKluEfZxrj50z3rgBx
kufGiaqjjAdzPFaVq5KMT0MnjGMPZGclAshvEohPerW4yCvVERjKdOOv0XHuypgc9aD0wnMW0yez
DsulDlHsgvZnfYZPBOmkrKuvnUDHsbSz9xFbxU2tZ93eKiv9qTSCL/rEDhi46C70GnEpxlhc5JVO
9mvFIRuxBPTHtYXiMixHkGenuBXg1iC79wG5eKxxDDScMd/KARn7uIOlR08OW7Stqdcnj9cYCN3o
Cr6OmnXlzjqGdMc66D+6Ponrha2Up14MPtpCAqH7sq/IjzjJbSq7nnysyq/OcXlht0N7qxsnXiVa
ZFEgjY2X3EXxImxhFIg/u4qw+42PZf0p++K7BR/iKjOeVb2I3jsDfmaWgyg2ZzbYUDUmGu9qffSw
wUMRXC2RvqMqhHID6eAoLLZ8c9Nr55mvaO6pe2PuyVCUB+k1RUpkiRe62KDWjvazHM7CpFq7WOos
B1Gd3dIOHyH/TtsGl8wNkOb2PczwCJnQvdeizjmVKpRdPau698ZBvnBAUO0coX/81Ojm2cvc9h36
YbYZ8ITeyeXgdxZKl8cPlRJvZeGeBIWLLgR1e9k4YY4+19yVA4Ws8N/nmKkPmc2q1prSmk+6idIU
hhhIzFGAzoBbLX0zbN5iA1nIPlTcj1H+dvCqqt45yVE1r5e5kbkoS1f+DbU9kK6jei7QjwaKVfgw
xev4XNhUc+eeDMkmz9/xJjGuJkDBG5T7cp+k3k1N8miFfEWxh+9Tv+oZamBNJhzMFemm+vAFgT7r
Inu5r2M6WMWPsgftPnCG9knN7AihimpllLZ9qsfePs0Vqw5CK5eyL5uoh3ZciTpd3yfKgb+6rVMY
YMPKf9zvfpO/5v7bPfEM0Zdq34bsQ1Lr2s7SnYaImkVEYgWpT/bNywh10rWavCF2Zn9H32uBEHQU
LEimXasoVd5rVMWWk2EECGTyae16nAbHtCQPjbzSRhvVZOcPZH0humdHq6Q4LXiKfEZr+yoCpXyW
8SiMfsVzLb1abIce9Q6btyi8VQNpN4TBxNfGqi5OPASvll+zWc85g9WjO74K8g9ygmKn89PfHK4R
1EeknFsMQKOg/ppj6zaATfuML5e5FrFbHLQw7R+RskBlZ7433MrvgZ6VT0NQG3uzddINtvXD+1R0
SznBQLFuOTRTSWnOxOjUAFSdzyt7VMzDIuqhVlJBgR6eHSUgXDYS/y2h4vLqPvDXvL+6cnIVIYbi
2gO6HTPA/H6Dv+53/xk6G3qQeVO5imw12VjFOKD6MjbvLp6HXZt8rm0DCGzKnynWXJQB4wx9AGck
F2pMIBqqai2nZUVz8kiiPPt2Gh1yQ1Hh743iOPSOwEE1wcfhd7ebY4mroIclh2X/Y+Kfc2SsLJCB
LhLhr/5tMlp60U5YiPhpBaTZxOBTgP/Xc1vH38LSys/m3BOjixBnb027RvHhYsJQxyygaDIHtdqB
nE8KqsuyI2QJfiOVXeR84POHH0kmF+sOTqPR20cG6b7gox8rwbGeJ6sTXEa+0iGq7+qSehcWppE+
/bqaY4oZVz9NA8pqNHonw3Y4lsyN7N6bIgD43mg/7pG/Zk3mYC3hUKOTyXGxFEX9mMzYuBEsEXC+
pj3IrtYoJptLJCg92AnPtnBzcFfKe9wDyKmMyVtGRaqdFQROcfX08vcUifgw8e3v4+C8GuhbveaB
ba1NgWNSnDnquY0qdVXjebboy0w56E4GQtvXEA8ybOVqm92vBvNN9EM4tWxtLQ1ucqBReqzo2o3s
jLHpOwtkm/sNSbtDjZRC3gQYiAZq8kNrDmXopT+7KPwRqS61HiXhVBBOE/o16ngQU4+Mp9uXj0AT
oXbygv6aYvQnF7FHujWlZ39SazNeebk1XlsbILkxmBiBInfrIx4aKlPzFYkkiXiOKtdZDtiFX+wZ
1adByxkLJGFNJe0X+GDpX5tJuYZN4r9oTWRuLdVk/5po4sV0/cca06DPg2O9oGFTPDpJlz+qzqyE
Uhlo7sxdOYBH/S6Dk3GRIcXJqGVTFmuMN07LoAC08ruW1G8i8yG7OEgsGl4wHNQpma4cDTE8jYb8
m1kc3SmpvmcdDn6I/yQPqa9UMJyjeutRPn4OmzhayCn1aG8NFNjeoXLYKxxD/NOEcdCp53W3arup
ebc61Ffnn0tCnA8qe1QkE4W9RtGnvwz29KspADsds6CbDSF+hTx3iEkmxSD8K45Ny/vk+5yxp1yA
lgSyCYn1EPlqvI2HKnxlq6euyiHMdh9dt3aXacj/hOxOWpwvYz9FmmmebCWGCttV9Y4k0+g2VPsr
LRFnORo1/icS0s6FR2n0yjH4UuIydPu4EWXnIAuSR7kQ0fAFHh3ZQzsOy4/3NhKFuz5BeVm+tGWs
7WNqiMI+30MyDkiur8gmN6g0cuCLm0d0HEOUJ/UvWjMLI1ZjWu2LdPoGcHjCO7fOrkXFF6VCveQV
6Y14kSS1932k5Krj3snezagvLZnkz1FuITEyVfi++fNBUAFqa/t9fvRIXmxLLW8eyKqriHEkkPkn
FyVMfwTZUoG1Lj0rfpSN16Z7FQTP5aMX1eRpbWWPtGfyMcFVrGlrxF27dNBMDVr9gDbEcJaNrzfI
NsrL0fvUTfFmqgP/tfCd8Nij0LE0k8l7jfTR2+i5E270uev1PrZejebt5agw0u9lbroXudRCXbxV
SZeR+EAqKoXRP6+x3VI/lUaCnsfcRYsj3eUZJtNqgyuSydZk6k3UjxA4wOy2xP4RU1BtYcS1q3Eq
jGrUqgpYaXKo8ApsSub5hvwTZGOprYI001EMEfVVa13UgozsQfYKK2iuf8ZVvR+t2RKjvupp2su5
qIDWH9PArP7jHjIuQ0M09igzNS+IF6zlYYgqlr7uWirKjp5Fb8OEZq88PKmDvraLQuy9Of7nfBnv
RFE8i4Ajh234x7ZrQZHPV3oWKkc9haujJCTLh1GZdhjS8GD6velE9co4TX11lCEXv7Ob/MgK/9BQ
4dtXZaUIyiv923/d3skBvbF+lLUWsi/6Yz953wq2Sa+Re4a+XOOYm6n9OxnwbudbsYcECF0Uva/k
R9kIpbF+xl8dEsMcNxKPD7aYeLepdv7csc8XnDcC3UAbPYsguZmwS1AYfE905bPwO+vB8IzkgpQG
B4E5jrWAveBoXpLQ8rq1XnT2ocdb9sBHj0T3b95GrTlYIiZjs5NAV/Yb2CbreHDPRA/J/ShjVWym
Xh9WMpY5lr6eYpQUtApxHiH0mxiQA49T/PksT1Rb/nmtJ5Lm6rGyUb4MSsV8klN+LxgAN3JUjgEs
emr2PGBcO+kO2nZzLxE8E4ssfo4VJKfr2jkgb0XaLm8G/5I5mQ/NKLsNFnJQVP0POXISxw5lGvYP
zXmcwWmy0edzWWI5n/y+q/cyFM8HtHBubJJaS/CPCQUaSnjKhOfuhKekt8qLVjsY/nD+6MpcoZmU
56i09YPsiUnngepiv0udcMsmyH+SDQDHNzSJK2gFnv80JRravKbhrMXcbX12LGapfDaTxkEWskRf
39NGHKgZLCLPw5K7VT7uZkRz3tmJLbiklfKEuqv+NH0betUWSwXlCQwLo+4wNL218YRn7834NQeF
8lP14ap4VvMpCBE2c3L7ux3VCLTFGcfrKGkoYmBoompx/SByUzxoIfY4cyjPO87j84xmaJyLHJTT
5pDrawe4HeWOEyCAMujA7smxC5zIIy16UoVa7NjQTEDNZtiDHP6YWWnTtBoMo17+Y6WcZAXB96Rv
leVAWu1R1MZDZprjp0nlqE/6qNvILnyBzykPL4TCpo9ZWkNOzW2AnUccFOeGPQ0fxgkRkHssD/Jw
T4W0gsbYmApKShO21iBdB8T9qr6Ojj5OmEfZlc1UBDllJZRjqqJkKyyD2AaE4UZeJiBS7KW8lCub
DfXNctfUdrVLw65+DKoQ/i0uo98BCnGhd1/VFE8ujs/1tfHb/hBovJ783gZo1ymfKU103/VY5yyu
PWQYDx6yAGfKbdtZlNAjqv1uLsIzuTo2VJjJ3Yxe7df4whsvHQyGLLXUm5WrxstAL5l7cqyHcSPH
MOz8GCsFDlL/ZZ0c02ZE8O91JsZIaLok4bJOyhpd95yK2ui3ezDXuJNZQflUGAh6FjO4x1aChUlO
MLabNaKl5tcelNBibDP9pkyiOPZJVaw1EOyfK/Zm5WR8bYP5T66Sy+i6KLkAukQMaR7QjHBpa5yY
RM+XRtShgZBGwwe0wrhV3juN++sQKNFrqJE20Xut2GlNopyA9CCtG5hIYM4KnTVWph9Xg13ga9eH
O6PIZhjMPOU+Kq/uy0ITXxN4EPGF7TouCYb9KXD0cVsmyYCGeOp/GjIN4RMz+8JrqlnrWoYFHo/n
Z/6ZbjYPvgUGYCkCPVP37IsQqFaCmJU3Kt2zEicDmfMaeeN5tFNr+IikI4zc8RtyYEiyt0byaEGv
fYYnTyJYNREA/32n2gG9Xcxd5qNQbIij8JP2lHmesQy6WFmWsls7/PHnpnNto8GLhMuPifNVosSv
Gp+krYzfm2oKHsCeQbUvxSuP/fqnmHMOMBu+s+VF8y7y0ufSRt7ICtvyVA+ResQDLF6WynBJhDM8
dE424ieCwocFUECGZGMN1VIP6/Yqe2Swh4ePUbkgFOwQkIJc3u+BzHlzRnz1cL9HZLrj0QvFqwxl
PEouWtkDEpqpwMC1nWM304Wbubl3MyV4i1REkQLJKJYDoNxVfMBm9rDsy6ZOkLNu4wplfm7w913/
0Y+j4LHSTRdCOu5bGpDaFTY56qupA8OwG61Dz7zRXrtZzL31ButQTVq6H+fkeqCDVArzqNikeZi9
hI43bdPW1lYhUlUvcV7pexT06uWIetZLZyXhyc6RifvohrCUdK94kb1KAcvqVaJZIqtdHUWMtJ+8
ujdK5FIikf2YWhYaQPPMOmgrHEqxYEdVFIkqBfs2D8G3LGj6l6iO64MY3GQpu7Ftpcdcz61FpWbD
SxEixeCb5qwww2RnUNwTMojpIrWt/qWPXOuMpMS3fO7lpDsucTy+yjGEHo2rF5U3uTAJfOM2BuFR
jqVmZD1UjrKRYwXS049+gNLAfBcv543X5D/k0IADzgv6bnUQR+MyTna5k5nPcl4+IpsoyIjKn+30
5ooyu7sK2xqNhtbOX/x+3CcWpUqw88XLFDZvauHVFznmxoBi9XhITnKQr3mGhrmID3JUcSKks9hR
72S36MgT5MOgbsxYo+5fusfcL6Nz+WczjqtO7bWTDE+twLEMIflf02KNxCsSDqs2iPR6JeegN8Ac
VL+mXaqLh19duVCOy9XYWKsbPzSzBRkZ71DavXpgO0DOiVc2kB7Emk5Gixq2QjF91fiGx59qDvaV
8EFhykluBK5YnUgu9vp0vjfTEKhnPTbTAwi/vTb35KCMJ5g6olJVeGKLuSLG0fNwrsFiX9wnkT+P
1rVo5w2N8rMrQbdR8gW3isjwqhjs9CSbMAAm3X2wlWTrtk32MZRV+WM0OrMex+858lJR4uzk8I9d
OONwTRy0y/UoKJG9ietXDNCqxeBZAfkYukKvHqdEjW+yh1rQajK68YndC0eN4pQEFVINoipWvk6B
PJoUY35imQ/Y/o6bMUJBPsaEOl6y1UHYtysKLJn4zC0zh0p7oFI3++hrwruGmTudMlM3H+R93JIX
eG7cpvl+RYzniTX6ALD5ETIE/Wg6jEnzU4Y+4lOKZklo1kv5S8hY5xbQerugXYedVmw0D1NVcz5F
JVNQXwN8dTBDR7ZxPnCJuZFxZBexqlONs5xqVqgWInL/K3afJlf9nivjmTtWJw3VymVbRuNn30fQ
QCvUT0OE18zQeg0+TmhBzXH8QKdPrpianaVW7cYzq2jBRiU8mRXqVE1VmdsWZeLHEU3DRwSpQrcx
H2SEHQoSj32lLJzJw5QozvF/Ulyr3iuB0z2agPhuGuf/j1EAQVBxotBbysVhlvzoANau7HZMXtuh
2g95pj8YbZpALLShcfCg0LLIfQm/yGAdue2T6ByKLyzIB9IVhd0c5ZjNfv/qKeObHAtI1551HYvf
ton0R7ezXoNJfNf9onuOq8B+KhEFROi1WXK7F8XzlbM5j9lp7SzdpGh2cmrnGtMWsZKahwWj2eR7
p9/30cda3idO2K/2EdThWkPJbz4ZVfNpqcyNJy3ujbPsBWpDLqgZ+rVScFjyIl9c5vlysJjnq7X1
93zyt/1aDvrGJC7OaF4RuQW0lOIkM7mDi0uvhR5vX5qPvKRMpEF5rsejV+wbEVqoiuvBdSyjnRyU
00JtMFd1QDr+vsrqnwqoWw9yjV5iAjwlo7W8Lxo08ej6enyWa3y0hA/u/IPN+Wf+9YNlN4jjUyKi
Fxu386uwRL3CWsZ/RS7lpyeM6UdoPBeKkcK8hnmsufr03kQBhvSTAfiI18ymEtZ0TAqfxJrCIagA
IfkQOWOz7B3XevVLRJLzDvmHIXuq50YEPQwMzJu3eEhmT1jr1Rc9sk6yJ2c4Ve0sPM9s9nKV12Xx
SYzeV8d0rILbFhyZk6oFqeX0e9jA5UJPwuTSuYO+z5zuCiJiUFHLm9vI94Kzpr7LGR8hiIjJRfYr
qkwg49SjNodk3J44nOQx/hpq0XbXwqg5gqRJ9T7VhlhVqjYe6trw33rx7GZ6+T71qo9efdOurSip
yEFieE9KqOYRqqjLykNfvJgb029UJPjCci9jhqaR8OUY1LrBI3S44tEnCQu6A7lwOSZnlQg9QFOo
zlbfGVdjbqwc8yKkR+ONjNXoHF8RkzCuTug8cHDRD/dQZbTmJdIe9Jp9wUIuL4GK84XPlnyjIZh8
n+zEOslGcb3ZSG/uF13FZWEG4yrjdIQ+6X8m1UP7azr1Xosd6H+6YdDuByqze9OPv/Hc+IEQNcXO
YZpOmh9GfIOL7gnCr0M5X/W/5DbijLqh/LQ6b6MEavV1tHEGy5rMwgAl8daT4tin2Ki1Q4Se0gyr
Dh6QXDhg1AJOy1oZQ+28h2nmbrTYGrba3EXtEkCbbb1hWu3s404L1kVCkb0IkaRIJ9/YWalivHlB
/gLhzrrpQx4/T1RXZbhOwviohPmwlN3A8L1V1mXm/1xklEm+tCYBeovkdKmFXzF90Vdl0xh8G8bg
ihjigk75iXPlu6mCqulMy3qsKv8kw0KDSTwKUa/bKK0+5Yk9LEpEYSkwD9ErlZiP1YOuk0Z0svaW
utlhoBjzTioGBQ9wQpu0HIN3Ywxvfg8mT+ExeiWNj7LnHEftRlvxxZiTm0H4Xk2bPrbKTyEuBmw0
JuR/iwE12Q6LKvCWJxW59qeOE+O50/CHU+bqtuhJAY2dEZ9BzibPvF6OsswtorDbTG5jbWVxHLbX
sqfK89qAej+OpQhWcpoBFwYWmMivGKpqD+NofZK3rYoE/149AMo0/xTEKVu/eq9T9KjwM4vXsrLe
Tf47le2e3Gdd80RFUVjeFKHkaGWBDtjX41erU+NxoRnjU5yExq6kNllsQ90NdzkMoNNkUUdI2sbb
qk1oQmtouubSdFAYhrg/klzVND55MlZE5wZNymLuWWbXbdgPJ3vFHpUjMq/oaPWZh5fMqFwttKxl
LzHM6XnWPJmH3K5vj0WRNXPaAm4NhLVTIajTRy1sPh8HOD5dRfgpc71vZWcp332/XlKsiDC1ZKPj
9mL8Bu8YF4yot17RjolmgFEFNHfo1hgBiKdJGUaktLCakt0Onu7NU8PVqGkN6W0DtGYOYWEdGr5/
KXW3ewqAVvEgf4yGnk6fVfg2InIgx5SwHM6hWUFZZBCbamYk2vfEG5NTAqVgw8+lqIUX2bLsOF9M
VWZeyxafbQkC04fqZ45/EPoBFNUcNrgrGde6YYNubvGmibrcGaYF5m0wbMzHSLnW9Re+xfi54LK0
5tH6U8cQGyZ7hWBxh97RqsYhLo8TzPy0wTnIBvoGgEx5yUQui9nvppqbv8f/MfW+3mja7td6GZTL
P4ZFQ76gyvUHtyVvNJRJ98VRgYU4qJUukotboS0BUDu8Rp4SftGDXF/gheM9iwr+M0gY9YpAvrZF
2DdBgU3URyWuw4WBV+cBU3b/AcmpDpO/kB3z0PgPMta3ubLks2xsulwlMZx2fA5T9Hfycqq2LZDn
T6PAGaGokpuAwvCUZ8Y25AHBabWdsEyzQSLz3LPX7UCSCBRDe/L1unfPYwmMAc/BlTVSgMzBfjw2
gCR2aqgXO3A3ymPY8x3C+qt5QRXb5VtTZ9TWfPE2lcOw0G0rOVtzV/GUReUW0QuSP0BMO+dRhpt8
8PZJmYUrn73CG+94H1C+0e3kqOtZPyGpehc5KEOyi4XW0YT//n+cnddy5Diwpp+IEfTmtrxROXn1
DaMtvSfonn4/onpac3pnNzb2hkEkQJSRigQyf/MyDP208/oE95NeaB9kxE6i87GvzDWEzsPmORlc
Z1GoXTyDHHhxXYs3ohi8tT43wdjVO3wXE6iZNCEmKAfFpxKOwFX0YuDwecax8aNVrI+8CN9Ua7Se
mwZnCrBixbrhC3g2/BlJ62DY1jWK9exSnDibJSL5fYMbZdsPG6U2HoTliKduRnjiRort0Bgnx3FG
faImFeynVE1AD9Arx8VttKxZAN5kqx911BEyIJdu5d0ACZcHcHb2NQQewP9tM3zXMFVxuzz74ptx
uGZtz/JGd9WzKC00eOcRJapyShF/b8laLRuXerw/gepwakdfTR6yTY1wFr0ynfHLffDrJn93Yi0E
LZaIg2X42Xtvusuex9CLcOzu3Jeoewd8Ee9davlrVqL61qjHeoHXj3VA9CtYTBoQl6IL12nFv3mk
I0zhmIZyjkF2HoaSxwy/f+sZ8WaEtDGru5lpGO8yQ1FOXq/9Pqhp9WihybH/jONEek3Nod2Pea/D
QBiGD2UqLghDj7/8LFnVtpp+zyMyenYN2AkOYrLpBPtEdVBRuJ54YVXP7Me21P2FjnDLN6fUN7Fu
jb+MwMdJo1e/NHpRL9Ux8B4sK8a7NqnFQoVs/IoUenxAmme2S6SJjrWN+rZJlW5u6gn6FGHmWxvw
afUrhdti5WiOuxvnXlsnYWSbFcmduZfFECxeDNvPCsmJ1wnMKx5uyU3OVAo4CEXTPwPTGZ9HA2HY
+Rrd0POdXxb2RQzDVwBd4pfv7k21bX5SDM4WWCuULzZ0mnUzmvkp00juW2GWb0fyvDcVuORyDK3i
a+LWOzh67a+ssvY9iZYvcRjUyzyqp1uiR1Cclaw95GU4nkw1wS/TF/qLMZdqXaibP22xZP3X/uIW
8COzE/W1TVMHMIFX8B8HQzyFirod0DG4Wh4IYD12NlbD9wiMvzso+TOgUS3aV05bY4XYNuS0Riem
RGIm9VEeZNdn09YjQFUuumX/uiZPYVVolafseHwU53o+4GmQrrQarX80J4sz+SUgbLJba9zkXz0R
ezpW7IyRvbBaXjx2Eu2wL1yexfeDVQSsjvp2U/UpeNW5o698gBl5o6Ogrvp7IZt1HLuoEAJYnYeo
1oSAPOafFF+06EhFvC4W8nQMtPl0yptt4Xfne0/V+dGxw4Iv3MjTf40P3ctIguXmYYQXkR15w3cm
P1FTBFI2N6M2aHaGwc1B87vgTRU61jUW/qGylyd1tZgK0Z9kL0V1lLsU9ckaq+ppnnJoNeVVThmJ
qV3IppwSC2F3JZsBy5v7lLKJVsLWMrG54jeoHpqWbBUWCZQBMgyyPmPyrJ9Noqy+HrJ7jwz+Nea/
YixYdo3XnqjwmFDrX9oygx5tdO5VBI57deFypXYxPXzGzWHAsjIFMyFHsL91r+mMSmzJxFKh+udS
vear0e0O7995yHAwDYqy3J+TbR8K91TPZ5ob/z6TMbZKv3v/GvdfvYAS3Pt8RRqcfNRck0R3Djj4
sVToEP05uJ5pmkt5apoTqw55eh8gx1LM0xeh2zX3S2WsltfL039dRLkEkz4Nv7MxdDKIAkq9izqA
ullaB9cpCwI4GxrLyhqYTpV7FB//dIyJE5whky/lsM+4l6Axy/0CuD2panchu1tTP4Eq7o+f45RY
jw5NNL4PluXsW99TN06jDgc98YZDZ5nYK8j2NPuQoo/um+vPfrPM6ZdDZfA+/t7WzUAHFwgIFNWn
RaxecjefvgaFXa/VNG8PYRT1T7rWvsu4jy+ANY5Do0NUZ5mX6kFwyxpNueYuCmr8s7erurEVlh2h
0ewoPaqo1WEMDNi3tY+gLO+j5SUsLr1LUj7LBrU/ruotZeNR4jrJmDwYKdhiILzcVfD0XHRuMydP
Z5bsom9ykyRPgsXSkCt4vyVQU4PxxTey9laqenVLy+TVLMvxHQUB1Ak3Fer+L+1LjTnGS+N3Bud6
0nUvEuv8+9w2EJ7MgukCTdtdxja2r71R6uyvkE0CsvSzNoTzoEfp8BzVIDRDld1TFPvDM0vdYCdY
ga9kr9IU6amZvG+yE1cbjSXSEVwCBoTRVG80I7gYYwei0ay8kzxkgiL3wvLHdtspGMrd25/98syp
xE41sVYUIlHFtlUibDBysqteXHZHqyNXsfB9RRxl25mD8uyvmJvqiF+RmWQhZiCooZvgfVwjemg7
J7gIt/99sBzkgod4qjZ/dUAYQPWpctXFZwf5veCSmXl84v9l+VdczokN2tOIcsVetgZb76mqkUie
uUGS7TNpeHdaZgFX6x/aj4xbbNKgon0SiRizNxj3GbqfubCHPqeTMTnnn7Ey9NfsehgcNbtqduYw
JQpsZqQrLF/svCSLS5gIYqRM1xfFvnOT+ZS2PMtRSl0YafSghyV3H8c3zghamWdTn/A9QQZM65Ty
bI+41qy0KNcwZo9ny/G512T90Hfeopn4RwGrzKerxwg7OP6NcrPL1rKJn12xQsqk2oMbjt8MLf6p
z9Am2ZlYj/xKnBfG+FcKjNdKU6I3sIzewe6QM5SDgqGquV1VOugG5udnnS7BQzZHOXgI/VNNOfrm
2jb1NP4nZLjJrBpZWju6vykdXxVF+XKHPpT5R5XYyVVCGlijNDciMHjS6yfSAQz6X5FC+4iTLrkC
Fm7ueIn/8zz312ms9885+gGyGHTlg8hHMAUkmvHCUf3RXgKgBxo2H2A2tqt8SrlP5KWArqiI+CGD
sPogz1oZnCabzbmOY+19kOyPGr39Pf4+Sl6QZFTUEf4CmvvXJLL7flHshMmDOBTsiI5YBjbbTnjP
JHiVY2gOVn2Sp1GfBzCsCI78ILlpQGoA7Ye7uKlAdOT/IPLJhsS+cozIjiyK/Dx4P1rXj1dzGnF2
pqHoKMuP/12UlF0AAn6XJxVs5XDLxB0W39a0gqBa6TOatGZ/fhclu7f/dDdqr/TnP80hQqd6IZXK
NNSAmlWaDMu+spLjoMVtsP3UNWtxMpcvEFtUWc5/mvcZ0PPBWEXFBQyyfX/TPmzLMm7yUNu6OMVm
CNwe97ZlFzbKPnLwn+tyYdzyJjVv2ILCGFF8dfkZ87gHY+DuUHidp5IdhVP7i1GnwvgZw3X43Uum
9ihnknHuq6sG/Dg0Iq40tCK+Kk59fz0Zql0zpzwrHuU1sQPhtmv1fcQeC/J+OQDu437V4SjJCrXC
mxLBDsEL9zFHtbYods0DRh8r6jIecJPgwlIOkqd+QOFRi91m/bkQq+eV3Wfz/2HB9n8f0iRNuwDQ
JTZDx8ZnAt8QiKC++MCZURueD3Z/DUZrOAge8xbANGJV4bySgTX3suUkNYbuhlZd8M/7MVi4s36G
5IhRxzRcoOi7Gy2kiJOuVE6orEZYHHXjGzaw6nIQfvuIM6+N6Y7in7y203am1qQHHQHnh8adgq1R
tPVVMa1+FWdR9jJNFZvmznJfUzFgSixU8FEUSFxgmhzw+c0eyuqo5ZH3oPsBnaIzf3fKEbo+xg+m
PhtiY8GMIc+1mAuLcRQ7Z6xT1rIlDwp3gUNqtD+6MUjipdNG/bb0KnyZbd9eNXZqHpoAsjmWbsrW
xBr5uVNqNq25fmwtMIWUtK9edHYsK0EMkUPC0/jWIt2buU57ka17PPDwJByVBwoQ08y1a774dmQd
5Ag86dKbi/jygtK1tTNxmwnwQDOBJDR1uP2cXc0QAu1zCuefsaJJMa420mwlp5ETikqMW8rqfKL5
TVnzYciTdo9LeLG4vwVPNVgb2Nqz2UxjsLRRpjiFbbf9fM/CNvJrQfr0f366fhgRkMkAzc9vWw5H
h/3+6T5Dfz7h5zuITZeSSBzYu/tL5mw3AKqwfPh8zdhx0MzMqcB9vmoXKf4aKtzvTygnrKP89ye8
f1tR6CL1O3+6+9y6FbDe4dPJ0XJ++QkbZMQ+32Q/f8Ksvf/97l9LX0ICT4bfn05erTrWQQlcUFHz
FyGvLrL8S6zX1uFzeoey42KolXgFDK96Anc0813V8lTawn2kVPbU6I73AfkGxbkcc8tc86u3QsuX
pa1k50L3zLU3YSXQOsWFG5P1lOtk5MLJ5y4TJVQ9U1N/UDTjq+yUhwowhmF543183UGab0mAYtnI
5X0cige3TH58jvc08oc881lwupiVGgprvWqWac/wvWpiV8NAs9AfUZR6cIdWOcVza6yc/hDGfLWy
Uw6zfSTrWW2HqEIyxG9D5ChcJI/nOeRBb8thnXVO+a+YnzQbz3aay/1Vxrgh5+/rmMAxh7yqNSNc
QewyO8jmoI3NGXDzvSWvGlrkjCq7Qpzzz/sNcfqOJs29ylCM4MMOMYli+fl+0Qz/Vahpc5Qj0jYO
T47e3F9ThtB2Jw86JCHVvn/ejPGRBJ24fyWA/cutGmfA+I0vg3cy/Dw/N4oGgXUMoos8s1IMRkET
lTvZdKwUJfdKB4EQmW28+mu0l6jDvobt+DmBHCEPvIKfj79f4TNsJ2UMGf+fV/jsSCvx+1UKSCjo
x7MeUjs0ktUwWwNlJrXNomOjW4oBpT5I9iznEbOevOFI1dml3F5XZ8/DKmFQw/ZmgC5YUc+xn5XQ
DZadkQ/vVtOHC20wxm9x0Z5qt/N/eRO1mjwcWBN2VJVZmmHb6eqsT9Twu2NqP1snUN5DzAbRyxL5
iw6vZ5WhNnqDusTW1DDUM29X29ph5xwdpXP3Xu7W+0HhP9coHGnDwspL87/z4xofgGqVAk+8+aix
5G+NLtvLnsHwZsZRTi15oXfZ+HCPOoa3GHgQYJAGjydetfyV82XUtOT7FS3F5JLlCRZnczlbu+VJ
Yz5W6A9t8SDdR7UWkTP1govqgQcBX6wgx9ily0TP2tPU2OpjrDYvMu4GiYFbe90euLtrcCoNHCQd
5QM8q7bxdN+mkMzlQ38qdIEEbW+Ge34a2lqG2SEe+2pQn+ObNYUuNDA7bZFC9eBZblgmkoSk4pse
+8FMj01TtnCU59NJR7XCtbRDrwUF+cVwFbk4ueNvl714NuUzMWCO4Do25msKtgp2Ab5DNjsB5Sou
1F+yNWHChUK6d5JXovliPaKSvkQpmGfxfHDzHciS9lk2+qTcotze3uS1WTy9mEGknmWLT4Iurx/G
D3Jo2gMCFKTq96QPlOeM/eeen0KpLsyyicjVczAGLVqqsyUhpti/Y1MGnwuF6wagsEXaTw6MB/2f
7nmgLaby4GPR+694ac2Jhk5NuJFOrwluK8Cqq/StU0Yd+X+e/LJplOQ8DfyXDwEgrTfWAK+qVcVX
6OrTq7BWcpCGCevFKDv+j5nBxRFtn9kaK4H5ktS1KOcrPiiBuXfUuDn2zuTin0jvRP0bHFLwMoKu
ullGe67bNHszNTc6Tm1Uk47noqKbio0NxmIjL7JKVQHlG7F5wGHliHq/vwlmxqQ8xNKXx4vw4Uln
yx4ZNMASkh1FCmYK6vopJq01JkK/icSo0R6OknXBN7yRnf3o+hfqjPeWDNWiD5Z5OvITmi/3KGkf
tdai4jWUFCCRBX1RsK5nm8BMJIK9fQy5AATzL81qvqHsAOwnmmniplNeE7OytrY/zZy5AZU+hUe2
J+zmqdVND9t2r/zaONCnZk/BhSYwiwK69N32q3KBUaX6UoY4R9qmrpPINr1dj0LU3lOmGU9SRmuU
VYuXJmVrxj9l/5382uo+U5Un+7LvzK+JCVPBhhj+JFqyXm0aZSdDLajcJUOwi1THv4SOUaxcLcne
Ilv5kTmO9TMdbvd5ML26KVitfAirbwFfdcrNQ/Vh5U8TLk1D+jJha/Uc4Qfx3DU4QSUO/Lk5FDfm
tIC1AbJ67qxEhhs36fS17OXemDx0JkaVsrdEXfi5PX7ORT1uzmol7YPsd7wsWwuHfzLlI/dE9zx2
2apCzvhNWK4G/CLCrnhuGqXlbOxQVAhZt80bOzGsnJIB+oTszfwNhY/uSfOz+hFq1T082Fl4zIsZ
HT2PSgt+c9BHhu2oCuvYKzg+mpbSn2Z9ipXahP3StKfhJGPyABRhOKXzYYpbe4WlE0PmK3qEbEew
q/TItq4iWPrZLWOyFzk40FO5fVSbNF6KfvLPjR04p7ZwhuVoTO5XUnCHYPCn13LCwKHwm2oLJxPr
ZXPCWyJ1vyoQmle5PmGw02nxNad8A61Xd77m8fimYT4RUNlYhH7eg2vso+vnwWn9U8NC5wiZsXIX
eLIn+0mxw4UckkbO78FBhAaxqeanxIbatLBJ1S0qq234/cs2u4tNlfH1RFY+XhsEzQ5TD5RHsgO6
Mf1eTygrSXZASwtIT4iaE6yC0Yu+q7aIzpIdMPe188j/j+vkLKY17F2tji7qBFVAaSjE+1biPYZW
7z26DfAR177JyKiS9EEmp13JPhmz3XYzeO10ka3USpJd06NcFmICly9tv7kiWjuc4nmywtfdzYSL
VKRb9mOIxwqi9xkbE6O1H/Vicm+pA8yFPhlpbEtZ+/DZV2nRoNoYJ/HagABy0kBlu3UdL+M4qV+1
Iv99JmPQrMTTiEE9GIroi9f/MuyifndKO987ENzWMuwH0dFzhEmxl7sV1jFIGWD5/CWe1O9Q9rtb
mIjiPBqjs5Djm9xAKqJw+rNnqNnN182fMm55pc86oLKRreF35rnVg4xzb23RzszEPray4D02Kc7P
b0fplXSbIsG2lU3enfXn3fW9O6yL+V2gMHOshPP73XUspZa97m8apFTiqi9+Vo52ISNbvE9xYa3s
ZFBPfutVx6pA7LHvo+Rl6oAokEYpfsIGXybtYF6EoWcrYRo+UpcBJiDz2echE8q4tbvkwbPFv+Ny
rKmar4Hphi9dZx5xOtbf/aFChyxPwlOlCejxql+s9cx33gY9vfiRq/2IjeIRVFz2ZgR8rL7GZRh/
zP6EOgXMUTNsPsDK7wPW3j80v/yCNZf5otZKvsHcGX+gqFXPfTBFs2im/yVRgrUcivIRjk5e2TwX
sL83nSmCgwqV/YJ61LDUtZEf8Wh2SHGPPqi2yXT2Ruzt2GAkUizobcrrdtFPY/rFKqNvZdb438gk
nAsEOn5W+rRWue2HC687IXpSYHBvI38DY2QB9WNjFln90wvVK2Zq4pvRRT+nLsSC1fb6jYrzyJMP
eK8on5CLKJ66umIDOvraRsa6yawvEMd2edEX9xHIFQZLLzVJY+AwNxbRY5jH3qWMLFDM8xlM/GYl
0iJaty5yIusQxTH+At6x1ilK83hl32hVyeO9t/XhJcVuG60TLLcdyt2Cef655B7jW71fIucPtUJb
x0PUblK3UxaxkioX3+31YzoClEuCov7axa/gj51vaS38JdLb2ok/mH0ykR1e1nOHGL/j2Zt8je0+
Xgc1+wB7BKJSqj3yaknsfJvMEkaGCN/LPuk2kRure6W01Ec3DrGMmkcMnf1swMF8iXIz2KEP6gLe
s+sXkWlPcgCSRNkCUT8gZ01Tb3Ul0vkKqBcBxQRe17w7YLJ3Cg7ymxojGEck4Sv69/o+Nb1+7Q6q
9cUexSpy8vHNrwdz5+r4hsh4rX5rhyj9ENi5bQXwo63mRfaXNMusL4ZLRmFIVWdbiT79GNNvsi+B
47xhX2zssGyZ3kajWcm4ZrFRjZtMJ+c1hK8klHfyJcjvOKtIibaGnSrL2gqxOmMvcZRn5dz8jMkO
M6z/tyE9funwKYS5+uvaAaT9AVV3HC2R+JOHOganXEWl8a9YnvXFhTcRb6kU4EX0Z3A6d6DW76I6
bf34K663UG7DoD39FfeDIj8JEP9dYo/LBtbysu/7t9xq6ls1MxddNHyOf0Kw3psb5jT3EFW2miQS
rFiFbW1ojtqqxFHvFhSWsW7NAcGTzvM2pWGWJ4+d3g5W7HBUW/6elMX9fWB75TErwm7XoPJ5snwU
ddqkpIKh4OKXoIV8DeMGTQC/Dp4yDU/zLmYxGuvqGRhAcaltQ93YWucv8tzy2Vjfvwt13KGRwM7U
tvOLjMkzP/WsA8ygs2wZXhwgZZSF1amhIBWlfX65x+I6w0IwU9NVOI7qE2Tw4NBONQBW3xwr9nrh
EgB0f5O9VtpWKyfCHlQ2jcTtH8qx+FbUmfrUmLU4I7b4kAY+qr16HFHRtZKdbJqm1i/yMvbvvVE/
bU0v8R+pngbPrS5WcpQ7sX6pTdbxKmxFgF9ozYzWRJ2w9+OHsDbb18isl8loIMfskCmczE6sZVO0
yQ+48ePVzbrklrP3tNoUkKhnGuvSrlp0L7kow62qoGKyUwv8XR3bah5rlyywmUYnMcuMJK0VnbAY
v8o+eQj6tl4LPazXtq1NKUBocTUtW90GIEj2eeRnF3nQzCpZqZWNoZ1R5PdY1E4ZbKUgxAXUBs44
D5YxeQaDs96pggLnZ8xXQn+F2ou2AHlYTusuHaiNzBo8mSeyQwypaZvSvnIdcnadENygvBdPN/xf
UXrggeH+jCv/ly4G9TWrlQlYUhNe2qJxd+ijR2gt2ua51+DvlkZZvWpxGVHfqLqfYHktw/B+GXX8
HD/ntWryhBrt+6HNHBTquuxWJQWWpv8z3s2df8XIbeA/IhapFf6qrKDRzx54ZigZ6rQ2ARacisnQ
wEbGP7EkGlF1GcejPPs8OJaWbbVEwKLG3s2bDyHrEFiP82ls1M+dToX40+hNxnUFnr6M3Qf/GSd7
PwcPtVatU9X0dwpstC1mqyNoIzt60zVFQTtQtfZxE0RvYZJ9jWyvufDgjt7MuQqeNq+B7wykhrMn
eclUNfqBkmG/lINSdrAgv2B7kIXlmTLy2Jh6mEXW4BgvdmxqqywZm0uq6elOU6sM/IJhP1Rxmm7C
etAeHUhiyx46yUc/OY8k2WcgP8svilYLHyZ75LMMCU2jXkJ3bB/NhidIVmnqg4ZW7SF3lWA3Vep0
KcN8XI0Ymb72Pbvk8p17TvZgWiUlgLjpFyS41GQFvDV9CGaalCegQi5kWx6A5MUgHMSER2PyT4+c
Qw6XY+7XyLauoNjadx9jY2a3cJa+1oa+eBjyCik2QvEcAoFgneK+3cqQPPSmLi7kChbyms+4PNNn
Tex7jBH3oX/mRxpse59QzcjTZUlzccO8eJDj1SlSNr41NQCxDG9rkdg6TlVcHdqi90jBi/DkNoax
Ad+WXHGycldsXManYrRaCsZGNT9zS6yKjGDlCnhnZmJqRxRbEDHIZrUQrW6TjQzGWu5W91M3QKHZ
J5s2HtVRB4KmsZ8uAtE8dX0KEtz0SVZnarZVRY8w4lCa+zGrq30+ZyZjFBk3k1en11KRqWw9eDbV
IlvaalO94yMcohNKarFDmBQ2Z85Sedz68yZqAbBw3fUVUmMYq28dd1xYM+Cjq5TowAYcv7e56YTC
X8CXUB7iNOte/wwTDuhCd4AxU4TG72F+Y/uYljHMYzYZl7PZ8zBwLf8exirEBicwpQ9J29ZbJXUp
7iej/hTZdn0LuYPbbWhVS1+HFNChSHCovVR/cuxc3xWBBZN/Huxi9fKUQ+2Zh5plViw1sG47OVRT
2/QgFODasmk6LYaXXqXveoeSELJB6lMWoqxpeVbyWgbsesSk2+9tzGKYP7/2NZmQkghb7YeSd6y5
UoS2yVUsXNJc8SKot2wzMF0FT7Nukqy6KUpjLhsB1byOOzSaREbqkCLAV0jkpyIU5C1idxfUhfuL
+tyLP8TVR5lZ5dJRKvPRACW3adFRPdlxYuzFmBk7TNO6s5wRqZ8cUS4f1exuCL/WBatTnl1z7vg+
Y5WB3plnNDuvXI6zSKEJLGov9zj/tQv6K0ZFrDqEGantydqFkBTjwhxy/GbGbJ2hP4RKt2KU2S1q
y+KlEtVL0Rv6efS7/IV3WQButMjIzJ2TUiB15xr1QfY6oonR77S6neyl6lGh7uTbG9lLGtbaNOS6
h0acwdBU4N+N9MON1Adr9iCxHbYnge+956Y9y41G4uzFDcDMTvPZnrcQwpKqWzSG0/6cNn6glD/r
NB0AiCCJpZb9B9QO78FX6t+HVjTjOi1SY/FXx19Nu27YbUGOlPEpKtAO8bAQzCbTewhb0tCIr7Np
jS12+FU0/GBFhiDz0P9C+fAVQ/Hw3cvQCYZX1F/idLB2DbwcuC5ueckoCK+Q2ba3tjl6Sx5vfO3z
QUAwONqai47cYGAvLoMFrqgYS48JlWnL5/k1RYvIDMyHvmn8Zz/o5x+K3mLMSDPrvHpdCwvLi3kw
LgH2djJM5DbmZig8dJwxQ75P5ZSeOIeKeJGXTuyKHxE8WjrzULsV/ZKlT7RJ2U/AiwymZFWmbDwL
QxmMN5Fx+2lW7BuGcAEkecD5IUJ0wFqVydj/VEvtKafK+NXv7GahO7b3ip/XuMRzN3tShRqtEZ4+
epmDTmA4otkaT8V+AImD8ommFMu27g4sNVzw7PRqjpluFctNV0Xi50/ZfBipLFBpuMmI6gcPnjPt
VbpOYWh7J10rrAnfbujTqu1nKyBCvbqS/fVIRrjo0CtuhH+KycsvK3NwF3moPicO7CsbSYbtSPlp
Y/t5vZTKQlI4KJ4JsG1RztbxwFrVqcERMdVfHZOP5yb6RbZUUuggr5/xVG2uGprDh7rI61WQO9bH
2BU/nMzKbqXXKGfkoSl6Wz2/I3we5mzkjWpy8y0LxQ+L7+yDh4vA+xJYQGyIaIli8xW3+f5cQGJa
R64LkthzsMzU+mZfB9CtffQmR7xzsNtRpwd+LV+0iRskPiD4v7VdsLE9EJbovUU/PP4wRq1ou0SL
lR0JwG9jjbB5ZiJAXqGH/pvLgkJkrpfOGz6i/hark3xrV6W4hXZ5Sv1Rx5TLYOtfZ9/VFmUXks7h
1YmrW6+E8X4YIvuIiDeKkPPBSi9B+bWowjZYBD180SLqfvX6RjXU7RBV3ntY+P26NdT66LKBuAS8
xWUsWGQZKDhscN02L/UkgmVPLhK2UBWjFO2FyaIViQPtU70Ympi+arPFKuIp+cJ3ypL/qHFTqO5b
iNbuN9eNUFbpIZzxQIm3do0yiq9a/ZtnA9eqzbD7Hljjtg4qCnfCeO5y04Olp9wCO9+1JmILo4Po
yJjoy7bFZLrPQneboEl+LIZm2NmucvCnIl9ro3ec0qZbqCQ9SMSIYdNFhr0pfPEeOnmLw7sbLZp8
jL6hy3R1rcr5WfLjQcoZD1hk0Dee0rYHpF8PHvzmMwNmM3MYCud8BJeeAAMZgjC+yQMCZdpRSVCl
n0OJoiArlrnWmtqOduqdUTupffk+uOW1snOy8UX9DH08vSDsrL4UioaAl+ac9bhsTqNVX/sYKE+Z
xfEx8n7GqsgfVEQnvHgY94GDugrw/sJ8UM6+gKkY2tlHDypjCzYdaaa5qYz2Zc5sPdp615+F3UJc
VwC1mUocrWpVhEfdEyetFS6a9TPicAYmhh5nLBF+JGUIRmpEvkDG5QEyFnh6OUS2vbD5wqI/R0V7
fBnwFrpUafzSakVzJtHKL2nqqfD1Tfequnm8gGSRbeuo++FSCblhE2ychsGB2miG0ZLVRvHA2U12
Ihrf3/BFAK48Jd9I6zOi16xx70VJubi3I90ZFmOjp4Dq8m5dDm71WhmxWGMKWW5l0zZsHj+ehr5s
MMF/88px2bfQQMmyGfnxfuqwaz36Jky/5QyqOCaB+UgpWFmGPSaEoXfIm/FajbF1cTNQrX27Nj3j
B/u6aqHG7bfetLrr1GaUnQpkPuvoY6r5HcaKvhxF3PzqzafedVD5SULvoaLMtECFqlsNCeQZEWNF
HinC32EUR8KJn/M1Q8nzms9nlKGvmZ5WkDgJyc6ugCjV99wrZVPVzeysaPW3BFRPge/Xc52oHc8g
ZKFk04mC6TS6JMt4zj2D+ewfM1EsoUHYz2WhZosImACF8+Hf3mrT3EwTg6duaH/9L2s1OUJ2eDwe
9sbIq/9xcHNQyh6j9Ffll+5hqNB+dAX+NrBusl1kwrCCnwkzuUabjC33uDFKo7pMbu1AtlQFOZzg
6rVVsStYqh9zl7pcyM9/xzOE4lyBlAKCh9MFUeZi7UeR+iimxMFlqFefy/RW1yxAZ7veW9fF8a4z
cYSPA6+9jNFcfPHS+kP385Na8UtP0gG3deBMZLmMpe1guW4Iy9wJf1J3YKVxMi/0dK1ZTrXXbGYD
3D0/MvqKyjTrUgjJa12t7Z9umT1pIzZBTaGq2NYo696Ky1/s8s4h98KPoOMd9mFSINEUiV09tmeX
n9I20d1+O1jueFUdN1ihAa2/qRQodTuLf/0v1s5rSW5c2dpPxAh6c1vedlU7uRuGNFtD7z2f/nwE
pWZP/zNn7x3n1wUCyEyApeoqFpFYuVZqXjnJAjrOl/lu9rX11fLhOS1apXrigKnZFXGdgXUpwUaT
xuKZq7pnld6s08qKfhRZv/azMv4p+yUiCGkQv5pAA3ct1CfncdRgaTHA8vpOp3CmP1zVWrdfbMdR
uGXvyHIV3wPfoLzTlouTq3cWeMLup+JF3ChtCyi+UZkA4ZvwDBVxuCVzMzwkjpmvWsP4ESq590Ip
4nBQIE7dQ3rqvLJHhyoy9f6AxgIAYZoMT0Oid5T9lPKuTNvmM7yoJxERmPVI1Rr5ObWrsn3TVwfZ
8uIjnBDmUeH84cLfMuLorzZvUE84mwAi/23Tk3Qf1GC4pKR9V33guC+GrpMOKvvThD3pNBiCix60
YF/H1wCgHhU1Zb0tDWSqPd7LjYn+5ZEfF+lTE47+ym5tjr8nb9XYKM4Y+ossQz7KwQMPRTU/pCWQ
Ck1vu2PTkL0ebSX96sTWzw6k6b1wQv2eaf6/EGtPKYB2Vjk46jV1fDAsOLJ5RERq2PdtlD556pS5
zprqDxPyrCRolJ/scn4WcmC9FlA/bRUl+moPZb7h3NO5J1MDZhkmVc6ODq4pqRKcH5WyGUswS75b
OncR6Dgm0PyQQ+zFlku9SfaXG8u0igiLySvd7XntebHYRFynufVtR7JZ8vytneXpVfIqBAjGGOKn
VosvoC6+WQAmr4FmbDO/eoaCOliro3oZK+esJ+RxLcdWrjmi7utx8JWNUdf9wYkr9YgOyXDLpyY4
pAMpF1AGwSH3nGCjm4362Rzg0y/7/k+K4Ua/Y8cOrdVrSb59VdVOtu0gSOJ2GXvjiROEta9LBkJR
uXaQB0BscWEq5Go86+BGUrrmI8/3VYm/+I4KDYyNCIwm58NlpFh1nWgcR4em1m86IyJDLw8WJXVN
066iunmGLCg5CNvSUBX2O6Sy1W7bWZ224mnkqnNU8NmuOtIwlh58mtgoN21iaPfI8Z2dT3G2mxh7
TqTGCwVG6cEzULzp1ALGn6C+dqWWPMOowHM1Kntgr/T+KGxKAvQFdlngoJJ9Zytg/VRU0lDjJEdm
P3kaT8moTXyXJWk4+Xo2nsBj8+64nGAEFPVfGrBHPAhGX6SKY4eOItxtCwHzISl6+1FG3lO21JZN
D0rz1L2SKw3Y4/hBs469JLiAGU6PwUjCwgbmsSmsUd1ovuNC7tI9eWTDHcPkCH8MJfNag1B0qVd7
lDIve+RZeqp2RjZiNHlq8kDvvpoIASBH7vOQF9flKypfJNEj/YXPjwlGZw3De3q3m0lXuHm1KEa+
k/lM5qbgXHpTwBC2HaYo4QiLyn2o8z/EAKFTecuBabSxrHK8wzDlrDSl7jll0cb7bJMNc6/Gtg7+
lRDhYLeg3wwgkpMl78JoLRsIuNdSU156xyouTRP/6sVQLcDQDQ0jpNeAlEXM3OVOxOcqlttdzC/h
tTRQ95VkI98niuNSVUnDx8A5NrVF/j4dr0Zp8gOQhI91IUV8/bkt8gRroQgLQzfCJpSQlIb1KGy1
nZForKAtDW2VbVLlckhHVhfU336U03STFcNDAx3QXYbZYK25vvfo86r3pOZiTgs7WPO98W4DJrrw
pas6ZQOvoM7PtKufnVxN9nWof239Nrr67b9IgpcPcTPkO8d2YYsJUCCqXEg3RQ9OZWhyRHdpauuh
L/qB1CnyI70pmwhNWPBVS/FXF1aUbwbyFitDl+pP3O+VdR263nNhlyi1haV7M2U+FEEEaU8Qnc0G
bV61MfhpmYai6SD1oArSyfpsJVxqT9467TZSF6t3rXoKBDmTbMZo7/AGz9xNMum4I1VhHF+MFJWw
61WnVB8CboJgSTSFr/BY4JvNTvFkbSZwKusGMdJehV9oonAScR26VvBFm5cog0cgD71401iKfqoD
6vUdwFwvim9WT2ynV3KfZC8wP26BSUqP04O621TKZy12ikuZBO48NPIkWYdDF+4gcEFjJW17aYt4
qbSPgek+VXr2B6UTYMTSrjvxXQtWHSdVj0YWgZdz4nFvOC6Aq1L65KNt9dQNyVpvyurFG4byJUvs
ew6Z8EPuSeWLo3XGuh2GhjssQ9tW3D1HFOHGrd0HI8u7a5sP7kOK2Dr8nOFnLwnLYyD7OYUbXvTZ
jMhNkocMDsIbUUcNRp6jMuF1JYSr0kh6lm1dfuL34yDMvdWml9jPQDax0QQgOfqQN3CCaWhVvKEe
wnw14ggCbxXucCqqzNekIvcN0Eze2NPQGGRln2f8vEuRZbwmVCkBCVXirZirOq23h2m72c5zG5DD
/NprMPwSzBNetctG14MnjaWitg8gbaf+SwxVRCq3MPPLOxGcdmDSdWhHZ6/sRSmpGz/fz3P73t1A
+CPvRbBGMcWm9G139sZm1WwsyuwPIlgOOkBP7XQMK647+tJar+toD270YFhOe2u9wdolwZhf7Oic
kaF7Qe2rVeTuZaqkeUnK/hPnc841g1ngAMMD7Ppa392aOj5S0u6cLU2CjUXYauV7MVKZNZtarYse
dJAKrpyrAdSlqX7mdORkd3Z3E/FpGcQb9s8B8uWom1hpxyNewDmxHMbI1nF2kSj9H2lutN/z3FeR
CdeMG3Xp4SGAN6rmOOzeGNFrIyMVZjqpeiKn3q5Dp/c+l6SOdxo8BzvhVSpkP+oiRl1k8mY6kL4q
a+9eYGufmu9VkXgH1c8gLe9I24WJWW4qqSj3oJn53bK9cTg5yFQY29CwfnfjqasrSaGu3wW86+qJ
ku+iqdrLM57cofM+mfz3KFoeNhI0QJ80Pm2PbowQ0TSSjE6/hd7wJEbhmGYPBeg8MQJjZVw0FHpW
wcSYPpaQPNl9D9/5tCoCndpuYtfahKak3QZX/tXo0tGSKDlczDzw56fYBUw5BS32WIdz0R8Cc/3B
kXmhvCrcZNgvwSKEfAR7HROu+bfLuS0bRqNUlFeECXbUdw9f7dF0N2PtdJdBSeWrrJLualSAgyF7
ZH+AbCIY/AxQOk0xyQqJXqwZEw8GwrCjhaKQsClvvTibDplb5Gk/OESw8MLai+jHtKiYhuavB48C
RBbbERD1vGpFbhnYE4dSzQok8yYaxvSUVcGvhtrA9ETmOz2J3uJY4hbHh7j/IGRZHrgZhPdi/WWe
GC4xy5X+g5APSy1z//FV/uPVllewhHxYvvKk3y//H6+0LLOEfFhmCfnv3o9/XOZ/v5KYJt4PpR3Q
d/SDJ2FaXsYy/MdL/GPI4vjwlv/3Sy3/jQ9L/d0r/RDyd1f7YPv/+Er/can//ZXanl/ydKhliPYO
PNoF09dQNP/L+J0rqnxmpZwRzrPmcaNH2fvxPOHdtL+9gjCKpeZV/l38ctXlVcsdKjTbxfN+pX+3
3r+7PpsZtt6dHvJ0vlxxXvXj+/De+n+97nzF9/8TcfV6GO9G0bW75X+7vKoPtmX48YX+4xThePfS
lyWEJ57+5B9swvEf2P6DkP9+Kdspoc4tte+DZATnRmonhkTAZuf4rRGeaBiKk6rdhVlYRK8SE5ZY
0y3Ds3CXHCAdnRhZNq3znjKt0ddeZVBbVRvSYxbEEKjV/Qu7YIhsp1GcU0nYgm+Z/GLOGOjmidP3
P4Vf2F14onZjCSOWsImm6mHLMHVAYDVk+xfoom+QesS3wpbiY2c7CD531PnaZjQ3MFTG1zyFgXSK
0qIIJTnhDSwJOJsnX2abcKuR/hM5OhIiVgO1jFgq93vqnHNV3s6BLqySm8oIbHiSDepLshGJHXb2
4DARU935EVquNnw3BvXzXXHTSRpwbh9S3TMNh8AqboUSFzdFabS9pxdA18XsVquGg1uAbHg32+od
gMlp8xVyQVYUEyszR5bIqB+XtcTSfqdVJDW987xekBTNJUxjaHl/X1KEpX3XX1UeLOYwfWSLZqkH
Ry57ipjRC/ImdftZrB56ZErU3wnXNzL1V+PQ7Q3+bmdAud7FryYte9dgkjCK6Yu7ACfiSI5+SroG
VIWdFxSdpjB9ZNYxLyx/HjhK4ICGmew5cFwIrkhezTOEcZkmWWO05tCj3r6bM0dWQ7nt4iQ9f5w4
KoN/bELp8cNaYmhk5pVMt3FUKgOt+hihtVHuvIegSbwH0QPs5aHbWnp7F8gs59p4F4eI65wxuo5U
lk6hy8x5Ia19su0oJm8a6CfRjKTOTigj6yfRQzBtOCZSshLO5C1MDF1d91IKTpiRURyN2Ky0ah0Z
eBlqYz7EY02hPrSSpDwIa4uY3BZMrbYWjtk7hYteN8qkvFXvImKXCE6czJ2UQ+kBXuNX7OKNFP8Z
kSGVhO1fnNqY6Qddtb8vdhM8oQqfVppxyuPKe+FZLuagYQiqroPCZHrVb69rHqaU6lFqaG/FizAs
T+UdKRMYtmz3JBojy1Csn9vF2kUm1oyaELKFU2wCsgXh6wHluzHupHcL6EVOwiDuYmlecJ70bsGy
h+tVgqFho8KMftanJgzz5iyGorc0H2zU6UEby0ZsvTj+qwWWafM11N7ZZVDbpWx8yv6SsEVEAVlN
7r7sp/fQSNldhQhKCAf5tggNakRqJ3FKeGntE6UAY7oSY7Cnv4yW4b8gtCDvhB30mHNaZiyxpRC2
FMuIuUvMh2Hu9VRjOPVxlKOvUpNykpEbMLnpYfQcAFA72hZJA5lP2Oei1Q4iggIuhz2349+tCcae
ZlTX5WZcAqmyoPCf4CTtBCdpBkA9+ZibHD1OXWGsJ4/oLTFiStXvrB75piVUmP9uGAiIyrJSLI8P
blsPj6Nj3PU66V4KNtynXFfL7VDG6XdPNzhSAmBF6myA5G06gpIj90thAFyNCujXwrp2V1I9HAXY
WKCQRVNXtrs2DCfZLjYBW06pqtsm4LfWwjHDk13HDfeazUf/HejZq9voCPPijzmwoYq7CmDMReDK
PTmF45zYuerpSnRFAxe7AYSgQtN+tpaUafeFauy0JRKyUxcZzimGcyNkYqdGTLeLOgBgSVogN6se
xtAUQnV59Gpkc4LqoczhfRY90eRDQrVtqoPqcKtfjuitF3uAHGBy1vciWNY05KAjH07U2qpufRp/
Cl3Hgnw4BnIqxahhvdlCjrJuwuFPvX+yJ336KX5bI2pfSFvml9rJoyvc/9G1Ka1N5ZD6hNTrl0k4
x6IbwZNUSn6EhPYij/bQrURM1YGg5twTZfjUiagPnNZK2roK9qIbN8ZPO1Cz/TubuFT4Zw4v+EX0
JVKmfa8lEN3pzimZmt5UYKRcxqKHTjC6JGZ1+GiXWuf0d7be8N2ThOgTmu5TzLyqsIqxmCOadqD0
ZC08RTHIB06VW8NU7rru559q8s2+DJDdjH39laxHbTb5J89LZRTUO3D9cvZJQUL+ZnTms5gR5nZ8
LXMeGnOdbK3ZcKPRKbk++6nvnkUv6fJvg2ebOzHqhsI9exWQZH7cf4eEb73F1gEzRQ3HRX1i8i6O
ebJYR6z44XI11TqbtE4mTvy/zFuCf80NZFQorGAn+0G2L0bde5TkEhb6wom/kL37avS68ifi2o6h
c/Rre+FzbEX1V6eNONIJW//JD23umUYonc3ajM8f1mkg/Tr7XQnfDR/iiyJX1rGTcvJP0A6sasRz
LgHyEsO1gRVw14ZAL8EimOXnMJKcbQxb18oiUc6BaRJtOy1vLs3UcFj3vllsIkSRlW1U2tJxsYsJ
y1CECVuaa+ZhjBy02v6ypJGP76+wzNdCjiPqJLm7hkEhVIy4gwUr+V4MYzlPHpwkfgBgG+XrJkXN
wvNR2/K1Gp6vHgUuRQv6FaRaHQfnf2ky9HrRezXg9l4JV9gp8FiLbu4lqMAWpNXeGd0iM7daF4Jy
c6pmFyiRMpUc+M+iaXQIJNC6fxQjr4AAZ4noprCOiMAaf0fw1AT+UUHeWynSasOxo3ctBUlSUcc8
trtZvxVGqDP96yAIkeIpSBj/OWaZs8RUE+2ScISh5h1ksHowCOXaK1whkavkr22FEt3vwW9PIRXS
LqU6imKY6b6nedk2hMphLW6Dy10xG2DG9SfHYpvvo5NDH1wS6dNtVTTLUotjmbYstQRnCDaRr01S
7uv1+Eytf7+yOXE/jRF6MWpieZy1UlIUW25TrCu4SvxGfeonJ8QY9rpRQGaL2F4yjXNQTXq3mdYW
HKsEZ7tUg5vwBjl/kTSBxlwMLU7mH3Svn4SE5Ody2LbUx1Qg6YAsTHLndqZt3Mb0jylCF5fEgoWL
PVEebUQXYvGhWtkZyE7KUMtdPaR9tSo0+Vfo7F+mil4XTBwMA3sVMSTLTjVTDwgvkrInm2rjB7fW
lJeBQ8+1Fln6EdSU8uKXlg3bveeiOJ1DFSbr3dqcTl8NJF+Phlb8UYyyzXZ1soFp9ACBNeVxnM5h
RaN7in4M6voPMWqmM1sRG1C687ex05rLdNET6yqZVB5h6YrPfdQV1K/zPKXwPtz0EsCMsLUK1Zq1
4zr7scikh5w63e1Qt6jN9V6+7qtEOY2iiSsATtkkJ7gShneuyZ/B9XHykvZXT4S8i9ai4EuayeUB
9E55UmWIJd/UBoXkoBhmQXbmWMQ/C1MtVAmrhKMzU04nCv7f+oQiuDSpnJN6FegxkoXvZvRKfjZM
yzvPCwjPssqYQne9eXsZQ1txUD568doI8p8cpebPnEAVz5IUf+Osv73o00iRjf4AZBIpqykiL9QC
UcFmA/X5eBfxSjEiRNxTIiWckmFWj2pN6n6aLia5bqwAOELre76AHSfXJDWo7dfyfN2RKlmZkZOd
RTAogvGoDlQKieujECEfB5tjSYirrVb73FSldrUk4LFiaHmQKo81VTliWDhWtZL1yLqmniR//jWn
bRXtKiXwjLuFo31e5vAQG95VFbU/H07LwIp/JGBwbtnUcISp3Hw1Mbb9pF662IQj0TN0EiJUfsRQ
NCLE14PnHnTiaTGJHjWjvUlyZlmHs0P75KZQ/r5dbo5UqTV3ewes6/QSRNNbOgzqqb/vXKk+G+w9
c9gG1Pqs9uXB7LzhYCt1DT0tplg1NapWxFh0hXWeI6abFYeIQHGLauuP4J+bOvubCZlMzWcUSAel
YQshmrj1XFBX07iSJXU2Uu7yy70EfrCN04zGbJxfk4Vb12J1r4DL/7i0ETt2grbnX5bNKX05aAP8
jfCCxJsIxZkvSuN0/NLqiHSaXvZFsV8hRbY+QXRWXqsQyUCrj9MvqTvkW9ujvJwtNkTPpbyyMlnZ
OBMyHyno9GxMyE3RE7YRIDqw4skjmuytJ4bQpOF2jBhanm764c26o8wz8wVe6uau+El7VxXD3XQd
ijeLzZQL71rl7l6YOoouYZmdKF21we6PwiiaEGKIvQmgY+K5bu5LYz6HtZvdQWdabBUNijizqnQA
3HPBIjTla2KAZqPEdBNCr3nIOa3+1FS8Q1VoIDk8KTFT/0t1tdvUZ30adjUIViqE3Yvwmrb/vRuc
4UFMBQF7S0q1uAufref7RjfjJ+ELpHoFAid+URzFee2QH4bhxTGllwCmvDuAzeqcuSBSp1ECtcHc
a5wYEQKlrY7C0RteeXdKuznApMXzyBS8OBpfOsqK3iB4QZiIBcfm7RoPYMoSK1ZHRK6IfH+ePfv8
EjiGpClbyfPcndP58BDEXnYTjWwgDTXWCOiKIYLGvxxVXkFNI8vebglOJy+SE93Gj3Ko595WiXol
u3m+6my7Jkcg6M0hZhgdWbtQsiBj0qWdCdP2keuYx1RBNWYip5QnAT1kudAKFrSWy3hxI1wI4aUY
D3VdHCqd4mU/GvcZ5/+wPHnt3dVUPm9TT4uuIRqAN86Uf1lCN+umrA9/IBEwOdq8LqlgAExKtnjr
SjF1+qEDTyAEtMfOqa37MDVU5aICXJIdi5XAuvuJYd0NxbX2dR9Zq8WmK5JyocLpLExiqoiFxmZV
p6oPRpHVhFPxvGC+zGJbLuO0VBy3cNOcHd9qjxRmU5we5+Nnk0fuTaI35COnoQ0bFWX7+mPfStVz
pFt7T1ZHsCatd45BmK4DMdStaBs3XnUQ3qDov4fudFQPOue14NMrouBWgfieDSGiFSxdVEq6g5Yj
2IvhGBagKBXfuYqhUoL4lNLPqeY3D/xSxfMk9FlgHoapYSuics2QVmUJnl8MUwvCThXBbb3gY2vm
GUoL0AEdq9xK99x0tWcOG7iTQyTwr8CEfhtC/B9wBPZrC6nv24dYHZ4AtFiITWNU3nl83FC862xq
edTO7dSInmgCpKjOVuG7BRzoeCTgVqtWi2oINxlGZfWkOXX4uYtqJ3zJ06b+nMvNT6UJdrZVFI95
J6svlKUDjywrnhQDX3vpQXtsPKNz98Ib6Oz3US3RAGAQPKD8fY5cYFLRFFySQ7xTAn4STjE/LP6I
bXZDwuLn4VevlGC4nqKlHGL/EWJ52TDkTcxX7Uk0FF/Jhv/UGW3+RDHnSC5JhuxydKN4bcdsV1Nd
hxj1Lb5us73mG8aDaqk/3QRBsr5T4luXcafkcRJ2fNCIt2ZqhKNPU/Po9clrbRa/TdOENLXza2mG
6zm+Mb1T6I/XRlCUTuTzorc09d/YhsT4d3HLtDDk859Jdb/RYy8CK+3CuDPoVAxPNadq5aswBtGI
XptzTrIS4w9usKDBwQ/ci7DPK4gpH+IW27uYHK6OHd+Hn4pcqDxkcOF3V1qmiN7HV5Pq5IZ6HutW
/xgoVlzWFnGaLxnbgrsKTN1oBKw7G1ZpPrVRvjMmbmkxhtokADwMoHGxdb2GhtG78TSxEUYxZ2lK
2wpPed5JjwAHjee2Sv+QMqO7iBEpV3XH3szYtHxunhEOOQRR1l/SxlZQyaFSYzBDFX3TVL0Jm2ja
1IDk0lazrRjm0gh2t2jHIzlbPv9N6X8CDR1QoaY0aAVm6U53huYaRZVDnUrgnaSJ+ZVFSVwDEPLH
0gOD7vk30TNUfm0ypYEd+a8OVMbIHrvGZ2E3xySEhmIKUeI/q46DJLFGktk+5BC9ym1OMlGQpTZ0
XljElgMHBu4fMcIk56SOs7PVh4+BbiT78M0k7IVZ+vnqY7enoh0rb/Q8W/jfBb2tJmz/vGTuOr9X
r3NvD8jJ3iqdk16rOGghWqDSIKfGZBWYrf8zBeZJEdGf/GW+aHBjfR6VrN64ih3fsgwmQcj91MNg
FsrN5BltY7ZNvqZ03+HwoR4vvg48e1f6lBJZldVv3hlFVzSaB0C9rTUXuBaYbbDd6nhZ3AMU982q
cXmb0E3+vjgC6GFRYkPzUk6yJ35tuR1DRypGVEro5yobv4qRaLpcnz40XblVqyF7EjY5gAimHG2+
3JhcRLM5qg22wqdPJuhP1P0oac16sSVJba+GFrD6slAf/XAVtMvnVSkHO1EmF67EGsKWOnDLunEf
7oSNh6NgXahBfYBn5JblAxIfyCw9tY7ZX+HNvIbTiDL54mmAhX8Hadq4EUPRkMP/CVA+JDtJWFwZ
zs3lxFtMEqaaaus9zAbtuoQYmjrhfgBJ5iLN2OfqLQYdr+dj8FBPI2FXfVM/8+xwEiNbHnVQiupQ
7C0kt1bCODeVrN5cFakwrYFpTtj8TtYe9CFcVUkZbk1HKh6C3OB0FmreQ2wp2gP/bxvAs6W8tiYH
KHKr+/8acmWdQIZCMXern1I9yL77BYWrNqxUkB1J0jYaC+uiw1BycipZ31skRe4t9ZAbKFjkz0YW
/OCEq/zTCvcoang77jPl3qJ67t44qrnOCg+b2TTOKuPZ/NLUzkl4TSmC8T4e+IijNWoeZLCQxxiJ
m42mluaFsvmfUCr4FFAoSHpPpqVZbCYc7YdMbqg3J0LYpX7IW7isf0+jdvP/stzfXVXYplfIvkvd
eiDly+n4sp6aZjp5FQ3FRpsQwO9lMYkITx2UXaPK/EGnWGET88WQQtAn8O7GUYyWdamSSeEC2WeU
S50aYOWTzHLyUrQxxaLWN6jsnVvFCdtQpcUhU+XgIe1qqn8NzXwkG4TylONCroQO6QpZDONbbzTP
XcQnWOqrtdFxxsku/zzzq76jWhXdwUnUbVnolMpMzKqqZtCI3tSIkHFiZ22mrHUwJn+Oaj7cuKNB
c9377Q+KVU4FZZWfPciN9tSXt4cicENkbOQfBp+xQ2pb0O9kVvappwBp79jjsBXDqq/bLUJN6V4M
3bELN7KhhUcxdNSJ/Aqhi/PArfKTB5MV5UZQbxWyLF3RfwbXnEK/Vsi2+tor6a9hOeVbxdCJHBcq
svaXVwyTe65vB0/+2Y6jA/OrKaM6FOtgfes0Ah3dsYMxFRRL+M9sEqmVr2IkmsRPJiIL9WfYaWmy
7a2japLoJ22gUQ4ja3NvelinMKboOASi0Ew4dKQcZi9fNZ0SpSk6Lg11m6sd3LNvbqcwtHwjVpyX
pbJ2NaSutK2Rilm3cZudjChBJxC52M0I/vyHbEDCoDrfpLEztqPiB6emtNNnLdJ+IOKZ7HPPA6fT
eNlVNLbb15fOvonBUBVFs1mcmuQpa6NEYqlviu4AoeEnNy0oJnRKdeWolvRQT4IhnAZ4tzSGbclQ
tHf2vEg9fdXZkE8GdUPegDAxCwba9ji2KF1yfBF+bVQ4Kk3D/l53Hj90UQ5PfEtdRtPVLZwRmfMd
mqDvSt6Wz7o2RCcelZQtFM/d94jH41hzvutk6jipzWWwsKrypI/2TzGPfQA/35SdPPZUPHIe0ej8
7gbGTEkm98+6YirfqChFuxOIyFFsHUWTsBXyrZyfqWk3KZqgoOxTrgsEwlPLhmk4H61r7pgbsQm1
w0muLfXWilvLtyoK5VtWuV/LwFOOYiQa4Qwjd9VRG3dd7Jqq6pcm18YCqUq5cj6ZozZeTTcYVq2M
qOAIydzWUXt7L4aJZLyi6rxGjRVNjIm2RldCn3dN9S+iF41+Uq1E1/PsqFotLtmu2bSUCshwprwL
/NVF9m+l16YDm+PYX8Kp8cjCpJtS675YmdnshQP1LRfpkyD7bOopFYd56Vf8rTvQQ6LrT7Q74SRq
Mf3gXOZmYvKZx3NQw5GbgtYXhFgTZlqgoiv43BS2n76Fxii81BKpYvRcR/VQT9o9FXB5ftVD7VAn
qvoqt+4vL9R34WnoUIbjOcFeUUvn/RitaF+Guv4nDPvHKmxI8kHSwPbRPZqVld1FIj9Wi3Ele6l/
FkNP8f1tIUNNZkfWa9WP6CNF4zfTtfNdXPckHx2r/DLZs0IdvlEyCy0rH2GOd9YFCKlTJvfBF92O
IDN2qpdmgAUyCdqfwmwnnb/PtX5lJAeTPdoJ5m6Ymqee/tfhIPXdJF+Ie+7O4T5wK6TDIc99m/Nh
nTlaQV4gXS1reo71aFEHsS9Tq7tIXtYheI+UldEptwYtcx0xX2zCG8l9dxFNVqYvUu9Z+6gKTfcq
bFCDgKFR83IlZgAyCUhPT6sW6RgdFM5/csRf0fqmJimPu130VszFH9AaV8JrBOHXrJKbw1grKlUN
04zArzkJys2AKr23QFEFBqWPCcDsO9vYKILasuWBJuchpKw5xNhLZWTucvjMYLtWFXnjefWfeU4q
X4oLdAKpe6Gy4rfYO/9XZN+b7pdDCMDPtokh44PDTi2KX5dlRLRQiZ+F4/+6/t8ts9hm+fi3GakB
swrfXV5NML2aYJKHFtHLazV89cnTU22lSFWxIceQ3VEYS+/W1ANfQAGTeRMW0Yw+KnJlZ1rvQp24
HtgPHeYpbyv0xZBwG3ObrZgpltZtuX0YyGUJk560PooXhk4aOfDD3RganrNS+F295na3VcRQzEvy
OOM4U9Z3skfZOGV+bXMJQIQur0xcnXpfixv+2O4Xh1M37bki6Ti/DF2eRMCkDULO1mNC2qlxSJSq
RmE/xpWjX8G9nIRPnkxZZ0HUoQ08HU1D4ajzptuWiuNs1JDn8DU7OHdV4Z/UoK05hj/qzYS85yJW
4a7QPKJms/jB/tVHWF2ulh0d7KAxHmoji/l9TTgCVSoZiA7MBg/hqBsPomd7pXb06vp5jhNTvC7+
V+qm4yHhn0bimxkWX4lDXWnBypxWFXHLUhMudLDy7DRfUoErI6Aqa9NNp41d23iU4OX5QQzROkcI
2KAUSQztBKqPsnlGMMA+oy9hzc2HoXAIW+uEwS4f/BDmQbB/WtjFK/Rtykc05srHIOTMS89VKr66
oeRtpqHO5L1NBPMrWG/iDrYOMRRxYm4d8uyhk2Ce535Yr6r8ep9X1GIrqJ6f9az91TiNde54aKAE
HqYliql+OybJ8gIhBOg4jbDKyh3c5XBOQDNYKIW3ESu864plRbTwuDCI8EVDGmmUEY9CfBNJzDxB
E74OnQsl0yTZOgO19LxL5M08pgrVvsxRg+PBYGH6P955DDEpm+bDes72mzpBHsNjnlf00pXOI1WF
PF/RGFEuIcPMqR+EPqpyivo8uATUucI+r53CJN555DgPoUVZ1ZgXxokzW/Pg6d2TpHVUWcOKvNLG
tt6xgRq+RWQRqD8dvqgenAh8QupdGbezPTXLcbZ3ifrOLuJH4CRzvB430hVVRShZeuiTuqJ4KCd1
3Thie1znQ3AaJ+3dzkJaQEFAb1dNYrsaG5cD3yh/I7we1KwX14z4gZrmFulg3mUpODRTLNIH9sn2
3E9QmI6Pldlqq6qEtQcuOGQcDO27pjTIY3htAJ25TomrWqmrOHSihzbI42cUl24FbOJfgVmlO9Or
JAjWnPyrQyUz+aOcYj802jnwRzUxuVKiWV6hrkZAqEAEqLPL2eSZPgRFnOSXV6WUyKUlwLNFsIgR
DjEUTW5Rx+56KPJ4/sT5sgSKnjRROmfdH8vywiwWWWydH3xrrK9xn427Uqs8ZVeMJkWLEtu1DUKk
xZr7aMVj1OQywqi49I3GXTxxwnhHAilZ/T+zwFKFJ83RNvMiYr05SI/az4qklYdQC4OHpTEzUNTd
sF4s0CMF/0PYeS3HjWRh+lUm+noRC282dvaivGMVvUjdIEhKgvdAwjz9fsjqFqXe3pkbCHkyE0WV
ATLP+c0ZHUu8EqbIeiQlGexl7HOIPGtKd1r6mqasPju00WUaWdNga4kM3uH8YtegPC1qkB2oN62M
1Pz1rzAcUnFd2b25ddIfAn8UB091/jzImGzKjs/mL0PiSkkXv7R/XkaZfHPpY6u1lL2fk/+/13Lm
F1baMtzh2bxH2mPaRoMTLupZQqtF2R8pALdclYpnHPPQQ3pLSm0liEbdJNR3lqMVkez161HF5ZI5
asGHMk76UQ5BfiBCWQkDpiAord2QOg6rx1p57XttD3MONW41HCh+zdrlc7yaqu9GglJHFIf6uWzN
QxN2m14Rh7ixivcwcxuekobyFMVmtRoapb+1VSvaOmhrHF2sJ5ZdOpZY2+mI37ftW9Y48ZNRKs5t
AZE4R+7tyace81gEB9klD0g/AGlWG3wDGc264q5pzAWeux8VXsGPCea2OFcoS9myMDN6dAZ+ZG7S
rUbW2ivHWNhKlDwEYScekiGLV27mt9s0s8WDWhTxDXfAZ9kpD0Pgf3VZLZ5kCzkOZ9uYcDdjlbTQ
kou588U8J/zzYlOTdlsSwTdj11LwmwrWMLOIj0AhG8zJ3ET5ZO20+rZKUQOKIqXnIfyXE480xtHS
BmFnC3zpZ0fVlG/YvDhILJMFULKQKtOQ3EqkFSjDS9Vmya0EYc19zdySfUEcXxo1VRdjy6rDsdqS
cmGiLsDql/dOYRb3rKUhS+RTvpVN2WEU8ITj2DnLUGOJ+qS3zuN1/DwpUGa71IBNTzqKOF32Zvse
e0F3lEOoZLiXdrKXnxM0tV2q3CRPjWYuEodFcFJGwkIqOPX3XqZc4jpQ2CwB/DxjWSbOWd9Q/1dT
SCs+Up5bw4GzgEdRvfV9zeBN9JtlZYWUyOaHaaonaBvH2P7MLXmQncU84nPYf46NAhe+oYHcmyjr
wnZRJ2RP7SI3sh7jzD0OQ1hd8Ciplri0Zh//fUTGNYbfr9FpFZ4kRhHsqiRtH5pRefH5G0/F3Krz
LtxN/aAtFcVsHoxiaB+S9EU30+ReRiw8RnAytPqN7ItGzzmbAzpJQdPepbEOrLkyz+xNcebOhHjv
eWSHlhK/tI5nbBrPiPZFotrnjpuB3bv+seYxV0PX5XSYPGXtlgAgcX13kcOcMFuaWv1pRHrp2tSF
rT91wnd+aX72ysH/NDcn97dD8zab9PYkD56K8gEP3QIpx79i8kztULwgFexTBclngOeYYauroiy5
uga7GU0ad84us43pMJWoY0tR9g4HJJ5JzqPQJmU3ig6ofq5Hr2plLBH9DN8BTgIHi9wn3YmxSCzB
4CQCYVcjOlu9op8TFGQgN/EzOWVBub522nHr7O1A/RJCaaDU4z8XDbcIz566rcDAZlV4k/FYhWZz
pPwhFrKpIw5+GzUJJj210i0N44uml92D7KsRWEiUKjzLllaO5dI9TxG38ls0cNzjmCjJEgAA9iKj
Pd6IajKW2C2F747hbFgpWV9EW6IqoqOQZY9K+FzOhmDzADkzmY1J6gFFJzmTpXX0PlXWJh8d60vf
9+VWJOswQPp7AjFcf4sqfA7HVlOebdG/11adXGRL1Z+brlWfgNR1dxTXbtK0wPm786lk6mmwlE09
77MtUGB7DU7vJYMfv69qO59A2SvTrgR1raekhtT5YIUDmlM/z4YMpQw2A/1GdsiDVqb2dZyD4McR
0bDl5/y0oYiC/VHXoADhhxsnx0VrcDt2xvWYnL1O1bljpto9Ss39Mikblzd9ChaNU5vIcRnDsnSD
4mh3VeVeTzO/LI6aa5GCdkoUGZWPzkCdm4RbgdXQAAx85ClVGD22OF3bP+j+7BmemfFH6vtLUo/d
jywWtyZiVK/TyA/GNKrytvWScid6mxyhlulnI67UVahRsEez+01OGt19iQrRd8fqs0Wo5vVTLjBa
rx1fLOoAB3DqgwJFUX5zzWjWuzaxu0dyErPXGNh22VsXYUCRx/yQnU4ReA+8MbJLHrA7f8a/27uR
LcNu3KXh9iDO5ksjXfyP15KdlTK5v18rwvDENDTvxpwny2vF+mOQZuZKpt2E1aW4G0Xtn/m6X9pi
UNxl1qE41Mxr61ZH+2NCD2aHVoT1mGqxs6lEnqzbea0t4hrpW4U7sJib6mBMZ7LW1H1pKVqpPwzJ
nZwoL+ZY5R4Hj55nHv0YBFWwtTLvKK+lGsM/v1LwVAYRjx4j8K+HQG8toKNhEm060XQL2eOJ6s9u
2byOUbNG24Pz2H9Ojkt2FgH6QQttNLiN1mDcjrqNtxkwVmqBKffXOeTPsudqqI0RtkycXkdnEeBa
RYsPExJ5qqu9WmoIzLjt/E0fFONXY0J76q9wV6G0K8Oq84/h30bLi+RzTu+30TIcxvE3r0DbeFBd
sWPnZG0T1OgfzTH4EHY9fiAScq8gQPRs6rEFucpSYW7WbH+6aVrIEcgsbnrhweb0wxJAe/fFiLVh
aVCBv2E1ifKqqrTFjWx34Mb7WRfK6z9YWmPbVZg/8qA84yvjvvZ6jdtRRVbbIZ+6rdHZOThNp5yE
8PT1VPTNI8LmPbpyzfBR1MZ84zF/kBjaojq86HJvehQAW9AnUcF4ze+aVQP3+Ic4Hmo3rVmqj4GL
FmxvWX+OjzCK+hz/GZ/Hi3m87zBeXl++ob+P/3zdgOv8bbz8e34f/w/Xl39/Pf/9zlisBwooj4Zn
fQ+Nrv/oUIGekhR/GHcBky5C8N/Kd6QM9A/8078NsekcELkVLDgta4d6ULzxXX/8il4bUmy18sXR
0Tyu5jjmxeNXFHmW5s94DtHuGp/HT64pdmRP2kWG4cqxMZO6XqSZYh+r3nAw8BD6SvbIg+z4bMqz
ujGY8rfuIu4OXTgMu8/4qPUWmbJQfcDWGV2mLNFfS9E8uVRVf6C3mykOemPd1O8GPGqWAzIsm7T0
aqT9OOCnVZ9kU57Jg9JTLg/MtkEJhUeSAkWrnNobeUhKr72J5oNs+tZgLZF4aVefsdrsyGPLdqBM
8cYwg2kh58kpsmMsUZWF01kj7++or2IysHqrg6fCtaKT6B3tGh9jJE6G1MZOU8WRhL2BeRY98i9J
mh0qp8NFPQXNtfVy3L3RbldOJHrhzTlQkSdj1r/Lp4chYnvjFWy3nPEBd5DpwcW7AEqpwHxxjkG7
GTF2ZcER2dD8bP0Wctv40A4eErjAMlA+9upqGQwujIJUP8teO5p5VqDE1poRTg8dQlzzbpjFZLs0
VMN7icPxi4Yu4Y80uXVQMgwWtg0+Ypp5gsjqr7uUdYteADsQavdVh+HWb3GeC89IQM1bTKPHyhcl
rmGnOiHIAA1hN7UqD7I1kBq5yLPq0ohquJ4rPGNXlp7yng0AgeDwwxrKAqjnFczEmzovh2Jbi5El
M4J6S4qTw40FbStHCwqlH0O8+02xHMrRRO+2VNaBmkWHROun+8aKkZxFWG43qJa3dtuw2bgDjrGa
EgzPbTILPrZ5uNfjbnge3VhbsAHM8WGgd6oSnigY4JlZNOBSUvHE+HnABPLPJvuj+KB4FXr0aAGd
oUGJp8bplqxFqJrEGreNJMATZ27Cs0f0TuSreDD4LxnOrK5ZgCUmBb+2y0Z/KZXZQ7xJvAsFt/po
gi7BG0oR8CXDcMPF20XVwo7IXVe/kwcW9xdD1ZAyDNAuu8aRHTCV8rYBuX1XpBBTIn1CdvuvKWZU
9eQNw5fP0IRI5041SGh/XoY6KcY2PBmvUxuEKZfp1OUrzccIuQaMc5NMuvEFKf4qUNsvhaUHZxcx
z4UMq4mOg4Zpv2ioWlLvdzdYsIObSkgorhR9hiur+b5Oak9ZdXHNHqnIzc0ktOziJkF+PWRYnWAM
jQS2DRTlXICs3KoGPmxW042XLBA27BvN+YpE86Y0g+J70bcvRa0Nz6aj9mtFj5sTDm/9qWiLatXr
XfsoqsxfUSKPdo0WTc/kF4DRBDXki14bn0O3+6qANYEmSEsNLNY3Wf9g5q35qIKd4uOdnnOceW7D
ybuXg6r5KwPnQVs4EUrLet5tFXVINpWJfh/cl+HJEN5J4bn7ZrvoYBoD4JwownUSSia6dEPfvlUj
FLrCSd27AWWxY6+BAxhBar9VJN8Mzym/oLyf7gIniLZNa7Wvc8lIDsClFw3cMReHWuj6gx5Vzx15
121ALmBXz8KvradpjzPiaJPUTnTA9BcSJGJWS8y+9PdB+VHpyvgNQCl3P/ji96HnRDujjIyd2/jq
XRug7Y3w2PQN/BACWspHHbgpuJtGvw0cbKsb4WA5C9QhL5r46M0K0vLgj5N6AvuTbcYZWvEZu565
iEy7LV+oa481Dww13mLHMAk6P6/De2NjhIq9WlXmwyGYHFKLfz+VbXnQTXM4qNBI/t9BaquolJ2D
fjhYccVVADCGYISQSlABmRmRJs5BHVl3ZT2I29h7i00DW/U0C/NTMPr3ss/xWusuLIW6q3MwqT2U
gniZWKG5FoWtUcOa2wEqs0tuzQWybwz3TDQeS3ebVaj8jaWu7aaakjRkdod1sEbFp5nAf2NgKbrb
pomA/av9WbYQvO1uS9slw5wn+lrG5GHWU8CrQDtjZMKlZKz19ZdMU9rDdYT1omfBgQzFhJaogLtV
gLXAO2bGP1a6c0f1Pr6kqofJTOjeZUbl3OWZ1R7w1I4Wshk4g37BTZEUnnCnt0brD4MO0kXxkmnX
Kqa5YdGhvgJARP5U2TeDckfmSdwNTpUcXEv3FoEf/DDLZF7yzR7W1oNdsTZpqZstBhSUn/QkTleN
XzW8fooRACjBG6dhweI4UNbVrHaPXag2VGwLcfFnuwIkYseHrgMlOJpK9hIE2DY7DkJ1to26ADzv
u9Jvkndc/IKFyEyMPXok1RK30TGDiIFmOCJ7RC4WL6wudu46En/rcQB+CG1c27RVAxsD4MHOznXj
KFj07gPB2+iq8z1CtdudOfXJDfRvbkX2kFywWuSxyC7gbpzNTKqgnB6wN1NJj2DINjiuhfbKoL3g
n5DAOORH7SBk24ZO9c1Ux32ZzyL8vgVjuJuwOMjCcWELzXmabOxxo65mUx3UMKT1ZOU1Qf0CAgln
CKNAfNhw6pcyXbAXCl5G1S5OSImkSzkqdeB8G6mL7cg8CcmXlZvmyKLqjThbjV/zm7ZrrFAr5dkN
PUiRHtmJQhcPVqAs1fEUWmeRlhGeNUN+0LFQ+jDK/JulWvGrqgFfjGIXX1nNpu6aphNAWRupiyyo
z9KuR0e037HdqjQWat+IizvTyCSTVjJuwWIK5PDFvTvTcWWoTwLUWVKhHzw3LR8muIsHTKbFoqoT
sRvAxG2wR1IvSRtF6FdoZ9kCKQswZT6gXNhuE/SJeUIGZryujF5fKGVm3yPHoi/Gwfa/iq664ALh
BgsetfYsaMur3kR5AnOkyqNNbhQ8KXsjUQBHpXi66rEDMaN1bkhTGdMqgHDFOrE7XZuV8PVNayHI
5FKW5mOI442baKp6UJMGny1kRhep7lc38pDNxZuad364BpN8h3qNeZKdamaiPkKObF1ZmHmkLqiQ
1gzic2pkG1tB+n4EB8bPuDBvY+EZt2EhqjMEQ1Rd/wo181mLwqQ/jM7xMz4kirm0G1FutCgJ0InG
sHN3vRx3RLA7o3W9lLwwlqPdqan7H1ozoa0/hMX37Nz0bvtdSaxuYbrV+ODWk8f/1OwP7Gy9Vd8W
76wAbFw0KCELNQ+phEGxk83PjmuT4lXiNfnN3+KD2amrGF3tlRz2eSgKUhhmfisjppuV7moYtW6p
m16+HvyDqgfiXh5Cl7fW14W6l02UyjUUf1HiGRpxr/AtvEfmMt8Grou7/DxLxlDThL2uxd5Bjutb
iC/J5G+uE+ZhhR7mm2byx5Wc1demuK9r9RlL0uIkQ4OL16xo4rOcBHavwG0k3JVUKM5aTyJu1HCu
NOqeZCyy/Nw99VclyIKNaRvBgbSydq9NyLvKEYPTvJPdUh8a1a33tdX0G7/FK1gt4n1TlJaByYvu
n6sWvn/nWSdUSZBwxUtgZZmzSBXWhCtkYOs9eUv3xebhEpWO+RxGWnzqwaAtS992X4yw4Vao1jG7
7MJ6tnzsTzI3XLYFiHlNc5N9kxnaCXxatI3juL8UbVuuURtV78nW20uzaeLnqoo09GUydOnt8auC
IcRHI+J9mRgGzzZ33Eb+5MMr4dCF3Jy9fNTZ3ZCNt32E9dPx1bdSd9lO3nSsEuE8Ram9DsuJOPor
W21CN9XKjeE118lKC2RdfTIRuJAblEDm6WMBLCwsh/LSlVN954f9m5xeurq9yixk2XWq10mU3ZBs
NvaeB9S8KwdxNhwnX4e47T5alWZBYc2jt8bGPVpueep+H4ne/oHIwZNlJ8VrVBTVUm00/T4fxmAj
r9iz9bhe0UG39axkPeZTg108VsNgAe3XojcrFDd6orOJ4oo5qIpvGhWv8WP2njH00H21I4PPo7eN
k5GF5kPYA8PoU+e1N4CyKKgP7E1UpB/UIGUXiUDBVKo5hl75FUUX5GZ35M7RLSWKDlRrtxzzd9+t
IgyofHdZa7W+CzyavUgRS+p7XJPJ14Chbs1tpGARLnuHhB1aCCR7KXuNClK7A7UQbz/rqHi6u0Kz
OHhPwzUPf+296rQW065MPVlRk15GxcxnqtrwOCPMykLf1409PrHXLw+BHodrCSz7PR7NcQlE+z1e
sl74p7gcrwxlTUUys3ZqGgebzNNCLOiN+CkUhrLtEvQPHD9OnnpdKQ+2jvml7C20VGHfMfJEmns9
T8dNfUhvJm0u4rTNu4R7mIpID32PTMEn+kPGqHdSjv+J/lAGMz3ImASIyI7Goi7QAA51DISOPRza
btzJoIysxPpr5XJnb3Qby5PytcXx+rmeBfRJAqJwNg9Nv1vJpitANcpMgTl25lme6fMZgv6XQZnS
gwx9xovcbrf9z1myg4L4n1P91vpllh5O3+qpMXe6psWXLkucVQHdZ2WVqKzLmDwEUBt2eunhagWJ
59LUomOBC/cPnpe5FFMi+B/+nII72NarOvd4HSev5fuQJtuZuPJLUFF9e+VM4B06q4mUlTCLelcj
dLtIvSbEcHN+hYRXkNeW17nOnl/BLIWzynyNvJPReXf2pMG004b6m2d8L4t4eLfK3FjyNmQXSsvW
IcQgbKNjt3sJtcTCI61x1krmsbPURP5sqwJ2TqV3u2Fu5laN9HLi1gfZi5iDAMoU9qdRjfJnq8u+
enFvn+F0589mzFaeX9WhDfnaqCmv2kxq+QqGD3mj0IzPseJlDzCHLjJuuUUBQgPS8ISj0qvTl6vR
s/NnbN/NY9lHf073MyTGIlTUz4ad/uP0AFDLqz0V1+mIsJvHwPH0pZMZoDGMyF8mHtmexBjZC7hd
/KXpXjxEjZ7aulFug5RCeubGXzojdA+keFo8bcrky8CudaM6DWgpPpOFp9jNVh99HOaMOjwPLe7s
A/rQu2bEIkkJRrFqw9J6niL7R5niTlGld1CTWWLPJAz4GovYLs6uYQ4n6bQr/XjnEN937Disvyx6
f4bqCs/CPot9IKx1t6/T6j5GnVrdwglof2niHdPtsYq6rzq1OIdJDcPQ97KVYZooIM6HLOu+psil
7EdRYRw4tnF20VAcX8aO021kU45T545s1Cki1kZ+vUA91CvPSEHhCWN8HHyyCLHRvOBAWFEhH60V
aKQ5oYDgNprc6c3AQ+3ZatNFYiXti2nY6sEfXGUpZwWB3i0zC5to2au+jMj7vZBoiU5ZipMaHO+W
1XucrcbGLw9NpNor0prhRqQ8wdEYEDY8RnZgjnk9LRDqbgDknsAPkSURVP+TsMn2xiyTs2Lt7S7a
vub5jkbZkuxj/OS2CcgsvFK/Zw1IPd/+FgNDIG3sTA9Gjg3tMJjB0bTgsyEVEa0VB869VRf4FU2k
m6mmo49ovffchSkNBkhbYpuwHfzS2cPdts9N5FUrb0z1l1q3LvKFzCjcJXAhsYbjQVqqE1CDwo8v
8sxuqm+KEjoUAn+LV3XrYWCPu3hG6nM3KGw4hWqJk7Cb/iTPujz+88zpLeWoRkDFGfAZ/ttQ3NH7
a28nZl0VuyQxmVA2S7ow23lYWV3LZj0f0E2lxy+ys5zhIkW0GFM3fZTFL0cx31gq5TeyC/+AfKXj
b7GVnSxB0uu1qshTDtlAOTlM9OAWEztrhVET0KYINruM+fMZefe1ouqUi3EpvMYrX292gurtQo74
nJBGSEt5zlCB0vzrIlHGn+JGiPzMLyPjclYiXHPlJdiRy45frs4LmpcoVss7thLdU5O7N9EoQILM
LVfLnhQ18s6y5TTFNz+bNTnGTDw5OLrjNVlOJ2tuluCZF5Xp9kAnmKkiWrPUA08cumYST4kIx2WG
T95eziXjjbVkbE47OXdQuWGPfWhur3+DhsKIL3BNkHNdilybzlDTjeztE98C+jj761VYcNaZjYWi
6Mtn3453k6o7X21TsVcp4AfIQ2H5CH/w9hpHlWOVsJ8/qUPe3rum/ibj8jrR2KDO6bXTrZ3DvRbt
5H4dOlPjbtvWlzBKvLOtWzZpCA0NwTYbVs2ArWTlhv0tLMz+Vpnp+TWPyUn1gJz9jFu6Fa4oXFqs
0BghOwJLw6wiR4FlDgWlqngIu46XHLOSo4xlZhIvuGNaq2rfxoC/NVbx68rTx31CYfOxL6a7tu7x
CWrJBY5OIx5tBzIiDgGnfm5dQyFqJjWas7IVw1fDyzztj7I5+nG+DtJw3PgJGES36+xNLpk7auh3
i3I+xTx+Y9YinJcwxLqZ3aOB6y1XbRwCwplxuNqUbDNvOuSlo7y23FKtjBU5W+sdIqN8u0BEvraZ
t8NErXjiIdEcUYidHXaJoxH0MeJ6o2oPVp8X4Wq8DatKO0Yss48GPBm3I0Ouc9NeWP1Q3+dK7u3C
MR62Q5yOj5k+fJD6tz9im/sIeglfitJMNy7IiwPJ9OgWCVzkZOzE/nDze1sduvdWx+LX8e307GmA
ApoG1KviZOYRbYRm4bPu4TZHUx78pDePc2IGuP8c/OXUk1Gjq7IN9WE0H+f+1tKSpTdvNVneLzEk
8E/kr0131TtqtIoUxVl1WeuccfDu2PPE/FrCstoJw3DA19ARWA2AUWENkBS5We9kkIqWe+22whCy
iWeLxYBS16rT0DtRDXu6xzvX2s7GUlh4jW3G3Xj4jrlLjU1DPN0HHhtORFbOsiUnUD1UV8O8VVWV
sstY2HbLKm3qWznE5xm2nwrNXhioAd9b8yHQEd8I8sTby6YhgvQcqjsYz7dQ7knr188W6gvBAuL8
vcqf/BoGSYJdUlQ8qHBX1mqGxUCJKsve8adwz24pOKdehB8SuZeHMKiUBT/89quo0j+vqFMD+euK
DbpZW2/K1TVWofrO1BI0Leraf0GI+XttG/VtCJMAu0fvWYZHQyW9kk3e1p1HlY6xtfRIe2S3PWH6
rlt81sQF+rirASz3AWeq5iXPVvLfKD31g22w5YVO5xQlXOx0+LWJu6WyoAhlL7NxwmipN+tTrEA4
3YzzqZitgOSh0SoH7xDGlAigtAsZ/BxjoNy7tcpMXUY5aUfpDKzp4y5vKVTF/CYXFhjNp9FJdepA
EzzgoAjWfd26z609f4OKLxiLeeegj35cW4A2dw2rvVVodsWXscpabq1+vg98JVq5vi82SgXuWvdw
6soETyq/F1u+ssVLjuhJNyduTSgwq6RMsP9EiPbOCpxkgbXZ9NaBJOUJlqV3epKklE8D2Io/pRrl
mRRcvKoyXnvYaLPK9Tef40TcZ8vIzoxljjdf3+X97Tgf0soljx6U37sMDRDZknEjiGCRViNrUfSX
r8O8tK4upfUiR32G25EFjqUX2e6zoypJYMUOAEZ5Nfl6jSo08K5GnryVfbA2uTWc02bA56obo/sc
LM9St0GhjjUAhj4sqq+a1j5jehl9zw2qoXrHXdfTtnmnlWwBzeCguw2mUor13RhD48WrxpAMTjY8
6n0yrPKyMm8FEjAbvYmbm06HUaL35kzo7MXqEy8vwqFbuqUHRY+CGRWWPmxuZHcDHxRnmP57wwZx
W5EORoqnSLCJK+6mzsZHRwPGlSslufdEx/wNo0k+7ag9dODxXmDmyeExeZZ9IppwWTd9seMuhexi
E5urcL7hykPbxmV4bSdWndcLo4FJ/se//uf/+d8fw/8Kvhe3pFKCIv9X3mW3RZS3zb//sN0//lVe
w/tv//7DdDRWm9SHPUP1dMfSTJX+j7f7CNDhv//Q/ofLyrj3cbR9TzVWN0PO/UkeLBdpRV1p9kFR
DzeKZZj9Siu04UYr4nPj5e3+c6yMq6X+xBeV3L3r87lYlQrxbHAe8URJdxSQ05VsdpqlH2vMd3jL
6QWZ4F8MPz7JVt/4ziO0d/BG116DlSWSlxfZUegD1KqqQNfMRajLFOm6a43yJXAjd+9OabuSTbQG
82XtZvFpMMvypVuBqM5eEoNiUDpp6VIOUhMhVh6p0L2ZR0+5m5+ndqhvNdMvd15QiIVmFNDHZTCv
XOhqoX+SLVKq9W2tKeM6b7xk5VZZfVs44u0/fy7yff/75+Ii8+m6pqa7jqP//rmMJWoopGbb9xbl
HDB1xV051uKuV4onaQpv5GCK8smyN9JiPhbqsxzFbiJlM82OINDy7+XMmZEHS2gdnj7Jd6B59R0f
OfE46Q4/R1lzpuRnSA1sE1VetVuWQTw8p+hWTD7lAtkCGwwZJXoO27S7zycXMi9jAsVvzrFlkhW5
/S9vhvH3L6lh6KpmeppqmBo8PPP3N2Oo/awNesd6G3x/bcxq2Np8YP/UsXjjzEKiyAdh8Fewcodw
VVPk+CUmR3fU+I9JoZhwxufZsi3PwgFxYHXKSCFOBgJRbbchh5GyELCTcx2m6fUghjxG9VwGIMeq
KnIKjJLtoPbAhgfiKOfI+HUIheAnVEkCdBEaTV0UVg4rwcCu9D+/T7bz9/eJvZqr657harrmGur8
Y//lx6wDDp0EW+r3qW7ajWZ22cZkDb0n3Zs+xX1xcc1YfcvdjEJUZ0Xk/cP4EnqpspAdpWs+oUHs
P0DLjg8i88Z1MlTYEdbtAyatWHtOaXgv2jjdX5vhXGKRdRaVxPW2U2IMesK0g6v6s0fWYkZ075Me
S7fPyow80xXDufmcK2d9XvSXwcyXrytHfMb9AdgvEovcF4C8HMt8DI4OjPzi2g4N7D55t7ay156H
fI5DSDC8zvDkjM/uNM5ye9kbevBf7ra6Pt9Of/9Ze4ajGZbuzEkG17B//4QaVWvQfYcEL5So2vSZ
6uGyhE6S60E8JR3D/h0LuXPs1+JUth5iBqJoX5xGj45GKvK7yIrzOy3FJTXtPXMvY9eDgCEThCXG
rfM4GUMEOCPHI7qtbHajnd/1pe6SbE7bzShf3PdLit9FJdZQZ3zkQqBzJ6aRt4uhVtCvNhJOK5gH
pJLdZpk4Wnny0hK+0C+nLcLMu3jyb321gRUQ57zjfWrtuIfZp2moku3QG9GliFN9Dby2v4u5c6ww
rEweA0Eqj2yG/6yUPVS8YVJe0zB8V1RA+oruntDlnh7hrN3XptbuJgBkpIO75FYnJ3wrz+AUfeMC
KFj+DBUtYpBxmz2b3jS41wllFcBgzcDPfs5vBfRLn3RlpHDXKmZhvMkuquSN9BMEbgcxqkCtnKVp
9fgh6xb06PkscSYk7eVpM0XeNSibAPLNQ/vDSqiRB0sw7cmcNk3XXhsC9ZaHINmZ7qjsKQInKH0r
jbHU3BCrBMQGTlgF+KdUacWRvDxCAbRk3A5q9hq/nAL+XqNaPx0+xxQei9uVbNu6/R6bQbP1i3Yf
qWX4FKpdubKoUZyKyXTPHnX0pTEXBbpsNt5MrRcexcWGKqu5x7icOrLfUdet7fFKZ5AMhsEPsDJ0
obzOhIdReOSjG2BZshOQcnzpa3QRLH8ql2adjYtRjbEJmwcbrUc5Oo++OobTniavV8+gSv885DlG
PeQEnC37+UlfNCJTz7EGfBF5+40cZ2vf1bENL06buDdjjoX94NvhV6+HHZOMFtsy0Vi3zoDenVcY
0ddaFBC0fDcFR2QqD5Tjzqbw/SdyV2LhxQdqaeNZ8Ws1WAs8Nin/ArfzqvJiKPArkO7FYjybqqOM
5WBe0QTVygsZnae+RGOjZqcerNkKkwADA7sbEXMO1qXF4lbJwY/IeXKKPPPCGMJRyv/m81qTi3B+
yo9lnYYpb2wMBm9tTv7/5ey8lqRWsjX8RIqQUv62vK/2TXOjgA3Ie6+nP5+ymGloJtgRhwtFOqma
KimVudZvgpXNtmKtNYIVDur6F9gg+dH0Kuta28K6jhGow7+/OeRy4rd5Sbds3XVMy3E1YThymfjL
m8MsI9yNFav4ohhRtrSJCm3zssBbFCDTW2eiYIeu3UvuOO2ReDL6BXO7E6GUqBbmdE0mxbvzTeNb
X1gjPrXsX1hO1AdTDOprVBYL2R54ergjGlpsZFXLsAgFwfFE1E4/GcFQ3S5bagUL8kZNL5MZpJtE
aD3GC0m4EY7vMKfE9muPvFE8g2I/tKf+0ija/LM/xs66xxhon6C7+Bqq+Q1gHKFVemvHzbx9TYgn
S6Dvh/EZ7RIw7IZKhI7DMayc/HHOS66KLDQ2sqqMTX6FlbqLiXcVCC8LGN5Bl++jNi8eMcgmw9LU
38dR0dZ//7WcP97zvENsEmEmv5cpSGP8/hapylp3yGIGX7qgxQlay18nq/buo7S0L31e9YvGbPu3
oQ3AD/iuBVvZ0Z7RyNlgid2/md2QbJ1WhFvTSJt1HYB00cGXHLX54JBZO8qqLMm2wBTkamz7EIk4
u+M9jqSLyoKrxAv5DrFA7GIHHpq+VIuTp439qcAs47kZzWtQRdMVUaL82RXmd/IdzVnWgjlI2RRB
fZTVtA37ZeXa/b6azyx9tmr+pNtb2RuCG1/raVVvfFekh2CGnIGBbE/dzCeyZu34dtnUfX0CtQfU
UrbIvvdRZS+QEXfYLWQ1SlNt1H9jMrPm/F4qLPJjxDYfmJ+LXRzVBFMSlRBGrDJUj7t5aN34O9uD
nFm7o322kXKbFqaR2+e8Mi5Vbo77cu6QvbJdayz7X354+cP++pgKYpSmptq6arBZ0z4u8HqkqLve
9fXPo/CrVW4VIGpNpb8dYm541Ejcl7yKrA1biuhslY51n04I79oILMoaefDkanYGcFC2wLOpVLfO
PSNcZDW4mrFHykwe0IrKLo7NnOY3hsIiC89xB9UpQi3DpWOpt//7TW18XOQLU1e5nXUVJqyu69qH
pVFsmKWja5H22da81xpS87lhlvnlMPSo88F31FigTPYiRVz6DGqkXxmZ596Vqcg3Mdt7jJTQIDWz
3DuUTmgdVCA0uy6ZprPXDdWmwJr5DvpZv+j1sTkWoUYs3ijqHaBrUELJtHa81Nsb4PcOslSoUXcr
Zf8t/a/e97b3cSTW4n+Zqv94+IXpWsLRDEc33Xnz/mEzxMJkYs8+Vp+jNP2eZVfC8955iCLrEs5Y
HonPMUUar1A8MlfvbbIUt444aRhs3U4o0ahZyGI0zSBivRw38gJysOxAyWaOfnjHkaT1+BPq3aEw
UAZjgNaK059v8G9ZVId6lmoak3VPDBTcAYRRAaAHbpior7bUMZnb7LDVzrchoL5uVX0e4qO5skBr
dkQGts7uqjp9Eo5pHKTZEE7E2Z2vms3OREQXAhZVeZBj8zS+jU3B+zsLswzana8Mmz4SNXRfp9UW
7VCeQco7nwM1wZ7eAYxHhMRmE2t+Mhrf/Wz1drOEuYC6iNY7d1WCGKuYOxAbIhycB9kVZI1/LSYP
0c25IxtZuzTeiBm4GeTndlDn8BAd0VS8GgAi//6Y2PI5+G0OsNgNuwBbbdsBhKh/jAwgWZloaNl+
tgaQ42UdEvzCXWAdKb39UhpevzLr2toFc1XpwXCrepOdZS+vbtx7iQqPhWk+ZSydZPNogZ3i5fYV
NVD7pdXAfzi5oS5lpyuwYfF4VDjMvU5+H/T9E+5E5cUsTfts+qFYtigrfwXmDqNKHz9NdQHqD9eU
fRb6xVOlVK9yQKdk9cJqx+Yeucf4GPhTsk68QfnShAs5IBeZuyrcYDx6RebiE+/x6p8vjZ/eE+tb
64lVjL4bdAU3Mkm8dFKLsJ/f8/sic7RVtai+H+cD9J+fbVVmVPfygFTKr21y8Pu5StTVt3HvbSJC
KYk1xW/X+nj90gYVxDZJkD1/tG31EsAJeUt07IXicsj2ea3Yn/oI3fjafusaOHRJp1aoNXnWm11i
Bw5lkYVpB64EgxFEzmiHXgk1oc6suy4b0LxOoIa6brnvChJ/CIUkPCa6j100dP8I+lw19kcWHn3w
4ubNoyPAvoi8fnEhCJwno3EegbPp695F3C3Ejfhx9KsOmzt8jyKkK5YsXECYD+1Vjh0mHLySSvFg
rTLW10iGVfmULGTv7ZA3S8ONpvuEDdHJHDR9K/4rlCL1Tj7In7yLrGCkPW2xYr57b5InfDj/Q/XD
5VoYfavSFNZCnitlVt6vl2I5dlALLI1yu1l3fa7fmYXWkODgY/W5NMxtslctXHEr/X1cjmb4xlXJ
sXkzxt2ScHdZ9HPvWW8t49ZBbFo7uRIhL3udebQsFYMPOIVxMTmiSYcEMbEWA0WtRvfykHsNYgZe
mC5nNM2trTGNaW9nM1x4HtfOB7Vp4bfE4vp+amS3ykVM7bKPRrFG3ejZcNzx3laneqn1Xb2VVXkY
Mq1d9J2T7rummO5lm5YCD1YgPcmabC9Gd587xXh+b2rNCP38NrrLdLO5M7PvnkaquE5wNCLUOn7C
1us7+Ub/zlU042HQgksz2sMns7R00DSoN+GQ8uuoPmamgVp5GdMCXD6MwWU06mm5TPyLh7TZg6sq
w2PtR+yiSRlu/W4aHkU56qeZf+i4XVYSn8QDCpwLSEHGdrniQEbh5aTFj4J3BLr84z3bwOJRHdJ2
bWm9WMvq6MbhfTaWS1m7jRhLbWn4QtnCWCZ05rNHRtjLrja6Z+jHUHSs/vpsh02kvTMNq6/3skMe
kh7Y58Y19VnLqq8WcrTsaWz1HCRF+aC5iGeXjdmfY9vRLl4LIAkQafk1QYAsRdbxNU/TbJuhp7gz
1bx4xvrrXg74HArfPgR2rYSo0cHrcBvjPDjOQExlHK5QYNMLZIDFbYTGSuaoxMbpfYQc5hcZLmpW
AzLZUB0Wy5XD7jjAmnwwh/k7S6qj5iMiH6RUE6vx9lnW62vUGkqUNQlU2IOXftUR0Clja/iGURHA
Yiw1H7rJRx4nbaydF6kjc69j34YkPHOuZf9jkVSW7Iq7LEvHPe/jFMWK1xamFyZ9AwKAdf7z4M7V
97YiNfgZZ6LlBoSbuwjI5X7Cqm8plQPSykZ3TwWIGZW5fQ1UXstSMWAakwc7LcWp6PmWp6JH8RnV
xs+TM1OWNGW4pCqhKgMzEWGwSQX5vSwarfwMbwj0UeDmcGna9g1qrpVk5ecJkP/Wq6diK6uJOBSD
BzxsGMvdNBr1Rp6MJOQyh+f22isK8k5ePK5le1CHuybSzOdiUrtD0hvmSl5Gq+yLmhAG87Ie6YAW
3cnEtAzYgt7wZmBjvChtaVA0jfcYuX+W7ZoPdht8tzQ2GD7FwzGYh4tGUXcuhn1rOapQzatRW6R8
QUCfdatQUOzsh7fRbJAAKBcxfmvLPnbMZ0tt7cXQ1NOnxq9j3J7C8YsZ+fDWK/FNj7IdaRIfEKby
I4cbGRGouJbs2IMFae5Nn6fV99hP75Wh0+8nP8xgTJvDXQZsfglhwtvEsZi1fZXW242iyVnrDUG9
9qJkUaGfeHVNJfMWugZDsOIr3cSZj0p+9CYC1WWHVVbK2es15TzY6IDFojzKpvd2WVJ7r+c/xYLz
Q4cR6Mp64sO21WDh0DXFVycJke0xFO95zPQERLOr3Ll54d+zw3EWOhQOMrG0WX6fXUwR3JOiPEWq
3h/1QTOuauObV/xC4lmWbS2b5CEFaINNy9AeSEUSmW1ZMriqFjz3MYBboC8xKJI2fEapw77GXcl8
RaflxcOjr3/PyzB8LlRRrZwxxfPIHZrzMB8KESHvkFU71cuas+rYHOaS7JTDSkMvliYkvrVs+zCu
TAZsL60nSDvaqRLqdOzdtMRAp46epoE0uA/44nuIb0ZjeN87MwgXHtJT5Fv9ae2DGLudBIGv3ESJ
tjCBSh9tgXCsBiOtQ7BS73aK0dzdqqjKG6exRh1mYa8N+HbPTYaBQVXwmERmWj2XEAXXGIMFW8e3
yudMR86SWd3GLYaqKA2MRJ0c0cu5Gtq2vQvQkl7KqtN25YEFZnSroqjoHuElgj+aB6eTpZ5F4X9L
xJMXT+oXoOD/REA034a69BZ+ZdpPSSXqVe5YwT3sv3wT9YN6HpRyIHg9qodk5EdKrAKJFfx8lpYq
2jsYtvFO5d/e0sbmAinPXPnVqLHJ7r5pWtD/4NFQqiT5EbGyW8RYI7yU4RisqwKI8A8nE+kqthKe
ADWy3FNfih02izwAhWG9ZGWmHwpvHO/mWtkUfFN+kD2DAk4WiqZPiJiq6bPtG0CifaU6yF5Xy9Bc
RNceSDy9oht6VO7caSOrZI2jbU9Abz2NWfqMHpWxSFslPrl5HVyF0H4wGXavYZDmuwKezdpCmPLV
z12NsF+hospCr9sFJxE0+UOTMYOYPsI2c7NdGtURNrOcULvXBr3bdTHU6lb2crOgcp9UCfgsLtn3
qwqY0ouBjN7V7o1fPhdSYLqW5+jtsBHYM1pqVz/gOJYDTS6x7Iqt8OIjtbhyqrR+RS79FWYS92fU
L8l4u1+dyQOoNZ9kwj3ZDoGJVfh8UuCA1NKxNX6dguR2kuX0S6cqnK9+nyJQYUf1gz9/UiqCXz8J
EFz9mlX+q6X4yve07H75JFi9u0mxFsylJijRORkvU/TyUKXN5l82eXOsI5fJ+ltWnvSQMFSLwBkA
pD/jPG3mFYGiwqewo0BH+LONj6LKxEsqorfJj+orwn/iJdBjEKx19TSULH360VvJQXCxsTUGan07
JWjGQ2SAKpLVGTC5RYVO54fjEs6g9Cu0SfSdvCISkaAsipjk09w7htE1xoLmTmNXfiD6E17y3Mt2
QYLPAqs1hD/MKTz5bpIvgogtZR4OsEvTAWesxHqSI/zhFc237lH2B9iO8NnNRdZCjVdROqrJYXSD
F6d2LQRTdHbjqrX1Kl2ZgYTOCW4p9KC5WitZtIvjKAJvRNVNygF5TdfeyarRWDBDi0YcA2d8ZCJ+
EY6VPdhxlz3EbDlAYhKh7wqehaUf8fCGWXqUvSBG2vPff0FN/yOcRYbPdVWTWI0FS8j8EM6KbGaT
snZ6dnjDuCVAOOlkJScmRi9FHKvBTDs6t6ZqHK0q46bi/wrRziOBao3mnZd9FaoTPRRVHj+UmFjv
ndhsSI9FEMtdtERVhIm3tRoq6zEvuk9qx4u5TfXm6tcOaivFtE8U0X2aun7aTSYwzgBxuE+ljvLG
RAjsYhk45IAPv50OPaTZOzWPTj9frWhhyLqOVZ577EleRuDZ8vS6mPJDQXYYAy6GlTOcIjPS6pSC
Pn11fn6m69bx0XEzYylH+SaCfhqz41FeA00kknXjSnGiYTkQCbwTKMzdFZgv+Exvl/cm1wQTow+I
tsk2efCw4tkYqOveTkXOWTsZpfWqYqJ78vFX3OV6it7bXHpv+1+lv4+zI/fn9dz/lj5cJQ5dcwt0
mhyiel93ireNgjBcskGb5l3adK+lQbIx2y5fvbf5WjutulbT1/I02dEZolwaqd1t39ts00EwbRTl
xuynb+DAkcesNZMnz1f3pk4YazJ7lKrr0HlA/z1fWlnQvonOfAI/FgDCUdY0QGBSnfKil139+e/3
9x+JbF1njwAgw4KFTthW9v+SMMosNjmhaII3hGrC+GDZu1rPniB4Nd8tp92aY619Vn3HXAbC1q8l
mvr7KpisLWT//JSjfr/IAQ4uQFhxk88HBVn/lRWDBJVVUTeXv//J+sesiW67pq0T3LR0x3AM80Pg
zNJUPwzISn2exmEVuVMN9IGDkRR4Ptt2s2ObHC961fvZpg42Ft/42S1EanRvdlYfofYBN9egWJFG
gDyVpv2bD15/kZqpeu7RDHtUxvRqpWr/VlT8QAJLmV0arKBNF34mzmNTEdocDPy184SXvOU6GraJ
9MiSPMiBZOB7fKvC/F8gCLrzYWLiP+7YFiLKlm2ApwGh8nvyCBY9CINsth+wmDDNpMxP5Gf82cib
oj0fUuHnJ6+Ac04Ae/+hXVbliPexsi0xc7RaEwOvv/kiH8a9V9/PzV2IO7CaIjRhjf5BR9z8GJju
G8QBYiC1MWLQYPvmxjFqeuchMEGXA8z5O9kEWmvYM5NOaNPSKS/Sq9g41U5o7JCjGx7UouwR07gz
o5xLKh33pl+1qLbMJ8iLKF4ZLIAF+Ed5ERhm4yXGOk52mnUbr72iN2Si5JgQI2TJSXo+ng+y1NRG
vkBmuV1/6MhStNoXcqDFo7IUGkKyVVvYyOnF0zLQw+7JTqzxwhfy0KYd6l7zoRzeYEzFj7d+i9Ao
i+T6JPsAZ4gsa055gueNVTZoufqBhmeDrp4SrfxZkm3yEM+9HwbLNtlbN4a9N33UafrJL46q2xJ8
GJN7UysK4uL/OcjOyUHwfpMbY3GU9fduNULSmKTBQJLWxW9XmZSNPr95tfmggsuItDa9OPN7GHhI
fJ6a7NrfXsOA5DeYtbbk3+fe2c0HCc6MTCJoAXmRrkzVe7PdyD45Kkynao/q6shCZX6X/69P1bpx
H3rGz0+N0kFdOoMJFCGdJhR0MWhMkNx7q0GywEor3CvETecqq70YlTfRE8XXEWA4dYPIrmnWfMFf
WL+gKm9cZMnyDHaAuGRYZWGwTZwAl8iOiH0+NhJ1uZbV94M8o0LX9b1JJfmwaLUYmZSmV84AXBBj
E5mzCVRLOcu290Ng+cHSL8LkQPQ4PqLhhQPgXJKHWvHGfCGLZK2SDdqo16gNklPkZyhgOUW2dvgZ
VlVUVOsUmQ1UJdCDJsg1QHxrf/hljn5G32WPdUPcuh+Fur5V67a9d7ENErrh5Uszqwi9lEWHHx2D
A7dvL1k0nQj+JGefHB6yp6az8BpDfx0GYa1bs562sppjDrgwpjG+lkHtv1SsWDQ3MV6TaewgLP92
ltXdpZBkWG42EXEBUX/laT6MgNZePSuvtnnP9ifPgwJFy/BBDkDpbVzYgWfdDaHbHc0iR0J4cIuv
oEHnCziF4qwyAEFHhIXEXTsa00J2AIG6J1LSPHeeX6Aug6BsnIFeDx1xkAPMEk1qhaBL5+CnWizj
1DO6p95l0+qh0cbOudrMJJwvwwrhRMBDMQQ2lsz6zguF8WLUQI7m7siJQXNb7FfSvrLWTmAOhxlc
DO8L6TklUI6lVJwb1FVmI54liRl+Ee+Dukjh5brNccj9n4QNMXTfyCcU93igjZeqLElPAcF8q41p
rYWNckVvYXwYXeJKBRjSXZyJ4UGgsnjfGifZJ1sqzS5A3QTWUlaJXdwbhmEd8FQM9nWo65tY1fJP
Y1Zv5HdhDW23DJqpvqRJSQpvNM3b14sQ8yrL8uxN03moceVR90MwlI8mhk/yzEyLkUArTDgJNQAc
xfDdtTuMwWe4GrcfQniI7PUOGp06Xh1XNSmzpVUhjKB0SF5mBtqmdQlPDnJr6d4KoyzgJHQr/Ldr
VP8/Y/78CK6T1W01LwveP0Lxhfkvr2Xx51sZZypdBbxp2Lrlfnwrm6bfuKnVDs+GMTnXOGmv2HeU
b1qLP2aHRstWVjNkO6xKEDCryAwu+5YQ5NivvNxXupivxy6WGYJ4kASVCEj8f0qKYbusMsZoK0u3
3tL6l9QkMiW/b1vnlRVpScvGIBcIkf5xz8PeoS4LMNRPRtUjvInqrlrp2s42EOOUpfc293+0yXFu
fsU1dDEqKVkpNGOSfUhw+tBNJZHHxPUOnSj2YzZF+lYbPHsztrx5bnXcaTboGaOJMiRvXdskK72u
7EPpIihq1o+RrSSsyqxsHwZhyvRMNRq7b7gvandQmXRIf+E3OYoIQLrWHZzMZLXynmwgLa8FcMFN
VzuVdUmGrERrLixeRcv6ow4a/B/naljkK1/3qic/nYx7nj/WfDNAZ7RxXspdHDcDdnpO7CXbACWn
a0+W92R7w0bWxrh1r7JUtY6Kyhh+erGN/PRCNipW+oaClrd/HyzPJ0q1UedTb2PluUnL21g2dgOu
46Gvw5LVNW/rh2rJWqUvXgkB2yABiuQg/yeR6z6QuTQI3obdc9dkRHj5H1n4FSzhlA8obmW2+Vak
4ZcgmtJ/wil6M6rcYNk/eNygDshGzCGf5gEh74nn0CyZ6noXsPW8XLoV5RpKjDG/rDa29dLQ+SPe
F1aV1hbe8n0phUIpnguw47ZTa6QbJ5zKPetx54k08b2uh/qXwvRiFBN9/aLrQXHxy5qX0NzRBtOl
4MF6dtXM39th1W3Kngmnjv6R/aSeg/WUYElvNOrszeD1a53l/yVJWFf0mlt8EW70CsurQ9ZPmAcS
ucpKtvOtLyPsgT/NWqrbvrXrrV24yqcA8Ro5IME/ai16vTqgrx49ZSEBmvmCqm9US2ecnDPsYf1a
Fx0pmbmj9Uj4omSl3Auv9o5TmpYrKzXdu6iH4YIu6Utd5TXyZYX/bLI3KHxtfO1suziNlYF+0piN
r9A8wk0T6hmIfHrDAmFVBeuni+yt4DzZRvaKytJwqbBNYEvCqDicpu3oK4ghteH02kRtvFSxvznK
k2zXX7dItz0pda/c2RlOsvKD4b3sbTfoVvIkTBeTVeM51h5Js/pcRWizTOMEsKOed01hpD+/V/GJ
+lktC686Elr6tSp7w4qQgzy3md2VwtInpJuSe3QNEv9m4B1CvzN/Fnn1dbM/dekdNGjcyvqPPnmG
4plrPbZUMCH7OPM881M51BWSHQjOAcAkZB+ToOmEtU/yWZrOK1R8pezoWIye+RhPzsOtPXEtom4g
ZJ1m8O5ZTX+X7TVLkmVaIwgAaSm5S5uiWQQz1EQZsWtJA8e4WlPZX8B/4gcRIavbtQBrEOdd21lj
H25F/Grsg6x7JGO22G6ikcNLFjEc45yNyFjWJVY9t7aytM6hOimHX8A1c5uv3Y9AtT0mC5avoNy6
KPxa9f6DHXnh964vtzgV58GiSL+mGIRHi6K9sjM2g0UeRyha+NP3evSuVuX0X3Hf+TZVufYmJmNA
FQyBu4Gw9wKVeGR2PdtGUjBhBwGBzeU9pHroaXYOQa65KAfJUq03eEU5TrqUbUoFZWahBFwjldcg
gxBu0e/8Ibvfz3N6rMeCYMrXnZcOCxeZc7imsb9WrNK4sMdVYbNq2j5zo/YMbguZODOoH5WAtbIz
Vd1nlOKung9acaGs/KzrbuymcCY1SWaTZDH5fqodgwnkz8x/akasKSw9zRddNdgA0DgQ7IP+UOBZ
5/oRCxHIrILL36Gg1h38oP6kzf5s8uDOTOLWT88YxCtH2SSHWgGikB46p6v3sXaA86BmBrskqsyV
EKN/FWkz4V5ljTjTJca5idRuLdw8e8IXS8C91f2v+gAEpmYNvejiYhUj6/NPPsSzAp9mPLsh4ofy
SpWv/bxSPhu06pYitpZSmWdCW7kZBmdnriQsQ89pPyUIu/VluKltZfZFoMdOjAgeIv6cS5CQRE2i
ZkchPQ1zKdLK9OQXVbPLcSC8lYL/tn3ozf26X6tQ+UEHqAeX2CiskrkYWKp6UEwOsioPpu5k1vo2
CGVDU2C0wVAntrRlrhXhXYf0ZuLoySuQH3FwjLZeCQuqM3oZKIMFRAegq6V3TqLjwzp3oIdWrHq3
dQ6lH7gvVdIuE8sY8EgB+p/13biRVXBfe5zkzCe8fSLSxRDAEtS3W/xc+apZfedh7X3GtD1cpvks
UKbo1SZLwuyELC9YZmR3t+Xkd/eaO43LIIC9riYkH/Q5wuTPsaamD429k1Wv702y5JS9sQpnN0MV
wx8tTp0TjuQOm354cyjNmUsxV2WbPEwFK5cFnEMsIh3E+VAMuq8IgC018mEI6RZIKcj6NNeH2gfF
JOu8xf9T99Pq1VAzNL8y9ZMKfjit1OwHG0REOzOT/RJAgyA2rAewwtYmcIrwaNmpf26dOeGkNNVz
m2eoX6Ds+739miRx/iMTYEirSjjPCtMewIGkOft9JQ65ncbbpGzLB3adSHykZfK1w3BTnqV1xdUf
ma0A7nlLptbt3yN/wvyddkOW0HBtoRIWdk1TV7mdfo95EaMMOkctvH/MfJY/mHT/mBLrg9vxQ9R+
/TWNp/Uns0XmOsJgfRmH51FgjafV0IoVUwuvrRj2OCFh+Vd6Oiuy/BJGVb1v3ZVuF+E2LfLgIcge
kri55rpvHFTF1A9ECzB0yYtkGXYtCBgDsgG7JmOVqyOqX0OiMnVwORi0aHxu2lfNUIxVM6LfRtyu
2UKrIJysV1BFmgBbC+1gzeAbW4UVhKD0J6EhrpXpn6LvIGf1uyl/xozOBemDgrEgv4lzlJOdVM3T
tmnVPivuhFGRTwITrr25I5uaLiFWKkc7eiTogaq36OurOeLE5XXQbEJUpI+KapNyRyF1keHTuklB
pq56D38qJ0iWnqnlGyhc6qb3En0zmf+0hsj2HaGWtU18fGkiZLohAj4s7apg7W22e28Kkx1cXLAy
E7ih2MwXSPRC6MRDTQn5k+ucHE9souGclotBDafHHtHoSMG9cQx450PvRVNExPYaHJOyBnhXbEbd
EYs46Endx025UhFkw/kBLRmlF1/iHMm+zsrKdeZ72UJRynSV+qJ4iEADAikQZ0SsxbmB4xRrYYsj
Q7BE4WY4ADh2jzgYInxeQ5AiZxg8xpAml8kgCDni6wYIsaz26PCt0MMkmR81+wkde8QaioU1EDGI
pvafVC31E/CZr36gb+2ANZNV5lG28LqxPBAN9xs/PaW68TJEln7wG9VexSbyvaxa/GWkuQ3ekVZN
juWJXV16gsyfnkom6TFA9LWFkVFFXvEYGMWTaTbpwQxJVXvGkfD1FVks6xNz7z5wMHfHd9wJsnOu
W9FrpSRbze57TK3CepmTjrw3ANN1lbFIAhv0QxFgAIeDHkzZaNF1XXNurcMEDGI9q3luMPU9t4kz
nYMcgIpikxWHmnUqPFxmVRhZG3swzENRRi956vVnbyQoG6OZ4WiVt2tHce+wH10wJTt7ZEsRhRbD
oxZV7UUehI1y4lBmWPAFFaCrUtWP+lgDldPtU0E29tqDRFmNVoB8v40NLWDbZe9Ni0Y9+6VjvkA/
XDhBcCyJYh+UVBn2o9u9pfDHz4YYwEbr/Iw6ANel0DEWZkcPuBH85KqrEEjwJkdsB1ayq1TYy1DR
/1H7ci1CwetlHIazmqV3DZw83OnB10KSRx5j1JtVnLUYoafBmoCFu018O18horyyBv+LJfTuX6Y1
7fftNrOaqZm2Cd2TqAEWMB+RwCiRZbZbudk3YEfiNR/BU+EdY3cKhJzGVth0QVpGQ2pdeBHU+s4s
fuCbYW8D3mj4pMTYp8fxISbL3obdCGuYZ/tfZt7fE9n8ibZBNAC4sibIRNjGB6aKpoqkSssi+j7g
DIWkN56DvZrfl4mW41k79jth46JSEAdaFuwdN4lWL/QepJWUES4mVDmiEVFxPdnomlVvSLiwbQmb
9D5XM3etToHYTPNcm8V9uHStRF8bqYkHUB68NqP6b9/471Ea+Y0DvNZM4PeQQv6gbxLLdPMYZtu3
FEGzA5qL1hHEzgof+QhTpgQ9LMxavEUG33VBuNbD+TzB0lw4MA9NZ/n3L9fVfgu3yL8GX3Ykcl1X
I9n8kbs/APIXHRPKN5ddCLonbYWBd/69c4KZtDQ2q8lw44UVodTiDM4PXYn/aZtmOLW9O+1zw9mW
qs2ehbDhjrXhcPCUAMBZE9obLSjRlZ9Qk2y74BMYMPVST8Elrm0NcEcXntNWJNsWJw5zLcMfWFW+
KnnoLUQRPYVt+chbzF37RZ/iaJaY20rVX8MEo8fIQLXNsGJU4+YEQ9S6LV8XIkRtaalrze/2aVqL
ZWCq3XL0tQqvLhsa0VytLCtZ17199KF+4fuQLtIBN0iEOn+4TRhszbB5E9mEtGKRP+SO4R6Erx36
UHlEGyx6iXlqF5rjfk1zxAL1sVWP4HKMXebzAsmVJNqanqiOPCnVjGtu2x/maFyZD2DBVcl67NGP
rby4PQm1acDUupg2qMWxKdvmnKTYMVt+3i7RK44XseqExIm0O8wTFPI3IU6l9Tj9+Pvvr/2xquFO
JIVn8uQbwradD6uaHKVUuzT97Ftmq8NdV7kF9lqe0S/J6zzWgWBbVBBVF/PdWZR5cG8yF/z9bxB/
3INz7heMCjeiTkr1Yx5YU+x6gM46fdPy5B9c3ZoT6I0EdbnUB6WKUoxMTou4OgP02LID8/fBqA1r
QtrAn/vc2YSm+IoxQXseMMtFGmZUjgmaAtGYqau+78Rp6rEF/fufrX0IVcqJCZsBw3WE5s650A/w
DC1mOwmuyf4WVtx86v8xdl67sSPZtv2Vi35nX3oDnD4PJNMrjbx5ISRtid4Gg+7r70hVdeNU1UH3
BTYEpbRlUklGrFhrzjFz692Tox4SPAgkJIrbXeXYSGSW/slKVjTvd8DTjbfanXZs3ZhVySGkCGnG
kzI0Pt1Xby+cufAzl2wCwgwCjdeMUtjVHtJWU1dzUm/hQ6lhL+KD5sKeiIgwtEUZkp9i76Z4ESGd
U3czuvT6xr6As1KSF0o40xXzXTxHylStnREac8Ks+tAiH121UQSJJU6HG8eemecwRsaKSySprDPh
t9n8UZnMNhMckUGuzHI1x5Ozri034RxaD6HIhhY35OytY2msk9rqbo2xL/HOF85qIrdrHZlmRkXi
Ua1a8Uh3b+nxuxlt2JlxH0QNhauXvWMMTET7oZimdWRlt0JFIb5XcwkObbGp+06WzvTCogesct5u
NNNvSd2Ha+mndp7mHQjeZtuIHjUxXZcNFYO2h6GbAg3+VA1ifQGEGN1ArlbdJzv7OmszOW6TfpmS
MJmYOzHG02oEYcYWYFX3HlT2rTfILwuUYklRo2tbDUPcpRFUqmcESJzvVHSz+2i+8fQm3ybtqPnz
YKYL3ZIqsNoimIk+vxiOQqxsC8tyVL2k8plcKLdp9VKZCBhIotDKA3mb1IaVFsbjN7Dx8l7Upr01
B7EEPS1o1dIuAO6vMUe4CeulF/9hG/iTIei3S9kE++DQfvfA7v3JECbVyOO+dKJfdpcmVFND5eeO
4q1zFEhrTU0lQ+dhONm2NZzMWCPfM4sPdYG1neJhPZnD/XANHMS5+FDyovz7O+2vCwQVgGd5CA40
W3f+Apgx9HFZ8mnMv8ZUnpENa/eah9y9Q2EcRKzb4Sy74tJDQ0MnMQSaPuNI01wt6C1KGMUg1VsI
rX6bXImCNncMRJDZcO+MD17tfszx3DzEzPz/k1jE+/PeSq1i6ExiDMP1TO68P54YbS0VpSCy4EuJ
Ad8sIBXH2nnsi4yNC3zp2p70yU+UqN7h2WE8hCz2HtrwxSm8faXZ1u7nMDWoxlERE3q9aqePpGXV
kvOORj6FH6OudPpRHA2t2WU0DjeaG19BHBhrIKZ5+25cVN+IxIZooM8ZpdirkbsIV/rumJVRt6E3
nD+UQ0fbjNWnl9Pzv3/l/qRg+7muXJPDm6taOlpX7096maWUEAGmPPtyS12svNyO2U8ibN/CvTXS
Jj/Yk2av8Ep9zQpBUXLaK7OwDuXUrXAvASAek6Mxqd2NVSYNfGvtxSG4/mK4yo7EwkHpzSfMvqRB
YtYIUS+mfiuKIaCpAtMji9vTUkVvUpUsahGHKnyujxG+nkMnYZH/++fK9fOX1xv9D1uo7nKR2pr9
p5uoG0tLuHFVfRWWpYYoaccTbmCPoO0hdnYpRc+5TPMQnUx19Jb43uyT76hd9CBXdWtdmF58/HlT
e7R2IfcAMbBQVmK3yqTMb1mqol3jilcimKcbhXav25erVOlOBCpPABhoj+JuPJn8bhcT4FDKtbX1
zJhM+0IxLxPjvlNevabOjkiNgjRLchzg4VSe4VuNi91VNR5bW64iZvRGbmoHQsnR8veDCmmXlDCJ
bqbCHt847CX0vbZRnCWBJDTEF3F1HX5wxFrurLLyZ9NWCDUpQYBg0DmDM6hu+iv1KC69lgh7gOBo
afjFLKk8KXPRhowozugX65M+PfT9km45csb06W1M3WXVkDI8FAFCcD1YjEcKFCSeYvyStjx4bUeW
D6s1MHCfoWJ+Lijq/AVB6yoj8cQvrxx+2+qIKm6rExWkd3DtOj0wxKr9PjetrZZE03525+8plTpT
h0rbR9dE10ivvhLZgnCgj+kTGjDdNKR0RC25lD1sv4mlcG1RpmCRo+GhAq25tkJN69qBGwbHJ3rm
MA0dULGseLLNjkzLawKv7tJzQzOEN0Y7iGQWR3P4ZkDfnwuqBx88xg7W27gxoy5/Qui/jzp6xPX8
4RZKfMOhp11PMVTvDmmdn81Qh+iNqwfr+gaHtE9Ca3MTR80H7J2vDh/4VqutE2Bn886Ucto60FRH
uLRnPUVSOVnlZyW7o2lDpe/d+DKSs3UBlhoIrbwjOaL+dmL2QvtEb995rrTF9mdGD4dK1U+Tpen3
s5ZsZrfJLyMnHphnc79lWaK/PSYjEUIJTlr0els7pfUPnpTNuCm9VcZWfkDxPh9jSatqcT1xick/
+w/1pfOXGtexNcuwOD86nobe8E/r8EAyJVedKb9s4mOCPJkpe0p8Wa4nWUMpGc6u23JBirVOlnvj
ZzEgD1uLw4Rgxo2dLp/llFqbIgc4n1mAx9/oejg+mCxvl2fXDhV1PPvfDQmRmEFA4bHExUe8GX5u
VyPpL5Ht6wY26Xic3VCLZ/D95TjfqOItL6qtgejzDkRATYBgJY/Qq6x1VmvfPzQYXCMbskuMnTUx
AwJflr+WYihCrGPsIjLhYM7PGsvUWuOJ0TeYB/CGxml9GIFq5de8z0p08l5muhYsw0PJ5Avu2pSt
1Ao0ULJUX5OL0siehn4TRwyU8uslHHXpaciG+Zja1qVfmu63U/3//QM1TvxQ5D5rsGKIwfo/Pfzv
h7rk339dv+Zf/+ePX/Hfx/STiWT93f/b/7X5qk/v5Zf483/6w3fmp//+24Xv/fsfHqyqPu3nW/nV
zXdfQhb9P+l31//5//vJ//P1810e5ubrH397/1WmVZiKvks/+7/9/qmrLh8ogWn9j43l+hN+//T1
Kfzjbw9f07v4X77i6130//gbnLm/W6rrctwAcmewtfLN4AReP4WG9u82fRx2W033iPTiOq/qrk/4
qfbfQQdwUmF/4gbQrqoKQWopn9Ktv6OysBCzqjh/XE+1//bPZ/87+++3l+1/ZwESK/HHXRCihG6Z
ukuvHGmobZj6tSr6H6petVeUoa1rdWdmHbe8GO6RDhNFFTPKqB0bkarBET9q7sqYJBqmHDcVLfB0
oUbGwgmGs7kxogWVmOeuLbe7M6zyvWN/8WkjbxsysRJ1eKDcyn2D6T2H0/uxx5ZUWyHiYCuI4Jn4
1WI+5orNkUXVxY1ldO+VCsTPbP12Jog8JdiIIxKhT3uCyVoftcC2c4u1I8XzUtE3NgH95Q1H3qi1
bhG8n6xucnHljREudXA9SmtcwIUKbq2F41a+tibihGUfQxxZgk75RAYRk2/M9GPswEwkuk/JoKOM
T/2iwL20QP9JE1SuqUbIdb5spCafSpWJtwbQyfAqGvfpA24G2sgOWiWZJWxoY++PuCM2akyrC3ep
G4m31uWY15k30nFqhH8cbRz+HoExEhWvdYS0OPM+LdryUBNyHI56zP49xPSrOUvTtScM9/rInFr9
+POeBn51V6jq0UX7e1pm/s4VCpJNTZQdz8IUN5xGpoNQDDucJ7AgOtG558qq40tkLNCwW2VT1eNy
s8xGtuqo1kIPkOMlXki8c0vaoz8PZR21F2xFOUDqtcFsZZVaqfngDOI66CFsgKFochzq6Jl+u3KG
cdasJcfUwFHc6PzzpoOAdW70+n4wPkpvwsKxONRMbmEvp5I+yqEq9U0Dnkb31a4lNphXOQPGY6K5
BvkGR68ODYtRy5ql8YpxczCncnkHvZLjZ60c56a7Ts2VqTlYw+TceHBxQFFHTZgWQ3KZOic9pSNz
65kuNo5XKYNO1SeW6+ri2Srqy3yW92Kmr0S+uwilY/X3VWeZt5p6GrxdYmrdo6rUvFHfYmOJ7n8e
6Fa3Nsd6uDhM07Uxsx+HkvjPSklfiFIu2OCHJchtkb0sMAXCGf/IKhPGy1SL+SEy+qchqsHNjtfR
x2Kat4PNUbhuKxomEZLUiXL4MHNNO1ePUmsrXMBTcxpakBpD4dYrVUXu6VXSekBtdvKIkjnZ6piG
VYcpRKnnX/AqdzHCWUQIqMhAbCWv2HRiv/A2XW5SDbmTfZeMefbG2EhBmlLDCsgsonJVB0jzaHu+
Ww04PTJ4OC2v8+0SVQN6HcKY3SXeNUMefQyonWlYnDEwjo/CqZdtQiNs7QrAvjmz/CKy9TPRNdJX
x87YTIoVQacf46c8d811U4L7cScvfsIqBIXNitX1z2e9Ud9oEqIK0anuNm/k/OwI7Rklb30RphGD
rBM5Zwty4UBgDL/Kd0Vrort8wbk8ue2hKAfvJKYyxfRo05+fUvcm0ZjmmpVoHhIb20LGjy6Epqza
K2DejTqxtwcdeJF5NJsifi/B9vkdow6oS+p8TPIEXXc5mb7LzXZoG8PZT+gOWCi86b5Wxum+0omu
sTw01qIasFDy8TEZllWfztrq5384ovO23SBaf0jKYHDK+TbvnOnWMvvxWKUpcVr//BCvZb4hA/GQ
2rbqi6lqntXGKCm/amX183CeOZc2CdTcsowPJBcVz6CwzxFJG7fWIvPHuUaznI9vwICW49gm1YOo
ilNaifj882iKxzjU8Zlsc+6JaZ7cB1agNEjKmQFcmqvPpRpjy8PtNTMgu3SW90T5Fjq0/e5qTS9u
+xoZ+SjMwMTJtEKxXx7NbiqOSj5g2pbAoGP9Kj6ajPQQ6Q+mbpBHlbp0phyENjghydorovYr8Tay
zSDA4oEObaXxgqXIq2PVio6gCE/xYwIDNs6MIU316qfYVBB+VHRkJNtlWEZps0a1l24b2zjH6pD+
cl0N96+qfE5rqSHzceL5mQwcay+9Qg1+HobEtJr4FttrGI7pvBRcVQUsgWfTw2zqwGsI8Oe6L3TQ
RaByeSHhaYyVQ+/3Ra7Y8rsXdRkjAuXJ4tGa/ntQuJ90WzvTCh+ebMVQ1mqqlTu6WdYapxQKBVS7
t5VGX8ATBtV17zihO4Ap7mYsJgP44BNonRoOCkj7QTI+s82keXJqXpTS6dPDlFanCDrFeVzghyeE
Te75lbNHMg9Qtxfziw7tFRponN5jypa37lAy21WTe0QHrNWR3WytugaUl/U3+ZX8bOYNGHw3k8+d
payztK729o91WRD4bOKD2TVXu7LetfkqVXlGP59FpebQZbypSpL3YlVGvu10y8WyCaGP6cr/9rHr
w2rI6lVTqk9RQz/Rvb75eW+s+H1GPMirfsqHw+Tow+HnvbyYYnhvkCpLDnsrI2b3hWKhsDcIrMIp
aXeprjdhluOdLvE3Xwpt3Dq5+NZUVdvQCWyCwsR/N8Q126Bd7FN6vGvNLZn68Ufg+nG3BsfbgAvf
8L321cDkgxYkxnClyl1Zp+tZydjYR4sqp3MiBp2Fr1V9dgIEkHeXUmEkpbDKQubPYd/YX9pCQWSy
KWxKjJx+rov2gFynCOxUvR+jNAu0LCJQ0riG7Lg04uq82RlG+xp75YY5iL6ahnzcWmP3wSK8oD5W
PFQSJgAdiHatk2dEVk/vZusFpmxkAMBsJAXEdoJmvk+HolvrQ2T6Rt/zYwlYo23Q7w3n05kxfmf0
bWckjkqi+aKbbjUQNLzTfkepFkhJWAvTmN4XvXZR+qj2kTT9MmjUFt0k/NLRUBkqVstRNSPzInPM
wDLFywIrSc0kenC10NeOPQE4TZsI+VYG06f5BC7AYCCqnpQeFwR3DbAMug1xuYLr8GS0+qdWKkdo
GSdFjaZAmq9uk2xGzb2VdUtrvRi/HOkkftuSlwXE5jGW4il3rI2wI3vTylzlqX/ljbCxMilwnqdn
KwIFXttDQMvmQKnhGKMWqjNt+KlDKZTcxksN2B2HPCqraIjeak8RfvVLEhzj5HhmCeQRm1hGQ6B2
2qbXTajyAMWtwiKAKI0/GWzQSS6xTni0UIpPVCEvC3SHpRiw0mBNH9MSJF6xb8cGW7+lPde9eh85
+R14aW9dEsjmqN+j7Y/j/BRB6GmIi2xiaxvpyj4e+nOEvK+bnZCraUUXklPgZUKThC165mJV7gZD
ec9HcaviCxS5DDPF3s4OEgpWYt+lH+MSsxDUVxw5qWkVcAyR+PYS1AS950NxV9FI1UEDAsPSktDI
WuIgaMVg/vy0xzRZuzq3JBzFVreYzGb4Lq8matuwCbcxmPm3j/SuyKplrzf2adOe29hEEpgIUpcl
KXDwHhJ4IZM2nfRq9ELAwSLssBBE1lXtFLUbWlA4bxr0FGDoyWs/6C3vXctudMrXQGmEORGtH+b3
AD0O9VJ9Vsh1N0KZH1Tux5D0jYw/o7Et9eVmbPD6A4G4fnMt4CDmBJU3X4AS0kzN8iroXZhSDS9P
l8j7OS8PpYoRBdh2F8wkZeI01tZc6mSYgwkIiVV+Umtab6pT+RPy2lVLkObSXkPVC543PcPAS/Ha
ezoNKzE8idJ4Fdfvo2nWa4wX3kDYG8wu3oc5+WpN7hFDaT+HJh190KlZYD86pfcGD+Yjc3+xA1xI
Q+BXbVLLv6YMC/fbLecP09Zv9J7oP4aYHRpKwAT0F9knbcIs5vfBcJ9mzfwCZfo1p+2N2XwJAcEL
mdoNFAZil3nJrSL5TKz0tocd4NdW867VBCE6ycz2NSNVYy8a0uYNmCUJt7QgXWsilj45UjC/gBB6
jqV1J2z7BBb/ttBnmElG6c/l9Kq68li3Ym+2yoHSiMlIl/xKSGn7uQBLE+1HQYNmkFmH+dg+d7l9
kIi/6ILbirqKnQImg8DznHNTdhDAigWwjEGozqgQ50KGYtaYb5aaghgdAltBY1ZPCyldQt7Ewty2
g5GsBN5bNQuzrrwMQ9Rs5OIES4w+rSvLc2xLlqxk3XWMfhWJEBFWSNi4byYydL9dli/pjldgP91C
m0jAbJVkURRQNLj+stj51hhxSRV6v7G14eLO0q+L7o3o1V2tONnaHDSYRUKsqyk9ynaYVn2vaXSf
4lAzW3U7t9aK0JV3st/kznQmza8QiJ047+O/oj3TyVqnWuJ8TIDj9Vw9JUdyy/yZnLWLg/sAvep3
PgvDlwMGfcQQDObcz/guu3elcW97VfqQ18YzmRIlTbGGoO5o3A+WIBJlMsTO8rikKo/m4YKbzWz7
Z7hNBGt0OkLddM7X+bgiUesqk9t64CRFm6l3SvGQGvhWdasxyb2HFiOHMyc/M2TmIii+pjlsvXRv
AstZAyoEBzpk1kYhVJO124YOn9Yry63OTj5n68FDCKNGzoHMA3lQeKb4zHYz4SWrRi3OCkKtsLUg
/UMt3MYqiKLMyyhaOnhwar+ELkt/YCjTm905BIsV9o4Ilmi1IClmlpS/plmNWwtMfFgJ9RfxJcR8
FBi+IOeX7DVmRkGMzFNDsi/Kbt137mrm4H+fY3Xwl8h+1w3jypZg7XuzFN0M3IRQpJ4ZEYsdEZ+t
QYO4Tp3bhKQMjrVu0HbunV3yKYgkT6oOd1R0BdG1TC/iHjOhVd2Sy2Zfqb9HQRb8qsqwt3rKYWR7
dUuvZ8RpckBvZuVRRGCWBy8NOy99sYqiWHfWeBwr9TuZEVfLPq22TV7GK601OVjH3lpIs9l39tDs
M8TrwMH+9fjng4ZnP+f64qx+Pj7ShN/bYv7r//v5dKame05j7ebnS1HH8kRpRvzpW/58Er6SsoaX
dPPzLX8+NLZDOLUOcHiXjTYy4uqAOZNua1mzLI8bYVi7satPtLr9vhq/EvguPtqcFxoex3QnFJWY
eaXf1aI/m323Y0YjfHLJ/UraLwSYf+TN8uVk81drdAUe0ygUnrEzxvFrwS3uYwJ8YBM7lEnQkoUe
9EhLfQu6BrA6HfpuwJmSLIBGO9ZzWgfDL3JnnHVRsAsMlnbTNnZoplUV1NIg+rn3kkC4ROOVdd/v
8+ubYc5/fw8at+sjn3cCXTpyK0c1/Pnkz5ukh6u1jNZjm0/KatDTd+z/0Ef7YjuMZstx1fGLScI8
0HuPuC5v9FUzVkOtKsWeZENs5iBtxf7nccMZH9ACAW3FbY0GZCNQzNKwqkc/opsELiPZ51cJgGFR
nS16+VyYS7JeHKPaQ2VArJlkoK4SHB9AAg/qYGi/vdH/9Z5N/49SKuYmnkp4DSgqd/NVcaBn98hZ
al8YJ2R9v3SbHpx63+sxMdzxQeQER6fa0bO6z0REj9CctjCDLH06lXY4Ik3EULHSlWoPYHkzZAvz
zbEmU0u/Aae2Mi3CekgMTuthk04t55mwSDj0cG1wSEFcrx+imowU0eir0uSo76S3MEoHrJ+rHp5u
7ylvrRazMzjVKZ28X83s7lBl+9cSwbIoZ7sodLziVpKi4lTdvm9vyaA+NlVLNme89pAoaary1oPJ
pPdHid+uLOI+Wpm8aYt6NFpCAgUabnp0Ed2UjmGsqV5g+LVhckeSe7Q15Hjy0EzDLaOQKtbkcx5I
krYxVORKc2Oq2YYRaOlLYHKzq5+h0p/zeGoxWknb76qRqERCFQj+5Gk6XMFVC9uSaQac+L3FKQrE
wDwzsjL16FlThk2kZJwvpr2nn00HY51a9GTFQh1F9wngtSkuerZDL6z5kKC+82YOvELZu7MrDnov
95ZNRwCMhz9MXn1qWPiJTqND4tY7nVRcv2iGZiescjW5zUrp5U1bRo91Y6shLuFz1jp1UDfn2QTq
35mvcxTdK0VSkVae7OvsIi1UEb1oHCRbjOvoYu8X2W/KChFzLrIrH+w5ku5qIhQhgLxFhzVJHxpz
I0sHZUbLKYCCg0sfelbT3S+U+z5GVx21FyoPEACPicXibQ5dHCrta0LbwV1WEScmHyD0JwDmfW/m
7SpLs88MAwAICSrWHFOkPh7NvHib4NjvCR+zQ4J8V+bYbHs7SYKyARNQR8mveTbkKTWpHo3Gn3K2
scL1njMgP34k5UOWDhxl5EKPaHxpC/QmffE12uJZM2Fm5ctn7zF+wodery00WoEejbtyuS/0Tg/R
OSiBibTRUpVH18m90EzqfTIzpuykdY1GLIr0rnTUc6xMfsWUY4gbZaeRUGmKrdI/SyfdY2lbjbLd
qYV5l1VzHaho8EaNUL+iRbnrDtZ3p6Ay0KA1tNm5bvHFl9GxiEhUX4zZoIdyYqz+1S7pa5xdDK19
RvXWkIRUllSTtrEebVY0pMNrgL03HiboV9nUn5qd7wyhEKIjMdA8udyIxkAV4oLTYyiGx2HyMDoW
a1sT961Qn00rO1hTdR9DvCLkgj06PyzoaLBg3pdZtzP7+j1v59xX00jza4OQNwB3r4npJZtmMT+i
DByFg5QsKK36IUny+3JpvhMWCn1pvxtmfmrU3xYqaw4os4moIFqYH0s6fUBre9O08hu2/bGXzX52
nLc5a94kEkTWqVCYVR009RXVr9XleiQazsmX3Mekpr925pRtvWV5EK52D9nKxEPE3fVYq+Nt4bpv
TYTtUaQDzFXJwNaha+ZO09abH4mEc9fxXO+ra6kKsPYbn/UGaJiGbMN47NgCZKydcZzXviqRfczV
ul5wrKYcBeEtH9n61nTbbgsND7j1qbOFNZEMuIJfDe0kqd7suTrVy7jrp/g2G5Y726QoW+gUS9oe
qM7tMb+YNbkZaaqcJ8TfwsLz4pnHVFMJrTKce0xIGOhnmDEE6FYRhv9RA9Dv3YE690lO0lcOtaEa
I2gfW51sjYKnWxcLf+3reFQnKsQvVnZMwbPU0+31TyzL5sEr8MHbrAi5nazBwHwqnMsQvtWUOTyF
5DVbNHrKosLOoM2+yLxHfcIubvOAGfSqWxCa2+ViQRcpL276SXoDpNE08XyA5i9FWrwaqXs9Wnmw
U/InND+FPz6OVa3xZen550bqCy795pvi47FMnXqF7w55jMoZzb20Nob4cfbotiNGCxxV4/zRwUBU
p2fH5knpETW7snBYtCXbZL4cdY1zkQ0ozdH5XgAwDa4YdvQ20Jl2oZpWP6KkCbU8uaSj9lE4Lou8
115iree+x+AE7oi7UucP2GV0sK/H7RqXjlrH2o3dqDQEya7k1d8NVZXCsKMdokxqQnobbaOcJwgv
ZzuzdwToFbswsh6t1n6brJbujvYYJTQ4hvGbGvdJFvcWtop1ykg6Gu065Noq/MiAR8HYiX0lJWhW
TklMHTkjQIA5w6Hv2xrR2IJOXefTfAdYgJdWDnLdSMQNo65/lCCffDHus9mKjpaUj2OB1kGoSHFa
r9j2uBt9oR50YOpw8jhoeygzS0nYuDSpSwXNJ9WF0KkxdFsCvBH1Oil0RocVodGprr0u2ns5Zk8z
Ixi4LxF9husK2YpX6JHvtuHmvgvD0S4H7QYRosTlVSLp6Pj1ptrqWUf7cEJOwVZW0XfXTYPTmTWz
/8BVdbSAsdfallqKNAV/xUDe8YoGd0ynzUWH3Ccaspr44iiJvUpJeKH1mrvkQrvrkbxAULHJYyeN
iRWrWxN0+7yo88YY+09J0hvMnmXmnovPKLxuBRY/szfu+3Z6bgzvNMTMMopWeaFja6mV9MFzVttS
oUWJ7Y99lg0tTeePNJm3GJhz/N/d92ITItMNnFmZ88H+0lMf1f7kj162or/u7aL0g7a9c3UE0Uzv
g8rQX8W1m8K28WvCHm6WDi9ckufA9AKcPc6db4t+WCd6/YR9bVX3/AJDojpIIOkqL55caWUd3yiW
G0qPS1yrr9PNIW7DtjQ2LRaBda95n5Q3j/HCKVcsuCYlPF23QF+T9J9lZ2IwdqhdvVT3I41Qmiha
q5VBYnQvnzAyg4ER54mA4Dw6ODH9pLkezwqZZaEcGASLq6muyx+JWKYZFVIsSfPk2O10GFSdLm1c
azcJEnCEHFHypDbYV9sRUgQTtpIG+bu52G0QD3LvRMOxmsw0NIGqMcCbaK+JNcvzHFoj53RmUHuQ
cn6qTA9q3hydmDXPqzmgISLButy8I2neaEm868uJJtbw5SI9Za7ynGuZ7o8E7iJ/mtdpq9KFh11s
2c2uytVlVV+BxbX4qpTWWhPfszbp82vNk9Yzl7ZTh2Zemn40h0mg+3EHdaNc1W8ZVKgck9Lsfknh
0v9nrlfRrlaU6wpAZKkuxxW/WrkuiZTDcVOSKkkSZUaoKUW592xP/MW7eHivSEYEsLLytC4JekCj
ARP7lRDOLQfahyQa33XihwjUdldG5fabXjVeu9KZobAQmwMY8E0U9LewOmUhtuJ8pUnB5qSdLQaF
VgS3NHFZ+bALHJUGHfuEyabkmsyZpqyQYxUBJTugFAdzATgFStDC3TaLuOJZprAcFLG27V+jqXKC
cVRfk4YII9ShYWZrWojW91fLyCwYq+yKPwKbTicg6CqFlZ0mID9ZZyIQQlVLQwKm36woSX0SflNf
jXRsoW4aaN3yFCsK2C2pq8GISRj+mTuHUp0+JUbAwCr1iysTOAvTPr6aEGiM8dHpjmCUZYVlQvpJ
fRg8sW06KLOEAaHo17pwLg3Fb3QFHWq93M3Ci0i5X+Kwaat+BeivDMdUvYoKKCat58gxbk20XEGU
0iV0NZeYjeq1BhbjySeZySpMYNYDe4+0g9FttIqsSFMHPtWBkyDPfGCB2ZdLcWJ5WJNuXdonMvZI
UmaYSU6mYvlKbKpw9wdjLSc2mcbuZvYf7Svl8BckRFSiXlp3dc2S7StjWezymeSmUYzbsriy9U17
N3pscVnV7ailb2vJsCdDl6kYTBvSYtqluceMrlB3cYFbeHEpQ2wTjau+BJMnoo0icwK9wApUghLB
7Ka1OyAnF2mPNcPmQL4I5aWGspFCO143TSja+qDGzRRAhsX6igJ+Zc6Zvgdq3ftwWVmLak+Q7z5/
6IgnjoWKHy6uEUqXd2k8LUGrOEcCvjCbo8FiaLSq6yy/qaL0PpKIfvGcMZUkdb0FdOYzqt2mSb7O
mE76fSfvOMeupap6Ky1jUjtUTrEfqnqzpHuhVyDLGSwQDiF9xS3uxiH2nqMei4hfN5byi+7caunt
TTHAB5vZZkxPnCOctyHYr3TDz3tPhoZVE6FV75SM480GftVQfahZQhJWFodL4rDGKka/IkSe/SU7
WZW+Zwu9axx7NzjE2lq9TNhN6trPbOrNyDbtgK+i2eZ8ov+ptpYsERQTe7nS2KPsWuirWo8YOtDx
wf7tx472UZGucJCNciZi/pA4zqM7q8zcoyI/KxkBHMUa36m1JaI22XEsOShmYTI/oB2CNGKXtzpC
eXPBXFNeZrncGE5aAPyffLUXl7LLGXUYSF91B+zT0KZ4yiB1ypwTU+csqyVP7vFok8IbV3JTpI16
60Yxo0TFeGy9/0fYeS3HCmxb9ouIwCTutYCyqpK3L4TMFt5DYr6+B9rdV6d3nI5+UUilcipBsnKt
Oces7iSKSrYdMVtO0A5JCG4YtupGMHQ8SK0G9OyOwULPf6t2hOKSYn2TKxccxeWO4+5sZMoFUQHK
j6kFaS/pS7CHQ7yTNEdzUd6bOH10Xmjog2N7GsV8MCq2e2NkWp7uculR/xijnCgK8qcMq8baC2Li
MLyrbL6sGoUQ8oZbKat642b8JxdjonIlR4LwWYXxoDE+S1TCwVQa23mpQaWYyz6dazS8sNHjyC39
rIA5Y1SWQx/JucSwbLadSrWH+/lctLl9UTJcSqmJCMrIaK0NrwnqoR2xJBOHeUij4qwq8SvdQXYi
fRt5FjpifXA27ChKktPigMkHoDEJzn8gGM6x9nZR6F7BcFkBLiY7v9fpZHO5PUmGdF7dyQ+rEsrG
FE3pG/KFtb1mPql9aZ3TeCkOjE1hqE5QuMO52Dmh9Mc23odrHseUUf9mg9xBcW2oDoN5SNhS0ZRv
jFL3mVmWPns613MzEQZaxooNk4XChca3ablcn8NwvhhlbnPNLk5TrcltNjQQ15piL+zuO9JS2lzZ
tyBfDzM7NZ60jMBqElLhbXQR+Fpi8TEn48oCP+oaeNfZ5l6JfMRhd58K2pbxSGTbMj7O/DW67N/m
5L0nlBD/eNoHsar7sWWXhF2WORHPKoe6HNd/U3rXG4W1K9D/aNpwE7quX/JfY7tf3GeC2MgaSvBO
Vnbk9VX2pcdMeVSregjDaY9s4nVg/I5vlYXIbbr3JY33VNKqvdioNCXz7qr6ZlD1tMgtSzmvT9cW
rsHwZBOU281OuCUXBs+oJFW6rApvSPJ3azZ0Vk795OrqV2iVVLTU/tS3zoO0drE0rG2Vjjfz3Fxc
t0esm8R7hDUou2niemOldzsn674ybczYfFIB56rd3A6NOCW26QZFn20bWyFYDmlv3+8lUxUGhSpJ
T3H4zGAKnzlwG6cBVi0qPfWzrm5hCMy+oKPhJVPxZjlkZpD2cUH8O7Huu8eU67g34JCrC0kq+8pl
n9hP1hZG86ro/jCKq9h9ILyKSoZI9OnK2c3JljWO1sRke2TYRUeTNDLJAcdTszKkndi1AAUaOh3C
hdiRk7Usuy+kXWyicrCHujX3u9kwOtQ8hLyY5DLgMNyqmva0qMpXG03i2NXVoVXd7M65ch60KS5P
XeRsxtWYqcro3jL+WHna3VQY+qIBT2OV+EB/psu0bDhF2HF1WYvezsw2swWzQW3O4VLIc9V37c4x
asLAnUjFoN6XXtNVz6ajqi9WZ961hvlRmdkL4JBwJ9JZ3bKqSfvOpMG6M9wsPSGNglu0UHBWZW+e
LWzk0MEdjzZT66u2rDzAuIepfs66ZTqEOCGOqtl8VB2K8aImDjIcbvra6FkYKDErMDte3Spt0GJT
jyJzF/dIJCGtR0HTiE2p5JeQJKKDhtPgWrPTqzzq22OYtIDLF/WaxgHd7HQBROynDYuxijR+3wut
Y18yqkFPh97rsqzwohF8El+uqiQNv+KCEdvU1AHw8p1iAa2CxVH7qq4EQ0M2Oc2R3WSGF0WJuGYZ
HAaOTC/zbN1rVWjciRx/zNiKHWL7+4RZ1H4CxURpGh4r0yK4qCiPELvGI77Ms2IT0aZO2qNGh9AU
ctlmoarApRu1I+7i97Sm7QjsKCe61GR4mKGV1yS7lh7inRiwXxd16aHvyk6umjxpSxf7odO/o/93
dzErTWkphT+3dMjCGMafMRGNkgs0a1kOS6N0uwM6EJWl5C1HUuGRya1smb23Xp0wBuK7mWuYetM1
hGuRSeAtQ/4uzUa71gaIicVHqJrZUx7mt0lufJi5FfR1odCMXcXhIVFA7naIx7ucQwFFbd8STL3u
fhU/tK2vvsVA2wxukFjlFv9CwchUN3cN12W1br+sqKAwdW1wWX19PfY6V0p5HMEu406LcOmq7KbK
+HlMFVZfA2kfVi4s7Ow4v7CalBeRJK91xXW5oF2dKGUJ2iQ7FhzUe2i5hKQpzFTIS2OFmQa/DWyD
8mmOljeDzfBkM3YlGzpQK6YYSf+CUTbBEdS/dnobeiEtPI8K+c/Y1vkuI0fOc3s4N6QnNtxOgTyM
cxbY9rZQOF6XkchQEyFJrkLkyoh88qIkgahepowh7FPNYmNX0BllowJ2dkbfBouqRvCrmrVNLCpo
LkPVPxSJ22/7ziKKOzQNUAEDAEgWJ5lm4XHGEuOnXfxY6iZmhkqgncWD77WLUm7VmJUPLUkTRMb8
3vbFd59NNUIpmxBYVewsd8HUw9wBa3r9lCWUgONSPg0jn5swQDjnEECk2tDj1ZcJ08T4oEq57Bu/
0Pw5N7ilCWGdeoyoDrEbTfyhIj65xVRwlpvF8ec7+imINf//t+ns3rPN7x1hLv7n09SUQp7VxH15
Ikmz8X7u+HOfurEQ2v38TB/fmb3fVwRPxq9+fiatgF/9POA/vv19m39/Y7LY6M7h//ku/r7Jv6/I
9a5bgv+8JYJ47Nv4OPBYtAbHx/pX/7z63zfy82p6bFXF/veFayWjhPi5a5NZS/v38/v75D+3/j7L
z3eqPbWcDxykB1e+RZYgwa/oqgOBLPqh16aKZSapjz/fhWgf/n73e5uzwCbBt/p/7pMisqKr9j/3
/PkuWlfq39u6EGNVmIr9z+1/n+Hnt38f/Ptav4/752lMZZX1aJHmaRZ99IBkPI26Ibr+fSONrjCB
+Hmu//gW70WrBr/PVrZltNUn8zErRrbmMlPnrTOo15yF5fHnSzoTixWvX/657ffHn+/gkV3ZWelu
/7n95/E/t/08ye+PC1Uoex8y0H5++/uL3xf7ve3nLjmNLDrw61v757l+bvvnaX5+dPum2WidGcO4
ZPbyP3/G3z/35+efpyqHOl2gdvxff/XfO/23p/15TLa4R7cbSPeprP7YwVj2gfFIdl/8aIcJY7T1
yz8/qlNv5KRL/1+/HtVtujjb1F07Lmr7vx/088ifL//cpoJ83RjAUrzfV/jnZX4f+89L/bf7aW7I
e/p9LvSFzbE9Lj83/zxAgLOGPL7+Zb9P8B+//+dFfn7899eKW9T7OR2C//oR/D7t7/v4r0/zc8d/
7vNzW4yCLBht48+QDMJD54uMUGOEtinHntGHVhhtfxOB09r+XS5G40kxuzyER6PXjz+rQUUL7xin
VXUQRmbHXMHpPhSBnmUKLUW2bJZBmpZL85QT7r3HdbBj+tueZmRIhAzxHd26VrDFtupAapm542++
6BmtM9UpHtSwJW4pTnfZBLN7SGg5KrQ07RIz5dSh/htw5NWhvMa8fDYXLhzhQM3cFfPNXMsvEYY+
eBYCh9KevQdzWHqAZFTl8+zD7EeRpqvhrtDULzefHrTazbYwOaClTxXiotbczFqYBHpBlRRl56LC
59+ulshyqeMrCxXUOVrnMIRkMQUpLoWGFoAhtum7VokggFKYKXodgBgOb+tmOEzqjCsOy/Et+Ch9
v4y8M4vt6mQ/U5qwtcHrjoSdQkd3umib9GslxgxcFmz1+Uz9ir0KO71rwhksj5mPEoRKzyyXfgym
FoT+y6MhchzE9RmVbu0lnXhtxhWANOdbCqgkMLm2U6EAOGIilca03dixV35XHuZ4uKIrwR4jpQ2o
qFXnR6m2IaGWnkcvku3Y8NmZPa5WoD8PhH2Q+KWPMJsdsApszDtnJnNp+u5sPhhHuq/M1BmPSvcq
mrPUS3Kep0zVI0iSacfs7EqXaozoKWXf0sbPjfxOQwpIVaUimBbT2YEaspUap6TO+Ftp8esKi09a
0E6vu1EE1MZP1JLTFnRR5eV992UnN0XE0B5dII8luyvbGco83+lKhKplVKjM88Wzw+ytky7Z7nQk
9rVCg6AG6rN1Fg1HaZ9vHTQagS74wyN0jfvMuYV23e6djjc9LWg+I6wAR7XkH11vjRgiHDNIgH6R
ozI24FzqdXb2sfLdh8XiQ0FcjyA9tWCYxMsfRtiUyR3jgUa89YodXip9+CRad4Je79hrkqDcTDNS
uTiGNSzUVLCfsq8YU5D2gzdEdN3k58i3CL5VdkumonfuZ4YiBbNFlC/PIYRLH5DLBs2aRD2o8YZ5
LQslmV/2i/SGCRRRO5jo6JRtEYGlmzUySxrno87hM0dq9D5LZds7iuKNGnWZZpzpJ8SnuMTK5cZf
yqp8raaYvva0vLgNCGdL7DXlj+2WiE8SIzkYmgopIlVvF5ilAMtzP4zlw6yt4HX3anCoviuFzmsm
200DNSdrtGG7NBTGNB7rreI8xWsFbeLDxyUFg0bIkl6IUl0tnNLe2I80xTXtOproThRMXwf13WwI
cSI4UAZDe99lzSNi+pyEMDew3PpV6+WFGVrhEbq9zXv5BD7T8ESHR7sN1YImjWS/oU0qKFyypPqZ
cUdqx3tTKCp1snZnpeJJSWmKYlvLc/ZIXdGAEU/ro+EQe6MSQ6EZCC7zfH6OXPkO4gTCW1J9pcvL
omf4UVGHqqRC+Z3+6DTxo8R9cCqTXtuOJ1fbqpZ03/tpAHYU0X9FjJdiX4RLq3+TI+v3qvWajuYF
XeazzN0roXO3QhvPhor+rl8ERCIkLX3dXYXoQ2hNzbssjq1NgjF7P39YcifD/AGA1ps2lMyF+vlG
pMB2BzyDFp1ETBKs3YJBWCNLRFLATNDC+BHHhNdWA+q49F3yIUESRwiDzeJQT1iwsGlhWWePGBNo
CkLnKu6qk1Fv28IMb1GjEE8YuimoMfvRmgrfKAcWAoWOQ56/jBE0L83NV2U87Qigec+1qRme2c9+
DgzZj7Jx8a1WpSEzMRFDZR90ClbxVL8FgUdz+llaTH0bTL0WDDaG7V+VkuE+1T+7xqDL0aJyV01y
Xu0Cx8xAuVaAMk5W37uTM9WK5+hFQ6UwFeg6x5ksv7S5NMCci3LGzE6js6NhpY+8YThYbof1DvJA
G0yKRV9Tra+ZW22SyhK+YUfsWyPoNStAptiUmQX0qAERYPbWSpk7tEzV7c7GPJRXlwLbeGHYB2iy
711SB9UkbmInL3yh5vtYsxtIsH3vD2D/tsRrHXsm65FVCr/hqhsMRoqufZSZbynMbhD3zegbyskP
DeXTIaUiJol7B6GZycCIRsm2dky9H4S2wMkHpwyNjkzc8ZwRhVZO6lZoOUL0GHnI3OSviclhplQv
rlqlR0K6VoM64ZpogPFH50/zAnRFtN1D3C5gUa1nvUJXQ2u4sJqtFU3nxfHtjIar1iFlBbR6hlru
OVXHJLViKGOJ7pCFKFQSawc7CncJSrVXpvZvQKgfLALnJ8vcpOqIwDXfdyJ/zSaOibTHgT5QGxjy
Kl4QEc343NSWplZW6zeAHnyj5fzMkNPme3bdqA+BoELqtJDYV7PHufk299Nb1DETtHMkoU5FmyBh
4ltkn6OdPBoEg8hm+ZMypJUROEmZHAZRPDBfZSKnVnc1rtIhWXk3YGk2fB73YkGQUpE5FWSaMfgA
TXaAKt47pztEA7YcuptB6RRIP3r7Tye6BYYzg/OhX0nfgvGTitxCEeOmKdUSui8eob4EeayyS0IY
EWCK2k2We8DVnq4NMudQTYzpMalFnjITi0Ig0hbr6qnJB/bLIYJ2cHH7VUcN+rnc1HZ26s1PtcB4
pI4vA2/qoK4I9azZqHP+5LbKiZXvPmnDejMMNh99dNFqygRT3/XpuJ+qcNvtyWTdwjKCB0AHxUuw
XG3gcydvMUH23mDXl8RZ1Qs90VndbPmTC42xus8HAzWDXmJS4ewdnfBPnk/HKhtNr5zaZ1QhV7rb
3wxO7tkDIIA+eoOOwRgEDpCXjvmrDW4bfUglvW6hqWUIesMLx0YmoDiwiD03rTZS0UyBQzwLp+RO
DPNycHEmV8UFbwBqG8xAeGY4XYZni1CFzZI7E0CO6jpPaZDg8uHTFOg5jSJ6qKz8T70aV4jaGJFe
D/DVh3zfxkxVEPTYuBbwGKA7LyMJjFYB8DwAUMHEy5Krby1iH+1Ono3WPfdVnflNiJY+T/B8MVo3
yA9hcv9cZKhTnQj0jrGYNPkNPmSbj9G2cRAUqKz8QbfdTYeHnT4Lk1V4R0Vbc8whZkJDvTG7Nrnr
ZdCHVv/ABY5K8tb9Ir13uCJA0ev6CvRo2D8oYmY35w5vaH438wwmTRuHt7YDRkVagOzgPmsukrmc
Jk3LVCSvqsZHNs/JQxHWoAlsIsZnzPoQpBbZvlikc3CW/NmmqK+5gg+yRgdObTyPnJ7grso0uRL4
sSDWXE9uyuHSJHcay4/fwbxGx5AxJmyuwC98211Ce1xjXJ4BLOkc4vTKD21ClbK0HaU3JqEwcbaM
e89D1JwsikXAMPiCowslyAaY81lPsidq7SfHWuM5QTEj050+6UoxbHHkdHGIAgit2c+c4T2qScaw
rVuFaD/y3xqk2w1nx0j6Bb1bUxZMm6w82wiHGszKxTaNkm+5dUV/Miut3TB3VzbaND6a1Rhoukkg
QkFaIfDyxbOGG2yoDHuV7MagN87M9YOWWLljzHbdNAtTzCWWO3S5Rsd8W3PKRxREH+yUG8/MwNoB
deYM4KBRvvVQf0+q7BBaTAeTuD8RfUNys/DcGDFxXlCILmaE4C5zPBdTTrqY53ZwHwoFFJdyBGF4
lUxhgOTdn3FKb7AaBWSe3aRSCEQkzevUpsehXO7Iyjv2sn5rhIJa1UU0plbxYy2QjE51+OiMCGgb
NaLuxJSPVhYDuIOWQwUhgDiF8coC8HXeJKX5ng4FAfHjTLCzpW+FMT/oKuallDMw5hPORAKozlT+
mAhKfLCZG/aIsWahBJnelunI3OeRfGt1A3myCQqNz0mM4hJNxXnGyrxukghMBgLTZeazAmNAYCND
ripf9O6kaFtLnRgDmMq9qMRWCrZjLFIVxkAHH+j85Kze3TEM6ixjYVOgnMbdq4yND91S5m2oy3t1
DoO51wgHjHJAwi0VIbStFEvX7AYUJhFnSEZBZXCxQNJXZca3wbgC/Ozwh6H2z7q5SUhK94j0uU1Q
1xNdCWHWZXavuBwlEEbfTcf5kzBfwipYHUB27eWsEzyha3eN6SKd0lxExQbWuawy1weQIW/2PgKs
PaEPDMb12dMQRdqadKgD0trTXCQ8iDteAIEf2rA/KQgUG/hv2KbqxzQvz7FqHWXb+AvYFH/sXWbw
mk6QPUEPo5b6m6pbLrQCXmrxNSNJqosl9RlY4RPrhlu7JFexGz+Toid9efYsXXtD32n6NTAur1ya
TTi12PoWUqc7Dp5a3MvMvh0Yhm4I1D5LHEsKM8pNlbqvqYn+BP3TQ9jfDUJlEMrWfVO2Ts6oLyRp
uTznprgCzcSpG/WBtUwYNVT7umbXIQFL+DFTAVeMj7pUHtcUrW0Uz3c43MD8TfZtQVSpJAn5wFbr
xXHvHHrtiEwKe1MyR/b6PqXApsC0bHxJqQ4/cDSPyMY2sh12vR2jH8L1nD82OECPagoWqunI3ImN
YErBpSK34656UgaKbtF5PnYRpkutw+cXJUvgAoXRSzsYG/VFyfOj0w76LiSSsiJsuZI5ppfGHpBU
9Z9x0/mzaRzWjJMyp8AAlGNSVbL7Gq/V7EAlbR6UVXkiYTtrlbR4GQhguavg+3BfysZAg+ekX7Md
v8R9HMwzhmQF9rWXujqiq/m5EkkehPouB0OyASxVbDpcLVbKaE8ML2Q/06Vh2umHKf8112rRwhDW
5bQaFk6SlpRduoqvrOxxmrh6mxWC1nqk5JBW77mQoTcMAUpEQu5RVF91SABiFteXPoq3RgZe1p2n
U53pH4Ag9mGcDmza0CM3/Wcyzo8ZKratUgGXbzjjA1ch48NwOZXGsbuU89bNcavOSYTWE8Z0mEWM
Qqsw8powEDkUyBSTnU/uR+YnyVcV5leqjaaJLZjJtt6sYUV3+3iq+o1DnQ0uSP8aDUwd+SOZK+UO
4dubjZrFXib6J25xyIz6q2IGtLWr/CvNsfqOctw2enxZIoSqDV880jVAZC/Xbezu7ZuJqymn4gWn
8nuih1vdlN8gWS7wAeUmYY3SbLK/pP3katNpbhWUHA27+MpowZwKdGVM/2ymV5mr75S1FR7X81Vu
qn0A4x6qPAJGi2Hzpq7HJ85R1CBajchlFFbQRvOOx22KZYj8LI0PWq4+4kFVoNqL3ZPQ0Y6MTXjb
A6udnsGVP6OfebALst4GqCsmOguvC0HAIepAkYSW0ma3QMHLuYlmt2p2TWttjVfV0vF/GE9TMSh8
oO1dxYdHU9C4VfJs9nthvEi4H1o0ws9Gq8V/xo2usBA8RIu111bdG1nmcJ27DRWAxZHFv0NHc9YM
RkEfDtej1G/cOLqt/7DwhhFivsa4mmJ5mwt2alaro9sZGyQE6kvcdvpm1quLmY8PEzoFcuOTm9Qm
zcxFR+YwkxWMYX02gVcjNu9pNu61d6TU7zbO5U7lwMzMJzu27nWr9PHnn2N32WU9FpR8PnYtZ0uE
ddqZ9p2hvgy9+aHYSEL4uw6Yqra4cWnGpFz/7SUxNqougT9essY6dywAriDvsO2113DdvDqgx5YW
rYZWXWW6tdC46z7rZlq1Ak/50KBliJFrjQB1VNVELBJytFDFDGXl7hcVN5XJBLkKe5Ci8raOhwU+
AEHL7XBPTMQJkUXnMaSgpkJqD2mfZk9KVo4o0j8UABpDGb3fiLT6jIt4n5rZscVbDHX1KyaZecuM
sfZFrkXbKdnpc33JrGzy2iY/1HLCT6LWQVOZ75nWHVudSaxrJkGa4b9Ne+MjDsvbNjED3sJpIGka
GkK3jFelAv2GyIgYDDaJUsZd2Cu4M8LvpVQe9NWzhmPnQcneJBoHE5CfEqk1NZeOtrOofaPXPu2h
P+hucg8RJzpUZfbVh+uHHedvsyafsxKrSmngNO4q/uZkvMzZeK7S5B4LxTslxLu6ypztSm7Nen4b
6mjcAMlMPaVwM9hdlfAW3UbePPx0KidCrKH8GzOtWTXRj6jW6SbEb6TgJutM9arII+LfzLvCGcnG
URWCoMcrtXGPsVuedZZwoCi7vqqQGIw6qpo+SMbkJclb4X03Zv1pGvlHWNcwqfXqFoTaBgkbi4uF
OybE/GE1p6UE7o7t1aKjl2dafTLy4h4x5KYEE62XqF/mEQtTrIXPaYoq1hwgvywAmZNFGIypEdMr
VbRbo2E91euXKd3YdpJtl8g+5VX5bonmDen4NVA3J0g4TjlDnnE72IEy+OTWnpPBiXZ6m3r2OESB
rZCwmi4XJSyPZS6XXWMagTlA+uGSpwRm7jk6ZxcqSrk3JQrzVU89OVjs1j+qNty7yaZ5A6aJXTkV
HUdxeTbyJwgyfpxXN23cv8QS7et6CC5zo6+gZhwZFgcKvfwLdr8dHfGX0O4vdG6viWVS2SXoI6uT
FphpfcpFcd/H+msxWYKNXkxZO9Y7xyVrWvRcGMvkHvUC12GVpgzN43rPbuy+n4uXuk8/2f0+jE7f
H2z8IEa5hD4EgRezvmrr8JXyYDjEMSVKSKP+SnFE0KKjIu3SzEAx6fuWAD3gKrNBydBEV8WsXBH/
plzYaz5PBb3dZbCJ7IN0htJiZE+PEAdDDZ1xkWf7sj2XlcKAgCeAYaV8su/dzIN8EEno7KdFudTs
yg9RkdHEdKKjTEY2jUq7NeZOIf4I0X09m7u5K7SjkqNlbpYmYhJhs1FzYnUHwXc3z25zMBUHOf4a
DIoDrLiDEIqmBjLH7ufHv7eFxT7lvGR849t5kqEFrnWuVb3JNr6odnnsEN0zvTgiOTP4GbaWjaeq
cedDZRdkVTn2m0UfWcNAvbGNQdnz92wXjUJ1ECGdPq3w2No8LXnb7SQVejtyDZMtDcikv6+n6n3o
QUAlFlefRRkPQpPuzg6/bXsG9pIzGiKHAJkrgfApjk2kr/mrMsw9FiZKe2vU/uAG5qShwi7C8MNI
BdgcixY6VCXhYpGPVSRYxM5dqD6JeVpLNqIeYxBGdmh/xq6O+UVAgmQRDofwYJCorgo6Vr2rP7vZ
ZUCKgEf43Kwvl6wTGMPSGgSib6PrPDkCIoZT7gX+G0/O6dWiWndFfV2nYBhQ1tyXROjho0BxXgta
mvY1HsZNaztf7WTaXAwheZn5bbqODlwFqucytSeCSkZcEAZnhFvO5H/1x0Gie2yiZtpUgOUprkdO
a+NQSvHHVU12b/BT0Ik3hHCgoAuHjWbXHUeWYW/0GeMdCKnrNpUvU9FRDk0ptkaj+B6TpTv3GfBC
2tuqyU7ZiFwusDCAXVxVgRurL8lsn93oGxVUelLb1YvAhrNOnJLlMb0vxqfQwJYiHfZocYQ8tsL6
TaAxKmFiRxw3Ze9sI8uDIbNLE1V7zlxW66wHUpfRYoEGRYp3chID3RdLigt77AdLLZ67wskDpcVg
IDUQFJECK8zRd8kqhUtRZPJPjNi0q3tB55AmFTpN2p4Yf5ecWQmW5lppjotiAdnMsh3KIB6lnwxm
YVvVsd4XDIkFnG8/lAxXZMSjupXx1k/s4RQDwlKZO15mWRppFPJByysKVaPBWQzpZ2PQsDLrryxt
bsh/GPf5vLqLcjwjujj0BSDtOVpp1QvNJ9vO3geafFxtKgWzKR2zvIoPUSrXAlp/NS38r3Qrox33
bm/UAs3SqCNvW0dP4VtDhwXjkkLt2l9hHMA0iKEyyqHpUYzchmBegMzR7BxUxd3Ji1RWBE0x1IFb
mi01P2MPS47OYWjo+CXLMDIv44BxjSiDwdH6iOeA37XZcNsUDIE6s+NfM1Yn+vLnyISrMNC3mXLk
yCNtTWopcMkSCw27qV3cCLADQ6Kee8buOEpZxGzdxmOTnEuhXru1MHZCHZqtJNuJCEkMGlkZxDps
9iXi4hBFooPgTdPOwdKQZtOTVeIDVftHpmb8/0twqUTx0e3p0mNe0VZn31pgfCX4wZBbqLutNzZl
ctXbzE+blqZ9bUzKqeUohgEGLLBH7skG4sV1y6A01/qz6s3TIg9mxkqaJ9VTaS3GHs8Zcbiimo+i
W2dCrapsBq3At2VnLXVtbm5gQspAxBwWyij0E/PGoudEY5tlmU8FORu4xMrQc4ir0aFEmGONb5ZT
tKud9ZS8zideIps5hY28NT1iXg1UdA2xlelzb/HZhlpvQdkjC4mTffaL6YnIBRIhTF5SzzCYTZHF
ssZIxnLks+maGlLw4sqhKXmKqluVFgpHFINu/itBnBGEYIBECEJeW6vnrdGwhGprlWUz6wksByV4
Gsm9YOO+UZWCLJ9BlDuGxUZMUraLDHMNy+mG5l21RH8HCjiQ6fwMjuGqlraEmpBW6CmxVpTw9Vmi
++spWbiT8i0KhU/AjD5qwxp82xmOETNUGoeu7rYALGibW/WXDs/bw51wI1enrhM6Tzk5UXt8SjKI
mhoqMhpUX2+a/QB2uuRINtd8G04kyCz1Wcw9y81U6gdbx9lJWWFyzIla+5oi813Vv+W0fA1lc+vW
aWCazc3SWeqxSzCWd+E72j0eLYjWUvOHELKUTwBCF+RUPJYyyssaZ2Phn0qJY+5i5dVthYNUoVU9
1jskBUKxA4ISPonoYqbD2MtDGUutsVCLzFSs7Gt3esVaWUxz5nPZPqRGOB8trDibhK2PABu8saNq
2iq1siMi7b5XcnXbOje6UCgM1flJTgCqOpWu8NQ+9pKJiDXiu4vKDgyQC15nyhfefXSOu/41txiR
Gd+kg9w47PbZBHNVlHJ6FjrbgQG/2iZ2FWr2fVuZ8XVU4UqoDMYG1Cpjh563kq/AI9B0h+dsyORG
DF+jQ0O/TmnBE1Ly0NMUqPTc3UQ6AXFTapDYzPYwzUFpowV5V9i6t7E9Qw4jZq1I01tF1EBoTOg2
9lJXm8qlf61J9nxQ42j+1+Uf1Rg/eqlSsVjjXmPtIfu5gvWZf+AoD3ks5hLFYWes2+0df1HKUYWv
qK1N8lsNMJ5L42dKui9U2EJtSIbsGm5coUv2iEmI+JDJwnBPHEelpzV4beJ+HC811izRImSZQGfF
w/s8V9dcYVOqYKIN6iqBiVqiAyHZKq26K5xldP3dtL5Rl/or7dCC9HF6r6tu6MUNrdeYPD++o3GC
gW64Li0vKZRPeu3jmxLtmb4iY1fERXaM2Zap/CS2R7vYgq1R212a1ZmTauqyi6DaXSfrF0K7L4Xi
2sefm/CpfEqTzkOdWfy1nfMAuGDaFwjENxkSCBpE2dZRXMiCrZz9Gvw1fmjtIR2SlONAfe5qWNKa
rtteZOwdkgh8sbjPURIDlWnpaVddMQZtyEaGJEJqoU07Vc2BfM4HadfLTseAFEhgSlMmImbHTOdg
gTQ7Th5cxA4Wpd7B+6sxiaOEY421UNmz88qqwGi74SJrwjtLPtBywa9aa+2ld/t6kyUgKXk8Anil
Z7zRjOl1SyKEs9BmxFH4MQ4aTFKbsXw6aE+G1dioO97qpgx38YTBuvpf7J1Jc6Pqmq3/yo0zvuxL
3wxqIlCHJEuWe08IO+2k73t+fT3gfbbzZO1zK2pemREEkhDCEs3H+671LNBllXFO6Yg5WNiRE6Oc
9wph09FilRKhdnKgZRGmLU+H0Czmbly1AyFGJfAw7wYo2cnXuVfhtgwd7Bw7JsTUYyT00FZBLFI4
fHLKBcZmmBdJqW7LlvC+UIfEMdL/VLku+UnDnQDeTK+7RB6u8VBTOqeB9L4REvBvpWT+NLQO72Hz
ODQozdSK4YYxorCtR87PyvShDuauUqCzRj8NnR2UFOUf5QBJQzQaxn4ESRfZ6B96pXioYsQUDTuX
XN8PcX2wKhQ++DTX6MwfpBiugWGpP9SuwievwEKvLVmxPdk4yn6xSui/kBag7y0kP24RDQ/ShIXP
JyxFS3K+AEP9gBuwbQMC5im+bgbPjJw+Su4hRNA3NXDyIyNHszaeO4XugaZ6L8EFBQpnFdvrp3Ur
N47QVSfAY8kWWcZ+7LxzUdMgNqhFxBJgeWp6Eaf/8SnNtM9qGk4qeANGqU7gBQcMycTL6bqAIKje
xCo+rXgendFHOetRgKU7rjFsdsqu1Jq9BDGpTYc7YZykU4sWSC40LgPhDi6FxuBd+ZRjBZwxrAgh
Jzy0nWIuBnxvcmmnJaKnygwODb00am5vsto0R/SfnO3NcSM0jeXUcJQtNWBvCW+THC6fz7k+r7a1
Ku31jtTWGEDyOpGK10QPsdYN2JVk4dPX2rdYjd8biMrs/fK2L/ld1LC38UHFG32qwdVShIyidE2e
HB00BT+fnIMEUXGxUWGgY6vxNXdzXHL3kzOsGzXRA7//1Xiv8Es6pD7xeSZF/9oS8R1yW6X5n0M9
XGvZ+CyS5skc6zu6EFBII4HkVaOh74y7jOxEbjmkWb1DH1XAc62r4I3EwDJXbTqV3PKLdJ0NTzkU
pfQueT2YpQyd2NzNyhof4UtiAgvLin036Ieuckdl3BocQRnqvZQTt6cLz0ob/qxknNiwrIdtDqi5
93DPV5+ZUT9ZhU81OsvPpbohJU/C4AHJsbF2qUo2LEAJvLM9zZN1a4ZI6kS12PgMVEtyE9babHPh
5PNhyJ80NM11MFmnAUmak0nqjyT1bzELBy4MIXfQpsVQfioAhDFwT486oMA4KwmTGjVxjWxOY3QB
sTHTt1I/+Me6KcqNX5dXfGBrUcs5/GPVrbgp9ZtSwCgPegASfsMZHiNZ9EmUXY1podkrmcDfDU5R
1aniMLzlJkwnIHfssUAE1oHKhj3U2XwdDKX1YGT3QVFdlJYoA6AObEbo9PhoHZNquV1R89MB5q5K
2uV2OMLQM5T4GOnlrQ/rFoZ9QcdqoIkxpBHFqmRbNgKAkuLcTKIEtbnb4JoArxYzKCvqXZ6B+mip
CYcZ5J1myNZmMJ1C+NW2F5TZWiwa1zejveeLCNVRHEkAGNfwa55CbhYTokQA4zIEaHw4cAz6AUB8
+DT0CDfqkEIJoSOM8pvelGdVbHaplYzrRmK8mzS4QxhXC3aW5LC2+0vjK++FevAVzppD2Bu0w35a
aBxyAh+w7lifxti8UfxSS/ORDsp2yHx6JaS6clMa+AwjBl8+G9FwDnok1X2L2kPaF36SbiTKA3qq
XwYZMxzlqWpblKILVwa0WSU/1QO8m5KCqZaCWWm6yLYy/SablDtPia4q55SNabTbuJq2VkF2BVdy
1YzsNqdBpoNMighkVbDARVgk5HJQHGSUc9CUz2CnQBdTwzMWm3Qf5qCqO2ljNA2jEoqNVjYgARCS
ozpUH17UfcQ1vQrC6qXyShRry0EzYoXJn9Hdf4SD9tl2+dqDdK6ISbEVhYF+2QjIsOSuXQ/eKcnS
sMdARvFMOCv5dB9oxmNkDDtRVvaYMktHaORj2AszXhaNTssFUavx2h5/oqVel2LBBaOu7M5SN1rJ
FVbs35GsX5L4XVVmwEG8p6h7iyVM5vfLnybyMyvQB1idpAcrr1AjWS9Bi7SdTudRAJOwQmjXIpwd
iJgx7/BaUeBOzQex6o6tl58XlP//ph78d6kHsCWJHPh//0wW+C+pBw/NW/AvoQdfb/gz9EASrT9I
3P2OPSBZ55+hB5L6h6iTLKRJIvkGokrA5Z+hB6r8hyjJum7qdPnI/VBJKvgz9EAx/hD5p4iaZGhw
MWXtfxJ6IGvmv4Y6smlU4RRRQZUzJx7oym9RcHmZh0FOgMxJl9DMJDFmdHrcZuH+MqsbLfe/XdiW
7tfs7wuoyZZSn9Fu+hqVuZ0b0yUMZg2glTfbjOo89xfWY5dTN2tzFdlxGXLXKlwCA1Jx1ZrHqhJ6
F/iQuRak6eeQC+ElG6cKIzohejUxTJu8EkgjhvPG5ckHhljJuCAM/ybFUOXiF38JhOkZ8DMCUK8H
e62iNo77YSun1D9SRmYMJ6R6m5R67KTQcld12INpWf4SeIRcE5dZAeT7dLfMqsAJuoM55b3DnRZ1
S6FgmLy8FLbJP7+KX1azvPTLt7QstTwpAgsK60nakobQiWtj8nDj0KvqnpdZrP3JRlWDe21+YXlq
mcS+jC8STf3fPqf2DQadZcEEg9Gfs6rQQbZZ3rm8tLz9++Hy3PfHZMsbl8f/Zfb//+nfG7jM+WGh
7cewGvZNXxWuuNiI5rlunizPfb9Qx+Kfz30v52sFJ/Zlme+3fL+8vGV5CO8xoEcEs/zvFiZAhI7q
8sova/x6dnm7xoATacO8fSE0hqkMvjb2t236/rxlXb991PIwmHcKYJkUaf76ewqIIiD05sdooWU7
K7jrKIi/wruxTMPZuNMj7sX+M89ioc9cxGlu4lf5dnnqa0EKoBiV/lrkax3L0l8LzS9/P/zl5Xjx
FtHm4X5rmV2W+m11y8N///LyEb9spd94JEVZIZUfdADlKprtRfG8ccuSpS8AL7J6oXDoucITXB7n
s8FvWWhZfHk4CUHk9tfl2eWJ7zVNesNKlsfJvPpl7vud2WLr+n6PKdCMa1OZu+WAC/Jcb26kDFmP
9j0LFrFyU4Q17vI6EWDgpTVG7f3sOsPirjhda6hOLwidE6u3qaZp+wVB6c0wyiysj7RBBAYVwriD
tWYXU8YF2Ay91P2aRRKYgS1M2HKsTP+cXZ4NGuOgRn6wXR4tk+WNy3LfD39Z5fLk8vKy4Pf7luc8
eU4QiLJgU/oT6pwuzd/J0IbS7FWHqc0VzhQJBQHNoJOSNK/mfBJfJko9cFInBoUprZnCldAsgs2p
GuDpQ+/2Vji4quHpu2wSHWqkN5Na3udaQvWv+8t8qWvHKq3HPWzg1MWDhHVtnvueLM+B1CucHG4F
zVC+j6mitccNHzgPoVKe1KhMuE5I+i6oSmXrBz25uz6ThKbOJpyk+zAFsY0EsxZdpGTc/Gq3lAwZ
A1fASJuwUogcKENneZhW5Qr9JDW5rkUhNsSTS+4gEZ6hKRGg00XQ5MIidwsZ86NRlRYlnhaAU9nv
pfaRUsGbYrbSJq0RMSLxYIBWV7ENd4ArhKh4m0Ga7jyqv8iexR1iwdq1REDPGqmvX3O1WanUrsnS
ns/RZgi6QtNrNHnUnjigOXlTfUZJssx+Pxl24lnpg2kzzEfQMgk0Dtfvh8tcNaKgU9K5cMWBtExi
RBdbI5P2ACpGemu6KLqCfy7FRtjqlV44QtFzCIxpTXnSr2tbgC+TVe1Ftrr+a0dU5l/ue/db5pbn
yqTCQNypoFAMkeJknmxBxdTuQmPVgJb8iWhdHi+vfHFbR6sad6aSOMgzBhfQ6/wLKwUnPDCs63B5
HKD5dIeSdL64lzvU1UajrmuvhY9FVWoFflqgAzapg/s125Q7iMnyPpimjddXqutXJqr7Amkx96Nk
m2cWhn7J/Jpg4FL7kQtyGwE0q2pEYMqkOjTJKvrSCg6jYQJaZFAVovdNggIH8kCRjRHNThpv4XSO
dzjIFaC/d8OrGWxJbzDzVZjZ02OyE35ya+ErMMJs1IPsivFHyM3sBWV84T9TGy0G9HC7sX1e/1CK
m5LSbb2TMXEE626Q7bWBuYsESeJ27dHYcdMZTje+eJHGdal+tN5bRwouJTZADKjKsnUyOM0jeO5K
WIvBW6ocWwBYCNeGQ2vuEn8TZA5UQD1/huOVTp/oJCL6e+TVh/1G8/d0TmdqABSI2O5M7kfVB/w/
qka4wqHzn4xPvdiPoPUswjjpqe+q6JRDqwZ/lhwpZSHnTMeDCnEoOAFPKMSdiaAVIEZnq8EW8N0E
aaBQtjVfpywgZ1RXKptFa5pSirUX0IxNtvBzAJFtAInt2+dqIEAUp93RK87oktMMl5EtkEJoXlHZ
9e1Tipy49S9F84ENpnLNg4E4GyYqqtwQFh/tUidL9oGgIa7bYWqG8+jHVwPbmGp74o3fubq5I7GP
zr3y1vsT/bit2JJLsZfjY1rvu9LORTA1NlK+gO9XgTVEO3wF+4daAvoVi9LkqkErZovP1aMpuAPt
3J8R8j7Ga2fplNaOkOzI+taJekL2RXbOZHeP0WGw1v3ZDx3poTmFDmE9PrwKZIUKZeH9qO8HZVsE
VOJXWvUJv2pK6BOdzNiWwh3KfX06mvJ7NDGk5jQ50+aOonWbC06ub02Ai5NbGZe4PURE4EwcF2Q2
UvaK4p+5/6jWJ5/96EAqDN83N7Wiv4342/SV8BMxvqE5nMMEdtMhcAufsvMaOLXabSfyoH7CWlaR
HiHTGBw8/GbjSj/z6jaL9+gjFOT0pc33JODChA7F3klHsTT3kbAGmQr+FOgdK2teianSqA4OmzyD
Z2UjqdEsO4uQsaxhGvRQtMwDVQkSpcVjcdUEKBXwq9yJnnHg1Hu0qx4lTaB1+SGZ1j0c+OaI4AS7
EWgV+Awr9TjF42o9vA4PQUXjRLLWiXbbyPs+gOvXHZHtgFbHsRihukXGnKAv2ffTQeeu/TN6pZCp
A0KiPicTpS1f+5Sg6I14jypPFV4Qw4TGOXxGLa5M8PJcSWcEbqcvluLWHAo+7tNLMcdbhNcJu9mE
n4OjliwIMSyw3WCQ3qgtnRQbX1CPj8d3sGBQmq9igtchUpKnQJbIqhGOUfXepNvYp7Iv3bfmmbZ3
RcvEWoFc0T9Qv1gPANi0tXID5wUi8ixKtEhiYAS5LtRN/4I4RTewfGOr2MwFqMrOn3F5wHpoEQTr
jlg6rKVGHorHLnH4zm/YmdEN3CgHrFW7HKlms8E+TDUC9gY80hVlwMGw2ZIQ5Xu+7poHbpyQDxSH
9llTnst2R8Wv2bVX+cNT1nG1Y9NAehUU1WE+VcWWbSKc10yPsrLS0SvY/kPxROVXDQHAHJKDCLIH
LIx8R0+2ESn6VHSwj11/1MVN8N6GN5Pl4HcR3hJ+rrIRV6OwrcMbylpIygxMqQ/ZU3oq3eCs3gvr
ZroGIYBvSkCvinIOkHHl7UpHhCWhAnK6cqskJ2k4Cuqp8g5+SZuDqKdNaVJTPcDDRok20DO/DWlM
qDtMg3g2RkwxF+uJgpj1I39Eo4Wce4fO6I6AhULd+7fTIVZXE0XDJwuL1LjFBNTHazTeVLIgQ0bP
IoCfaR3C6uqsXZ1wrUOAjxvAiWeF4YqiWXAshHuNNJbpXp0oit323JTWb5Z4bICMkAMSrRSNH5li
LX7KjU8KB5LS/O6+De7HyTVNyqSNHWILSIipwFV950c/+/GlA53P/SQuhKe0rlddc5J97G5g53gg
AmWzRXoA5hVqfwJ83Tvqw67jzBK6BfTx8q0vjpIAzXzLNwRrrjJXwAVCKMzUDoMVWVwWplPmpVX3
AfYtWp2D51A9sPb4wA1NoGD0Ql64Cu51u9z21xyEouxMDZR/oKrkdmwTB3UvzfbmHSxkvg0qQnid
exHJkK27yA1X0cZAZOP80CK7eMISoV/iNZjkWwXF3CZyssN40au18urtGuT+qGbW7GnGGq+m+EFH
NXr0oVPb4p1x00drtlyyORiCJ7DMHhpxjAYP6sX8KHY0mU6f1ROCWe0mwingQ6OxaUcK7LE8ENaC
DdLrWjuD7e1Sm+90FdjSKtho1x+rz2Ld/gDo6OwDcSVflJtsJ19GTgoMAB5whnHEZE/Rk6isEBBU
T9oV9wNF/lSlm7328Mth2FgHyYlF+3xTd3sdTs9WoWJ98QzUMg8JTbhoS7FZ83AJr9Ak+YMdOOSk
GLkDy9Tv13vkWchGA/BNr/W2OIfrgeQ4cevXV26X5pL8ZPvVZlyHrup0NuY0mZIudovsZnIVA9uS
846o2wbjJtMk2khPexXPwSvabeVIDMmO9MX6RvghPkqAqXB6vvkcBqg8brVdeis++G58wiSKoIY4
By+6oV2aP+TbiK3ahrfmCy0OXpPwTiFTtad3g61eI9HGShfke0BPRLXSJ8NMxD67oiN6izSCFgrB
OdqTyBFGmYi7pwfpXobPeSc/Ijd3sk130RAer7oLSdu2Qj9otWkJe+JLs7Wjcqxvuku197avQOum
43Qsb5QNdDR/h1jtiIP8xOGNtS/GVHYciOS5bzyuGStkW4RJZXcska8gIdxMR20TvDR7reMPH9em
67mv9dtwTG8Gh/gec8vo4yi72RFv+7ShM2DHtrBOHMTeq3YVnTybgrqDzPCUbKwNbLNLs9dNu7iP
b4p74Tm8Dk77Ft2TeXBPJ+Rn+divi722KiC1r5oX/wkxMmb1e7jVKLm1yGGaNqvKkTZcNZ44k7Hr
8A3jHk5wPyMgoRI/n8P7y3StjoSNFPv4RthpjnHU7gsH3bidba1LZocb44WkcKFxghNOgumltWUb
0rbNGQoYKGLuF0HZIQbj4vJCtrC99bcMSvbJgd3hMbpvjv3P+MbcdsfyLWHUQ+XrWfz5nN6E13Ht
/Qxesg9oNXwTnGO0AwzkEz6IGel7l921p0y2N+2r+BDewukCq8xuxUEVru7Fz4yOpS0O9vhAi3RY
3Vvv7SuAYHVNguBtujPf1IfqBZsDnADGLG/VS/RDtfsb8JLDXXyID/KDbneX8pac1DWN3JW4lU9M
7ckR+ID3Al/AFgO4nYFkWWlHY6fbYOef551uJzzR4+T01lKtgKf0CjehPaHQ5Mlhld5Ku+zMJdEt
P9lX8wccD/vpEG3qh+ngc45pnnIy7E9cneLPZb9vnqJzgM2aqwtHkTMcUn6vyGmIRtLRFdskbhRI
WIkL4J70kxyX5onXOJjC1tGlg8k9Cl8NfFkuWHxN5I5zzXif3qM7wbOjmLbuCpygJK7UcavRe0bJ
9CC8iyfOy7pNavKeDjJHy0V3/d2wH/hBxpvho3rB5kNc1Yb9PUNjays/EPKPdv4onEme2fi7nCtS
JO2Q7omPvfKMQG/v78P9sOZa3MGrXCuucFKQvIZr45p+YlXUaiewPmKEp/4qlblkDpf4Ccyubm2C
2/Eqbo3zdGyJbjxV8LUA5MUcK+ILPdx1t/Mun+Ftz1cNThsEBIIXhspudA5vp6dhOQEuZwnUJZxU
wLnVD/mnT8ecrIqV9t7yRuTa0MQ5f3AZfO9POieCx2afOcNe4lbtrTmXrvWeolhDvHdFX26+MVe9
BM/ake7/MG/1dPQju752DZoL2lyr7s54Eh+qM5IDQmzT23l88Cq9l69sIj0n3FTlZzcepycuiN37
xM+IiCSbT8ac2BgikBPEaWlcA1XAwemO63e0XKhxVsNVuUGyu6IbYwe2v67OnEu5TL5O6akftxjq
zpzyknN/4nuNd6JNwOuhRdhxlt2AI5QhkC29insMsvrRWpt7DnwVWqeNDcDJdgOnG31rncWteJNj
63W0e/+p2pCmSr0KOxQHr797D5xiraGp55o23OrHbpVzwYvObPdQriVOkkSZbbgbe0LU4b8bH9NL
g0/0Q3rRzibX7mhj3WRPxUHfE7Je29ZVjuDRrNtozSVNvjAcpA7DTvsw7BROz9WeqHtHOEh35rbc
MkJlzduL6WhXxhT9pzn/9aioD5Bod+1nx3lil+5ox9nSLtpEd+FtfKsdsCJfNxXO9CeZXSBeDYIj
P3Qcmbccs94jtUV+QPVTod8crsXH8W18Ky7VfXxNb5pjxlkQgOw5uDfupHOV2NPec0Ff3pi34hrG
+Mt75AhXMNsczspu/q8PYDVXYWXrj/JbchG0dVSs+tmdvmo6WyCwdqeEq5ghlI0799kMTlxpxMfa
O5rNhnGxq7vkP27hCxd77hduiWu6YZjJXis/kJSAgAN9W78f7n1X3VsT/tuNbK4n41McZ/r9bayP
/Iqgno375h4yp+/q7EcVR2x+tZ7YiHckqas2irpNu1RbAbqvdNlQuDfi/mgpuwlzIXIh/SyTr+eI
g1FMWadWQP3JnBsKy5w0l6iWua9qlAnUI++jW+5CKEKpczl5mSyVqO+Hy5w/9uZK7mlTLlWoZXtM
MXHbwCqc3pDuQEEM+4Cua+n15DjiLJWg0u/xNGNzCw+18NpRzJFmUmjSrUv8ejt0r7SYOarRtQLk
Qn5mxPmOBN+zTE1+WyU+N8DzhFsXEon1vV+CHkO/k7vLHGo7/LYwheSBBkMdzVV9bFf0FaqaYMtl
NiYOgatAz+kymUloEDfk0KSCaT74ZoU81UfFCtXumk/IPLGzcMM7RfSTRgVpsUptMNSpOEjzUwO5
tW4QSMBnx/gdrSjVF3km9TCiLgafBtUwzIPy1B7i5DQWOsOgeYupatERECOR9ncckpPoFUAjp/xG
VhROuKVwpka7qzDEc+JkmxRfQdyTPw0deSptjOJYs2YkmzG3R5bZdtApaYQqjMalpLvUeJe67jJn
LM26viwPqeen20ih/L1Mxrl/J1cUyr+fK4Q2xEOPeSEbO0oqUj+HBmmV282T5eEyEbEYE7/AHdhS
B10mhSCUMvxN6qK6h7mtRf6w1GW/arXyLKqXy5BpH+iAqgsCWcU5o2mYK8PjX3Na61P7nJ9bJr89
XJZb3ka+EG0U4B+vkplT6K4/Y7FGimICCTA4AcRQ4gSR60wj5QepkWXXqm6SpuDvGihSuqMlVi72
OZTwOfo+b4/NJnLkFsRqqVIVL+auzVDT2VvmYhP1SBbETjQNF+QIGVp0MtihRiL9PkCUOLcgDjYo
vlG6y0XpAq4vqJHqj4ZstvuvR8sLFiYNJ/Sp2f/y5PK+r8fLbDcgGTdwHU3UXIFdc1mhiNz4FfXj
GtUlvbFlfnl6meDx4tieJ98Pv18ta4+Ka5dsl8W+n/9ai9JW1WR/v6T32a3ZGg1UFBxGHSG92ClE
7RSisyMED7UcVQbSDgZV5+vlGFzAe4JKUCt2ypc80aptbqG+/+u1Ze53LCAiQhh/y0vLpFzQfiqS
fBjknQxkgyNmeRPV62ayvyGAmJn4eX9nFH49/oYLLiv9W/bg15LL698rXT5uee5r9d8f/7X4oPkZ
qYnd3W9vWT6wNyrU7xU17e/VfC/3+5b98nj5wN8/6vtxqaHfky1ooN9Axq/Z3/+6XwiN3rLsspJf
Pulrdnn26w+0Wu4zdQhJv3Ad/+13svwxsCDYAZdV/PK9fv+dv/0xf78F3x8xvU6N+kCb7qWemxrA
bVN3moGey+S35357+HeL0ANYsHj/shppaVp9L77MfX/Ustp8gYN+L/P98t899/vHLKv4bbVfyxjK
dG3ot23a+e8zlwasH435tsRC0cwXcigoTOZXf3uIf4PmIufnP18xly7qsvjX7LJ8Tq1JNjW4c3+z
imWJZfK9mq9P+d6af/u+3zbs365mWe77k5b1fT83zF2w/9UeZU3YjP+d9khTdPRC/1579BhWPtLB
t3/RH3296U/9kaH9Ias6T8ka1i0ZvdBf+iNT+UNH6W6olqFppmYp5l/6I8X6A92fKs1CI12XETF9
64/0P1ibYoqGbpiyjEjpf6Q/Wj6lyJPRz7P9x3/8g63i8xWDYavCZojIkf7xf4ofb9cw8+v/+If0
f6Hh5yiifWnXTOWtbuHtU+MsWlPOaEJGwT5oJZgSW6MsabsYB25TYrUjXTbFkr1K5xHbOA/PemlU
yHq4yTuK7/LAcHIeFuZFFe+6mIsUzHHA4oClQDfT0n+YJPwfhDw5lsWgXSHpqRUBm+md40nD1Qip
9remW4r1nS4/TCa9oxpZOVU5br4JyjCCm/jnNFVPhTdgkS2ouVoSjVd/eO3rS/hYaTWtgP4AfUqg
E1a8RrX/PswDsJROFNePayjrR7OuJQdEDp6d/fgzpByqGjoBq3XGkNEwunFnmJYNM9Bwe9HnJlmm
ueNl+jnPDNmtcxU7gdE6MSn29HSCAQyOau4nlYu0biDg9QvygKyRykiW/TRSADEpby4rqBh8070z
Yi6KBqo7XRxdK/ExsT4UjWJU2J2i0HrAn0qZSx4aN6nBpfLzXUOvqzb+PKQECs4fo61SIcJ9r5F5
VKXgrXMwVjTlaQTmwcS9sZghdpVjeB7EmlMWtVwdz6ZT4Sd6joTe30xRuG0mT7XjkO1nUAxOgd0e
yXL5nGtOqyaUgo3652AZxbEI9UNS8menbUtYwtQzUlbDi9wirNS8jFAbTcB8GXT+JrP8nTL64TkV
m4+i71pMC9EErMSzHkd1lECloWAdJQxORBDJfSrh7/bI+Zl8QG9Y54l2pxht0BC1AE8QiHvuxsqD
Y5dw41+1zSa2LuN8U9AKcG2mueNcZA/FyDdl+cDV9UBiU1T/0IWDLOHY7Wk5m6DmBoH3MTDL50RE
hLzs/K/w7uF7VnFPWor8qIWoPPRZaxAOlbUf9F2IVck2E9F3UkziY5R8ar1135Pp1fv5x2QK72DX
8k0vk2UseqO5qtR1lKB9qAuK3ZqyzczsWM2je1nKSE4LTNfk7gUDquak/FlkxcTXXJKUTewDNhHg
/SCEZWTdq/l+GHEHVCqthSqR7FxP74opqjckQb0Pg9yvIzmqXKvtjr7exVtjPtS0Qe0dwlRxs813
lsukSkFITgKmE3m+FxX8UXZ8kAzkEpIx28wTlTI9EWnaDqsStwPg7irrRRUJka80AZ36Sk2bH7Fp
bv0GSFpUASquVQbXaYWZNauIpwIw9zMNo/Zrlw1rKEk5sQck5n0kRvpUpSKxFMmaOIR6PZBmTgXd
EPe9N4dxI+tYJp6Q7NE19VutZrxfB0bpxithAtw9pF7uGIKu2VEgCPgjoFNYhQEJgi9GSMtTlFYP
cdTsomqgnRxr9Trq9Mld8KoekN11P0uU8pD8mlysb6tWB7sV6TemHukbeBg3Zakh5aCLJxTRxSgr
fFoaFZgeikXj+2h1FOKOZDVcJ00y7Zvc2jS+OHeb23MQWYRTyirtqILK+dinlGd7NOSEb++MVqDU
Uat4b1SozFFnKpsKHUqJ7WeFqQale0skyoyB9ULtLkSag4+HIXcm0vlUyKH0ykFYB33wZgZ1u6lZ
SDIIYK7SeNz1If2FDzG2BleeJ94EdBWZV0/3qm/n9gj5bfONomKYN4Vv8NXSvCOSId0P8OLrwRjB
k7CjlIKUOOA36HW2hUt4gr81BBqCQvbWpxjO2lG6+H0I14lTAVb5+h3Ha0jcjzFilZQ19qXyVsPa
gBqFXwn4pOEi4cfiIUfjFSP4kTTTwNEwSG4JXfb16qLKJgU7kciBxJgO5K/o7LwbcyDVaSr8+yoY
sm1i4RL2+t7gjGA6UT9i+VcB5QfEBcoa0SljD8eHnEjS18b8QPhO6JRzp3Mkk2K+EA2Veqp96oqj
n/VHKgV3GZjFrVfHtzGW7ZtBAmFYART0pap6HKuc8xbBgMsjiC00y5RwAsvx1GeyRFZjrd5MGsWr
MhH8bU4o1g6bgW9niKmusacDZLNE6mexpB6lUv5susBNK5r8MSklqhoiDWmmNznIb4IqLqB7KTQX
+oqkstJSnvhqaRWPzWEUi+EIponU5rg5tUGobLJJbleVVWAPTRSqezqABgw2PVYanyqWOcogICCa
4c9p2OsGj0hyVZhje4EO1ZBSCNJE8MCOX2+ses6XwXt98YN31Zu0Q17OGBniqtEmtJdqmkxO+WXI
bodWX+OYOuUDrlYvMm11iPtdLJl7TSMFV4blNVOjjhVS6y1s1NzJhvipblTxSEg0SXU4m495E3U4
kerYMcEpOAKY27WXeFg3ffCIch096iO26AjBnNMTXORyTSfUANMxJLTgSYeAePRbgeCckAS6uOj1
3UDIsdvklOaHzmruNJJkvITcrAy1C1avPYZ5HagNoqc4mCTbk6jlpMlHpnAVAfs14RUxD32otnsp
te7DXhJ3PSMyzhNtfphMSdslAgkaEjkSJ5F1OcsLfIXZ2ijaLSclCBthfAlC+RJNbXeXKXhq8tq/
toIHkD5qxhvdyrITRRmIt2J0TVox3Hiide9DMBAE5dFrYu+11rDjhMQdnSpu/cmQuOuUyZUMtUN6
NLUO+L/GNY2weavGbSL2ghtMNdUqsBXbCBtHaKdJS+QGBnuxig5Np1I17Qp9uPZKvTcM4RL1uXWr
9uhYmq6sDvjnFAq6bQcoYjAUzDIjv+rUVgzjJGsHGuQ+x3mKV4jGsTkmb0JrXRVBT88x7axW62AV
msZ4zIojiB3K0Zonu60xnIym052gwmaR++p5ApS2gYHTDoq/N9WOenzHQpPOuKzw+pd2Mv2LRPZW
JpfWWmtMJLvssl6n3PETuVOgHxmdNqA7CozfkvDchSkuWitLH8i0OSVRtPXjqDp6fQyseKgnKA13
wVQJMGl7CEge6F04z/lBrtU7TUSnEqaVcA7EkYKyzqnVfB0z378wiBDpkOIrbRFaRRFqj4LqHg4W
o33oVGhGbRUhGq/D9qE1Y41zJpybaSrRC3C0jWZePqTS84RFeuf3/DxUyNKgMk5SrmEqM2fEpGyo
4KnhNMAgmu6aMJSOsE7jbSPm8lMob02l1Q9WA0pDMgbtWDThQbBkLr5tkx4jwsy9rBPcoiapsoPV
tMHTx3WfAuBKEYJiW6ihcuy7QNt5QEbFQQS8C5X8oWT/QlWpjetA998qbkbOYdTDKcNGvIt83Hi1
0uN8z8N8n6gpTO+uOlsR3NrJwrAbyMOaolR7ig3Bd4NNVAnJoYiQ/shFZPwne2e23LaSbdtfuT+A
E8gEMgG8ir0oiiJlNdYLQnKDvgcSzdefQe86cat2xa3zA/dFsb1tyxSZyFy51pxjvsDp+GDru3Pq
pH9Jpn7r4G/nR2fFUYXR450YohZxkj94TfEjTZl9ORYeqSUd1DvM7Cz6wN1vMDYZqMqdHa9I+ST/
gBPyPA/ONZhxhbLhg+kh4w75cKy3Kqn7HXVzu7M6j2HbEqFQnACxWW7f7gUSxfWSQT6gbyaeq5pv
l5WgvKGfvfUdXn078uoXW+IoKowb/1QGIDwu3Zd2IT4TqIs1ee1LCdsK9/rErt4s9fcurZk7CSs6
wvlFWO5p2mWm+vKK1txHM3oMXZWKwKrmBeCKX4v4Kx3bs6qKNbkm1SP0QL0O5xqjcAL1Z/ABVTQ5
BLOp56KT6uE1LjL7EBJltlaqrvbZYu80ux3bFJKckEwTpF2/ukLbq5lZ0NTEHOe4lkAEa1YH76tl
xcG2LCiSw/Zthhb14EYRV7mBVB56nM5BFTPqGwDSMo1BSARLto6KEkzq4PnvcREekxy97zwbhGZ+
C6e2Y9oWFKTqeM30WAXpJ98lPJYNE3bPg4kFclSenZhYriQYgSdNJOuFk3iHGHGHH/waTcSoLwQO
76sihlpq291BCN73NHI3NdSKJ4zRDMnLLoLVCv7bJvVmm2NL2am8/z05VfycZdjUIZe8la0Z10Rk
5gfo5MC9IvewLM7JJ1xgWzQuy1ih6RqT8Mnk4WWIleLJQY9XO+lBW4eBsK4oJeMIFXq7RyG8bFlo
ZpX0FuycaHT3/lzv67CzTtKaH1KOz47NHtcd+N/UB68Esyg/xknRrDve0cTW1onq64w1kZuRRKzU
gjbmkGjuraFKDqVSX/G4iG2XoiqwA5rTQ9R5u8RAtLWGojpNub4kQ/9tDOpsT/lLUL2pgc7q6KFu
an9ND73iOyPgbiMUTgvf2Wuc3yrEsddIu10Hbpme2W6oN2rRXdsUfssMtmJVpD0hlAG41z5MQzLC
PbQJUcFgjQpjrcPocSr84TH8TgsCOg3CaxLoNWLMCYlQWQDu6GfvknRWv5+mkhmlSUiX0LilXewt
DzI/LQpiECcTnLABoEsYe++zE++K1stfytA+05tmLcYFPOpm4PMB1LmkeBj41FKYCuteTWZdjWWz
URljBa+1UXk01dGKDI/6yJE/FqRhLwQXDdnCm0ziupXCabE8FmYq0H1hQHbq/tcyuM3RyIxXX+rP
NiJGbHRNs/bKHnX2Qs4eKU4B2WTpKkqhwLSdHi4ELn0XMSZi0BMRVR+0IVFho7JSJD9mNjEZpoC2
s9TZz7d4J7820x43F6y+ucBcZfxNDR9xKzT6zRoQRj8H1VHNUK0GIi5CJfAHNtn44IXjmcAExrdL
cAnydDiZKvtmFVflDPGz9uHuNa54si1GbbWprlaL+NAPok7TinRPwNcfipRCL3YJOog1I1YFwbWE
v1tg4pp71z1a3k+76uejhA+Kdq/hs2SIYlfP49A595nht0IZbQadR4cC5vLBl4ztGhkdu8jS27lz
wm8u2sTYC6rNtNQffdGxgsRT2Xrxd0OoRJs12ymWj50hNVtUbfkI2yNFrNoW20CBiIFMbMGZFJod
s5j2PdNF0pSHy+R1rN4xtfekvWMeB9QX61umWTsAToQjYyq/R2LrrEUlKBD97tsczPBPeqQVmgj3
tW1iuZFQATclCWvb3gF7jm097VX6wVEtNwU0f6TnI4LvCGhZ564xl7cHgFwvUIiwts4VDllJ9ilU
G8bGL7m1mqaKyqXJmRIHToVKydMETMavRMpS1uQ8T5L3e8sRcFd/wROfLuRuIE4z5qcgcCXGXbpL
M7V3xkZt5sT91djBL5VPEtVq8QOsZ4t0vt8GdapPXIZRWGoSG4BIylfHZRAbEEgflJ/ZiGh6CZAj
TKIGETPQUtHNqYfrx00bP/IgyHPBglxD9OueeSfeXVgVhyo5UgrGl3JBW8rxQyshf4/7x0aW81sY
kWvPM4c4onGLa+EQm1VF88Eils+Y4ZUUjRwtcMBxEFegNizwuNYI17BF/b70vo8GGg1iIA+R6vof
fFkviHoyTOjPceoASTNba0Sh7HktK96M4GCR20+US+ck6SRxFHNCOCSpYFa3y1ze0XmkbRjq9rsm
SPQOZEy0uSGbIwjR19JKnidD6QkSNNwN73OXGq7vWBlbgZ3JoiVEow0nRUlgq7WFNjBCekMaFvU1
u1sPZNZicB2Ty7kqaK6sSRYhZ3YZffKPcQdgHg5WRnw2S1FtnqQ3vZkRJYs3VRyFg2z3w2Kv+Mjn
x2H03Se2fvWUF5qc3ZyDUg/1JewqH8g2Lkpp+VRkxEw3oO2+y9gcuFDlH6T/blwP2uqQNESwBk5C
pd6hg5oasrUa1JptSyemm4buLGz6Lz4/1lrH4U9cJ0glWl2s3Hamk2oV6cGk/aX0F+epsxxCbn1S
AyeHtocddMN+SfmhdWLZ60nNHWWNiPctSw64MbNd92506l9FxK1fkKou3M5Aag/iJzcaxt2Ytz2n
P/Qu4tPVCedrvfHI0tj0PgqMBUN3E53yElLZzIHOpArBMnpSLQuG5WhYsfxVx9Qvd50zFFglDc+/
TrbD4D4nI36NppfHFvW5CdS3qgEoWNwj6mFYHl/N7Uusy4+GiIWLKlig3Pp0VG/zcepXZOJwNnbi
HFhrb0BMgNMKtwqpRDEuijk6SUQVBYBLdF1okrobuIcg9bXUAZTRtgbhYrHCqjr5sgw6mqB5EwS7
N8P8SWz5RxsNuzZU4Nba8tyOZBHUCztWgDQvN84L77Jhkjiclay/T6G7x2q+y+FeLJyD1DnIekrf
IUUJe46TfaER5ex8aVXwVPsIcOXo3N2Ft+5zpLvfbqJhSVc4OYihxgpr2xgP5Xn6k7GrdsM4HGlb
t2BfCbsobeQnSfwSjTOI5eYlzt0IkbD1AnASLX8zxLRuscosccwjN3x3cPUjcz9BGR1pYpEcnTsa
XnKQINdJi7dRUlhHNUmh9EYs6g01Frtmxo9eIgGFQIJRpVq+y+QpjqkU6vydNfnhFsBkTOkQGKW7
732MhFyK8DUI0x8ZyJsdbP1jPQ8jzGJvNXIASJdchg7S8CJn906m4qpmGqf0KO60JpYzI4zXuy1e
N6a9Yl09gZ9EjY53pPn2Gs2QEvO4rOkQIIRtC7lzgRSRxJO+uFV3kDneAxraXDIra1m7vJFrYYHE
6MhzrOhZVi0fn12m3wf6g+Qd6JAS08Fzyg/bF8vv3PIfsmhBmMI5KaaNXz9o0qwhMINbqFHWd0i7
6F9+Df70RY4SbWPaBwQNUzvN9r4tLHUUYtOJSK+9vgtWkIC4Wja/dBJ+LJqcinbK+JzyxyH1vQ1B
sEdqBshe917Q7IWrjhLy7Mpdsochksge59JGBUy4I8Q8lhrgM9OPe39UeAer7iMkRskTIKfshdu7
CLrjzDgEOc7eDe6b0aB5pM3CZRrlaFrJVZcc27r+EXkUcgsRFy2ZNAArj8G4fNl5YYF+7IOtneIP
GZOvyB27A1SRFf27p9SexUE0CAcb2EjuwB7le86D5rccLQBfE9m1yuruV9io8bxgvyhE9GPEY/tO
pYLumsgBlXi7MRxfPWrulWtFxEWHVHaVw1vb1hPYzHpoPghPRT1ledm5n2k5NBahdD4/G7pP9LOK
jvcc8ATwwZk1hK4DihyJ/hZh4Bj5DooS+QjPEx8U8w7LGV4JbgEKc/CaofiwHStdF9ZvK5XD/bCw
4vJbd0E5DsbSNFnbPR6q1IcwvpBKCJNPoO43w0scTBMsle4p8MBWIox56B3Lv5c5Qs0Kt+Ip71kI
jDeab4qSdhIWJ0fJbZaMlifXEF6TdZAWAd1jqnebN65kqGNxJ27myVg4lBZiQC1cf1OIeQdqDCkK
Zhr2VgZVKij6k++oh6CsL1R3yOWfrBtjQlpjsxMeXZjOvqFFAh+OVdwcupiL54SInLyCq556JgOy
ISczl+uycy96RN5WEQS3kBRfBESnRjmilXj0AdlZdNibynpyqkfRsfFK6GPDUJ2XMb8uNsHV6Qi+
O30sWpSvSjouqbPggMh7OkcNjKTOLB+htL8GiZKshdy04h7zxXYj+rDaWXaO8r77ikaRb018Ssxw
O9TNvPUiRY5vR0ZYTtzPBuBOuw107O061l+aR/lDaefloaQ+wNkYbN3xLZ5DPr4u2phhSQ/OiDiv
B34P8Jjw9zb8HSbL7zlz3YuyGefA07xkAzfJJONQuHWtXA0VxwOfytNDApBqrW9e8zHVHAxqid5j
Rbx5hw2gmS6C+O5NJwG2tJE6Fon1VGbdoZ8I8slt0a9dSCoibJzHQNZfrIgCjqYBjnVyLQSVwJOz
UxlQUTBYwnaw9C+jQZpBgH3/4OT1gRSB9UgwGOCsZlkXVfuaBv1VN2hP/YahXIExlkkQFbrOP8uc
AHU6869zhQJ9WhqxHpJZbk076wevJs6y915IbxN3WVgB/Sd0bt8mEDztdMdZR36GFXwFVTG+5/ZH
FRsD3zDu9nMDKb3Bt7pfFhOzNXXhvjkMeuSaM25l5r05TfHNo+e8CYNuehtH0qcWRpxhgmhUfoxV
qDBZxy/CEOmXCivbt57XAV+X0Ydo/Q0xVcXZK6I9Y8k7PgifRON4XybvhrLylCKtni16sIvOj/Tg
b6bA9mEpMDIKKrygnkF7O8OmcZgSknnDvyCvFnsk90N4bWHIeVSX91Go7+e4wXwbTChr8cs1Lv9S
Pcwas2f1q1Qu2kn9c6wLeuc1drYqg0IkJkr/pkAWxjtG6JMTSeZ3WOMKZkn7AT7LSk3DyjYLWnM4
aUxvhmsvbXjaqb8NDZZG1xt/Fjpu763Cni+69y6mY99qpmbrtkD0lb5RxqwRXZvw8CQdifIdLkDY
aVUBUkv5c212AO297N3SP9BSJ6JrlLuI2dtqjIr5oLp6W6emuEeb+Ra0qX/n4rjozAyeyPtmlupF
9sOzTj3cTN0+yvQ+KsbiEBk7e6oNKSopZeG9soPnqDY2Enb6crE2j4pttXK0dWb2petTgXjtwfQc
sraXHLzYoksmuUqjRyjfS4uNSbB5Z53/NBXNE6V2sx5j5wCoXTxamZ3tkpqzqkheM+XIh4KuSatC
+4lnmAL45nnnoFl1bk11gand0dPtQj8D4GwJ5oC/uh5teuWqfvTL8Twu3Lo5WOd6OgDzuxjHpi50
m/eBCA3w2WBOP+B5giSxC1LQh/yZfBbetwThNff0jWWMvx5oQ/oVLQqhGWMvGJHQCjRzwO1nKfDG
QKcO1SwvrUi2QLGidWDIgXELs/MtPp5ur8PgW+ZO+CQYMRTtYG/HMKTvkOMcz6xbbhhnQgo9q/MY
+8MTymvGI03svkQBwdT1wJ6ROcfUo/SyEaZbTEQb+Ii0dSfiDr181wu2uljdLh1BBghuW7CtX0BZ
sbeT9rYjjOW0BBJzyYyJZmEKwPiAGp6FGfdfaS3E2otLhKyjfbcIduhKdOPjGHyZmrSHdJm/Acul
KHZG8ru4VLqZ/JXPlLHZwngytvSrSn8PqfNrXNqH2tPuZsqJT/OjEjJjTVMPhzyX2HQigVR4Fy/y
DsS6kJpAhzZoXumvkYrs9K9eLQwMMXVOuJUyaymcc1BgShjDn5l3I+mXyjo0lgfDa4TuS1zbplFX
IdhHO2Bn/uJfpxAz+wx5/IEAgYPUo8vN2ND7bKsfy5BydViyaG8A7ICL7Xf16PBpUO6CdMPkO0yf
RmhYmTXpL97n5A302/NPknhIfGkC9KxAbrzKnsBH4IgdkgXE5kA4nuPgG6gsTFIFVkxJDHRrzr4d
XngHt4hkn1Qsm53J+r0ZwnU7LpDkIlGuWL/ZOp/7Jyu6Ta4UFDwT1DiqM8k4DFzB4hArX3k7WK6/
rOytwdRbegAyW+08LtmUbIalwjtEWp5xLvR+3/Fjd6HH5bJzNv5EkltAHs3eqKfS7+P3aWlHLMFk
ifU5YnmbW/3OL21CC9UEIKF+TGG3WsAmCCIbie1LQdTCFsfGd63s8hpcFhBbLwy8iBDx65Pu1aNi
hDhnykDg5UKrwvCaFZ5Ps7Pa3EZ7CNYbmj5Zg5UeA0fTnpnWkiPSx1eRRCe/wQUunAkEtvLue8DI
lLDpRiZBfhiS7i30/Q1zjhECNR/QcstQQgCxIyVpwX3GfD7Gm16FGDk0Nn+fRHvCJiMu/pO+Swt2
1yrvNhAG/Q09IMDV2qc71o57C8PxPMvmbKr4nZGfJtvno8oCC5mNd85DdWmEfLBs5zo0GUWmm59U
hIxBSHpBA7FkwfSjKKJkVc8SXQZx2CLnBqht068dArAID+J5KzmOrHk19E79nsUzdim0TdSuyF6H
bjS462/mkrndDqyIXWvbA+7JoV7H3ih2k0/Ug441eHhvNJA5NSZhQ1aLRYuB2x7O+nh+7/z+RBhP
fmwKtOrRLUQDD1KU4LAQXLvcaUKCkqOL1kT1DUmLs0i4j0MRMDdg/rSaUsDgcdl9DDGXpxjDUpsz
XAlxsYfokoCCQGzEzzxOAYFC5eftd5MRgiQEUJJ5jly8NrT2CMF9TXnlt4isWtORIOHPdRHnxONl
6rtXm9HmElvfqh4rcF7Lb/a+y3DSxe1JOIwquiwoD0PagQvX1wAYyLcwxzkeZ3AryWDYNk28jfzC
4CckEK2ODP0BE9GZ7YWFxYIX6M31aYFqsrmVwNL7M8tL1lzN57PRMUOx6BMGSbJyZgCXOlnng/K3
/WSeJ0GRFAUuqSl2DuvN1lhoOwWDKksDPLpImroswqNBqDofm+1uBAmJmDG75SmLhpM30hQNkzhZ
S/mskH1s6Ik36yosT2HcxcyLpDgklF2FwEyBVKM0CKTGrDrbHklvE9f7McqXBxlOx4zPZKX8cetH
dLCdcvwcZ8bOUI95i/ypOhgfoDfYwgzqgOMQduuixV85otx3ecZz1u4h8iA6D5Z6E30Ps+ltCPNs
A56fsCK/D1ZQI/N40JxyRyJZTvEcTNyu4nB3e2oJ07jZJSe7hL8XnnuCxOyOj0Fh7Vpul4a5oZlN
xFRl8JLPttGHFstnOzxq4i1bGxyf335OAsoW9/V8A5GzPUqsHUNKZxfk5C93XtKta08/Y1KYDVc1
JzVwFSLuyE5thgt+gRqR1L6S5NCkIt+nDGFM1Q6rvsLb6AFgzyxnxBRtozqaiS013tV21S6h4lrH
kHf507VZ275IVovqz4gZk4MME4pvn6Sc9lw69MV48p+lc2vdxOXe6fvj4Pi7LmeoYKaY50TWLrzN
PN2kIIbR8VnZPe295zTsmp1uXoYFUPgtOpqTlyhsMobsbn4JCvWSStqFc9rvEBSsjUfTKIfVc9d5
n0El47356mf9PjN9wP6HfGdMxDUvAOirmb5IkOiv2M8F8OAGsnzVgGxYTdZteFtCQMxBXIG2ZalX
xUs3ccimJ6xFjS+Y1QHO2Q/BcsgTvSkZL1NplQvhMemEVY1D4p70MRDw/YSBIgI4XMLkqHieiE0v
3zPMcHWZ/iwRZLekJRwdAOAQj5A5cFx19EE33IkPFeXi69ycunY2HypWWLIzG5nlgVos4L8N6QOq
OjV29gBViLtA8FwG1cUZZPcgMTWELT+AG4HYDyKHy2cwkSrokQhRDSwnyq72zpnr6rO18JhVrdwo
dq+DlQS7AS6Hn2JE/1FyP13bg6UOqka4qQsZQ33OBzYBtFyZJBg8Vu1D3GSUMuI3wXtwOpLhm7BD
2gfaex/cYZcUWjwJaxBPdOfwukc0hh3Gwoz2llXISA58rGo300hC9mTUu50AhWV8a0dcuWNYkO6o
vhciGc+5vEzBY9KX8o1zgp87xV+WYA+f1TLQU/HlJvJQU2UgtDZu3+DmJYGj4nOtM3qxohu4LQVs
ZOjO8OynzmtvPkJGhseFGFUCYocLq6jYmT5Ze3jQcqulOPVuzVoGTV0NjWbRG78lI73hfneXtckb
HAlh9cVLOxXnnj7xthzDbckxs4kZ560iTUbOTMoAZPpnlFFPczg38CMIdijy66z9k2nK770HflwH
7SpTEsVKNpV4liiJJUQBNaOI7et8ZoDvAGFFcFWE0Fu89keX3rId5hVl+L3CvsLGENNJXayLmYB6
RHXAsBtvzVQ5W9UX48rVeQKH93YzwA6yK7OAAqsgUjhsCN6GSQRTlbveiA2SmHtCCcTedrFm9qJh
Ydvse7Paz16xHIo4pFiViubywJ5qEByueg9WFgf+/eJjvbSI2xtS2ruuLN8y9kV62+EZNUp1N9rx
vKdr0LXFnuzNcq9vBrpM08/QgU9hnx4ECeNx0J/tjmfCWW6I80YxWguLLcqrryKGRpFJKABtYdiX
ebudlnaT5KK+Wjyo2HUMSMaLU+8R1BSwUvzIGXqq9ezXNFhiHsE5cE8kp5HwEqh1ZDQ7gbJOXVP8
Cm9+QG7Sk/0dwjHTuQX4UHtVw2yOrdf2ByuH6VPdTPLFQuyvw2fsgKuJAt/d5whjZhq4qamIxTFi
rWBzGZ2qx7g3iBjpo3GkcoErkeWx7O7yiWVJ3uqGERC3Mdi9gMa8u3lKr3WJyc7pwhfZfYqbp+yP
Hph87T9Jb4SKJkxAY5diZa4VHkmvQTtx0/yVSXJI3HyA2yF+LTPUgMi5SZVvLDFwp4w39XggXF4d
ijaGzs6AEAE3vtrWbr/lgcy3WJ7kqrVZL38GagYBYTSF2b3dTOuMmF1OkD7Z5nkTH1TQ4+3Cm4Uy
CgdsQ3Nuil/d5NkTYmEiH14dSI7bPxLPsqlXedjJvfInmMFkeK/+iC05Cc7ugoQs8LN77UiyugN4
aTxhJ1rPNFf6+ltnsLCZuRf72O6QT4xnTwObDEMa4Hcd6Rz3LZlBxKNHhz8vJ9QePUl+SVrc89ji
O2OG464LKLx3f6m/l5tqMDH9lWZ3Q0YBvihLQi2xTWivjVlGUD309BAjLCGoHzVchrDGJU4RMKco
Oxq/WtkAge+6gk9VE8220iKgJX4zE0ZEoEKsBxuMIGBb2cmP2q/248jDoS0IvHmcYFOfu2YTBD9N
hyV8NkjGwbaNaUJjsktXS8ZC7IriOnAO4027iUqrm+7W8srPyi7kJvRjPJXGDdaLb9JNFM7fb0oM
xjTet8UefFSHqDlXoo3cnaeq/RAXxaZbrA9BB4LxSnnpRajIQCe+kcf2hA4dt14sP8olsO+ZF/Gl
GatD0jAgjquOCDlqmEAu4i50MwovQoi0vGLq8zepC1iKweFfX4jpueeBm3Zg9Ob7MUvedYnkVdiP
us+O40xfe4im+zQR20mVzOrQnET8rw2CxzPc8pfF+3T8CJrHTTKcB+7OUeCialcdMiF/R5YJOGbJ
T8qCUKzcHHQBmuWUHljjbhokTpSZGYVkmPUb5IPkoSpk270YXx0pIHGxyQWeKQ8pfff7MAv9e0wc
a2IsSdUDLL+iJ3XT0saz/sqlvEkYS6zmpF5w/GN2l339yRX3zZ8ElIXCO3EAJmSuDvN9dTPU+lXq
bpu+uSKdHjdJ4V0DrgOKGwmRPLsiIrgiL+lqzjMsiLprkDvx9JEAJJ4xNr0usVsRlWe96w682ZCE
6I3zzz/KYY/q4y+t80wTdeemwYWLA8XT/KmymzmgX7Jb1OWZrIoIEtS2HKJH1Nq3GMS+gXhQnaPo
FiITltOKQbN7X5arMOBzQ3a6BYnbbAeOaMZbYm0FtDJrpdpt6+TPf54qEdINGWXcbWo7Plpu+OTw
vTd/luUf1fOfL0tbMdkPSfbCBtFbF6/BZ0JH3MYt0hSYtOfXXATE1k30Jz0XEEGTRdtZxSFPIAq8
cLB3Y0fy1xCiu5ttEmD4a8Pt1bYV6pXmtlLs0E6PLjFEazulNz7p8XY6zN9j4XT3VhPxLRSWlz90
wD/81DFszmrhutJU4XvpWKdQp8neYU/Sprjm+BO2Ilo69uQYRHhtol8kH3HOtSk1BgJnVKPF1mia
aqm09n1zW92pe/9/Ga59HLl7OXPZ1wx/RjB/vYrCXbO4KC+d4kDq45rGHAihEFp3EPbrYJ/cqITt
MP2kQc65r0pGjBzofx5ArNPDnSVHJpkWzeokcklRvW1yMnsexLBxLBhe5HcJNRBCS/waPbGryRio
BiaPkH9sPcQ+d0Hd8bi5FdorL+OO+k92qKe/bET/h2TOpyop+5tfCHvTv7iLAtsBeYz+k66cwPeC
x+mf3UVRMA5czKcWhXr6ayEzYZ0qWJ2lZpg0xwpgg2H94qdz7xGeSFooTM1m/RnQxtv959fCX/q3
F+M6wlfSdTyuIlLdXuw/WZ1I15m1srubyx35tKfcdgvFEclRZp8wED9zIyGJoQUehfqKVhDUM9E7
5boT/oJuGe4bwe0Zj9YDuYLlw00JTav5WsfEJ2s6ZaXp1qk7x3SfyJkeY79cexI4qks5iXmTtniS
OPd9XvRrjAXdQ+h6iCiJvYJI17er3k9nHPkUTmMG2ke42bXvJdzk5bEmnPQ3k/sv29j+XsgatiGx
1iuOnIEHnnmsXdxAX9bgvsxqiyUgImUssS9WnbC7j0Yd8oypgaqo7V1F/UN0R/0tciFPjamAUphb
3yEuKqc5VLcuythYj3JiWFjExA37tZ28LQGlpc7LDdIRHCpxdEgJYjoMbn8I7Vqf3aR+ly2Utyi2
qmPicLGZw/Jq1a1/TxsCW0FrxCOhLdG6bmG5EhTebYjS4MRcfOds3+aL5RQ+BIQ2vNJEySNm5ty6
4Qqp9HH04BXpjqkEkltnl+chgrYq9Q+EFcBF4+Kzk2ylGxo//Q7xg9hWlv2eq4XUP+Vf3SZfThXN
6HVfu5jmk9qwplNgngiHKTbarywsSbhE7YtHgmBgIXPrgc7hT44KAUWXl5mlNBFHUfhHN3R2JH1P
D17JJkgk3XRCKWitCledMcBXX1OcRXf+hVOi/ERokNypON4ztVSfAaLHtS/r1yScsgeLKSWqNpd1
H2YPsbtw0NNarAopv0kLn1O+pN+xneyhD/gbVG09CkF3eSsA0q8w9P92ail3dsFiwo8yo5/O2tfA
6z9ELoi0MbTCxjm3T65ui4MbFk/D7VepNiPNjtt/liyokyP7fEseFowVvyHYxkOrRkeQab89DRjy
Ik9CUbr98T9/h62AjtFcxn/9QduzvLU287wnZobUdZb2vduTKT/gZbtb4IQzN0mIwEJGd4hVMF3J
AWr3rkDmNnW0fPxXN0U/UDKIjom7WVWRt6CZzZ+ruWpOVUAEjZ2lRH3U9FIXKilUIORM8EyWz914
RDtUPNmFF+1rDfIv9eeHIBiDu1wjHot7fdCiabfSan81Viw52TtOgIouBm4vYCGkgl+pN1FVk1HW
sPSHIUT3S0jbNqpC7FC8sed+DAkoHDP/ZLdlSiXuAouiWXhFf17dFeT8HUIXRNYQ4tozwJdEndbn
TP1uIjO++ChplOijTZfRpUOZqY5Jam/zEONL5vc3OgYKX0+n9AJn78uPqnbvS+NCQRyeOyuqT5PR
zDHFtE2IGN/2dYttcQCNt1RtvuY9a7ehS+y4opFjoanASrRswkkDi6YujkvnMdX2eO9U1SbP4Eam
Tvunx9RzRySLOKpIQuqncTx6IBrWDKdJ2vTAZHh6+aLFC+/QTvOdPVd7P/eTtYpoy/znzVkA2//b
QeEp7bqA+pVrY4v920GRtUKGurOrPYqCFaUvjCBRpve2LNIHNRIaGaXZr5Z1jGMmRzLgJ1i8lylb
B8pOHqSxzqLholSWmEiYtfymm/i/vER5c8L+s1MWj6rSgXZx8bq+I/9+lvmtpsmHBmo/idTZdFEr
VqPPAA+tlzzaOdzhoSBxOGQrdzNClvpcUp0qx3oy6bgW9iUvab3HtA9XZvH7nWkn76QRqyWVDzFu
dASNbuZV9Azru46CnlZnJf+XU1BgHf7bT+Hbjh8E2nftwAnU3/IGagspvT1PFbKxsjm5kXrCgHen
uXyslVDlqQOtXZmHiD2QHlazS6bSZaKJII/dZ0TfXr+4bZKQLf/JOAnVXEUspDUWeML+85Jw/5aM
4ILlQOZhE9cmPCf4t/cbG6IVVmGLEj7VCKEa0na72ta478d1GTU4ZLrxxxS1l6b32/de/4DaDMJU
d+2uLzF2+GFx1JCh18RTkfBeBG9l4x3hl0wPPiLuTUvoCQPLJqDAlvJuCgsuLGWt7o2Lh0wxAL2r
C8/ZmbGVEAGLneRO8Ubk5C+znK3Zny51HaGBBlwZJYHGLYvU3wYsGWcewgg6+2SWL/vWZpL35635
/2Eg/5shn0gOnsr/tyH/Lel+VCUshX9x5P/1t/7hyPf1f/nktLOWpfI9P7B5AP6RCBLI//J9oWUQ
uI6P0/v2bPxPIgixHzzzri/4Hel5Di/jH4kghIVQ8Xg2j9Kf1cor/J+wkqe/to/ub7/+l4r5X1e9
y5OpPGZ1FKl8O/FveSBS2HE2YHI5BrdjwAv76Uz6pAKtv1fNNG/9yvw3d2fS3LaSdum/0tF7KJDI
xNQRveFMUbPkSRuEr2VjHhPzr+8HlKuu7Vt1q+LzRtFcKGTZFkkwkcP7nvOc6MZGl1nRlDwWYTWu
CxP4pCvNfaeG6x8u3/eX99PLMX+aLl5fjmuRg6IE6nZHLJPiD3vmlItS0dC3T2zUEHtUUbVLrC/9
5Fa3ZvHZr4KKPknewlutbgcY5Zd///w/z1bfn145XF0fdAE65p+f3k9IDPPxTZ2aMfhUen33aI/B
gR5acRpMVE6D0+abviIb1u7/04FBLFPhnxP++ckZKowV20bea6pf3nuDtS/ssHCe0nywP5fBlNJO
kAhROzyoqHGeMAuckAal5K1cGkny4uQZRPQkPyVatXupyUwKo8XRNOj58PcXRvx8mHl9cQKqlO+h
PPLd84v/4YMZagRXJgnBJ2pmBBzr+pOd1RUNumAh6tMo6qjQr6ioU5wqPGDU+T7rwowKnfWYlcZE
MisygNHb/f3rOi/Uv1w07gbhW7YjPAcf58+fGEkHOndHYLVRH6h9WAcj/HIYXUXgf2MmBAuLhEmy
u4brhEddZ71NHSm3L4lDIGr+oBNlHaTudyhFptM0te4OckG3HtwwuTXFpe/3G1QczaMsKTxNrmLx
os16GpzxBeWOc9+Vn6AcuQc/VSTxTlRB47B8dlr/HXpB9UDG4R03GUxVtOJmm4h7x0x2MNmqy86f
7rsw+KYL1dwHJby5WHvsWRNIno71wbQK/+rvr5YgSOiXIcaBnVA/+mCu47K1+PlqJSIKuiwM1Cku
S8LfA9wLDlvFDbpwDd19CQUfa3iVJcZFcPpfSrAM6//pCxGCmUdwp3ND/XKjhQmxW9E0qZPttcMl
Tf5rnPrygU7uvrLax4nCkV1NmqMPkCnyvhC6jU9/fzGW9/rzyHFMdlbKtl3T9sxfj+cx21rDwVkB
4Tj6ZlgHpEo0srrpqHz/TsXgma3qP01vf51teU78vOyHTMGS8MtoNfuEVquVKYR19mEkGnZjaOux
DL27MsiNXeKbM36/5MZq0Xens3tN0wOdvJDvyar7D7fOkmv1lwsgLZfkKan4ILxfBoNHgiYtaSFP
Zdpelekgr6SPaJT2Adtv/8H0pi+2S+hcXrjUiOMBmt+i/B3L+ahncgBlVJEF2UYAfSfbvhxw7W59
J3uQZmFzrE8IU25SCBpIw0iJnHYpMX+2WMx+yFr/w+7N+uvM7ZiKdcxcJk9l/TqyA4sNfeCk6jQs
u6liroLbpsENaI9Rvh85ztWBj7vc0MYa9p860uoHWT45z5Iy4IOmCzdUWNOqLi3o0QBFk0OToiPA
dNENZCnYlnGz6EYD8htpP4p8a0Lr2xpT6O4yl84fh0Q865WO98lib/v7sfrzcWWZfXlTSvqKkD7b
dc1fbpc081FCpiT6ydSuD6NREU6xOOnO7vC6/0j9unylMH0Z/0/4tbx7vRF+Wop/rqW9PqfjSI/k
MbYhfylfjZXXlA3+v1O8HKLzMJzuqri5ExU9Vt9u/J2fk50RZdI7nb94QH2dl7Qu8v+wKP+y9rDQ
K84OJpld7FDcv96pVdSWWV1XxmUbpMaOwv2jyvyM42KYrqkXEfqF42tXeR5u2tCQ2Dc0K6FuwOVY
uttzKt2EYRM+FpDC/sP5xv55Rl1em+uxG4ObtHxE8i/nG7TWliNclPNIgB0jc7fChmCe9rBynNCf
kIwlZIbQ0DBdS8MpxA2SB97tsq6EQ4bXrOY8FPbSOA02cRPOGB/sPpQ0kWsyWm1/35QM46Kw3cMI
SNdnV7aKQ+1vR4v/mEwUNRFNnEbRAdCuiaf2k1rceJylDlPrITRRwb0Zeqsq9PCiahtgJnUlnXgm
vFjsIufjfxrl8T5Px13dEPPL9ogM7Tm2sLaVW0F/46DCyrwbDrEoy9PfD20+wp9Hms3W12UN58al
fIvr0/lldBfemKgxl5iqQ5Gtte28M2ficsrYMXZOkd/KMRhYtDtzkxgt7B1eO1gaB06811P2O3N0
koR1pDbpV8eeHa3Msp4ucwmPIyFNFWsV2tx2gKthqudc5cc5gSwfjSgmomqUMKUceem7zj1ayHif
pSkNFAKN0PgS8bHwmApPJ+gIhps6TJDNhXRcz92gSIXTusG7gjd/AX+e6R8Jh775tfX2SgNJMojm
vou87pyPVLkeEjVyHeRMYIiBH4BMUUkRMwJByynXvxzGAyFx000xEIiTdfnJGsJi3VqEnrI9YAgN
6amtR7meJ0JSpA93G2/BvpaJT47Nh6xK++McATr17AfmNUgvbIsoZDxP8bidskg/IkzE6hfhafVr
g4Ach9z61MaPbubqrmUOvR2Mttz09RwhB68GJNXzvk4iTcaKl9OJCYHzSxqO7qT9KyiT1ar0MRoD
liBcquiCdT1nhIIgsN6YuQETCA9CUlsfXTNbBnCXrWU/ftYswo9Z9kyn/aMEfjGLeCs6giqI0Rmv
tBpAzA/mBzBf4ZHewueuJRqh0gl09iWftqQHtNduxqHbNSEG5b28JKCkXnLFSUW3+5u4k841KeXk
uJY9hiC9zlrffSQ4xl+VwLdqjwKujz2MbvT0DiUvuBZMuJZtRkczd74WI6k6OvLrbeYiBJMlDhgl
ugTpLDGtfY9o34SpCjwiek6L6VZ5xSEP4v7BtfjMB8lGvu0enLRHt5cV5BnBrUKrhmUpLaMnGpfu
fSSoAHpYJlWeN3skjC16qhoweZF90w5oD6PHmGBa1PjtFEJGRPF5bFs2szZV5iJ8n1aYgUrmmhjj
1U0b5NPKooX6caga6CbFdZ0M7imIFvm0xlaItXnYoluUSzZ089QBQoDNsAcggg1fTw9eHlG5j8Yb
wwbFn8ekZFcmGj+G9VHQyURegX7Zq26seibUlqL3gbEmMUp17GcEn42kd76KrAK2dJoNG+wIS2ou
I7wpwIHmASPV5ztRB9/8uIGNNJcvfsga7PtzeYe574aZzEI5MUPIkZDRbW1OIKdQRmj9h8Gt8S6Q
n5JigX/H1tU8sLOQnKT3VaSSE8K8a6PLdgP41kctsVurIbhryWJIJo2iLSEiwXe+xkhjt3beoP4w
IoEfty+PeThjJEByrZIEJNechPdTUn9WcsQPof3qoEN6n4sILnH8m16p+o43iD4wadxjYAWflR9M
pzYvv+FHH67DTphATiVgLT7VFTW2+Cm0GWFFfKlFPL1XwWNjgd8Ju859aa8wOUYPpaXNFVa/Glme
bG6Bw+FvyHNMI4VcO/U3fxDGdWbrzzpbkoDdfpV38x+hWVDT7iaSp1JZ7tO4+RgDFc9q94Mum+dY
IOgq7ejWKRFyhAHqg8nz02tUT+thcJH4a55wLN183dZMgXNNASDt8JzhFN2bBp+WSSDzCr20iRTZ
SK6ow71vOA7v7cGt1w18GyaC8kvOlgKDM+BeIao7TLokMnkEM5VxcG1FpCBYc/FojhHZA7489sb8
HNmT3CY1sjphuNmx7hVYov65wRDS5XrvF9pdczZqMJsnw5pL6lwR+HaYdIABZNT3kl4j2Ys7p8Us
pewm4bYjAqfRLcfQ0hJPhXsIWzd8QrGNMStDIaUSsmNEGryvlfoamuNEdX9KOUbzSvqik/dZhbPx
HGKKJru8ATsIJB1BwaaITKBT0ihAtCkMnhkBw0H9AQa0vwL+1pBu2pEm0ftP0RJ6Wut+L0ehbo3I
2Y7ATjb1SPSALOzpKbwazZ7dtSJmxQ3Nm7j00+c+rNeDSMKdUJyp89E+al0bx74Vd3VQ899VdxVo
7V0b83XToxg9H84KTsY7q225ZE0TVSt4reW+QUmxHqw5Y7/4OGt0ByMmiKPP7HSfEk9dFuOW7pJ9
mtL5rgCjvW0sJK15HjeIdfQTZS73FOYeavvUfw5yp3zIZ79Yk4+OmHzAFFBYo/zQKzILCLjfjgaT
Ezp7VghLI/XRNJgH2R+LgJAjg9PQarBrwqLK/cCZYRNFatqW5CwzSKz70NCkI9mcJXwriLh1Uxux
J6lxVZE9ucaYXUl9NfWNcfDLutusdBVOp26GQmNV453G29MoOlmRDgDZWMY7GrpAb42eFIcwhIzf
IQ5Flcqa37jkeXTMKShDUVkauIZNV95aQ9qtUrxHFnqMj7WePvZZ3BzGHN0g6t1PRs02O5wWoaDI
na0J9mFT1GYANwUxd7UcLjysjy9Tgr2idWPzlEIZX3Xj4o1Txbdc473wDFte0ei6bx2MQ54WRJ23
1bjLOw+vfNvcsw+feTo/3PqBvcuqJjplWtUbwGAIguxd5Y7FpYFv9yjpvpmz3GH+MRaUOfJVT5p0
gVPnOEwjp0uJxcw3+j0xi+ZuROppjMSK0P8dr/oGsX2bJA2fI16HaERIoRX1G1FjoMIDfokaojrF
PblSzdwPl8zDZsGR2Hcnl/M4YBSnJJxd+M5tU9a4TMuErBcVLWQ6YZ6sPrvxu+altuT0HJNGkbXW
vokm43rUinC4pLvRAWLsQKQ4fXr/Jqklhb65Kvfj0uL0YNRsLGqpLP5Wglwb7SVy22WfnHqHYBEK
9jnKSk+jtjd8EHiJzINdjv6DIBgKDmDLIfyfnzGpo25fOVglUvtTForhKgl8c00lT2EoTmyAIaTg
sPJaVyq7lPTacARO9jGKCm8bdE56Dcen20tH+9zvHllSmbFjZYTZNZOj3nrforIfjtpTz31BvleV
cNxFVV4ECVgh3/wDwSfSMZ1H5I72d33eIi1rRsa/5e+qRjZbJABXpuxvCpQkm1C1nyzDP7YjFgLG
dy6qr8oWz3QsuLssh9CxMdmLMWbtUF/KaogQVOcfuzKNkOTGTNMl9h/hPMDFGHeBZzubuoieHee0
FMPGCGaKWyIOFgTDFTMwRiv/w3O7D7ZOj67p7JyYSKWqzIkxAC8E3oYApVk/jtyyW403HWfSs/aq
dJ+P5PxNizS/Httj5ofBrlHFppnwIwWRuFY1wUt9oq8NC2qiWSD+Ecgfn/pBRKtmlO8B6awmwcc2
tNMzCSIOmMrx6NmEd2Q2frqwLz9j0PrcieSAcuyLvQX2R8iQmT328Pc2FcrgtarUIW/eg7UHqpP6
WAttLZGqv1iZXSDgbzLk5BCrugzLOh8GaAe22L5VY7IlsBD/8A3wFQRONTbVKQO0JSv8mwXxd0FT
z7SzS7WOwuK+N2t06FO3FWgsA2nQESVJxJxIk1k4M02cbgFHXtWjhyoxcQDdDSFOEHhy7CI3JdCa
TYbvZjPE5Q2CLByD/c61sAbgd33sqjlFd2T1R/i0cbAhQFystcDIpYbsLmx7+jvzeBAO+YVzX3H2
CO1tZFccdlpcmBa+0h7Pm9Hb6bYy6FjDF8KlXmm1Egn9wXpEcxwLA0rAvmzjgb0socqJj+zPmW9r
EoVk+qlLzWcAOt5OOaOzbtEXSLu4NdyGfEyzXfc+EzontQ17RA+WH5k2HkKQro6/cuLFfxi120YF
xaZv1HsWhjv2oi9qdmBgRqzcILA27DuHjTLce8+IMf1rtZONXcMYrB+yAhoIzbN6m3rRjh06nKr0
mJfEjHcjs5xrHiqj/jphMV/LMt0zbX5oggGfM6UkW4K+bEOIGGVoPZqLUhuxIWIAsgbVYkHIZfrI
qeJyHnQJR69o17zQfRHKiXnMIXu0ijeJlni3dUgnv3PzfZC+IGj8OozI3SNpujs9Jeiy3aeYVIBt
WkcsBElARiIiHicMr0wh651sLXPVeyQqcsa/z6v0JgaLWbEJZv5oyc40/C89lvFV31Cmp+0T7tAw
Op7xZaydjeztRzko0h1xtQ2NfJEVaiHZUTjPXUIE6xgHorXD7LeFfCMgK5bsHEuWH906SEi6P2Rx
N2cRGSy+YW9SWAFkqA8z1FRsleUm70kOLcs/MmNCwQmQ+ZBaL2mPrAzcpb3KZkIEDeJipkJDxiFz
qhXQeHDEOG0GB1EhCs9wT0LtQdNTucy0Y/QBrmatb7wAJ1gw+OE6U/resvidRlBhOfaNox3wLjSB
CqueLLkFS0ouSKqq5gaROqd1977oI42FiEA0U2SXtvPJbnBQ2KocbyfihBJL4BexCU3tIxw0LteY
oetx/dMbqw8hEQuO44pi1VblCr3jTMKh+ANj1wgAACvU5yyG5WrQIc09/IReB+fYXqMwY59vg04w
yf5YeTX+mSJ8UA6k6CqV3SqYwP3oENpZw+qaC3sPaeKDBNMGsKOnH3+w6Fq7Tg/k7mNmtS+Gn7I9
acFftSvUTB3SBnXSMoZ4FjdyX87iKm6QhUdm226MDt3KEB1wN78vzOobGLl3Y4cdJBl8jsO2t269
7CZklQss3IWp79wZ7VTtZJauZ8rTB9QS4doy/Qf4qFjai/6KEujwGPql2HK2gI3rUyWSc91sba8o
WX3SZCuWnBtBFj26YR+tpXqm4olcOYCDRrsg2ER9lx0EqEVKWKNJFk1h4FQM0nVduzjuB7iBY1l/
tX1PXDsOpl+m4UsRs9He+O7O7BsyV8wSb4Iakxt+T3Jz/i4bi+QmCvM7OUXz8c+f63YJPJsnwaxT
kgepTMAhFvfF+Y/nLxxKKpPLzIpbSaTInVpSl3SPogHN900lJb6jFqfqJWk0x3b5WXP+2dRGLxFM
sEM5NuHNgE4yNJF9unUU3py/2P/8DswcCUkheTxj6L2Tg/NRZbI/dM5I0SnT4Lyi0Lii58Mf3aG+
SokVX9npuvIFfQJCT7ZVnFXP2a6sOsQURpYfirgfOCbCZi7c3lt3BlREKzefORWPG1fMw86v0Mcj
2jdFiCy3etFFgu8fnDBWzv7eGw5QJ1GMlSrdVdCHSx9ZbxqZ4jRp1m/TAYNqHPoC35JNUhel7evG
HnZRj246o3nIxEkwoesYL6hmr2YFxgCyVLG1WWZSu3tMkvC2yyJzjxqTkF5xS1FmSZnlNOcLADkr
urTpLk4sSD399KRr+XmKNURSget3JubFUTU30FJjjCS7f2za2EnBGVISpZCOPeGo1Rw9eKK/0paM
7jpSFEUcXQ+q2I8xFVGpnf5qmSnBvUpWblhtskgkTLaB9F8kukc75TRYQh5dU/TwTmPVtVDUa/zK
XXGrZ6KVqzADEeE25MJiJyW1KzawR4iDsgaybqPaOmpztE9ZPr9MC96P7sW1a7XRlYcHFYCIwb5g
Cvxbh+giWzf3Zur6h4atxWqGofKIRKVBkSb6jRGl+Unb+S32FhZrEE6HJJ/yQ5pOWCSHdty7BWz5
qeIWjerwkkyV5AjsAUyip5ihSafrdRTvG6sv70xKZWBQy7Wb+wgzk3nrWsOHPDLCDe0N+0oXxaNT
IxGOMReVCxUam8/1UMXRzsOVtipCy9uzbg7Y0u4KU7vbKPDEvR09pBnUiSGIww+9Jg5r4UKWYMy8
kaKbE7ubqoYuZ1gtsUzgUCEMkpuYtXiQxhqi2pQ1h9IlHLZleh/G+ZrnylJR7pqRdSDESPqYJcfM
UghWovJLUzf6VmVlfJh7D4nrxOqKzvLZ7933swWyoW5EfuKtR/sqt/otdEvyq+QlG9V033jK4YSi
nNNYFDuXw22q/BDN3501k2M5hjCWaUn6aIYdKChaBDhlmLLxaE4PFdv7Fqr3qQzLD1aZm+t4zOyD
66bIKGsCH6d05xtlvfMc1v8WEexVmVM/wUG6bUc//NBUwWcDk+ClU3oP06CaKwQX70Rmi5MYrXnl
UKMDtGe8g9xaPggpjxy3vU1ZAzI4Hz6tsg6PsGevqRSFd50OcXoWARO1DMlEo354XZmIHTOViGtt
Yv2lH+vvtDYxKZ1/eP43Q2H3195jQZKioRx9HykzehyGFAYGPWAKVmwB1tDPCLHM2/veR/3KUghS
fMwwxHalsq/KYJTb3JET/hAFxqQf6QTIbqA6UoDT9p5EZTSXKqGMMZfEAhYlUeQcfzCAOE9+IP1D
3eQT6lYC6CiLYo7H8u5Z9MB56fS1rAGeRsLxOQusNXFh7jKOH6JZfDTHjwk2+o3MFnuzTK+0CV4B
2A1mgmoEEBoG0QZBs4iZsEzOoVtIVFjmTxmvlknOysl4C9jZeTFOE4dEvjJ6ifEFM5I2liquaefj
EIrtYpfjiOjAxHIgw5M8kTmPq+OLhI2ynQ1jwrzhrDtwhQdPA91TVucczfB91WOCOH/hPnqYFdGS
hsdMujh+8KcCMfewx3QD3pvzd+W41PCrhPz2grrBKmnD8mRy6N/4EhDV6Do4WLTNVck8SprRDJy9
h+/HbuxyhtV76vulKce5f8C9C09q03sCFFWP5jJE/U7oFRTDivqJBwWp4N4wmZrN0Bh3foT4WWLG
bv0sO+qGQ4g1OY/T4HzRoQuA3jnPr+JpqEd734vqfsCOCU3FrbejPd7GSUhNisjzQHOZJUbpsosL
jpPMX1oOnP675DKSmj2eBH4ddV/hKY1HV+mTMQ/0qtiqbxxIaUCJOTCE5Te7SY0Ts/+BKhy5052a
DqkHqIMj3+TIYV90DTn1OPuq2Y3vY5dkRjv82qnauSwnXvFoG8m2h1O54ki2MrMmvBYO9rkqB3WQ
GAm7rGJRs5aBPHCKDTMX2CUz50Lbni6jGssq2strCk0Ef7aA/ExKESug8+9lb1inITMex8ZcKiAg
UkJn67sU972wDemTkZeYUqDys+a55yx5TGIK64JAMrdncCdTgL5ebbvRrlezNtNdl4F2sZIFdQt6
klLPLp+s6ZJjJ1mcyXwn8aMOI0GjGLtDRz1AuyDfbe7IcuwQlhDmgMXf33YJAbeJcuCSGvQxbHSr
CXsSc1rcNC6JEYEhP8XCMvdG1lxjosqP2Sg2NG+DfVRle1oK3jrKK2drwRnwbGSEHJ3AODIR+hQJ
Oe94c/1iUiTKM5cSbr2UfMa83UbVZze1optovJ+jSR3m1LwTIeAolDOYZArvJl4oq5iRydKGhmOU
Q7cuSwLoTBD4ldWEW4ohBIjG+SaaAe/1pJ4YnUc2sYslqqicr7XKu53rpzDxfZ+DDwYno/zgsDDs
QgAhqFhBUgWfct/EjC/8AS9Sj7c0BQZRMi+t5wpuxehuxolzNb+MZgqIKaAt5X0PHH8nqj80xfCD
4w+HMiJoMXceQgXEo7WCl8YxvtqhxJoYkKvGxu85Rs+zwtqZ4biilVa7nIPiyL00a0LUmSDeRSJ/
NC0v3IZO8GnInXmT9F6xGxuqBING15Ay7e+bgj5Nm7uHzJQksoFHD8NPfiOHdYUpeV3AIdtMUyw2
pR8zK3BajWJ4cmlAM1UGm9YgJs0rML3PnNu1ltaNOyXv20gutormIWm6L/PYMhS/DTG7hZq2kxUP
1QlivMtMQRw0RREohrP5cW5iSvhxjVs4hZNSQQWZ/T4GRA0YLszTEwd4eHdffITp64aO9GZQYLWa
Ot8bZcg2Hc9fYu7pCLPiZSPiLDFdCUoUO2Rk7+wR0vOgs/e20yx5pwDgcptNs18B1sUZXW9S8MCz
oZ4Xgz/zAaB7bDjbCbfO1rdks6buTIZMoJgs5DK8jW92Mpn4Uets60yY8SlOU/IQp3oxLNB8ZY6f
6hckYtwenn4xcVtuRoTfq5YYRZL4xC4VFIEGzuO+ywZ87ilkmN6uHuZ3Rl7eQyrd+4bZQk/GUllX
fb2t1DTeASJKlo0kxa+G5SGmR0pVm0YcsQuwdZPHkSP8CbKKRDtH6g02fukn7EkdsmJR1iQbplV7
TZKfuiRVgRFUz5/csG3fYXe0b52ov+1ATd+DgTz49pA+ZWuPxmqDkf1qyJgTAqNK9pDUkt0AHAMf
Bnbcgb0d/Alk4jlEe6e60vW+8O13hed9drKyAvfsHuq0dW8rsux96vS7OW6SJSnhasCAsfGFzm7j
uT/lnRwfc1qGpIu2T3NoBKcIvNOV6iL2V2ozSD/Yz53y95XLRqnK4ZQDDuYcbHE6yiuLsVhvS+3Q
zp+gSdI3YPx14l0WDDisVbopUvJYehU+QgX6CoqeUk45Qwcoxxu784b9ZMl6a1b5l2IGNEcRT+Mm
8T4j2bLwckvzvRXO2H9iSbRLqg9VHK+71CMfSI53BRsuPABUXpT/oVyaHQEwLzmWH3K4Tyuaazgn
RPTFKnk3Zd9BkCGPArHTrPdtQs5B2baS1qy4g2hp7gs3X3BHbFfiytiJfptFaUzaj8KRgQctLyrc
k5Sa1kFcmrSC6RL1PNETUX4vpdt9UWAJ9m0gru3S8a5k3B8IqsiOjVdV61JmeF9LCX8yG7bSZoWm
h+RtdATis4uq8AB2D6Bmiice66JcD9BUqVl1Yo8u5g/60e2a9uC9x1y8l14GjczBwWfqBv1h0RI2
40w3Of5zOAABHw/Vy9iu6HCN6j7E3e9ITqKgqi+pxG9sjNvbTrH5mYKc3ZYibDP065ZNr9h3sf/Q
NTZuyxBsVDh6oCPGYI1F/LqwIaFPU3qJVgesneECeCg62pL0w0WUW3gdWXRhxrg7GVufgp5PLkIc
kVljhc4ghSCOegGFuthQ0E3tFotxz2gPVpHCKqYxYbJRRz6Q6EOApeVSbkFwmeCFVglQ+PfQF1et
yVakpHOzNtGlbvsZCXrt9hNLzYKBL0Kxs0xgHv2MPMqfnerkR8kpddsjvMWPjZsX+37pDSqT+Go7
SL5NMfQMKE1/jDaoic6bCaudOKHXYbhp9bSvwzq7agD74unBGwPUNCTbIjUeg3pPWsKmiUm5pxyd
35KJ1qyLryTK4BqvFJkgI6Qnl8xhSMD71LGtQ1XucLcbt6RmbYRsWLxRzwATBarSuTHds4Fi6+CD
gKhWrdZ4b52KERoR8E0ZFEol1HIo9GjNao7X2gkOkiiLY5JyoDI4FoUWLXEDndKa2jgHBDeKd3HO
4TN01dZqUv/So2B8h4jqyUSVhrnSuskGZey8lh1cYtXBXtRi63y0xlwALuQsQwIHvzH5xCnbY3X1
zV3Q4P7xCC1NPCSDIj7kcU74RRQvy4ZGSe0PlyygN33W7hXHUkjMUM4MAaKjIdgSBjwS2q666p0G
EERArkI5nYBQZjf1LDh/ziQioIGjb4iWfNVM0NSdHrI+HmAATXA+8fbU79yJW8UzsneV2VW7KBio
l5v6NOsIjiq6jI3d2/NNx5VDT9NeKpenrnTfrGbfm4krIIuriLsjuphDaLUH6dcWJ1wD2zhbOVoP
nF2TBu6rS0IGAxvZ1aKaBzZFB2VqwnUi4E9hiJ/uBpsYIlYcb+t19RWqhRY+ynwHJFNvJacwEoIq
hA1uS96cVvlNU4lpj2GzWjWWO27apOUIKr0Anvn7ZI1VyLp1AWNh7jD1zh1RkES9C+WyljsLPzdI
Tjo5VU/PBFzRQ4hU8DH3LXK0uG61gIlPBAs0wW4Ly/9DzOVbm6GNk3BuNknon+AsvbPn5A9BKtOf
5vqzlfn85fyzs5/5l58ZmQlLT8oRYmRqbIEffBgJG7iMlzjoxF2CZM/fnn94/lK7eNO1doZ11+Da
LpFoBrVuLs+xXsYsYEmd//znD11jSdJl7SKlbvn2/C91wDiLWprsuUvW3HpgtlgFaTPRvee35cV8
CkqWydQseQ3nZ47OL+f8Lf7R/Ij34DUb7BwQdv5S9xO5x3/+2SXpahs7yRcjierLs+17ts2HZgBQ
pezS3huWBqLP3/35D8w6ILXWqgA40ZJ5fbWvZurzCz9/iSwyzFwyzHrItGzrnRagMMl35yyxgds/
W3KuzlZt2qqPdUoYlb2wQfwU7Z7jUApd/nT+0eDJcqdD9QjDLGcGDdNVmKaQCqiwthTh53xfyik+
9ItfvQZI5cz2y/m/n+3alfKavSieNKBenI9sjg0fycNZZff/jYXn+xvZfG4/c7QmK/O++0oZ56vu
svaffpblb8/W76fyf/aP/mGM+de/6H99/SGl80vZoXngFYRx+ZO9x1p8GT9Zgs4v6fx6/+43ZJ95
W93L1//7v4nbZPJZVOcosrOyCL//HArChSlwuKBGx3/CA/k4z/TDtfl37/7v39jrZfz7f/PTS//8
krOyxLpt4i/tj94mIkJfX9OrjPif1/Gv7/6XX/HDu7cuqNUri+oxEmUe/MIfL4KHYUqhA7VMdA7n
x5u7CIiw/7sh8O8vgrqwfIlKXWAmWB4Ivn+8CEKICy6S7WMKO18kZMdvayS4ro9f4L+5D/7tRVDi
Au+ZgJNtn9+jyZv88SK4jBTpcY2s18v9lu4DfxGC/9a7l+oCWT/mWGG/DgEu54/vHncgwl2BGcx7
vTpv7iLYvPDfvQjuhWUrtPMIYf4xzn+8CEL4Fw67cYzg32+UN3cfnC2TvzcSvAsGgm1jW/nXF8G0
L+zFZuC8ufXA8+Rv3wcseqbnOhZ4htfHz/eBa1/AcXEUBqXXv35z94GFZ+G/3BP8+7nQvQBXQ8Su
kP/yKrDwchmWJQPv2Pnx1m4EoDv4Nn77RjCV67r296X/l1XRxRWNe87z3O9D5c0NBWljo/7dq+Be
2AJxowd79vz4ZYPkehcOVhSCfRkUy+PN7Q2EMCUen98aC5Z3Yfs2F0Kyxvy4JHisi4SEIEaRr2//
zU2K9G/M3x4E1sVSYWeo/+tbwZPMF4Cl0MO80atgISPi/v2tQaDMC+ZDUAfy+1BnVP04Flx14bgQ
tsx/TIqvl/0tbRSVK14H6P/8xKTUBQQV7IEwis6PX3aKQnAZ7IUJoV7vujf1/j3zt88JjALeO87X
78fiX96/51/g40Yf6P25g2DYvaGrgCt5wc383r1gXbARlrgkWfV+ugk4KpqcoDhG/XN4vK23z6fj
/e56QNGEQ4LPQeD1TS5Hjx+vAmUDTorwMwAwnR9vcCrwvd+eEK0LYvUc28URfX78sjfwJaUl08Rj
8f3vqTC9sbHAsvbb+0R2SJYLHmdhYv00CGwGAfZ4ttKvo+TtDQJHWL99YvLYASk2BgsIYHnwC3+8
Cr7HekEhkRrj61V4HXVvaT5U1m8fFtgbwAiypfK/X4VfbgX2ifjUWRTe7IkJ6Y33u6uCNC9QWnOA
tn95+76gvCQ8SozfJ8w3dytYFHdep6ff2hqBG3R9CBX/XPt+vBU8mxKiyaqxrB3L4+3Nh5DYf3c+
VPaFpIgGxOXPG/7Hq+D4FyhOBKDD/8fcue22bQRh+FWEPIAgailKvkiAwkFrt3VatGmCXq6ljUVI
Jg1Sjqs+fb89MOGSchp4dLFEriL5J7mancM/hw0kWnqyMCOmEzpIChrNmoXFwDNYFigCAmo7PcVd
fs8lpA7hj8ROMm9PUmXBRngmYJxBpCoGG85CKJXcKswzGjOFMpAX7ISLDOI8hMVD05hPOXxDQU8k
FynNGXgnfX2FzUOUCIm9pI+cZNj0BcLGfCTvOSSnDmENxNQRmRW4MYbC5T53Nsww0hozzWaMCYdt
Tc09RgrEmwBVoIolaaP8NGtiM0v0FtqA2YtJelIwXxXS1JLNLjLcTC05E8pdbK6+USTZjuNk6bVU
82t22JV4FaDMIQaY2Hg6YMxmqAT6x+0MuNT2gsIgiLkjdIHC9WFompd1vIy+FLBDpsQi2IzA2yfk
FvBcymc4Xu4gQ5swk4xSW7Iz7hoYxCwrMAkLBjMvvLJITiNaKZA6yEpNGS3GHAgyE+4aBEurGcES
VDplF6lqRBvFSJ0jNS2Y98CxP4EiG6zC0tZjkFiCYvOrlJyPpAqG70pXYU62/YIpc8/UXWATpmyG
PGeRvDCkphfxkQq/TV+uF5giTUAEkg27+gqRdDsOIuEYNsNdfr1TUot4sD54Eby+3fCUnQTTP6LQ
yDSvmP9sGTa/Ct4OpbQKWDWpECjqSpSdvIhy6X7rSBZIrHA+QraES3RXegqBmEkaNJFe46QF5psO
KTTqz5jGzVxPQgV3JVduQA1AqBF9+VawQrBSMObBKIzYZNQhwdKMUzL8KniXNKWtkGPUpFYBD0Gt
qDPCxPgrVovk9LEKOAih3iml17fltNLXJ4c4X80vuojQ1nZGmgDXgAHRM1uS6q7k2COlZqFMVLQV
OG2B4xiKEBgPVoEco8opz7bTiBPVh3jL4pAho9KMYZkIu39L9lZfFgicFeXZ2MbANCZnGyHD7bBz
UbrdBk6c2orhO82puwptTpGez4vk6BNaf+05CKL3xyoWmD3q2YJvMGDVKbogA0vYeJFqGRb0Vi42
C5RlovOh1Z+hD5xZsCntwLX5G36XdfiOL33pfLnclvuN63kpTXuqNea5L3RNH+PPQ8PH9eb1K9vS
En3x/fHB+Ht/bYl5E9Wuuuqa3oddtY27T/jz8ILjW0f36t6q+8+r0jS6WW+P7oNjeMx3+p7OmR/2
+lbf63FHytcnef0qes7eLvgf4HY3wLVpOTFuU/5bVzGw6x6RA+90xYjf7hHtz5i5pgQp8iXT0D7V
TVVGT+1r/cXY9b5u9KbuP/XSFdDLkavKrA/l+vEQgbsuFSn4W7PXT7oxfWRf+S5GDj1Wk/rT5LJm
kPttvOy+qFp6lx9Z9XIT/Z6hRFeK/JOpm7v4kUP1qxT5ihUvy/6KZ8qdkCUFvt7obSSAmS/RFOPu
92VVl/GOxDDgHYmhq02pB1rEl9SJkeunWCxyV6Mmhf1lrJt83ZMYGIDH9e7YralTe76iTAr9K/OQ
2tEy+xIdKfaNLqtIe5CEPod5udHNca+rTX85yO5aTk/+yG2r19vH1hwOkUyHWlYxfrnmICwdt9b6
iiA5NLagrQ+RZIfqAjl225b8e3iIdFNI3p8DvX5shtA2IyyGrqvDQIeE/KIU+Z25bfTAe6LszCZw
5dCfdWy3Qk5MDvw0udL3D+22jM06+DbPcg78n03TmkhThZaIc4DfmH/KdWTGQuXEOcD/ZqJktwYu
PvAJBzE0R+ptJ5e6qbGU8eb0ZPZ5bvBW74Z73zfoSeF/Y7JXtCy+ilUMu9vjkcRRTSB2xdCNuRtO
L3BcqRT4d8PJxsf9Zz0IEziF0eZmpPB/bOuNmVy3I9vmqU4p/J/MhDktiCHZfJ4bjAUxVDRI4d+z
+qZtTeRSBAJUjs2hS90vaDe/8pSiFPevg95GsJ6jk8J+MM09li1C9jkhMXJJZDMQ79DeKYX+qLE7
1R0nrMTP7fgqMbhpD5MPpx7eV5mK8b915nFvgMpLaJiPx5rBI3fRqviU/7ef+hTT9KUBbMw/dfNQ
Tv1ZTK7Zb6z3Rjdv/gMAAP//</cx:binary>
              </cx:geoCache>
            </cx:geography>
          </cx:layoutPr>
          <cx:valueColors>
            <cx:minColor>
              <a:srgbClr val="7030A0"/>
            </cx:minColor>
            <cx:midColor>
              <a:srgbClr val="00B0F0"/>
            </cx:midColor>
            <cx:maxColor>
              <a:srgbClr val="92D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92075</xdr:colOff>
      <xdr:row>34</xdr:row>
      <xdr:rowOff>85725</xdr:rowOff>
    </xdr:from>
    <xdr:to>
      <xdr:col>13</xdr:col>
      <xdr:colOff>396875</xdr:colOff>
      <xdr:row>49</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AC9C67-3E41-4583-0EC4-E0FE773FDB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6075" y="6346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2</xdr:row>
      <xdr:rowOff>79375</xdr:rowOff>
    </xdr:from>
    <xdr:to>
      <xdr:col>11</xdr:col>
      <xdr:colOff>234950</xdr:colOff>
      <xdr:row>17</xdr:row>
      <xdr:rowOff>60325</xdr:rowOff>
    </xdr:to>
    <xdr:graphicFrame macro="">
      <xdr:nvGraphicFramePr>
        <xdr:cNvPr id="2" name="Chart 1">
          <a:extLst>
            <a:ext uri="{FF2B5EF4-FFF2-40B4-BE49-F238E27FC236}">
              <a16:creationId xmlns:a16="http://schemas.microsoft.com/office/drawing/2014/main" id="{246003E3-ED68-C4B7-912B-CD7D8BDB7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165100</xdr:colOff>
      <xdr:row>19</xdr:row>
      <xdr:rowOff>15875</xdr:rowOff>
    </xdr:from>
    <xdr:to>
      <xdr:col>1</xdr:col>
      <xdr:colOff>768350</xdr:colOff>
      <xdr:row>21</xdr:row>
      <xdr:rowOff>171450</xdr:rowOff>
    </xdr:to>
    <xdr:graphicFrame macro="">
      <xdr:nvGraphicFramePr>
        <xdr:cNvPr id="2" name="Chart 1">
          <a:extLst>
            <a:ext uri="{FF2B5EF4-FFF2-40B4-BE49-F238E27FC236}">
              <a16:creationId xmlns:a16="http://schemas.microsoft.com/office/drawing/2014/main" id="{B050888C-98F5-17F6-6EF7-C05602A09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247650</xdr:colOff>
      <xdr:row>18</xdr:row>
      <xdr:rowOff>174625</xdr:rowOff>
    </xdr:from>
    <xdr:to>
      <xdr:col>4</xdr:col>
      <xdr:colOff>603250</xdr:colOff>
      <xdr:row>22</xdr:row>
      <xdr:rowOff>0</xdr:rowOff>
    </xdr:to>
    <xdr:graphicFrame macro="">
      <xdr:nvGraphicFramePr>
        <xdr:cNvPr id="3" name="Chart 2">
          <a:extLst>
            <a:ext uri="{FF2B5EF4-FFF2-40B4-BE49-F238E27FC236}">
              <a16:creationId xmlns:a16="http://schemas.microsoft.com/office/drawing/2014/main" id="{5845242F-73A4-1DD1-55CE-90F60AA7D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260350</xdr:colOff>
      <xdr:row>18</xdr:row>
      <xdr:rowOff>165100</xdr:rowOff>
    </xdr:from>
    <xdr:to>
      <xdr:col>7</xdr:col>
      <xdr:colOff>742950</xdr:colOff>
      <xdr:row>22</xdr:row>
      <xdr:rowOff>6350</xdr:rowOff>
    </xdr:to>
    <xdr:graphicFrame macro="">
      <xdr:nvGraphicFramePr>
        <xdr:cNvPr id="4" name="Chart 3">
          <a:extLst>
            <a:ext uri="{FF2B5EF4-FFF2-40B4-BE49-F238E27FC236}">
              <a16:creationId xmlns:a16="http://schemas.microsoft.com/office/drawing/2014/main" id="{430CA38B-0781-8070-83F8-56124D8B0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19</xdr:row>
      <xdr:rowOff>0</xdr:rowOff>
    </xdr:from>
    <xdr:to>
      <xdr:col>10</xdr:col>
      <xdr:colOff>850900</xdr:colOff>
      <xdr:row>21</xdr:row>
      <xdr:rowOff>171450</xdr:rowOff>
    </xdr:to>
    <xdr:graphicFrame macro="">
      <xdr:nvGraphicFramePr>
        <xdr:cNvPr id="5" name="Chart 4">
          <a:extLst>
            <a:ext uri="{FF2B5EF4-FFF2-40B4-BE49-F238E27FC236}">
              <a16:creationId xmlns:a16="http://schemas.microsoft.com/office/drawing/2014/main" id="{E0868179-1011-C7A6-A28F-DF8476511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450850</xdr:colOff>
      <xdr:row>18</xdr:row>
      <xdr:rowOff>171450</xdr:rowOff>
    </xdr:from>
    <xdr:to>
      <xdr:col>13</xdr:col>
      <xdr:colOff>914400</xdr:colOff>
      <xdr:row>21</xdr:row>
      <xdr:rowOff>165100</xdr:rowOff>
    </xdr:to>
    <xdr:graphicFrame macro="">
      <xdr:nvGraphicFramePr>
        <xdr:cNvPr id="6" name="Chart 5">
          <a:extLst>
            <a:ext uri="{FF2B5EF4-FFF2-40B4-BE49-F238E27FC236}">
              <a16:creationId xmlns:a16="http://schemas.microsoft.com/office/drawing/2014/main" id="{58CD79C1-5E9A-2715-73F9-15CFEC78A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558800</xdr:colOff>
      <xdr:row>4</xdr:row>
      <xdr:rowOff>85725</xdr:rowOff>
    </xdr:from>
    <xdr:to>
      <xdr:col>11</xdr:col>
      <xdr:colOff>254000</xdr:colOff>
      <xdr:row>19</xdr:row>
      <xdr:rowOff>66675</xdr:rowOff>
    </xdr:to>
    <xdr:graphicFrame macro="">
      <xdr:nvGraphicFramePr>
        <xdr:cNvPr id="2" name="Chart 1">
          <a:extLst>
            <a:ext uri="{FF2B5EF4-FFF2-40B4-BE49-F238E27FC236}">
              <a16:creationId xmlns:a16="http://schemas.microsoft.com/office/drawing/2014/main" id="{A03A9114-98E3-BD5D-464D-7B68566E7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593725</xdr:colOff>
      <xdr:row>2</xdr:row>
      <xdr:rowOff>28575</xdr:rowOff>
    </xdr:from>
    <xdr:to>
      <xdr:col>14</xdr:col>
      <xdr:colOff>288925</xdr:colOff>
      <xdr:row>17</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82D0089-F314-1BE4-A5D3-357D723429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1925" y="3968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889000</xdr:colOff>
      <xdr:row>3</xdr:row>
      <xdr:rowOff>127000</xdr:rowOff>
    </xdr:from>
    <xdr:to>
      <xdr:col>6</xdr:col>
      <xdr:colOff>425450</xdr:colOff>
      <xdr:row>17</xdr:row>
      <xdr:rowOff>73025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63B6BC7-CD89-8B13-BE1C-88211CB139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44850" y="679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444500</xdr:colOff>
      <xdr:row>6</xdr:row>
      <xdr:rowOff>50800</xdr:rowOff>
    </xdr:from>
    <xdr:to>
      <xdr:col>7</xdr:col>
      <xdr:colOff>292100</xdr:colOff>
      <xdr:row>19</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F03A0B5-B3D3-8581-5EBE-BD7E15FCA9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721100" y="1155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158750</xdr:colOff>
      <xdr:row>8</xdr:row>
      <xdr:rowOff>158750</xdr:rowOff>
    </xdr:from>
    <xdr:to>
      <xdr:col>8</xdr:col>
      <xdr:colOff>158750</xdr:colOff>
      <xdr:row>22</xdr:row>
      <xdr:rowOff>104775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A9742A8-F15F-D40B-EAF6-7DD522800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97350" y="163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69850</xdr:colOff>
      <xdr:row>2</xdr:row>
      <xdr:rowOff>111125</xdr:rowOff>
    </xdr:from>
    <xdr:to>
      <xdr:col>12</xdr:col>
      <xdr:colOff>374650</xdr:colOff>
      <xdr:row>17</xdr:row>
      <xdr:rowOff>92075</xdr:rowOff>
    </xdr:to>
    <xdr:graphicFrame macro="">
      <xdr:nvGraphicFramePr>
        <xdr:cNvPr id="2" name="Chart 1">
          <a:extLst>
            <a:ext uri="{FF2B5EF4-FFF2-40B4-BE49-F238E27FC236}">
              <a16:creationId xmlns:a16="http://schemas.microsoft.com/office/drawing/2014/main" id="{E48E88FD-ADB2-74EA-9FE1-E6F2FF184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273050</xdr:colOff>
      <xdr:row>2</xdr:row>
      <xdr:rowOff>19050</xdr:rowOff>
    </xdr:from>
    <xdr:to>
      <xdr:col>19</xdr:col>
      <xdr:colOff>299436</xdr:colOff>
      <xdr:row>8</xdr:row>
      <xdr:rowOff>82550</xdr:rowOff>
    </xdr:to>
    <xdr:grpSp>
      <xdr:nvGrpSpPr>
        <xdr:cNvPr id="48" name="Group 47">
          <a:extLst>
            <a:ext uri="{FF2B5EF4-FFF2-40B4-BE49-F238E27FC236}">
              <a16:creationId xmlns:a16="http://schemas.microsoft.com/office/drawing/2014/main" id="{9708847E-2A24-C23A-4DE9-B51C34E82F6A}"/>
            </a:ext>
          </a:extLst>
        </xdr:cNvPr>
        <xdr:cNvGrpSpPr/>
      </xdr:nvGrpSpPr>
      <xdr:grpSpPr>
        <a:xfrm>
          <a:off x="273050" y="391767"/>
          <a:ext cx="11566821" cy="1181653"/>
          <a:chOff x="273050" y="387350"/>
          <a:chExt cx="11608786" cy="1435100"/>
        </a:xfrm>
      </xdr:grpSpPr>
      <xdr:grpSp>
        <xdr:nvGrpSpPr>
          <xdr:cNvPr id="14" name="Group 13">
            <a:extLst>
              <a:ext uri="{FF2B5EF4-FFF2-40B4-BE49-F238E27FC236}">
                <a16:creationId xmlns:a16="http://schemas.microsoft.com/office/drawing/2014/main" id="{BB241683-C223-1A4E-14B7-D45DBB9000C3}"/>
              </a:ext>
            </a:extLst>
          </xdr:cNvPr>
          <xdr:cNvGrpSpPr/>
        </xdr:nvGrpSpPr>
        <xdr:grpSpPr>
          <a:xfrm>
            <a:off x="273050" y="387350"/>
            <a:ext cx="1886936" cy="1409700"/>
            <a:chOff x="127000" y="400050"/>
            <a:chExt cx="1886936" cy="1409700"/>
          </a:xfrm>
        </xdr:grpSpPr>
        <xdr:sp macro="" textlink="">
          <xdr:nvSpPr>
            <xdr:cNvPr id="6" name="Rectangle: Rounded Corners 5">
              <a:extLst>
                <a:ext uri="{FF2B5EF4-FFF2-40B4-BE49-F238E27FC236}">
                  <a16:creationId xmlns:a16="http://schemas.microsoft.com/office/drawing/2014/main" id="{9D467CF5-2018-0DA2-394B-DB6B0A2E6467}"/>
                </a:ext>
              </a:extLst>
            </xdr:cNvPr>
            <xdr:cNvSpPr/>
          </xdr:nvSpPr>
          <xdr:spPr>
            <a:xfrm>
              <a:off x="127000" y="679450"/>
              <a:ext cx="1879600" cy="1130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9DD26189-6925-4052-BDE2-3A552439A2B3}"/>
                </a:ext>
              </a:extLst>
            </xdr:cNvPr>
            <xdr:cNvSpPr/>
          </xdr:nvSpPr>
          <xdr:spPr>
            <a:xfrm>
              <a:off x="196850" y="1409700"/>
              <a:ext cx="1752600" cy="24765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 </a:t>
              </a:r>
              <a:r>
                <a:rPr lang="en-US" sz="1000" b="0" i="0" u="none" strike="noStrike">
                  <a:solidFill>
                    <a:schemeClr val="bg1"/>
                  </a:solidFill>
                  <a:latin typeface="Calibri"/>
                  <a:ea typeface="Calibri"/>
                  <a:cs typeface="Calibri"/>
                </a:rPr>
                <a:t>YoY</a:t>
              </a:r>
              <a:r>
                <a:rPr lang="en-US" sz="1000" b="0" i="0" u="none" strike="noStrike" baseline="0">
                  <a:solidFill>
                    <a:schemeClr val="bg1"/>
                  </a:solidFill>
                  <a:latin typeface="Calibri"/>
                  <a:ea typeface="Calibri"/>
                  <a:cs typeface="Calibri"/>
                </a:rPr>
                <a:t> Growth</a:t>
              </a:r>
              <a:r>
                <a:rPr lang="en-US" sz="1000" b="0" i="0" u="none" strike="noStrike">
                  <a:solidFill>
                    <a:schemeClr val="bg1"/>
                  </a:solidFill>
                  <a:latin typeface="Calibri"/>
                  <a:ea typeface="Calibri"/>
                  <a:cs typeface="Calibri"/>
                </a:rPr>
                <a:t> </a:t>
              </a:r>
            </a:p>
          </xdr:txBody>
        </xdr:sp>
        <xdr:sp macro="" textlink="">
          <xdr:nvSpPr>
            <xdr:cNvPr id="4" name="Rectangle: Rounded Corners 3">
              <a:extLst>
                <a:ext uri="{FF2B5EF4-FFF2-40B4-BE49-F238E27FC236}">
                  <a16:creationId xmlns:a16="http://schemas.microsoft.com/office/drawing/2014/main" id="{39F1406A-4FBF-D08D-6BEF-8A3BA0EA8353}"/>
                </a:ext>
              </a:extLst>
            </xdr:cNvPr>
            <xdr:cNvSpPr/>
          </xdr:nvSpPr>
          <xdr:spPr>
            <a:xfrm>
              <a:off x="139700" y="400050"/>
              <a:ext cx="1874236" cy="249494"/>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Sales</a:t>
              </a:r>
            </a:p>
          </xdr:txBody>
        </xdr:sp>
        <xdr:sp macro="" textlink="KPI!B17">
          <xdr:nvSpPr>
            <xdr:cNvPr id="7" name="Rectangle: Rounded Corners 6">
              <a:extLst>
                <a:ext uri="{FF2B5EF4-FFF2-40B4-BE49-F238E27FC236}">
                  <a16:creationId xmlns:a16="http://schemas.microsoft.com/office/drawing/2014/main" id="{65CE07CB-93AB-4040-88B4-AB54BC6C3326}"/>
                </a:ext>
              </a:extLst>
            </xdr:cNvPr>
            <xdr:cNvSpPr/>
          </xdr:nvSpPr>
          <xdr:spPr>
            <a:xfrm>
              <a:off x="190500" y="736600"/>
              <a:ext cx="1731818" cy="241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88A565-CAC9-4732-9A50-590644DB9AA1}" type="TxLink">
                <a:rPr lang="en-US" sz="1600" b="0" i="0" u="none" strike="noStrike">
                  <a:solidFill>
                    <a:schemeClr val="bg1"/>
                  </a:solidFill>
                  <a:latin typeface="Calibri"/>
                  <a:ea typeface="Calibri"/>
                  <a:cs typeface="Calibri"/>
                </a:rPr>
                <a:pPr algn="ctr"/>
                <a:t> $2,297,200.86 </a:t>
              </a:fld>
              <a:endParaRPr lang="en-US" sz="1600">
                <a:solidFill>
                  <a:schemeClr val="bg1"/>
                </a:solidFill>
              </a:endParaRPr>
            </a:p>
          </xdr:txBody>
        </xdr:sp>
      </xdr:grpSp>
      <xdr:grpSp>
        <xdr:nvGrpSpPr>
          <xdr:cNvPr id="15" name="Group 14">
            <a:extLst>
              <a:ext uri="{FF2B5EF4-FFF2-40B4-BE49-F238E27FC236}">
                <a16:creationId xmlns:a16="http://schemas.microsoft.com/office/drawing/2014/main" id="{67EBE9D3-9B89-CFFE-2EE5-5BE5FFE32B7F}"/>
              </a:ext>
            </a:extLst>
          </xdr:cNvPr>
          <xdr:cNvGrpSpPr/>
        </xdr:nvGrpSpPr>
        <xdr:grpSpPr>
          <a:xfrm>
            <a:off x="2698749" y="387350"/>
            <a:ext cx="1886936" cy="1409699"/>
            <a:chOff x="127000" y="400050"/>
            <a:chExt cx="1886936" cy="1409700"/>
          </a:xfrm>
        </xdr:grpSpPr>
        <xdr:sp macro="" textlink="">
          <xdr:nvSpPr>
            <xdr:cNvPr id="16" name="Rectangle: Rounded Corners 15">
              <a:extLst>
                <a:ext uri="{FF2B5EF4-FFF2-40B4-BE49-F238E27FC236}">
                  <a16:creationId xmlns:a16="http://schemas.microsoft.com/office/drawing/2014/main" id="{69C31891-10DE-E5A0-4C53-E8B3D0988B38}"/>
                </a:ext>
              </a:extLst>
            </xdr:cNvPr>
            <xdr:cNvSpPr/>
          </xdr:nvSpPr>
          <xdr:spPr>
            <a:xfrm>
              <a:off x="139700" y="400050"/>
              <a:ext cx="1874236" cy="249494"/>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Profit</a:t>
              </a:r>
            </a:p>
          </xdr:txBody>
        </xdr:sp>
        <xdr:sp macro="" textlink="">
          <xdr:nvSpPr>
            <xdr:cNvPr id="17" name="Rectangle: Rounded Corners 16">
              <a:extLst>
                <a:ext uri="{FF2B5EF4-FFF2-40B4-BE49-F238E27FC236}">
                  <a16:creationId xmlns:a16="http://schemas.microsoft.com/office/drawing/2014/main" id="{6E3EFDEB-B403-4D3D-3B79-E5AD5385E078}"/>
                </a:ext>
              </a:extLst>
            </xdr:cNvPr>
            <xdr:cNvSpPr/>
          </xdr:nvSpPr>
          <xdr:spPr>
            <a:xfrm>
              <a:off x="127000" y="679450"/>
              <a:ext cx="1879600" cy="1130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8" name="Rectangle: Rounded Corners 17">
              <a:extLst>
                <a:ext uri="{FF2B5EF4-FFF2-40B4-BE49-F238E27FC236}">
                  <a16:creationId xmlns:a16="http://schemas.microsoft.com/office/drawing/2014/main" id="{A8882F20-D1B7-989F-FFE2-AAA180E5A7AA}"/>
                </a:ext>
              </a:extLst>
            </xdr:cNvPr>
            <xdr:cNvSpPr/>
          </xdr:nvSpPr>
          <xdr:spPr>
            <a:xfrm>
              <a:off x="190500" y="736600"/>
              <a:ext cx="1731818" cy="241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8F3525-4ADD-474F-9A59-62E75FFD3E6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9" name="Rectangle: Rounded Corners 18">
              <a:extLst>
                <a:ext uri="{FF2B5EF4-FFF2-40B4-BE49-F238E27FC236}">
                  <a16:creationId xmlns:a16="http://schemas.microsoft.com/office/drawing/2014/main" id="{71F72EEE-7159-94B9-C22C-D761E7F0542F}"/>
                </a:ext>
              </a:extLst>
            </xdr:cNvPr>
            <xdr:cNvSpPr/>
          </xdr:nvSpPr>
          <xdr:spPr>
            <a:xfrm>
              <a:off x="196850" y="1409700"/>
              <a:ext cx="1752600" cy="24765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 </a:t>
              </a:r>
              <a:r>
                <a:rPr lang="en-US" sz="1000" b="0" i="0" u="none" strike="noStrike">
                  <a:solidFill>
                    <a:schemeClr val="bg1"/>
                  </a:solidFill>
                  <a:latin typeface="Calibri"/>
                  <a:ea typeface="Calibri"/>
                  <a:cs typeface="Calibri"/>
                </a:rPr>
                <a:t>YoY</a:t>
              </a:r>
              <a:r>
                <a:rPr lang="en-US" sz="1000" b="0" i="0" u="none" strike="noStrike" baseline="0">
                  <a:solidFill>
                    <a:schemeClr val="bg1"/>
                  </a:solidFill>
                  <a:latin typeface="Calibri"/>
                  <a:ea typeface="Calibri"/>
                  <a:cs typeface="Calibri"/>
                </a:rPr>
                <a:t> Growth</a:t>
              </a:r>
              <a:r>
                <a:rPr lang="en-US" sz="1000" b="0" i="0" u="none" strike="noStrike">
                  <a:solidFill>
                    <a:schemeClr val="bg1"/>
                  </a:solidFill>
                  <a:latin typeface="Calibri"/>
                  <a:ea typeface="Calibri"/>
                  <a:cs typeface="Calibri"/>
                </a:rPr>
                <a:t> </a:t>
              </a:r>
            </a:p>
          </xdr:txBody>
        </xdr:sp>
      </xdr:grpSp>
      <xdr:grpSp>
        <xdr:nvGrpSpPr>
          <xdr:cNvPr id="20" name="Group 19">
            <a:extLst>
              <a:ext uri="{FF2B5EF4-FFF2-40B4-BE49-F238E27FC236}">
                <a16:creationId xmlns:a16="http://schemas.microsoft.com/office/drawing/2014/main" id="{344EC8FB-9183-7678-905D-92DE1033A721}"/>
              </a:ext>
            </a:extLst>
          </xdr:cNvPr>
          <xdr:cNvGrpSpPr/>
        </xdr:nvGrpSpPr>
        <xdr:grpSpPr>
          <a:xfrm>
            <a:off x="5137149" y="400051"/>
            <a:ext cx="1886936" cy="1409699"/>
            <a:chOff x="127000" y="400050"/>
            <a:chExt cx="1886936" cy="1409700"/>
          </a:xfrm>
        </xdr:grpSpPr>
        <xdr:sp macro="" textlink="">
          <xdr:nvSpPr>
            <xdr:cNvPr id="21" name="Rectangle: Rounded Corners 20">
              <a:extLst>
                <a:ext uri="{FF2B5EF4-FFF2-40B4-BE49-F238E27FC236}">
                  <a16:creationId xmlns:a16="http://schemas.microsoft.com/office/drawing/2014/main" id="{CD4FD8D1-6D65-BE91-DC7C-2DCBCF5A9D6D}"/>
                </a:ext>
              </a:extLst>
            </xdr:cNvPr>
            <xdr:cNvSpPr/>
          </xdr:nvSpPr>
          <xdr:spPr>
            <a:xfrm>
              <a:off x="139700" y="400050"/>
              <a:ext cx="1874236" cy="249494"/>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Quantity</a:t>
              </a:r>
            </a:p>
          </xdr:txBody>
        </xdr:sp>
        <xdr:sp macro="" textlink="">
          <xdr:nvSpPr>
            <xdr:cNvPr id="22" name="Rectangle: Rounded Corners 21">
              <a:extLst>
                <a:ext uri="{FF2B5EF4-FFF2-40B4-BE49-F238E27FC236}">
                  <a16:creationId xmlns:a16="http://schemas.microsoft.com/office/drawing/2014/main" id="{C110C949-9206-736F-4C9D-FE286FE64CC0}"/>
                </a:ext>
              </a:extLst>
            </xdr:cNvPr>
            <xdr:cNvSpPr/>
          </xdr:nvSpPr>
          <xdr:spPr>
            <a:xfrm>
              <a:off x="127000" y="679450"/>
              <a:ext cx="1879600" cy="1130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3" name="Rectangle: Rounded Corners 22">
              <a:extLst>
                <a:ext uri="{FF2B5EF4-FFF2-40B4-BE49-F238E27FC236}">
                  <a16:creationId xmlns:a16="http://schemas.microsoft.com/office/drawing/2014/main" id="{065942B3-0F07-A346-8094-02079449D95D}"/>
                </a:ext>
              </a:extLst>
            </xdr:cNvPr>
            <xdr:cNvSpPr/>
          </xdr:nvSpPr>
          <xdr:spPr>
            <a:xfrm>
              <a:off x="190500" y="736600"/>
              <a:ext cx="1731818" cy="241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847B0A-4163-4872-8A09-4FDC9999E60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4" name="Rectangle: Rounded Corners 23">
              <a:extLst>
                <a:ext uri="{FF2B5EF4-FFF2-40B4-BE49-F238E27FC236}">
                  <a16:creationId xmlns:a16="http://schemas.microsoft.com/office/drawing/2014/main" id="{320693CF-74B4-64F7-E873-5DC90A9B74D4}"/>
                </a:ext>
              </a:extLst>
            </xdr:cNvPr>
            <xdr:cNvSpPr/>
          </xdr:nvSpPr>
          <xdr:spPr>
            <a:xfrm>
              <a:off x="196850" y="1409700"/>
              <a:ext cx="1752600" cy="24765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 </a:t>
              </a:r>
              <a:r>
                <a:rPr lang="en-US" sz="1000" b="0" i="0" u="none" strike="noStrike">
                  <a:solidFill>
                    <a:schemeClr val="bg1"/>
                  </a:solidFill>
                  <a:latin typeface="Calibri"/>
                  <a:ea typeface="Calibri"/>
                  <a:cs typeface="Calibri"/>
                </a:rPr>
                <a:t>YoY</a:t>
              </a:r>
              <a:r>
                <a:rPr lang="en-US" sz="1000" b="0" i="0" u="none" strike="noStrike" baseline="0">
                  <a:solidFill>
                    <a:schemeClr val="bg1"/>
                  </a:solidFill>
                  <a:latin typeface="Calibri"/>
                  <a:ea typeface="Calibri"/>
                  <a:cs typeface="Calibri"/>
                </a:rPr>
                <a:t> Growth</a:t>
              </a:r>
              <a:r>
                <a:rPr lang="en-US" sz="1000" b="0" i="0" u="none" strike="noStrike">
                  <a:solidFill>
                    <a:schemeClr val="bg1"/>
                  </a:solidFill>
                  <a:latin typeface="Calibri"/>
                  <a:ea typeface="Calibri"/>
                  <a:cs typeface="Calibri"/>
                </a:rPr>
                <a:t> </a:t>
              </a:r>
            </a:p>
          </xdr:txBody>
        </xdr:sp>
      </xdr:grpSp>
      <xdr:grpSp>
        <xdr:nvGrpSpPr>
          <xdr:cNvPr id="25" name="Group 24">
            <a:extLst>
              <a:ext uri="{FF2B5EF4-FFF2-40B4-BE49-F238E27FC236}">
                <a16:creationId xmlns:a16="http://schemas.microsoft.com/office/drawing/2014/main" id="{DE47F043-5A9E-4ECB-155A-25AFA47BDA8E}"/>
              </a:ext>
            </a:extLst>
          </xdr:cNvPr>
          <xdr:cNvGrpSpPr/>
        </xdr:nvGrpSpPr>
        <xdr:grpSpPr>
          <a:xfrm>
            <a:off x="9994900" y="412751"/>
            <a:ext cx="1886936" cy="1409699"/>
            <a:chOff x="127000" y="400050"/>
            <a:chExt cx="1886936" cy="1409700"/>
          </a:xfrm>
        </xdr:grpSpPr>
        <xdr:sp macro="" textlink="">
          <xdr:nvSpPr>
            <xdr:cNvPr id="26" name="Rectangle: Rounded Corners 25">
              <a:extLst>
                <a:ext uri="{FF2B5EF4-FFF2-40B4-BE49-F238E27FC236}">
                  <a16:creationId xmlns:a16="http://schemas.microsoft.com/office/drawing/2014/main" id="{AFFCA263-5CA3-48FE-C744-95144B119B1C}"/>
                </a:ext>
              </a:extLst>
            </xdr:cNvPr>
            <xdr:cNvSpPr/>
          </xdr:nvSpPr>
          <xdr:spPr>
            <a:xfrm>
              <a:off x="139700" y="400050"/>
              <a:ext cx="1874236" cy="249494"/>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Profit</a:t>
              </a:r>
              <a:r>
                <a:rPr lang="en-US" sz="1200" b="1" baseline="0"/>
                <a:t> Margin</a:t>
              </a:r>
              <a:endParaRPr lang="en-US" sz="1200" b="1"/>
            </a:p>
          </xdr:txBody>
        </xdr:sp>
        <xdr:sp macro="" textlink="">
          <xdr:nvSpPr>
            <xdr:cNvPr id="27" name="Rectangle: Rounded Corners 26">
              <a:extLst>
                <a:ext uri="{FF2B5EF4-FFF2-40B4-BE49-F238E27FC236}">
                  <a16:creationId xmlns:a16="http://schemas.microsoft.com/office/drawing/2014/main" id="{660AFD0E-3876-C680-89C2-797736CCCE22}"/>
                </a:ext>
              </a:extLst>
            </xdr:cNvPr>
            <xdr:cNvSpPr/>
          </xdr:nvSpPr>
          <xdr:spPr>
            <a:xfrm>
              <a:off x="127000" y="679450"/>
              <a:ext cx="1879600" cy="1130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8" name="Rectangle: Rounded Corners 27">
              <a:extLst>
                <a:ext uri="{FF2B5EF4-FFF2-40B4-BE49-F238E27FC236}">
                  <a16:creationId xmlns:a16="http://schemas.microsoft.com/office/drawing/2014/main" id="{6E18FCC1-8EDA-EA7B-2654-29763C77EE3F}"/>
                </a:ext>
              </a:extLst>
            </xdr:cNvPr>
            <xdr:cNvSpPr/>
          </xdr:nvSpPr>
          <xdr:spPr>
            <a:xfrm>
              <a:off x="190500" y="736600"/>
              <a:ext cx="1731818" cy="241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E5CF9B-88B3-4AAB-9498-26F64EBAB76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Rectangle: Rounded Corners 28">
              <a:extLst>
                <a:ext uri="{FF2B5EF4-FFF2-40B4-BE49-F238E27FC236}">
                  <a16:creationId xmlns:a16="http://schemas.microsoft.com/office/drawing/2014/main" id="{0B9E5111-C72A-5518-40F5-275830097ECF}"/>
                </a:ext>
              </a:extLst>
            </xdr:cNvPr>
            <xdr:cNvSpPr/>
          </xdr:nvSpPr>
          <xdr:spPr>
            <a:xfrm>
              <a:off x="196850" y="1409700"/>
              <a:ext cx="1752600" cy="24765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 </a:t>
              </a:r>
              <a:r>
                <a:rPr lang="en-US" sz="1000" b="0" i="0" u="none" strike="noStrike">
                  <a:solidFill>
                    <a:schemeClr val="bg1"/>
                  </a:solidFill>
                  <a:latin typeface="Calibri"/>
                  <a:ea typeface="Calibri"/>
                  <a:cs typeface="Calibri"/>
                </a:rPr>
                <a:t>YoY</a:t>
              </a:r>
              <a:r>
                <a:rPr lang="en-US" sz="1000" b="0" i="0" u="none" strike="noStrike" baseline="0">
                  <a:solidFill>
                    <a:schemeClr val="bg1"/>
                  </a:solidFill>
                  <a:latin typeface="Calibri"/>
                  <a:ea typeface="Calibri"/>
                  <a:cs typeface="Calibri"/>
                </a:rPr>
                <a:t> Growth</a:t>
              </a:r>
              <a:r>
                <a:rPr lang="en-US" sz="1000" b="0" i="0" u="none" strike="noStrike">
                  <a:solidFill>
                    <a:schemeClr val="bg1"/>
                  </a:solidFill>
                  <a:latin typeface="Calibri"/>
                  <a:ea typeface="Calibri"/>
                  <a:cs typeface="Calibri"/>
                </a:rPr>
                <a:t> </a:t>
              </a:r>
            </a:p>
          </xdr:txBody>
        </xdr:sp>
      </xdr:grpSp>
      <xdr:grpSp>
        <xdr:nvGrpSpPr>
          <xdr:cNvPr id="30" name="Group 29">
            <a:extLst>
              <a:ext uri="{FF2B5EF4-FFF2-40B4-BE49-F238E27FC236}">
                <a16:creationId xmlns:a16="http://schemas.microsoft.com/office/drawing/2014/main" id="{73C65EFC-FC4E-9B2A-3083-A76C5CD30392}"/>
              </a:ext>
            </a:extLst>
          </xdr:cNvPr>
          <xdr:cNvGrpSpPr/>
        </xdr:nvGrpSpPr>
        <xdr:grpSpPr>
          <a:xfrm>
            <a:off x="7499350" y="393701"/>
            <a:ext cx="1886936" cy="1409699"/>
            <a:chOff x="127000" y="400050"/>
            <a:chExt cx="1886936" cy="1409700"/>
          </a:xfrm>
        </xdr:grpSpPr>
        <xdr:sp macro="" textlink="">
          <xdr:nvSpPr>
            <xdr:cNvPr id="31" name="Rectangle: Rounded Corners 30">
              <a:extLst>
                <a:ext uri="{FF2B5EF4-FFF2-40B4-BE49-F238E27FC236}">
                  <a16:creationId xmlns:a16="http://schemas.microsoft.com/office/drawing/2014/main" id="{102EBF7E-E6D8-B72C-346A-8B63EE3CA42F}"/>
                </a:ext>
              </a:extLst>
            </xdr:cNvPr>
            <xdr:cNvSpPr/>
          </xdr:nvSpPr>
          <xdr:spPr>
            <a:xfrm>
              <a:off x="139700" y="400050"/>
              <a:ext cx="1874236" cy="249494"/>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No</a:t>
              </a:r>
              <a:r>
                <a:rPr lang="en-US" sz="1200" b="1" baseline="0"/>
                <a:t> Of Orders</a:t>
              </a:r>
              <a:endParaRPr lang="en-US" sz="1200" b="1"/>
            </a:p>
          </xdr:txBody>
        </xdr:sp>
        <xdr:sp macro="" textlink="">
          <xdr:nvSpPr>
            <xdr:cNvPr id="32" name="Rectangle: Rounded Corners 31">
              <a:extLst>
                <a:ext uri="{FF2B5EF4-FFF2-40B4-BE49-F238E27FC236}">
                  <a16:creationId xmlns:a16="http://schemas.microsoft.com/office/drawing/2014/main" id="{71BB4F63-4ED7-8121-2D2D-961B8774B32F}"/>
                </a:ext>
              </a:extLst>
            </xdr:cNvPr>
            <xdr:cNvSpPr/>
          </xdr:nvSpPr>
          <xdr:spPr>
            <a:xfrm>
              <a:off x="127000" y="679450"/>
              <a:ext cx="1879600" cy="1130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3" name="Rectangle: Rounded Corners 32">
              <a:extLst>
                <a:ext uri="{FF2B5EF4-FFF2-40B4-BE49-F238E27FC236}">
                  <a16:creationId xmlns:a16="http://schemas.microsoft.com/office/drawing/2014/main" id="{940B779E-7F66-EAEE-A3E3-5B43A21850D2}"/>
                </a:ext>
              </a:extLst>
            </xdr:cNvPr>
            <xdr:cNvSpPr/>
          </xdr:nvSpPr>
          <xdr:spPr>
            <a:xfrm>
              <a:off x="190500" y="736600"/>
              <a:ext cx="1731818" cy="24130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A394B6-0EC4-4D5D-A71D-7315655A0FE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3DF46278-C685-41A2-CB65-DA7B1400EC00}"/>
                </a:ext>
              </a:extLst>
            </xdr:cNvPr>
            <xdr:cNvSpPr/>
          </xdr:nvSpPr>
          <xdr:spPr>
            <a:xfrm>
              <a:off x="196850" y="1409700"/>
              <a:ext cx="1752600" cy="247650"/>
            </a:xfrm>
            <a:prstGeom prst="roundRect">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 </a:t>
              </a:r>
              <a:r>
                <a:rPr lang="en-US" sz="1000" b="0" i="0" u="none" strike="noStrike">
                  <a:solidFill>
                    <a:schemeClr val="bg1"/>
                  </a:solidFill>
                  <a:latin typeface="Calibri"/>
                  <a:ea typeface="Calibri"/>
                  <a:cs typeface="Calibri"/>
                </a:rPr>
                <a:t>YoY</a:t>
              </a:r>
              <a:r>
                <a:rPr lang="en-US" sz="1000" b="0" i="0" u="none" strike="noStrike" baseline="0">
                  <a:solidFill>
                    <a:schemeClr val="bg1"/>
                  </a:solidFill>
                  <a:latin typeface="Calibri"/>
                  <a:ea typeface="Calibri"/>
                  <a:cs typeface="Calibri"/>
                </a:rPr>
                <a:t> Growth</a:t>
              </a:r>
              <a:r>
                <a:rPr lang="en-US" sz="1000" b="0" i="0" u="none" strike="noStrike">
                  <a:solidFill>
                    <a:schemeClr val="bg1"/>
                  </a:solidFill>
                  <a:latin typeface="Calibri"/>
                  <a:ea typeface="Calibri"/>
                  <a:cs typeface="Calibri"/>
                </a:rPr>
                <a:t> </a:t>
              </a:r>
            </a:p>
          </xdr:txBody>
        </xdr:sp>
      </xdr:grpSp>
    </xdr:grpSp>
    <xdr:clientData/>
  </xdr:twoCellAnchor>
  <xdr:twoCellAnchor>
    <xdr:from>
      <xdr:col>0</xdr:col>
      <xdr:colOff>82550</xdr:colOff>
      <xdr:row>0</xdr:row>
      <xdr:rowOff>95251</xdr:rowOff>
    </xdr:from>
    <xdr:to>
      <xdr:col>19</xdr:col>
      <xdr:colOff>280390</xdr:colOff>
      <xdr:row>1</xdr:row>
      <xdr:rowOff>107208</xdr:rowOff>
    </xdr:to>
    <xdr:sp macro="" textlink="">
      <xdr:nvSpPr>
        <xdr:cNvPr id="3" name="Rectangle: Rounded Corners 2">
          <a:extLst>
            <a:ext uri="{FF2B5EF4-FFF2-40B4-BE49-F238E27FC236}">
              <a16:creationId xmlns:a16="http://schemas.microsoft.com/office/drawing/2014/main" id="{E348FA94-52CB-49BF-4D6D-4D55630B783E}"/>
            </a:ext>
          </a:extLst>
        </xdr:cNvPr>
        <xdr:cNvSpPr/>
      </xdr:nvSpPr>
      <xdr:spPr>
        <a:xfrm>
          <a:off x="82550" y="95251"/>
          <a:ext cx="11792775" cy="193386"/>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Ecommerce</a:t>
          </a:r>
          <a:r>
            <a:rPr lang="en-US" sz="1400" b="1"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406400</xdr:colOff>
      <xdr:row>4</xdr:row>
      <xdr:rowOff>152401</xdr:rowOff>
    </xdr:from>
    <xdr:to>
      <xdr:col>3</xdr:col>
      <xdr:colOff>139700</xdr:colOff>
      <xdr:row>6</xdr:row>
      <xdr:rowOff>139700</xdr:rowOff>
    </xdr:to>
    <xdr:graphicFrame macro="">
      <xdr:nvGraphicFramePr>
        <xdr:cNvPr id="8" name="Chart 7">
          <a:extLst>
            <a:ext uri="{FF2B5EF4-FFF2-40B4-BE49-F238E27FC236}">
              <a16:creationId xmlns:a16="http://schemas.microsoft.com/office/drawing/2014/main" id="{8E79B167-7B64-4368-B7D8-9EE033073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603250</xdr:colOff>
          <xdr:row>6</xdr:row>
          <xdr:rowOff>76200</xdr:rowOff>
        </xdr:from>
        <xdr:to>
          <xdr:col>3</xdr:col>
          <xdr:colOff>145393</xdr:colOff>
          <xdr:row>7</xdr:row>
          <xdr:rowOff>122329</xdr:rowOff>
        </xdr:to>
        <xdr:pic>
          <xdr:nvPicPr>
            <xdr:cNvPr id="13" name="Picture 12">
              <a:extLst>
                <a:ext uri="{FF2B5EF4-FFF2-40B4-BE49-F238E27FC236}">
                  <a16:creationId xmlns:a16="http://schemas.microsoft.com/office/drawing/2014/main" id="{6F76ECA2-94B3-359F-A835-3A060EEDC5AF}"/>
                </a:ext>
              </a:extLst>
            </xdr:cNvPr>
            <xdr:cNvPicPr>
              <a:picLocks noChangeAspect="1" noChangeArrowheads="1"/>
              <a:extLst>
                <a:ext uri="{84589F7E-364E-4C9E-8A38-B11213B215E9}">
                  <a14:cameraTool cellRange="'KPI YOY '!$H$8" spid="_x0000_s9318"/>
                </a:ext>
              </a:extLst>
            </xdr:cNvPicPr>
          </xdr:nvPicPr>
          <xdr:blipFill>
            <a:blip xmlns:r="http://schemas.openxmlformats.org/officeDocument/2006/relationships" r:embed="rId2"/>
            <a:srcRect/>
            <a:stretch>
              <a:fillRect/>
            </a:stretch>
          </xdr:blipFill>
          <xdr:spPr bwMode="auto">
            <a:xfrm>
              <a:off x="1216353" y="1171028"/>
              <a:ext cx="7683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349250</xdr:colOff>
      <xdr:row>4</xdr:row>
      <xdr:rowOff>101601</xdr:rowOff>
    </xdr:from>
    <xdr:to>
      <xdr:col>7</xdr:col>
      <xdr:colOff>44450</xdr:colOff>
      <xdr:row>6</xdr:row>
      <xdr:rowOff>120650</xdr:rowOff>
    </xdr:to>
    <xdr:graphicFrame macro="">
      <xdr:nvGraphicFramePr>
        <xdr:cNvPr id="35" name="Chart 34">
          <a:extLst>
            <a:ext uri="{FF2B5EF4-FFF2-40B4-BE49-F238E27FC236}">
              <a16:creationId xmlns:a16="http://schemas.microsoft.com/office/drawing/2014/main" id="{B9EB77ED-7860-4E44-9A83-BBDA33290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374650</xdr:colOff>
      <xdr:row>4</xdr:row>
      <xdr:rowOff>133350</xdr:rowOff>
    </xdr:from>
    <xdr:to>
      <xdr:col>11</xdr:col>
      <xdr:colOff>165100</xdr:colOff>
      <xdr:row>6</xdr:row>
      <xdr:rowOff>127000</xdr:rowOff>
    </xdr:to>
    <xdr:graphicFrame macro="">
      <xdr:nvGraphicFramePr>
        <xdr:cNvPr id="36" name="Chart 35">
          <a:extLst>
            <a:ext uri="{FF2B5EF4-FFF2-40B4-BE49-F238E27FC236}">
              <a16:creationId xmlns:a16="http://schemas.microsoft.com/office/drawing/2014/main" id="{2D231FE0-C539-4144-BFD2-55BC02B1E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330200</xdr:colOff>
      <xdr:row>4</xdr:row>
      <xdr:rowOff>133350</xdr:rowOff>
    </xdr:from>
    <xdr:to>
      <xdr:col>15</xdr:col>
      <xdr:colOff>69850</xdr:colOff>
      <xdr:row>6</xdr:row>
      <xdr:rowOff>146050</xdr:rowOff>
    </xdr:to>
    <xdr:graphicFrame macro="">
      <xdr:nvGraphicFramePr>
        <xdr:cNvPr id="37" name="Chart 36">
          <a:extLst>
            <a:ext uri="{FF2B5EF4-FFF2-40B4-BE49-F238E27FC236}">
              <a16:creationId xmlns:a16="http://schemas.microsoft.com/office/drawing/2014/main" id="{DAA4E82F-0802-4376-AE06-1246F4E6B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393700</xdr:colOff>
      <xdr:row>4</xdr:row>
      <xdr:rowOff>146050</xdr:rowOff>
    </xdr:from>
    <xdr:to>
      <xdr:col>19</xdr:col>
      <xdr:colOff>184150</xdr:colOff>
      <xdr:row>6</xdr:row>
      <xdr:rowOff>171450</xdr:rowOff>
    </xdr:to>
    <xdr:graphicFrame macro="">
      <xdr:nvGraphicFramePr>
        <xdr:cNvPr id="38" name="Chart 37">
          <a:extLst>
            <a:ext uri="{FF2B5EF4-FFF2-40B4-BE49-F238E27FC236}">
              <a16:creationId xmlns:a16="http://schemas.microsoft.com/office/drawing/2014/main" id="{E35FA843-DCFB-4966-A477-846B7527F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6</xdr:row>
          <xdr:rowOff>95250</xdr:rowOff>
        </xdr:from>
        <xdr:to>
          <xdr:col>7</xdr:col>
          <xdr:colOff>203200</xdr:colOff>
          <xdr:row>7</xdr:row>
          <xdr:rowOff>146050</xdr:rowOff>
        </xdr:to>
        <xdr:pic>
          <xdr:nvPicPr>
            <xdr:cNvPr id="50" name="Picture 49">
              <a:extLst>
                <a:ext uri="{FF2B5EF4-FFF2-40B4-BE49-F238E27FC236}">
                  <a16:creationId xmlns:a16="http://schemas.microsoft.com/office/drawing/2014/main" id="{81245B79-58EE-6F2E-E40A-0ECE755F6ACC}"/>
                </a:ext>
              </a:extLst>
            </xdr:cNvPr>
            <xdr:cNvPicPr>
              <a:picLocks noChangeAspect="1" noChangeArrowheads="1"/>
              <a:extLst>
                <a:ext uri="{84589F7E-364E-4C9E-8A38-B11213B215E9}">
                  <a14:cameraTool cellRange="'KPI YOY '!$J$8" spid="_x0000_s9319"/>
                </a:ext>
              </a:extLst>
            </xdr:cNvPicPr>
          </xdr:nvPicPr>
          <xdr:blipFill>
            <a:blip xmlns:r="http://schemas.openxmlformats.org/officeDocument/2006/relationships" r:embed="rId7"/>
            <a:srcRect/>
            <a:stretch>
              <a:fillRect/>
            </a:stretch>
          </xdr:blipFill>
          <xdr:spPr bwMode="auto">
            <a:xfrm>
              <a:off x="3695700" y="1200150"/>
              <a:ext cx="77470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6350</xdr:colOff>
          <xdr:row>6</xdr:row>
          <xdr:rowOff>107950</xdr:rowOff>
        </xdr:from>
        <xdr:to>
          <xdr:col>11</xdr:col>
          <xdr:colOff>171450</xdr:colOff>
          <xdr:row>7</xdr:row>
          <xdr:rowOff>158750</xdr:rowOff>
        </xdr:to>
        <xdr:pic>
          <xdr:nvPicPr>
            <xdr:cNvPr id="52" name="Picture 51">
              <a:extLst>
                <a:ext uri="{FF2B5EF4-FFF2-40B4-BE49-F238E27FC236}">
                  <a16:creationId xmlns:a16="http://schemas.microsoft.com/office/drawing/2014/main" id="{EDE362CF-E999-1C1F-409C-A7413640BCFB}"/>
                </a:ext>
              </a:extLst>
            </xdr:cNvPr>
            <xdr:cNvPicPr>
              <a:picLocks noChangeAspect="1" noChangeArrowheads="1"/>
              <a:extLst>
                <a:ext uri="{84589F7E-364E-4C9E-8A38-B11213B215E9}">
                  <a14:cameraTool cellRange="'KPI YOY '!$K$8" spid="_x0000_s9320"/>
                </a:ext>
              </a:extLst>
            </xdr:cNvPicPr>
          </xdr:nvPicPr>
          <xdr:blipFill>
            <a:blip xmlns:r="http://schemas.openxmlformats.org/officeDocument/2006/relationships" r:embed="rId8"/>
            <a:srcRect/>
            <a:stretch>
              <a:fillRect/>
            </a:stretch>
          </xdr:blipFill>
          <xdr:spPr bwMode="auto">
            <a:xfrm>
              <a:off x="6102350" y="1212850"/>
              <a:ext cx="77470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527050</xdr:colOff>
          <xdr:row>6</xdr:row>
          <xdr:rowOff>114300</xdr:rowOff>
        </xdr:from>
        <xdr:to>
          <xdr:col>15</xdr:col>
          <xdr:colOff>69193</xdr:colOff>
          <xdr:row>7</xdr:row>
          <xdr:rowOff>160429</xdr:rowOff>
        </xdr:to>
        <xdr:pic>
          <xdr:nvPicPr>
            <xdr:cNvPr id="54" name="Picture 53">
              <a:extLst>
                <a:ext uri="{FF2B5EF4-FFF2-40B4-BE49-F238E27FC236}">
                  <a16:creationId xmlns:a16="http://schemas.microsoft.com/office/drawing/2014/main" id="{56411BA0-D3C6-0279-04BA-F7C518A6389E}"/>
                </a:ext>
              </a:extLst>
            </xdr:cNvPr>
            <xdr:cNvPicPr>
              <a:picLocks noChangeAspect="1" noChangeArrowheads="1"/>
              <a:extLst>
                <a:ext uri="{84589F7E-364E-4C9E-8A38-B11213B215E9}">
                  <a14:cameraTool cellRange="'KPI YOY '!$I$8" spid="_x0000_s9321"/>
                </a:ext>
              </a:extLst>
            </xdr:cNvPicPr>
          </xdr:nvPicPr>
          <xdr:blipFill>
            <a:blip xmlns:r="http://schemas.openxmlformats.org/officeDocument/2006/relationships" r:embed="rId9"/>
            <a:srcRect/>
            <a:stretch>
              <a:fillRect/>
            </a:stretch>
          </xdr:blipFill>
          <xdr:spPr bwMode="auto">
            <a:xfrm>
              <a:off x="8497395" y="1209128"/>
              <a:ext cx="7683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6</xdr:row>
          <xdr:rowOff>133350</xdr:rowOff>
        </xdr:from>
        <xdr:to>
          <xdr:col>19</xdr:col>
          <xdr:colOff>146050</xdr:colOff>
          <xdr:row>8</xdr:row>
          <xdr:rowOff>0</xdr:rowOff>
        </xdr:to>
        <xdr:pic>
          <xdr:nvPicPr>
            <xdr:cNvPr id="56" name="Picture 55">
              <a:extLst>
                <a:ext uri="{FF2B5EF4-FFF2-40B4-BE49-F238E27FC236}">
                  <a16:creationId xmlns:a16="http://schemas.microsoft.com/office/drawing/2014/main" id="{D5769BC3-0490-71DE-5E9D-9CD53E70ECBC}"/>
                </a:ext>
              </a:extLst>
            </xdr:cNvPr>
            <xdr:cNvPicPr>
              <a:picLocks noChangeAspect="1" noChangeArrowheads="1"/>
              <a:extLst>
                <a:ext uri="{84589F7E-364E-4C9E-8A38-B11213B215E9}">
                  <a14:cameraTool cellRange="'KPI YOY '!$L$8" spid="_x0000_s9322"/>
                </a:ext>
              </a:extLst>
            </xdr:cNvPicPr>
          </xdr:nvPicPr>
          <xdr:blipFill>
            <a:blip xmlns:r="http://schemas.openxmlformats.org/officeDocument/2006/relationships" r:embed="rId10"/>
            <a:srcRect/>
            <a:stretch>
              <a:fillRect/>
            </a:stretch>
          </xdr:blipFill>
          <xdr:spPr bwMode="auto">
            <a:xfrm>
              <a:off x="11004550" y="1238250"/>
              <a:ext cx="723900" cy="234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311150</xdr:colOff>
      <xdr:row>10</xdr:row>
      <xdr:rowOff>0</xdr:rowOff>
    </xdr:from>
    <xdr:to>
      <xdr:col>3</xdr:col>
      <xdr:colOff>527050</xdr:colOff>
      <xdr:row>11</xdr:row>
      <xdr:rowOff>82550</xdr:rowOff>
    </xdr:to>
    <xdr:sp macro="" textlink="">
      <xdr:nvSpPr>
        <xdr:cNvPr id="63" name="Rectangle: Rounded Corners 62">
          <a:extLst>
            <a:ext uri="{FF2B5EF4-FFF2-40B4-BE49-F238E27FC236}">
              <a16:creationId xmlns:a16="http://schemas.microsoft.com/office/drawing/2014/main" id="{F456BEC3-D8F8-760D-4445-0B1007CD52FE}"/>
            </a:ext>
          </a:extLst>
        </xdr:cNvPr>
        <xdr:cNvSpPr/>
      </xdr:nvSpPr>
      <xdr:spPr>
        <a:xfrm>
          <a:off x="311150" y="1841500"/>
          <a:ext cx="20447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279400</xdr:colOff>
      <xdr:row>8</xdr:row>
      <xdr:rowOff>114300</xdr:rowOff>
    </xdr:from>
    <xdr:to>
      <xdr:col>19</xdr:col>
      <xdr:colOff>254000</xdr:colOff>
      <xdr:row>19</xdr:row>
      <xdr:rowOff>69850</xdr:rowOff>
    </xdr:to>
    <xdr:grpSp>
      <xdr:nvGrpSpPr>
        <xdr:cNvPr id="9223" name="Group 9222">
          <a:extLst>
            <a:ext uri="{FF2B5EF4-FFF2-40B4-BE49-F238E27FC236}">
              <a16:creationId xmlns:a16="http://schemas.microsoft.com/office/drawing/2014/main" id="{E04375C6-7774-C1D9-3C99-B22DEDA75CEA}"/>
            </a:ext>
          </a:extLst>
        </xdr:cNvPr>
        <xdr:cNvGrpSpPr/>
      </xdr:nvGrpSpPr>
      <xdr:grpSpPr>
        <a:xfrm>
          <a:off x="279400" y="1605170"/>
          <a:ext cx="11515035" cy="2005495"/>
          <a:chOff x="279400" y="1790700"/>
          <a:chExt cx="11557000" cy="1847850"/>
        </a:xfrm>
      </xdr:grpSpPr>
      <xdr:sp macro="" textlink="">
        <xdr:nvSpPr>
          <xdr:cNvPr id="58" name="Rectangle: Rounded Corners 57">
            <a:extLst>
              <a:ext uri="{FF2B5EF4-FFF2-40B4-BE49-F238E27FC236}">
                <a16:creationId xmlns:a16="http://schemas.microsoft.com/office/drawing/2014/main" id="{DE248E2A-2424-AD45-FCEE-A2190A0A0DD2}"/>
              </a:ext>
            </a:extLst>
          </xdr:cNvPr>
          <xdr:cNvSpPr/>
        </xdr:nvSpPr>
        <xdr:spPr>
          <a:xfrm>
            <a:off x="4787900" y="1841500"/>
            <a:ext cx="4210050" cy="179705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07823290-4EAD-CB42-A3BD-FDEFE9883D2A}"/>
              </a:ext>
            </a:extLst>
          </xdr:cNvPr>
          <xdr:cNvSpPr/>
        </xdr:nvSpPr>
        <xdr:spPr>
          <a:xfrm>
            <a:off x="9080500" y="1835150"/>
            <a:ext cx="2755900" cy="177800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8E4F1DD7-A696-42E7-9EFA-3EA84A085688}"/>
              </a:ext>
            </a:extLst>
          </xdr:cNvPr>
          <xdr:cNvSpPr/>
        </xdr:nvSpPr>
        <xdr:spPr>
          <a:xfrm>
            <a:off x="279400" y="1790700"/>
            <a:ext cx="4210050" cy="182880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16" name="Rectangle: Rounded Corners 9215">
            <a:extLst>
              <a:ext uri="{FF2B5EF4-FFF2-40B4-BE49-F238E27FC236}">
                <a16:creationId xmlns:a16="http://schemas.microsoft.com/office/drawing/2014/main" id="{F3790C20-25DE-0AC9-63D1-A548D263B597}"/>
              </a:ext>
            </a:extLst>
          </xdr:cNvPr>
          <xdr:cNvSpPr/>
        </xdr:nvSpPr>
        <xdr:spPr>
          <a:xfrm>
            <a:off x="349250" y="1860550"/>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 and Profit Analysis</a:t>
            </a:r>
          </a:p>
        </xdr:txBody>
      </xdr:sp>
      <xdr:sp macro="" textlink="">
        <xdr:nvSpPr>
          <xdr:cNvPr id="9218" name="Rectangle: Rounded Corners 9217">
            <a:extLst>
              <a:ext uri="{FF2B5EF4-FFF2-40B4-BE49-F238E27FC236}">
                <a16:creationId xmlns:a16="http://schemas.microsoft.com/office/drawing/2014/main" id="{3511BE62-D08E-5415-47F9-D09D4769449F}"/>
              </a:ext>
            </a:extLst>
          </xdr:cNvPr>
          <xdr:cNvSpPr/>
        </xdr:nvSpPr>
        <xdr:spPr>
          <a:xfrm>
            <a:off x="4832350" y="1905000"/>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Category Wise Profit</a:t>
            </a:r>
          </a:p>
        </xdr:txBody>
      </xdr:sp>
      <xdr:sp macro="" textlink="">
        <xdr:nvSpPr>
          <xdr:cNvPr id="9219" name="Rectangle: Rounded Corners 9218">
            <a:extLst>
              <a:ext uri="{FF2B5EF4-FFF2-40B4-BE49-F238E27FC236}">
                <a16:creationId xmlns:a16="http://schemas.microsoft.com/office/drawing/2014/main" id="{8BE970EA-420A-4E8E-A668-CEC8A4EFF3B2}"/>
              </a:ext>
            </a:extLst>
          </xdr:cNvPr>
          <xdr:cNvSpPr/>
        </xdr:nvSpPr>
        <xdr:spPr>
          <a:xfrm>
            <a:off x="9137650" y="1905000"/>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Category</a:t>
            </a:r>
            <a:r>
              <a:rPr lang="en-US" sz="1100" b="1" baseline="0"/>
              <a:t> Wise Sales Share %</a:t>
            </a:r>
            <a:endParaRPr lang="en-US" sz="1100" b="1"/>
          </a:p>
        </xdr:txBody>
      </xdr:sp>
    </xdr:grpSp>
    <xdr:clientData/>
  </xdr:twoCellAnchor>
  <xdr:twoCellAnchor>
    <xdr:from>
      <xdr:col>0</xdr:col>
      <xdr:colOff>285750</xdr:colOff>
      <xdr:row>19</xdr:row>
      <xdr:rowOff>69850</xdr:rowOff>
    </xdr:from>
    <xdr:to>
      <xdr:col>19</xdr:col>
      <xdr:colOff>254000</xdr:colOff>
      <xdr:row>30</xdr:row>
      <xdr:rowOff>175964</xdr:rowOff>
    </xdr:to>
    <xdr:grpSp>
      <xdr:nvGrpSpPr>
        <xdr:cNvPr id="9224" name="Group 9223">
          <a:extLst>
            <a:ext uri="{FF2B5EF4-FFF2-40B4-BE49-F238E27FC236}">
              <a16:creationId xmlns:a16="http://schemas.microsoft.com/office/drawing/2014/main" id="{84E672FC-6EF3-FE0F-3568-81124AB4C4FB}"/>
            </a:ext>
          </a:extLst>
        </xdr:cNvPr>
        <xdr:cNvGrpSpPr/>
      </xdr:nvGrpSpPr>
      <xdr:grpSpPr>
        <a:xfrm>
          <a:off x="285750" y="3610665"/>
          <a:ext cx="11508685" cy="2156060"/>
          <a:chOff x="285750" y="3663950"/>
          <a:chExt cx="11550650" cy="1778000"/>
        </a:xfrm>
      </xdr:grpSpPr>
      <xdr:sp macro="" textlink="">
        <xdr:nvSpPr>
          <xdr:cNvPr id="57" name="Rectangle: Rounded Corners 56">
            <a:extLst>
              <a:ext uri="{FF2B5EF4-FFF2-40B4-BE49-F238E27FC236}">
                <a16:creationId xmlns:a16="http://schemas.microsoft.com/office/drawing/2014/main" id="{0A8707ED-67BC-5A9D-629F-C90F8E84317B}"/>
              </a:ext>
            </a:extLst>
          </xdr:cNvPr>
          <xdr:cNvSpPr/>
        </xdr:nvSpPr>
        <xdr:spPr>
          <a:xfrm>
            <a:off x="285750" y="3663950"/>
            <a:ext cx="4210050" cy="177800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Rounded Corners 60">
            <a:extLst>
              <a:ext uri="{FF2B5EF4-FFF2-40B4-BE49-F238E27FC236}">
                <a16:creationId xmlns:a16="http://schemas.microsoft.com/office/drawing/2014/main" id="{034F45E9-9D5E-9A3F-74F7-9280FE817B6D}"/>
              </a:ext>
            </a:extLst>
          </xdr:cNvPr>
          <xdr:cNvSpPr/>
        </xdr:nvSpPr>
        <xdr:spPr>
          <a:xfrm>
            <a:off x="4800600" y="3670300"/>
            <a:ext cx="3581400" cy="177165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04A4253C-1F3B-B280-B7CE-9AC1CF50D36A}"/>
              </a:ext>
            </a:extLst>
          </xdr:cNvPr>
          <xdr:cNvSpPr/>
        </xdr:nvSpPr>
        <xdr:spPr>
          <a:xfrm>
            <a:off x="8642350" y="3670300"/>
            <a:ext cx="3194050" cy="1765300"/>
          </a:xfrm>
          <a:prstGeom prst="roundRect">
            <a:avLst>
              <a:gd name="adj" fmla="val 5458"/>
            </a:avLst>
          </a:prstGeom>
          <a:gradFill>
            <a:gsLst>
              <a:gs pos="0">
                <a:schemeClr val="bg2">
                  <a:lumMod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20" name="Rectangle: Rounded Corners 9219">
            <a:extLst>
              <a:ext uri="{FF2B5EF4-FFF2-40B4-BE49-F238E27FC236}">
                <a16:creationId xmlns:a16="http://schemas.microsoft.com/office/drawing/2014/main" id="{C3DCB98E-7630-4C37-A94E-D0C740E3DA3A}"/>
              </a:ext>
            </a:extLst>
          </xdr:cNvPr>
          <xdr:cNvSpPr/>
        </xdr:nvSpPr>
        <xdr:spPr>
          <a:xfrm>
            <a:off x="339090" y="3740247"/>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t>Sales</a:t>
            </a:r>
            <a:r>
              <a:rPr lang="en-US" sz="1100" b="0" baseline="0"/>
              <a:t> Wise State</a:t>
            </a:r>
            <a:endParaRPr lang="en-US" sz="1100" b="1"/>
          </a:p>
        </xdr:txBody>
      </xdr:sp>
      <xdr:sp macro="" textlink="">
        <xdr:nvSpPr>
          <xdr:cNvPr id="9221" name="Rectangle: Rounded Corners 9220">
            <a:extLst>
              <a:ext uri="{FF2B5EF4-FFF2-40B4-BE49-F238E27FC236}">
                <a16:creationId xmlns:a16="http://schemas.microsoft.com/office/drawing/2014/main" id="{C7C87CB6-90B6-4655-868B-E953C8884A71}"/>
              </a:ext>
            </a:extLst>
          </xdr:cNvPr>
          <xdr:cNvSpPr/>
        </xdr:nvSpPr>
        <xdr:spPr>
          <a:xfrm>
            <a:off x="4870450" y="3759200"/>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Top 5 Category</a:t>
            </a:r>
          </a:p>
        </xdr:txBody>
      </xdr:sp>
      <xdr:sp macro="" textlink="">
        <xdr:nvSpPr>
          <xdr:cNvPr id="9222" name="Rectangle: Rounded Corners 9221">
            <a:extLst>
              <a:ext uri="{FF2B5EF4-FFF2-40B4-BE49-F238E27FC236}">
                <a16:creationId xmlns:a16="http://schemas.microsoft.com/office/drawing/2014/main" id="{B4776E76-C9B1-4FAE-BD89-5B9A97C8BA6A}"/>
              </a:ext>
            </a:extLst>
          </xdr:cNvPr>
          <xdr:cNvSpPr/>
        </xdr:nvSpPr>
        <xdr:spPr>
          <a:xfrm>
            <a:off x="8718550" y="3740150"/>
            <a:ext cx="2101850" cy="234950"/>
          </a:xfrm>
          <a:prstGeom prst="roundRect">
            <a:avLst/>
          </a:prstGeom>
          <a:gradFill>
            <a:gsLst>
              <a:gs pos="0">
                <a:schemeClr val="bg2">
                  <a:lumMod val="7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Filters</a:t>
            </a:r>
          </a:p>
        </xdr:txBody>
      </xdr:sp>
    </xdr:grpSp>
    <xdr:clientData/>
  </xdr:twoCellAnchor>
  <xdr:twoCellAnchor>
    <xdr:from>
      <xdr:col>0</xdr:col>
      <xdr:colOff>317500</xdr:colOff>
      <xdr:row>10</xdr:row>
      <xdr:rowOff>63500</xdr:rowOff>
    </xdr:from>
    <xdr:to>
      <xdr:col>7</xdr:col>
      <xdr:colOff>171450</xdr:colOff>
      <xdr:row>18</xdr:row>
      <xdr:rowOff>168313</xdr:rowOff>
    </xdr:to>
    <xdr:graphicFrame macro="">
      <xdr:nvGraphicFramePr>
        <xdr:cNvPr id="9225" name="Chart 9224">
          <a:extLst>
            <a:ext uri="{FF2B5EF4-FFF2-40B4-BE49-F238E27FC236}">
              <a16:creationId xmlns:a16="http://schemas.microsoft.com/office/drawing/2014/main" id="{43631DC9-6E00-45A5-8719-1C500500E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552450</xdr:colOff>
      <xdr:row>10</xdr:row>
      <xdr:rowOff>95250</xdr:rowOff>
    </xdr:from>
    <xdr:to>
      <xdr:col>14</xdr:col>
      <xdr:colOff>482600</xdr:colOff>
      <xdr:row>19</xdr:row>
      <xdr:rowOff>25400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9E2D07D-2D97-4003-8DCD-9DFF4E3A7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9650" y="1936750"/>
              <a:ext cx="4197350" cy="158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577850</xdr:colOff>
      <xdr:row>10</xdr:row>
      <xdr:rowOff>133350</xdr:rowOff>
    </xdr:from>
    <xdr:to>
      <xdr:col>19</xdr:col>
      <xdr:colOff>222250</xdr:colOff>
      <xdr:row>18</xdr:row>
      <xdr:rowOff>171450</xdr:rowOff>
    </xdr:to>
    <xdr:graphicFrame macro="">
      <xdr:nvGraphicFramePr>
        <xdr:cNvPr id="5" name="Chart 4">
          <a:extLst>
            <a:ext uri="{FF2B5EF4-FFF2-40B4-BE49-F238E27FC236}">
              <a16:creationId xmlns:a16="http://schemas.microsoft.com/office/drawing/2014/main" id="{3349DF1D-1BBE-4744-86E1-07AC4E8EA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344277</xdr:colOff>
      <xdr:row>21</xdr:row>
      <xdr:rowOff>69849</xdr:rowOff>
    </xdr:from>
    <xdr:to>
      <xdr:col>7</xdr:col>
      <xdr:colOff>153012</xdr:colOff>
      <xdr:row>30</xdr:row>
      <xdr:rowOff>130060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FF93E79-076A-457B-A339-8DB9ADCDAE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4277" y="3925753"/>
              <a:ext cx="4093072" cy="17127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558494</xdr:colOff>
      <xdr:row>21</xdr:row>
      <xdr:rowOff>122410</xdr:rowOff>
    </xdr:from>
    <xdr:to>
      <xdr:col>13</xdr:col>
      <xdr:colOff>474337</xdr:colOff>
      <xdr:row>30</xdr:row>
      <xdr:rowOff>145361</xdr:rowOff>
    </xdr:to>
    <xdr:graphicFrame macro="">
      <xdr:nvGraphicFramePr>
        <xdr:cNvPr id="11" name="Chart 10">
          <a:extLst>
            <a:ext uri="{FF2B5EF4-FFF2-40B4-BE49-F238E27FC236}">
              <a16:creationId xmlns:a16="http://schemas.microsoft.com/office/drawing/2014/main" id="{7A9F6D9B-4475-4CC3-8F8C-1C7E100B1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160663</xdr:colOff>
      <xdr:row>21</xdr:row>
      <xdr:rowOff>107108</xdr:rowOff>
    </xdr:from>
    <xdr:to>
      <xdr:col>15</xdr:col>
      <xdr:colOff>512590</xdr:colOff>
      <xdr:row>30</xdr:row>
      <xdr:rowOff>107108</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9211D59E-20E7-417A-A486-065FBAC438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64141" y="4020641"/>
              <a:ext cx="959319" cy="1677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390182</xdr:colOff>
      <xdr:row>21</xdr:row>
      <xdr:rowOff>78418</xdr:rowOff>
    </xdr:from>
    <xdr:to>
      <xdr:col>19</xdr:col>
      <xdr:colOff>175964</xdr:colOff>
      <xdr:row>30</xdr:row>
      <xdr:rowOff>99457</xdr:rowOff>
    </xdr:to>
    <mc:AlternateContent xmlns:mc="http://schemas.openxmlformats.org/markup-compatibility/2006">
      <mc:Choice xmlns:a14="http://schemas.microsoft.com/office/drawing/2010/main" Requires="a14">
        <xdr:graphicFrame macro="">
          <xdr:nvGraphicFramePr>
            <xdr:cNvPr id="39" name="Segment 1">
              <a:extLst>
                <a:ext uri="{FF2B5EF4-FFF2-40B4-BE49-F238E27FC236}">
                  <a16:creationId xmlns:a16="http://schemas.microsoft.com/office/drawing/2014/main" id="{D93198DF-8BE3-45E7-8A2A-AF2E6B9CE62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15834" y="3991951"/>
              <a:ext cx="1000565" cy="169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566144</xdr:colOff>
      <xdr:row>21</xdr:row>
      <xdr:rowOff>87981</xdr:rowOff>
    </xdr:from>
    <xdr:to>
      <xdr:col>17</xdr:col>
      <xdr:colOff>351928</xdr:colOff>
      <xdr:row>30</xdr:row>
      <xdr:rowOff>107108</xdr:rowOff>
    </xdr:to>
    <mc:AlternateContent xmlns:mc="http://schemas.openxmlformats.org/markup-compatibility/2006">
      <mc:Choice xmlns:a14="http://schemas.microsoft.com/office/drawing/2010/main" Requires="a14">
        <xdr:graphicFrame macro="">
          <xdr:nvGraphicFramePr>
            <xdr:cNvPr id="40" name="Region 1">
              <a:extLst>
                <a:ext uri="{FF2B5EF4-FFF2-40B4-BE49-F238E27FC236}">
                  <a16:creationId xmlns:a16="http://schemas.microsoft.com/office/drawing/2014/main" id="{210593AA-CE45-4872-A59F-3D81BC6231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77014" y="4001514"/>
              <a:ext cx="1000566" cy="1696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vik Bhattacharya" refreshedDate="45132.821657638888" createdVersion="8" refreshedVersion="8" minRefreshableVersion="3" recordCount="9994" xr:uid="{B8DF4EEE-2526-467D-8B41-B767E0372BCA}">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84336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9EB115-4ED9-401B-AB9B-D193DE29D91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ED6A96-9068-4ED9-9FB6-672CF9767E6C}"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26">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9E633-1906-493B-9592-F8E71490421C}"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14DED3-44E8-4D96-B251-7733B9903EA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FCA7F4-0283-486A-AC01-0CBF8FC7A135}"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BA33FF-A04F-4502-9EF3-4F985CFBC69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91D6EA-C93E-41F8-8C8A-57E6FDAAE756}"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E6C3F6-4FC1-483B-8360-A51CC4BDE00F}"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05852-6602-4C67-A751-562E0912247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7">
      <pivotArea collapsedLevelsAreSubtotals="1" fieldPosition="0">
        <references count="1">
          <reference field="22" count="1">
            <x v="1"/>
          </reference>
        </references>
      </pivotArea>
    </format>
    <format dxfId="28">
      <pivotArea collapsedLevelsAreSubtotals="1" fieldPosition="0">
        <references count="1">
          <reference field="22" count="1">
            <x v="2"/>
          </reference>
        </references>
      </pivotArea>
    </format>
    <format dxfId="29">
      <pivotArea collapsedLevelsAreSubtotals="1" fieldPosition="0">
        <references count="1">
          <reference field="22" count="1">
            <x v="3"/>
          </reference>
        </references>
      </pivotArea>
    </format>
    <format dxfId="30">
      <pivotArea collapsedLevelsAreSubtotals="1" fieldPosition="0">
        <references count="1">
          <reference field="22" count="1">
            <x v="4"/>
          </reference>
        </references>
      </pivotArea>
    </format>
    <format dxfId="31">
      <pivotArea collapsedLevelsAreSubtotals="1" fieldPosition="0">
        <references count="1">
          <reference field="22" count="1">
            <x v="5"/>
          </reference>
        </references>
      </pivotArea>
    </format>
    <format dxfId="32">
      <pivotArea collapsedLevelsAreSubtotals="1" fieldPosition="0">
        <references count="1">
          <reference field="22" count="1">
            <x v="6"/>
          </reference>
        </references>
      </pivotArea>
    </format>
    <format dxfId="33">
      <pivotArea collapsedLevelsAreSubtotals="1" fieldPosition="0">
        <references count="1">
          <reference field="22" count="1">
            <x v="7"/>
          </reference>
        </references>
      </pivotArea>
    </format>
    <format dxfId="34">
      <pivotArea collapsedLevelsAreSubtotals="1" fieldPosition="0">
        <references count="1">
          <reference field="22" count="1">
            <x v="8"/>
          </reference>
        </references>
      </pivotArea>
    </format>
    <format dxfId="35">
      <pivotArea collapsedLevelsAreSubtotals="1" fieldPosition="0">
        <references count="1">
          <reference field="22" count="1">
            <x v="9"/>
          </reference>
        </references>
      </pivotArea>
    </format>
    <format dxfId="36">
      <pivotArea collapsedLevelsAreSubtotals="1" fieldPosition="0">
        <references count="1">
          <reference field="22" count="1">
            <x v="10"/>
          </reference>
        </references>
      </pivotArea>
    </format>
    <format dxfId="37">
      <pivotArea collapsedLevelsAreSubtotals="1" fieldPosition="0">
        <references count="1">
          <reference field="22" count="1">
            <x v="11"/>
          </reference>
        </references>
      </pivotArea>
    </format>
    <format dxfId="38">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BE18BA-966C-4F32-8E11-45FA134B5C9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334BAD-27DA-49E1-815A-4ABA3F39BCA2}"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72FCA5-5A16-4755-A667-F77791A7157C}" sourceName="Year">
  <pivotTables>
    <pivotTable tabId="4" name="PivotTable3"/>
    <pivotTable tabId="2" name="PivotTable1"/>
    <pivotTable tabId="9" name="PivotTable10"/>
    <pivotTable tabId="9" name="PivotTable11"/>
    <pivotTable tabId="9" name="PivotTable12"/>
    <pivotTable tabId="9" name="PivotTable8"/>
    <pivotTable tabId="9" name="PivotTable9"/>
    <pivotTable tabId="7" name="PivotTable6"/>
    <pivotTable tabId="5" name="PivotTable4"/>
    <pivotTable tabId="8" name="PivotTable7"/>
  </pivotTables>
  <data>
    <tabular pivotCacheId="5843361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8B437D8-9F95-469F-9FC7-78E6055B5C45}" sourceName="Segment">
  <pivotTables>
    <pivotTable tabId="4" name="PivotTable3"/>
    <pivotTable tabId="2" name="PivotTable1"/>
    <pivotTable tabId="9" name="PivotTable10"/>
    <pivotTable tabId="9" name="PivotTable11"/>
    <pivotTable tabId="9" name="PivotTable12"/>
    <pivotTable tabId="9" name="PivotTable8"/>
    <pivotTable tabId="9" name="PivotTable9"/>
    <pivotTable tabId="10" name="PivotTable13"/>
    <pivotTable tabId="7" name="PivotTable6"/>
    <pivotTable tabId="5" name="PivotTable4"/>
    <pivotTable tabId="8" name="PivotTable7"/>
  </pivotTables>
  <data>
    <tabular pivotCacheId="5843361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28696D-4BBF-4E6D-B53B-DBE07139CCDE}" sourceName="Region">
  <pivotTables>
    <pivotTable tabId="4" name="PivotTable3"/>
    <pivotTable tabId="2" name="PivotTable1"/>
    <pivotTable tabId="9" name="PivotTable10"/>
    <pivotTable tabId="9" name="PivotTable11"/>
    <pivotTable tabId="9" name="PivotTable12"/>
    <pivotTable tabId="9" name="PivotTable8"/>
    <pivotTable tabId="9" name="PivotTable9"/>
    <pivotTable tabId="10" name="PivotTable13"/>
    <pivotTable tabId="7" name="PivotTable6"/>
    <pivotTable tabId="5" name="PivotTable4"/>
    <pivotTable tabId="8" name="PivotTable7"/>
  </pivotTables>
  <data>
    <tabular pivotCacheId="5843361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E488B6D-AB37-4BA8-98ED-ECF65D48737B}" cache="Slicer_Year" caption="Year" rowHeight="241300"/>
  <slicer name="Segment" xr10:uid="{6BE5BAA1-D28B-4EA4-B5EA-8F8F2DDE3947}" cache="Slicer_Segment" caption="Segment" rowHeight="241300"/>
  <slicer name="Region" xr10:uid="{99719776-B132-4B05-B3D4-DD89E4C3760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A8D9EBA-1E29-48BB-9536-A0DF8800D72D}" cache="Slicer_Year" caption="Year" style="SB" rowHeight="241300"/>
  <slicer name="Segment 1" xr10:uid="{FD822091-15D6-41DB-96DB-E942DB1A8DDC}" cache="Slicer_Segment" caption="Segment" style="SB" rowHeight="241300"/>
  <slicer name="Region 1" xr10:uid="{FAEE584A-CF36-4BB2-8114-770443D93CC9}" cache="Slicer_Region" caption="Region" style="S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26C54C-49C5-423F-BCAF-9A6A7A535A26}" name="Table1" displayName="Table1" ref="A1:V9995" totalsRowShown="0" headerRowDxfId="119" dataDxfId="117" headerRowBorderDxfId="118" tableBorderDxfId="116" totalsRowBorderDxfId="115">
  <autoFilter ref="A1:V9995" xr:uid="{BD26C54C-49C5-423F-BCAF-9A6A7A535A26}"/>
  <tableColumns count="22">
    <tableColumn id="1" xr3:uid="{CAE6E4DD-A217-4073-ACB6-8EFCBA59F205}" name="Row ID" dataDxfId="114"/>
    <tableColumn id="2" xr3:uid="{B20EE336-F735-48DE-865E-D55B293C07CC}" name="Order ID" dataDxfId="113"/>
    <tableColumn id="3" xr3:uid="{0249D203-37B9-47E4-9C03-AFC030760EF9}" name="Year" dataDxfId="112"/>
    <tableColumn id="4" xr3:uid="{9755017D-384E-4112-90B0-448774782017}" name="Order Date" dataDxfId="111"/>
    <tableColumn id="5" xr3:uid="{E5847515-E172-4095-8CF0-1ACC6329F0AF}" name="Ship Date" dataDxfId="110"/>
    <tableColumn id="6" xr3:uid="{51F661B6-93FC-4503-8BF4-D8EDF14149E9}" name="Ship Mode" dataDxfId="109"/>
    <tableColumn id="7" xr3:uid="{7BF7348A-C5B1-4A05-AE30-7984E6D48476}" name="Customer ID" dataDxfId="108"/>
    <tableColumn id="8" xr3:uid="{C9B0D762-8E2E-46C8-9C8D-F2435485AEAD}" name="Customer Name" dataDxfId="107"/>
    <tableColumn id="9" xr3:uid="{27F95C63-EA33-4C2A-BDDF-4C7BAEEAEE98}" name="Segment" dataDxfId="106"/>
    <tableColumn id="10" xr3:uid="{085800A8-4687-4EFF-8236-7024A434A904}" name="Country" dataDxfId="105"/>
    <tableColumn id="11" xr3:uid="{70F1B65D-77B8-4CA8-BC54-94B770B36131}" name="City" dataDxfId="104"/>
    <tableColumn id="12" xr3:uid="{D6E7D5DF-A167-4FDC-AE81-0A223FD26237}" name="State" dataDxfId="103"/>
    <tableColumn id="13" xr3:uid="{C4F0E012-1BF3-4535-9F61-D3EADC8C19B9}" name="Postal Code" dataDxfId="102"/>
    <tableColumn id="14" xr3:uid="{EB5827B7-0DC5-480F-9965-F756926F3EAC}" name="Region" dataDxfId="101"/>
    <tableColumn id="15" xr3:uid="{6E9245C8-4412-4A1B-8C26-60BA4E14E481}" name="Product ID" dataDxfId="100"/>
    <tableColumn id="16" xr3:uid="{9638FA2A-642C-45E6-82CC-99530F47CB32}" name="Category" dataDxfId="99"/>
    <tableColumn id="17" xr3:uid="{DAEF8C50-CBA1-4C4A-B3D4-17F95A2D616D}" name="Sub-Category" dataDxfId="98"/>
    <tableColumn id="18" xr3:uid="{CB1B7D0D-332D-4DCD-991F-8662FC0BF90D}" name="Product Name" dataDxfId="97"/>
    <tableColumn id="19" xr3:uid="{CE58830B-B64C-453A-9CDB-DEC8BAD56CE7}" name="Sales" dataDxfId="96"/>
    <tableColumn id="20" xr3:uid="{F17775C5-E39B-4B15-AADA-F00CAB5BADD3}" name="Quantity" dataDxfId="95"/>
    <tableColumn id="21" xr3:uid="{E6D47B37-9156-4065-AB1E-0BFF6093B249}" name="Discount" dataDxfId="94"/>
    <tableColumn id="22" xr3:uid="{C0060577-B0F8-4D3C-91E6-A5EA1E07E4D0}" name="Profit" dataDxfId="9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11560-1E45-4B25-9ECC-15A837258A3D}">
  <dimension ref="A3:E53"/>
  <sheetViews>
    <sheetView topLeftCell="A34" workbookViewId="0">
      <selection activeCell="D3" sqref="D3:E52"/>
    </sheetView>
  </sheetViews>
  <sheetFormatPr defaultRowHeight="14.5" x14ac:dyDescent="0.35"/>
  <cols>
    <col min="1" max="1" width="17.36328125" bestFit="1" customWidth="1"/>
    <col min="2" max="3" width="11.81640625" bestFit="1" customWidth="1"/>
    <col min="4" max="4" width="17.36328125" bestFit="1" customWidth="1"/>
    <col min="5" max="5" width="9.26953125" bestFit="1" customWidth="1"/>
  </cols>
  <sheetData>
    <row r="3" spans="1:5" x14ac:dyDescent="0.35">
      <c r="A3" s="12" t="s">
        <v>10931</v>
      </c>
      <c r="B3" t="s">
        <v>10949</v>
      </c>
      <c r="D3" s="16" t="s">
        <v>11</v>
      </c>
      <c r="E3" s="16" t="s">
        <v>18</v>
      </c>
    </row>
    <row r="4" spans="1:5" x14ac:dyDescent="0.35">
      <c r="A4" s="13" t="s">
        <v>358</v>
      </c>
      <c r="B4" s="26">
        <v>19510.639999999992</v>
      </c>
      <c r="D4" s="15" t="str">
        <f>A4</f>
        <v>Alabama</v>
      </c>
      <c r="E4" s="17">
        <f>GETPIVOTDATA("Sales",$A$3,"State",A4)</f>
        <v>19510.639999999992</v>
      </c>
    </row>
    <row r="5" spans="1:5" x14ac:dyDescent="0.35">
      <c r="A5" s="13" t="s">
        <v>310</v>
      </c>
      <c r="B5" s="26">
        <v>35282.000999999997</v>
      </c>
      <c r="D5" s="15" t="str">
        <f t="shared" ref="D5:D52" si="0">A5</f>
        <v>Arizona</v>
      </c>
      <c r="E5" s="17">
        <f t="shared" ref="E5:E52" si="1">GETPIVOTDATA("Sales",$A$3,"State",A5)</f>
        <v>35282.000999999997</v>
      </c>
    </row>
    <row r="6" spans="1:5" x14ac:dyDescent="0.35">
      <c r="A6" s="13" t="s">
        <v>1707</v>
      </c>
      <c r="B6" s="26">
        <v>11678.129999999997</v>
      </c>
      <c r="D6" s="15" t="str">
        <f t="shared" si="0"/>
        <v>Arkansas</v>
      </c>
      <c r="E6" s="17">
        <f t="shared" si="1"/>
        <v>11678.129999999997</v>
      </c>
    </row>
    <row r="7" spans="1:5" x14ac:dyDescent="0.35">
      <c r="A7" s="13" t="s">
        <v>43</v>
      </c>
      <c r="B7" s="26">
        <v>457687.63150000101</v>
      </c>
      <c r="D7" s="15" t="str">
        <f t="shared" si="0"/>
        <v>California</v>
      </c>
      <c r="E7" s="17">
        <f t="shared" si="1"/>
        <v>457687.63150000101</v>
      </c>
    </row>
    <row r="8" spans="1:5" x14ac:dyDescent="0.35">
      <c r="A8" s="13" t="s">
        <v>457</v>
      </c>
      <c r="B8" s="26">
        <v>32108.117999999995</v>
      </c>
      <c r="D8" s="15" t="str">
        <f t="shared" si="0"/>
        <v>Colorado</v>
      </c>
      <c r="E8" s="17">
        <f t="shared" si="1"/>
        <v>32108.117999999995</v>
      </c>
    </row>
    <row r="9" spans="1:5" x14ac:dyDescent="0.35">
      <c r="A9" s="13" t="s">
        <v>747</v>
      </c>
      <c r="B9" s="26">
        <v>13384.356999999996</v>
      </c>
      <c r="D9" s="15" t="str">
        <f t="shared" si="0"/>
        <v>Connecticut</v>
      </c>
      <c r="E9" s="17">
        <f t="shared" si="1"/>
        <v>13384.356999999996</v>
      </c>
    </row>
    <row r="10" spans="1:5" x14ac:dyDescent="0.35">
      <c r="A10" s="13" t="s">
        <v>245</v>
      </c>
      <c r="B10" s="26">
        <v>27451.068999999992</v>
      </c>
      <c r="D10" s="15" t="str">
        <f t="shared" si="0"/>
        <v>Delaware</v>
      </c>
      <c r="E10" s="17">
        <f t="shared" si="1"/>
        <v>27451.068999999992</v>
      </c>
    </row>
    <row r="11" spans="1:5" x14ac:dyDescent="0.35">
      <c r="A11" s="13" t="s">
        <v>3034</v>
      </c>
      <c r="B11" s="26">
        <v>2865.0199999999995</v>
      </c>
      <c r="D11" s="15" t="str">
        <f t="shared" si="0"/>
        <v>District of Columbia</v>
      </c>
      <c r="E11" s="17">
        <f t="shared" si="1"/>
        <v>2865.0199999999995</v>
      </c>
    </row>
    <row r="12" spans="1:5" x14ac:dyDescent="0.35">
      <c r="A12" s="13" t="s">
        <v>54</v>
      </c>
      <c r="B12" s="26">
        <v>89473.707999999999</v>
      </c>
      <c r="D12" s="15" t="str">
        <f t="shared" si="0"/>
        <v>Florida</v>
      </c>
      <c r="E12" s="17">
        <f t="shared" si="1"/>
        <v>89473.707999999999</v>
      </c>
    </row>
    <row r="13" spans="1:5" x14ac:dyDescent="0.35">
      <c r="A13" s="13" t="s">
        <v>1272</v>
      </c>
      <c r="B13" s="26">
        <v>49095.840000000004</v>
      </c>
      <c r="D13" s="15" t="str">
        <f t="shared" si="0"/>
        <v>Georgia</v>
      </c>
      <c r="E13" s="17">
        <f t="shared" si="1"/>
        <v>49095.840000000004</v>
      </c>
    </row>
    <row r="14" spans="1:5" x14ac:dyDescent="0.35">
      <c r="A14" s="13" t="s">
        <v>6259</v>
      </c>
      <c r="B14" s="26">
        <v>4382.4860000000017</v>
      </c>
      <c r="D14" s="15" t="str">
        <f t="shared" si="0"/>
        <v>Idaho</v>
      </c>
      <c r="E14" s="17">
        <f t="shared" si="1"/>
        <v>4382.4860000000017</v>
      </c>
    </row>
    <row r="15" spans="1:5" x14ac:dyDescent="0.35">
      <c r="A15" s="13" t="s">
        <v>211</v>
      </c>
      <c r="B15" s="26">
        <v>80166.100999999864</v>
      </c>
      <c r="D15" s="15" t="str">
        <f t="shared" si="0"/>
        <v>Illinois</v>
      </c>
      <c r="E15" s="17">
        <f t="shared" si="1"/>
        <v>80166.100999999864</v>
      </c>
    </row>
    <row r="16" spans="1:5" x14ac:dyDescent="0.35">
      <c r="A16" s="13" t="s">
        <v>254</v>
      </c>
      <c r="B16" s="26">
        <v>53555.360000000001</v>
      </c>
      <c r="D16" s="15" t="str">
        <f t="shared" si="0"/>
        <v>Indiana</v>
      </c>
      <c r="E16" s="17">
        <f t="shared" si="1"/>
        <v>53555.360000000001</v>
      </c>
    </row>
    <row r="17" spans="1:5" x14ac:dyDescent="0.35">
      <c r="A17" s="13" t="s">
        <v>489</v>
      </c>
      <c r="B17" s="26">
        <v>4579.7599999999993</v>
      </c>
      <c r="D17" s="15" t="str">
        <f t="shared" si="0"/>
        <v>Iowa</v>
      </c>
      <c r="E17" s="17">
        <f t="shared" si="1"/>
        <v>4579.7599999999993</v>
      </c>
    </row>
    <row r="18" spans="1:5" x14ac:dyDescent="0.35">
      <c r="A18" s="13" t="s">
        <v>4530</v>
      </c>
      <c r="B18" s="26">
        <v>2914.31</v>
      </c>
      <c r="D18" s="15" t="str">
        <f t="shared" si="0"/>
        <v>Kansas</v>
      </c>
      <c r="E18" s="17">
        <f t="shared" si="1"/>
        <v>2914.31</v>
      </c>
    </row>
    <row r="19" spans="1:5" x14ac:dyDescent="0.35">
      <c r="A19" s="13" t="s">
        <v>29</v>
      </c>
      <c r="B19" s="26">
        <v>36591.749999999971</v>
      </c>
      <c r="D19" s="15" t="str">
        <f t="shared" si="0"/>
        <v>Kentucky</v>
      </c>
      <c r="E19" s="17">
        <f t="shared" si="1"/>
        <v>36591.749999999971</v>
      </c>
    </row>
    <row r="20" spans="1:5" x14ac:dyDescent="0.35">
      <c r="A20" s="13" t="s">
        <v>736</v>
      </c>
      <c r="B20" s="26">
        <v>9217.0299999999988</v>
      </c>
      <c r="D20" s="15" t="str">
        <f t="shared" si="0"/>
        <v>Louisiana</v>
      </c>
      <c r="E20" s="17">
        <f t="shared" si="1"/>
        <v>9217.0299999999988</v>
      </c>
    </row>
    <row r="21" spans="1:5" x14ac:dyDescent="0.35">
      <c r="A21" s="13" t="s">
        <v>5234</v>
      </c>
      <c r="B21" s="26">
        <v>1270.5300000000002</v>
      </c>
      <c r="D21" s="15" t="str">
        <f t="shared" si="0"/>
        <v>Maine</v>
      </c>
      <c r="E21" s="17">
        <f t="shared" si="1"/>
        <v>1270.5300000000002</v>
      </c>
    </row>
    <row r="22" spans="1:5" x14ac:dyDescent="0.35">
      <c r="A22" s="13" t="s">
        <v>2735</v>
      </c>
      <c r="B22" s="26">
        <v>23705.523000000001</v>
      </c>
      <c r="D22" s="15" t="str">
        <f t="shared" si="0"/>
        <v>Maryland</v>
      </c>
      <c r="E22" s="17">
        <f t="shared" si="1"/>
        <v>23705.523000000001</v>
      </c>
    </row>
    <row r="23" spans="1:5" x14ac:dyDescent="0.35">
      <c r="A23" s="13" t="s">
        <v>1245</v>
      </c>
      <c r="B23" s="26">
        <v>28634.433999999994</v>
      </c>
      <c r="D23" s="15" t="str">
        <f t="shared" si="0"/>
        <v>Massachusetts</v>
      </c>
      <c r="E23" s="17">
        <f t="shared" si="1"/>
        <v>28634.433999999994</v>
      </c>
    </row>
    <row r="24" spans="1:5" x14ac:dyDescent="0.35">
      <c r="A24" s="13" t="s">
        <v>238</v>
      </c>
      <c r="B24" s="26">
        <v>76269.614000000016</v>
      </c>
      <c r="D24" s="15" t="str">
        <f t="shared" si="0"/>
        <v>Michigan</v>
      </c>
      <c r="E24" s="17">
        <f t="shared" si="1"/>
        <v>76269.614000000016</v>
      </c>
    </row>
    <row r="25" spans="1:5" x14ac:dyDescent="0.35">
      <c r="A25" s="13" t="s">
        <v>229</v>
      </c>
      <c r="B25" s="26">
        <v>29863.149999999994</v>
      </c>
      <c r="D25" s="15" t="str">
        <f t="shared" si="0"/>
        <v>Minnesota</v>
      </c>
      <c r="E25" s="17">
        <f t="shared" si="1"/>
        <v>29863.149999999994</v>
      </c>
    </row>
    <row r="26" spans="1:5" x14ac:dyDescent="0.35">
      <c r="A26" s="13" t="s">
        <v>1487</v>
      </c>
      <c r="B26" s="26">
        <v>10771.34</v>
      </c>
      <c r="D26" s="15" t="str">
        <f t="shared" si="0"/>
        <v>Mississippi</v>
      </c>
      <c r="E26" s="17">
        <f t="shared" si="1"/>
        <v>10771.34</v>
      </c>
    </row>
    <row r="27" spans="1:5" x14ac:dyDescent="0.35">
      <c r="A27" s="13" t="s">
        <v>596</v>
      </c>
      <c r="B27" s="26">
        <v>22205.149999999998</v>
      </c>
      <c r="D27" s="15" t="str">
        <f t="shared" si="0"/>
        <v>Missouri</v>
      </c>
      <c r="E27" s="17">
        <f t="shared" si="1"/>
        <v>22205.149999999998</v>
      </c>
    </row>
    <row r="28" spans="1:5" x14ac:dyDescent="0.35">
      <c r="A28" s="13" t="s">
        <v>1762</v>
      </c>
      <c r="B28" s="26">
        <v>5589.3519999999971</v>
      </c>
      <c r="D28" s="15" t="str">
        <f t="shared" si="0"/>
        <v>Montana</v>
      </c>
      <c r="E28" s="17">
        <f t="shared" si="1"/>
        <v>5589.3519999999971</v>
      </c>
    </row>
    <row r="29" spans="1:5" x14ac:dyDescent="0.35">
      <c r="A29" s="13" t="s">
        <v>138</v>
      </c>
      <c r="B29" s="26">
        <v>7464.9299999999985</v>
      </c>
      <c r="D29" s="15" t="str">
        <f t="shared" si="0"/>
        <v>Nebraska</v>
      </c>
      <c r="E29" s="17">
        <f t="shared" si="1"/>
        <v>7464.9299999999985</v>
      </c>
    </row>
    <row r="30" spans="1:5" x14ac:dyDescent="0.35">
      <c r="A30" s="13" t="s">
        <v>1392</v>
      </c>
      <c r="B30" s="26">
        <v>16729.101999999999</v>
      </c>
      <c r="D30" s="15" t="str">
        <f t="shared" si="0"/>
        <v>Nevada</v>
      </c>
      <c r="E30" s="17">
        <f t="shared" si="1"/>
        <v>16729.101999999999</v>
      </c>
    </row>
    <row r="31" spans="1:5" x14ac:dyDescent="0.35">
      <c r="A31" s="13" t="s">
        <v>2694</v>
      </c>
      <c r="B31" s="26">
        <v>7292.5239999999994</v>
      </c>
      <c r="D31" s="15" t="str">
        <f t="shared" si="0"/>
        <v>New Hampshire</v>
      </c>
      <c r="E31" s="17">
        <f t="shared" si="1"/>
        <v>7292.5239999999994</v>
      </c>
    </row>
    <row r="32" spans="1:5" x14ac:dyDescent="0.35">
      <c r="A32" s="13" t="s">
        <v>788</v>
      </c>
      <c r="B32" s="26">
        <v>35764.312000000013</v>
      </c>
      <c r="D32" s="15" t="str">
        <f t="shared" si="0"/>
        <v>New Jersey</v>
      </c>
      <c r="E32" s="17">
        <f t="shared" si="1"/>
        <v>35764.312000000013</v>
      </c>
    </row>
    <row r="33" spans="1:5" x14ac:dyDescent="0.35">
      <c r="A33" s="13" t="s">
        <v>668</v>
      </c>
      <c r="B33" s="26">
        <v>4783.521999999999</v>
      </c>
      <c r="D33" s="15" t="str">
        <f t="shared" si="0"/>
        <v>New Mexico</v>
      </c>
      <c r="E33" s="17">
        <f t="shared" si="1"/>
        <v>4783.521999999999</v>
      </c>
    </row>
    <row r="34" spans="1:5" x14ac:dyDescent="0.35">
      <c r="A34" s="13" t="s">
        <v>267</v>
      </c>
      <c r="B34" s="26">
        <v>310876.27099999978</v>
      </c>
      <c r="D34" s="15" t="str">
        <f t="shared" si="0"/>
        <v>New York</v>
      </c>
      <c r="E34" s="17">
        <f t="shared" si="1"/>
        <v>310876.27099999978</v>
      </c>
    </row>
    <row r="35" spans="1:5" x14ac:dyDescent="0.35">
      <c r="A35" s="13" t="s">
        <v>88</v>
      </c>
      <c r="B35" s="26">
        <v>55603.163999999968</v>
      </c>
      <c r="D35" s="15" t="str">
        <f t="shared" si="0"/>
        <v>North Carolina</v>
      </c>
      <c r="E35" s="17">
        <f t="shared" si="1"/>
        <v>55603.163999999968</v>
      </c>
    </row>
    <row r="36" spans="1:5" x14ac:dyDescent="0.35">
      <c r="A36" s="13" t="s">
        <v>7448</v>
      </c>
      <c r="B36" s="26">
        <v>919.91</v>
      </c>
      <c r="D36" s="15" t="str">
        <f t="shared" si="0"/>
        <v>North Dakota</v>
      </c>
      <c r="E36" s="17">
        <f t="shared" si="1"/>
        <v>919.91</v>
      </c>
    </row>
    <row r="37" spans="1:5" x14ac:dyDescent="0.35">
      <c r="A37" s="13" t="s">
        <v>498</v>
      </c>
      <c r="B37" s="26">
        <v>78258.135999999926</v>
      </c>
      <c r="D37" s="15" t="str">
        <f t="shared" si="0"/>
        <v>Ohio</v>
      </c>
      <c r="E37" s="17">
        <f t="shared" si="1"/>
        <v>78258.135999999926</v>
      </c>
    </row>
    <row r="38" spans="1:5" x14ac:dyDescent="0.35">
      <c r="A38" s="13" t="s">
        <v>649</v>
      </c>
      <c r="B38" s="26">
        <v>19683.39</v>
      </c>
      <c r="D38" s="15" t="str">
        <f t="shared" si="0"/>
        <v>Oklahoma</v>
      </c>
      <c r="E38" s="17">
        <f t="shared" si="1"/>
        <v>19683.39</v>
      </c>
    </row>
    <row r="39" spans="1:5" x14ac:dyDescent="0.35">
      <c r="A39" s="13" t="s">
        <v>420</v>
      </c>
      <c r="B39" s="26">
        <v>17431.149999999991</v>
      </c>
      <c r="D39" s="15" t="str">
        <f t="shared" si="0"/>
        <v>Oregon</v>
      </c>
      <c r="E39" s="17">
        <f t="shared" si="1"/>
        <v>17431.149999999991</v>
      </c>
    </row>
    <row r="40" spans="1:5" x14ac:dyDescent="0.35">
      <c r="A40" s="13" t="s">
        <v>147</v>
      </c>
      <c r="B40" s="26">
        <v>116511.91400000003</v>
      </c>
      <c r="D40" s="15" t="str">
        <f t="shared" si="0"/>
        <v>Pennsylvania</v>
      </c>
      <c r="E40" s="17">
        <f t="shared" si="1"/>
        <v>116511.91400000003</v>
      </c>
    </row>
    <row r="41" spans="1:5" x14ac:dyDescent="0.35">
      <c r="A41" s="13" t="s">
        <v>1399</v>
      </c>
      <c r="B41" s="26">
        <v>22627.955999999995</v>
      </c>
      <c r="D41" s="15" t="str">
        <f t="shared" si="0"/>
        <v>Rhode Island</v>
      </c>
      <c r="E41" s="17">
        <f t="shared" si="1"/>
        <v>22627.955999999995</v>
      </c>
    </row>
    <row r="42" spans="1:5" x14ac:dyDescent="0.35">
      <c r="A42" s="13" t="s">
        <v>383</v>
      </c>
      <c r="B42" s="26">
        <v>8481.7099999999991</v>
      </c>
      <c r="D42" s="15" t="str">
        <f t="shared" si="0"/>
        <v>South Carolina</v>
      </c>
      <c r="E42" s="17">
        <f t="shared" si="1"/>
        <v>8481.7099999999991</v>
      </c>
    </row>
    <row r="43" spans="1:5" x14ac:dyDescent="0.35">
      <c r="A43" s="13" t="s">
        <v>5325</v>
      </c>
      <c r="B43" s="26">
        <v>1315.5600000000002</v>
      </c>
      <c r="D43" s="15" t="str">
        <f t="shared" si="0"/>
        <v>South Dakota</v>
      </c>
      <c r="E43" s="17">
        <f t="shared" si="1"/>
        <v>1315.5600000000002</v>
      </c>
    </row>
    <row r="44" spans="1:5" x14ac:dyDescent="0.35">
      <c r="A44" s="13" t="s">
        <v>335</v>
      </c>
      <c r="B44" s="26">
        <v>30661.872999999981</v>
      </c>
      <c r="D44" s="15" t="str">
        <f t="shared" si="0"/>
        <v>Tennessee</v>
      </c>
      <c r="E44" s="17">
        <f t="shared" si="1"/>
        <v>30661.872999999981</v>
      </c>
    </row>
    <row r="45" spans="1:5" x14ac:dyDescent="0.35">
      <c r="A45" s="13" t="s">
        <v>104</v>
      </c>
      <c r="B45" s="26">
        <v>170188.04580000002</v>
      </c>
      <c r="D45" s="15" t="str">
        <f t="shared" si="0"/>
        <v>Texas</v>
      </c>
      <c r="E45" s="17">
        <f t="shared" si="1"/>
        <v>170188.04580000002</v>
      </c>
    </row>
    <row r="46" spans="1:5" x14ac:dyDescent="0.35">
      <c r="A46" s="13" t="s">
        <v>121</v>
      </c>
      <c r="B46" s="26">
        <v>11220.055999999999</v>
      </c>
      <c r="D46" s="15" t="str">
        <f t="shared" si="0"/>
        <v>Utah</v>
      </c>
      <c r="E46" s="17">
        <f t="shared" si="1"/>
        <v>11220.055999999999</v>
      </c>
    </row>
    <row r="47" spans="1:5" x14ac:dyDescent="0.35">
      <c r="A47" s="13" t="s">
        <v>5203</v>
      </c>
      <c r="B47" s="26">
        <v>8929.369999999999</v>
      </c>
      <c r="D47" s="15" t="str">
        <f t="shared" si="0"/>
        <v>Vermont</v>
      </c>
      <c r="E47" s="17">
        <f t="shared" si="1"/>
        <v>8929.369999999999</v>
      </c>
    </row>
    <row r="48" spans="1:5" x14ac:dyDescent="0.35">
      <c r="A48" s="13" t="s">
        <v>319</v>
      </c>
      <c r="B48" s="26">
        <v>70636.719999999987</v>
      </c>
      <c r="D48" s="15" t="str">
        <f t="shared" si="0"/>
        <v>Virginia</v>
      </c>
      <c r="E48" s="17">
        <f t="shared" si="1"/>
        <v>70636.719999999987</v>
      </c>
    </row>
    <row r="49" spans="1:5" x14ac:dyDescent="0.35">
      <c r="A49" s="13" t="s">
        <v>96</v>
      </c>
      <c r="B49" s="26">
        <v>138641.26999999993</v>
      </c>
      <c r="D49" s="15" t="str">
        <f t="shared" si="0"/>
        <v>Washington</v>
      </c>
      <c r="E49" s="17">
        <f t="shared" si="1"/>
        <v>138641.26999999993</v>
      </c>
    </row>
    <row r="50" spans="1:5" x14ac:dyDescent="0.35">
      <c r="A50" s="13" t="s">
        <v>9725</v>
      </c>
      <c r="B50" s="26">
        <v>1209.8240000000001</v>
      </c>
      <c r="D50" s="15" t="str">
        <f t="shared" si="0"/>
        <v>West Virginia</v>
      </c>
      <c r="E50" s="17">
        <f t="shared" si="1"/>
        <v>1209.8240000000001</v>
      </c>
    </row>
    <row r="51" spans="1:5" x14ac:dyDescent="0.35">
      <c r="A51" s="13" t="s">
        <v>114</v>
      </c>
      <c r="B51" s="26">
        <v>32114.610000000019</v>
      </c>
      <c r="D51" s="15" t="str">
        <f t="shared" si="0"/>
        <v>Wisconsin</v>
      </c>
      <c r="E51" s="17">
        <f t="shared" si="1"/>
        <v>32114.610000000019</v>
      </c>
    </row>
    <row r="52" spans="1:5" x14ac:dyDescent="0.35">
      <c r="A52" s="13" t="s">
        <v>8541</v>
      </c>
      <c r="B52" s="26">
        <v>1603.136</v>
      </c>
      <c r="D52" s="15" t="str">
        <f t="shared" si="0"/>
        <v>Wyoming</v>
      </c>
      <c r="E52" s="17">
        <f t="shared" si="1"/>
        <v>1603.136</v>
      </c>
    </row>
    <row r="53" spans="1:5" x14ac:dyDescent="0.35">
      <c r="A53" s="13" t="s">
        <v>10932</v>
      </c>
      <c r="B53" s="26">
        <v>2297200.8603000003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1F7E-B769-4271-A099-C5D7681AA8C0}">
  <dimension ref="A3:B9"/>
  <sheetViews>
    <sheetView workbookViewId="0">
      <selection activeCell="B16" sqref="B16"/>
    </sheetView>
  </sheetViews>
  <sheetFormatPr defaultRowHeight="14.5" x14ac:dyDescent="0.35"/>
  <cols>
    <col min="1" max="1" width="12.36328125" bestFit="1" customWidth="1"/>
    <col min="2" max="2" width="11.26953125" bestFit="1" customWidth="1"/>
  </cols>
  <sheetData>
    <row r="3" spans="1:2" x14ac:dyDescent="0.35">
      <c r="A3" s="12" t="s">
        <v>10931</v>
      </c>
      <c r="B3" t="s">
        <v>10949</v>
      </c>
    </row>
    <row r="4" spans="1:2" x14ac:dyDescent="0.35">
      <c r="A4" s="13" t="s">
        <v>75</v>
      </c>
      <c r="B4" s="14">
        <v>203412.73300000009</v>
      </c>
    </row>
    <row r="5" spans="1:2" x14ac:dyDescent="0.35">
      <c r="A5" s="13" t="s">
        <v>56</v>
      </c>
      <c r="B5" s="14">
        <v>206965.53200000009</v>
      </c>
    </row>
    <row r="6" spans="1:2" x14ac:dyDescent="0.35">
      <c r="A6" s="13" t="s">
        <v>59</v>
      </c>
      <c r="B6" s="14">
        <v>223843.60800000012</v>
      </c>
    </row>
    <row r="7" spans="1:2" x14ac:dyDescent="0.35">
      <c r="A7" s="13" t="s">
        <v>36</v>
      </c>
      <c r="B7" s="14">
        <v>328449.10300000076</v>
      </c>
    </row>
    <row r="8" spans="1:2" x14ac:dyDescent="0.35">
      <c r="A8" s="13" t="s">
        <v>72</v>
      </c>
      <c r="B8" s="14">
        <v>330007.05400000012</v>
      </c>
    </row>
    <row r="9" spans="1:2" x14ac:dyDescent="0.35">
      <c r="A9" s="13" t="s">
        <v>10932</v>
      </c>
      <c r="B9" s="26">
        <v>1292678.0300000012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D9187-E2AE-4344-B72C-AF1BB1EAD279}">
  <dimension ref="A3:N17"/>
  <sheetViews>
    <sheetView topLeftCell="A2" workbookViewId="0">
      <selection activeCell="N17" sqref="N17"/>
    </sheetView>
  </sheetViews>
  <sheetFormatPr defaultRowHeight="14.5" x14ac:dyDescent="0.35"/>
  <cols>
    <col min="1" max="1" width="12.36328125" bestFit="1" customWidth="1"/>
    <col min="2" max="2" width="11.81640625" bestFit="1" customWidth="1"/>
    <col min="3" max="3" width="3.08984375" customWidth="1"/>
    <col min="4" max="4" width="12.36328125" bestFit="1" customWidth="1"/>
    <col min="5" max="5" width="11.81640625" bestFit="1" customWidth="1"/>
    <col min="6" max="6" width="2.81640625" customWidth="1"/>
    <col min="7" max="7" width="12.36328125" bestFit="1" customWidth="1"/>
    <col min="8" max="8" width="14.54296875" bestFit="1" customWidth="1"/>
    <col min="9" max="9" width="2" customWidth="1"/>
    <col min="10" max="10" width="12.36328125" bestFit="1" customWidth="1"/>
    <col min="11" max="11" width="15.81640625" bestFit="1" customWidth="1"/>
    <col min="12" max="12" width="2.7265625" customWidth="1"/>
    <col min="13" max="13" width="12.36328125" bestFit="1" customWidth="1"/>
    <col min="14" max="14" width="18.36328125" bestFit="1" customWidth="1"/>
  </cols>
  <sheetData>
    <row r="3" spans="1:14" x14ac:dyDescent="0.35">
      <c r="A3" s="12" t="s">
        <v>10931</v>
      </c>
      <c r="B3" t="s">
        <v>10949</v>
      </c>
      <c r="D3" s="12" t="s">
        <v>10931</v>
      </c>
      <c r="E3" t="s">
        <v>10950</v>
      </c>
      <c r="G3" s="12" t="s">
        <v>10931</v>
      </c>
      <c r="H3" t="s">
        <v>10951</v>
      </c>
      <c r="J3" s="12" t="s">
        <v>10931</v>
      </c>
      <c r="K3" t="s">
        <v>10952</v>
      </c>
      <c r="M3" s="12" t="s">
        <v>10931</v>
      </c>
      <c r="N3" t="s">
        <v>10953</v>
      </c>
    </row>
    <row r="4" spans="1:14" x14ac:dyDescent="0.35">
      <c r="A4" s="13" t="s">
        <v>10934</v>
      </c>
      <c r="B4" s="26">
        <v>95365.937600000005</v>
      </c>
      <c r="D4" s="13" t="s">
        <v>10934</v>
      </c>
      <c r="E4" s="26">
        <v>9199.2699999999986</v>
      </c>
      <c r="G4" s="13" t="s">
        <v>10934</v>
      </c>
      <c r="H4" s="26">
        <v>1500</v>
      </c>
      <c r="J4" s="13" t="s">
        <v>10934</v>
      </c>
      <c r="K4" s="26">
        <v>387</v>
      </c>
      <c r="M4" s="13" t="s">
        <v>10934</v>
      </c>
      <c r="N4" s="26">
        <v>9.6462848596792883E-2</v>
      </c>
    </row>
    <row r="5" spans="1:14" x14ac:dyDescent="0.35">
      <c r="A5" s="13" t="s">
        <v>10935</v>
      </c>
      <c r="B5" s="26">
        <v>60172.649400000024</v>
      </c>
      <c r="D5" s="13" t="s">
        <v>10935</v>
      </c>
      <c r="E5" s="26">
        <v>10288.898699999991</v>
      </c>
      <c r="G5" s="13" t="s">
        <v>10935</v>
      </c>
      <c r="H5" s="26">
        <v>1068</v>
      </c>
      <c r="J5" s="13" t="s">
        <v>10935</v>
      </c>
      <c r="K5" s="26">
        <v>301</v>
      </c>
      <c r="M5" s="13" t="s">
        <v>10935</v>
      </c>
      <c r="N5" s="26">
        <v>0.17098962406664425</v>
      </c>
    </row>
    <row r="6" spans="1:14" x14ac:dyDescent="0.35">
      <c r="A6" s="13" t="s">
        <v>10936</v>
      </c>
      <c r="B6" s="26">
        <v>199252.98399999991</v>
      </c>
      <c r="D6" s="13" t="s">
        <v>10936</v>
      </c>
      <c r="E6" s="26">
        <v>26806.573700000015</v>
      </c>
      <c r="G6" s="13" t="s">
        <v>10936</v>
      </c>
      <c r="H6" s="26">
        <v>2491</v>
      </c>
      <c r="J6" s="13" t="s">
        <v>10936</v>
      </c>
      <c r="K6" s="26">
        <v>680</v>
      </c>
      <c r="M6" s="13" t="s">
        <v>10936</v>
      </c>
      <c r="N6" s="26">
        <v>0.13453536886554246</v>
      </c>
    </row>
    <row r="7" spans="1:14" x14ac:dyDescent="0.35">
      <c r="A7" s="13" t="s">
        <v>10937</v>
      </c>
      <c r="B7" s="26">
        <v>141851.5674</v>
      </c>
      <c r="D7" s="13" t="s">
        <v>10937</v>
      </c>
      <c r="E7" s="26">
        <v>13437.806800000006</v>
      </c>
      <c r="G7" s="13" t="s">
        <v>10937</v>
      </c>
      <c r="H7" s="26">
        <v>2441</v>
      </c>
      <c r="J7" s="13" t="s">
        <v>10937</v>
      </c>
      <c r="K7" s="26">
        <v>663</v>
      </c>
      <c r="M7" s="13" t="s">
        <v>10937</v>
      </c>
      <c r="N7" s="26">
        <v>9.4731465053942046E-2</v>
      </c>
    </row>
    <row r="8" spans="1:14" x14ac:dyDescent="0.35">
      <c r="A8" s="13" t="s">
        <v>10938</v>
      </c>
      <c r="B8" s="26">
        <v>156122.28669999994</v>
      </c>
      <c r="D8" s="13" t="s">
        <v>10938</v>
      </c>
      <c r="E8" s="26">
        <v>22308.512799999997</v>
      </c>
      <c r="G8" s="13" t="s">
        <v>10938</v>
      </c>
      <c r="H8" s="26">
        <v>2850</v>
      </c>
      <c r="J8" s="13" t="s">
        <v>10938</v>
      </c>
      <c r="K8" s="26">
        <v>750</v>
      </c>
      <c r="M8" s="13" t="s">
        <v>10938</v>
      </c>
      <c r="N8" s="26">
        <v>0.14289127626517148</v>
      </c>
    </row>
    <row r="9" spans="1:14" x14ac:dyDescent="0.35">
      <c r="A9" s="13" t="s">
        <v>10939</v>
      </c>
      <c r="B9" s="26">
        <v>147082.61130000008</v>
      </c>
      <c r="D9" s="13" t="s">
        <v>10939</v>
      </c>
      <c r="E9" s="26">
        <v>20899.334500000019</v>
      </c>
      <c r="G9" s="13" t="s">
        <v>10939</v>
      </c>
      <c r="H9" s="26">
        <v>2644</v>
      </c>
      <c r="J9" s="13" t="s">
        <v>10939</v>
      </c>
      <c r="K9" s="26">
        <v>709</v>
      </c>
      <c r="M9" s="13" t="s">
        <v>10939</v>
      </c>
      <c r="N9" s="26">
        <v>0.14209249016780279</v>
      </c>
    </row>
    <row r="10" spans="1:14" x14ac:dyDescent="0.35">
      <c r="A10" s="13" t="s">
        <v>10940</v>
      </c>
      <c r="B10" s="26">
        <v>149580.83800000031</v>
      </c>
      <c r="D10" s="13" t="s">
        <v>10940</v>
      </c>
      <c r="E10" s="26">
        <v>13535.382999999985</v>
      </c>
      <c r="G10" s="13" t="s">
        <v>10940</v>
      </c>
      <c r="H10" s="26">
        <v>2705</v>
      </c>
      <c r="J10" s="13" t="s">
        <v>10940</v>
      </c>
      <c r="K10" s="26">
        <v>708</v>
      </c>
      <c r="M10" s="13" t="s">
        <v>10940</v>
      </c>
      <c r="N10" s="26">
        <v>9.048874963516354E-2</v>
      </c>
    </row>
    <row r="11" spans="1:14" x14ac:dyDescent="0.35">
      <c r="A11" s="13" t="s">
        <v>10941</v>
      </c>
      <c r="B11" s="26">
        <v>159589.45099999988</v>
      </c>
      <c r="D11" s="13" t="s">
        <v>10941</v>
      </c>
      <c r="E11" s="26">
        <v>21896.715399999994</v>
      </c>
      <c r="G11" s="13" t="s">
        <v>10941</v>
      </c>
      <c r="H11" s="26">
        <v>2796</v>
      </c>
      <c r="J11" s="13" t="s">
        <v>10941</v>
      </c>
      <c r="K11" s="26">
        <v>710</v>
      </c>
      <c r="M11" s="13" t="s">
        <v>10941</v>
      </c>
      <c r="N11" s="26">
        <v>0.13720653378273737</v>
      </c>
    </row>
    <row r="12" spans="1:14" x14ac:dyDescent="0.35">
      <c r="A12" s="13" t="s">
        <v>10942</v>
      </c>
      <c r="B12" s="26">
        <v>309770.09970000025</v>
      </c>
      <c r="D12" s="13" t="s">
        <v>10942</v>
      </c>
      <c r="E12" s="26">
        <v>37293.192500000048</v>
      </c>
      <c r="G12" s="13" t="s">
        <v>10942</v>
      </c>
      <c r="H12" s="26">
        <v>5073</v>
      </c>
      <c r="J12" s="13" t="s">
        <v>10942</v>
      </c>
      <c r="K12" s="26">
        <v>1386</v>
      </c>
      <c r="M12" s="13" t="s">
        <v>10942</v>
      </c>
      <c r="N12" s="26">
        <v>0.12038990379031736</v>
      </c>
    </row>
    <row r="13" spans="1:14" x14ac:dyDescent="0.35">
      <c r="A13" s="13" t="s">
        <v>10943</v>
      </c>
      <c r="B13" s="26">
        <v>197115.20170000009</v>
      </c>
      <c r="D13" s="13" t="s">
        <v>10943</v>
      </c>
      <c r="E13" s="26">
        <v>31469.663800000035</v>
      </c>
      <c r="G13" s="13" t="s">
        <v>10943</v>
      </c>
      <c r="H13" s="26">
        <v>3095</v>
      </c>
      <c r="J13" s="13" t="s">
        <v>10943</v>
      </c>
      <c r="K13" s="26">
        <v>817</v>
      </c>
      <c r="M13" s="13" t="s">
        <v>10943</v>
      </c>
      <c r="N13" s="26">
        <v>0.15965112547684351</v>
      </c>
    </row>
    <row r="14" spans="1:14" x14ac:dyDescent="0.35">
      <c r="A14" s="13" t="s">
        <v>10944</v>
      </c>
      <c r="B14" s="26">
        <v>349120.07400000008</v>
      </c>
      <c r="D14" s="13" t="s">
        <v>10944</v>
      </c>
      <c r="E14" s="26">
        <v>35825.536599999934</v>
      </c>
      <c r="G14" s="13" t="s">
        <v>10944</v>
      </c>
      <c r="H14" s="26">
        <v>5741</v>
      </c>
      <c r="J14" s="13" t="s">
        <v>10944</v>
      </c>
      <c r="K14" s="26">
        <v>1462</v>
      </c>
      <c r="M14" s="13" t="s">
        <v>10944</v>
      </c>
      <c r="N14" s="26">
        <v>0.10261666191099605</v>
      </c>
    </row>
    <row r="15" spans="1:14" x14ac:dyDescent="0.35">
      <c r="A15" s="13" t="s">
        <v>10945</v>
      </c>
      <c r="B15" s="26">
        <v>332177.15950000001</v>
      </c>
      <c r="D15" s="13" t="s">
        <v>10945</v>
      </c>
      <c r="E15" s="26">
        <v>43436.133900000037</v>
      </c>
      <c r="G15" s="13" t="s">
        <v>10945</v>
      </c>
      <c r="H15" s="26">
        <v>5469</v>
      </c>
      <c r="J15" s="13" t="s">
        <v>10945</v>
      </c>
      <c r="K15" s="26">
        <v>1421</v>
      </c>
      <c r="M15" s="13" t="s">
        <v>10945</v>
      </c>
      <c r="N15" s="26">
        <v>0.13076195234308408</v>
      </c>
    </row>
    <row r="16" spans="1:14" x14ac:dyDescent="0.35">
      <c r="A16" s="13" t="s">
        <v>10932</v>
      </c>
      <c r="B16" s="26">
        <v>2297200.8603000008</v>
      </c>
      <c r="D16" s="13" t="s">
        <v>10932</v>
      </c>
      <c r="E16" s="26">
        <v>286397.02170000004</v>
      </c>
      <c r="G16" s="13" t="s">
        <v>10932</v>
      </c>
      <c r="H16" s="26">
        <v>37873</v>
      </c>
      <c r="J16" s="13" t="s">
        <v>10932</v>
      </c>
      <c r="K16" s="26">
        <v>9994</v>
      </c>
      <c r="M16" s="13" t="s">
        <v>10932</v>
      </c>
      <c r="N16" s="26">
        <v>0.12467217240315863</v>
      </c>
    </row>
    <row r="17" spans="2:14" x14ac:dyDescent="0.35">
      <c r="B17" s="19">
        <f>GETPIVOTDATA("Sales",$A$3)</f>
        <v>2297200.8603000008</v>
      </c>
      <c r="E17" s="19">
        <f>GETPIVOTDATA("Profit",$D$3)</f>
        <v>286397.02170000004</v>
      </c>
      <c r="H17" s="20">
        <f>GETPIVOTDATA("Quantity",G3)</f>
        <v>37873</v>
      </c>
      <c r="K17" s="21">
        <f>GETPIVOTDATA("Order ID",$J$3)</f>
        <v>9994</v>
      </c>
      <c r="N17" s="22">
        <f>GETPIVOTDATA("Profit Margin",$M$3)</f>
        <v>0.12467217240315863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FB27C-CAC1-4FAC-8A7D-7991C98D67B7}">
  <dimension ref="A3:L15"/>
  <sheetViews>
    <sheetView workbookViewId="0">
      <selection activeCell="L8" sqref="L8"/>
    </sheetView>
  </sheetViews>
  <sheetFormatPr defaultRowHeight="14.5" x14ac:dyDescent="0.35"/>
  <cols>
    <col min="1" max="1" width="12.36328125" bestFit="1" customWidth="1"/>
    <col min="2" max="2" width="11.81640625" bestFit="1" customWidth="1"/>
    <col min="3" max="3" width="15.81640625" bestFit="1" customWidth="1"/>
    <col min="4" max="4" width="11.81640625" bestFit="1" customWidth="1"/>
    <col min="5" max="5" width="14.54296875" bestFit="1" customWidth="1"/>
    <col min="6" max="6" width="18.36328125" bestFit="1" customWidth="1"/>
    <col min="8" max="11" width="11" bestFit="1" customWidth="1"/>
    <col min="12" max="12" width="10.26953125" bestFit="1" customWidth="1"/>
  </cols>
  <sheetData>
    <row r="3" spans="1:12" x14ac:dyDescent="0.35">
      <c r="A3" s="12" t="s">
        <v>10931</v>
      </c>
      <c r="B3" t="s">
        <v>10949</v>
      </c>
      <c r="C3" t="s">
        <v>10952</v>
      </c>
      <c r="D3" t="s">
        <v>10950</v>
      </c>
      <c r="E3" t="s">
        <v>10951</v>
      </c>
      <c r="F3" t="s">
        <v>10953</v>
      </c>
    </row>
    <row r="4" spans="1:12" x14ac:dyDescent="0.35">
      <c r="A4" s="13" t="s">
        <v>10933</v>
      </c>
      <c r="B4" s="26">
        <v>484247.4981000009</v>
      </c>
      <c r="C4" s="26">
        <v>1993</v>
      </c>
      <c r="D4" s="26">
        <v>49543.97410000005</v>
      </c>
      <c r="E4" s="26">
        <v>7581</v>
      </c>
      <c r="F4" s="26">
        <v>0.10231126499236726</v>
      </c>
    </row>
    <row r="5" spans="1:12" x14ac:dyDescent="0.35">
      <c r="A5" s="13" t="s">
        <v>10946</v>
      </c>
      <c r="B5" s="26">
        <v>470532.50899999985</v>
      </c>
      <c r="C5" s="26">
        <v>2102</v>
      </c>
      <c r="D5" s="26">
        <v>61618.60370000008</v>
      </c>
      <c r="E5" s="26">
        <v>7979</v>
      </c>
      <c r="F5" s="26">
        <v>0.13095504034557601</v>
      </c>
    </row>
    <row r="6" spans="1:12" x14ac:dyDescent="0.35">
      <c r="A6" s="13" t="s">
        <v>10947</v>
      </c>
      <c r="B6" s="26">
        <v>608473.83000000066</v>
      </c>
      <c r="C6" s="26">
        <v>2580</v>
      </c>
      <c r="D6" s="26">
        <v>81726.930800000177</v>
      </c>
      <c r="E6" s="26">
        <v>9810</v>
      </c>
      <c r="F6" s="26">
        <v>0.13431461924993568</v>
      </c>
    </row>
    <row r="7" spans="1:12" x14ac:dyDescent="0.35">
      <c r="A7" s="13" t="s">
        <v>10948</v>
      </c>
      <c r="B7" s="26">
        <v>733947.0231999997</v>
      </c>
      <c r="C7" s="26">
        <v>3319</v>
      </c>
      <c r="D7" s="26">
        <v>93507.513099999982</v>
      </c>
      <c r="E7" s="26">
        <v>12503</v>
      </c>
      <c r="F7" s="26">
        <v>0.1274036274339099</v>
      </c>
    </row>
    <row r="8" spans="1:12" ht="18" x14ac:dyDescent="0.35">
      <c r="H8" s="25">
        <f>(GETPIVOTDATA("Sum of Sales",$A$3,"Years (Order Date)",2014)/GETPIVOTDATA("Sum of Sales",$A$3,"Years (Order Date)",2013))-1</f>
        <v>0.20620967905883303</v>
      </c>
      <c r="I8" s="25">
        <f>(GETPIVOTDATA("Count of Order ID",$A$3,"Years (Order Date)",2014)/GETPIVOTDATA("Count of Order ID",$A$3,"Years (Order Date)",2013))-1</f>
        <v>0.2864341085271318</v>
      </c>
      <c r="J8" s="25">
        <f>(GETPIVOTDATA("Sum of Profit",$A$3,"Years (Order Date)",2014)/GETPIVOTDATA("Sum of Profit",$A$3,"Years (Order Date)",2013))-1</f>
        <v>0.14414565902185794</v>
      </c>
      <c r="K8" s="25">
        <f>(GETPIVOTDATA("Sum of Quantity",$A$3,"Years (Order Date)",2014)/GETPIVOTDATA("Sum of Quantity",$A$3,"Years (Order Date)",2013))-1</f>
        <v>0.27451580020387367</v>
      </c>
      <c r="L8" s="25">
        <f>(GETPIVOTDATA("Sum of Profit Margin",$A$3,"Years (Order Date)",2014)/GETPIVOTDATA("Sum of Profit Margin",$A$3,"Years (Order Date)",2013))-1</f>
        <v>-5.1453757264990241E-2</v>
      </c>
    </row>
    <row r="11" spans="1:12" ht="18" x14ac:dyDescent="0.55000000000000004">
      <c r="I11" s="24"/>
    </row>
    <row r="15" spans="1:12" x14ac:dyDescent="0.35">
      <c r="E15" s="23" t="s">
        <v>10954</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AC64F-9C30-42FF-B5E2-1F8E43D34165}">
  <dimension ref="A1:V9995"/>
  <sheetViews>
    <sheetView topLeftCell="A2" workbookViewId="0">
      <selection activeCell="B2" sqref="B2"/>
    </sheetView>
  </sheetViews>
  <sheetFormatPr defaultRowHeight="14.5" x14ac:dyDescent="0.35"/>
  <cols>
    <col min="1" max="1" width="9.26953125" customWidth="1"/>
    <col min="2" max="2" width="10.54296875" customWidth="1"/>
    <col min="4" max="4" width="12.90625" customWidth="1"/>
    <col min="5" max="5" width="14" customWidth="1"/>
    <col min="6" max="6" width="12.54296875" customWidth="1"/>
    <col min="7" max="7" width="14.08984375" customWidth="1"/>
    <col min="8" max="8" width="17.6328125" customWidth="1"/>
    <col min="9" max="9" width="10.7265625" customWidth="1"/>
    <col min="10" max="10" width="10.08984375" customWidth="1"/>
    <col min="11" max="11" width="10" customWidth="1"/>
    <col min="13" max="13" width="13.54296875" customWidth="1"/>
    <col min="14" max="14" width="9.08984375" customWidth="1"/>
    <col min="15" max="15" width="12.36328125" customWidth="1"/>
    <col min="16" max="16" width="10.90625" customWidth="1"/>
    <col min="17" max="17" width="14.90625" customWidth="1"/>
    <col min="18" max="18" width="15.90625" customWidth="1"/>
    <col min="20" max="20" width="10.7265625" customWidth="1"/>
    <col min="21" max="21" width="10.81640625" customWidth="1"/>
  </cols>
  <sheetData>
    <row r="1" spans="1:22" ht="38.5" customHeight="1" thickBot="1" x14ac:dyDescent="0.4">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7" t="s">
        <v>21</v>
      </c>
    </row>
    <row r="2" spans="1:22" ht="63.5" customHeight="1" thickBot="1" x14ac:dyDescent="0.4">
      <c r="A2" s="3">
        <v>1</v>
      </c>
      <c r="B2" s="1" t="s">
        <v>22</v>
      </c>
      <c r="C2" s="1">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4">
        <v>41.913600000000002</v>
      </c>
    </row>
    <row r="3" spans="1:22" ht="87.5" customHeight="1" thickBot="1" x14ac:dyDescent="0.4">
      <c r="A3" s="3">
        <v>2</v>
      </c>
      <c r="B3" s="1" t="s">
        <v>22</v>
      </c>
      <c r="C3" s="1">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731.94</v>
      </c>
      <c r="T3" s="1">
        <v>3</v>
      </c>
      <c r="U3" s="1">
        <v>0</v>
      </c>
      <c r="V3" s="4">
        <v>219.58199999999999</v>
      </c>
    </row>
    <row r="4" spans="1:22" ht="116.5" thickBot="1" x14ac:dyDescent="0.4">
      <c r="A4" s="3">
        <v>3</v>
      </c>
      <c r="B4" s="1" t="s">
        <v>38</v>
      </c>
      <c r="C4" s="1">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4">
        <v>6.8714000000000004</v>
      </c>
    </row>
    <row r="5" spans="1:22" ht="87.5" thickBot="1" x14ac:dyDescent="0.4">
      <c r="A5" s="3">
        <v>4</v>
      </c>
      <c r="B5" s="1" t="s">
        <v>49</v>
      </c>
      <c r="C5" s="1">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4">
        <v>-383.03100000000001</v>
      </c>
    </row>
    <row r="6" spans="1:22" ht="44" thickBot="1" x14ac:dyDescent="0.4">
      <c r="A6" s="3">
        <v>5</v>
      </c>
      <c r="B6" s="1" t="s">
        <v>49</v>
      </c>
      <c r="C6" s="1">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22.367999999999999</v>
      </c>
      <c r="T6" s="1">
        <v>2</v>
      </c>
      <c r="U6" s="1">
        <v>0.2</v>
      </c>
      <c r="V6" s="4">
        <v>2.5164</v>
      </c>
    </row>
    <row r="7" spans="1:22" ht="58.5" thickBot="1" x14ac:dyDescent="0.4">
      <c r="A7" s="3">
        <v>6</v>
      </c>
      <c r="B7" s="1" t="s">
        <v>61</v>
      </c>
      <c r="C7" s="1">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4">
        <v>14.1694</v>
      </c>
    </row>
    <row r="8" spans="1:22" ht="29.5" thickBot="1" x14ac:dyDescent="0.4">
      <c r="A8" s="3">
        <v>7</v>
      </c>
      <c r="B8" s="1" t="s">
        <v>61</v>
      </c>
      <c r="C8" s="1">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4">
        <v>1.9656</v>
      </c>
    </row>
    <row r="9" spans="1:22" ht="44" thickBot="1" x14ac:dyDescent="0.4">
      <c r="A9" s="3">
        <v>8</v>
      </c>
      <c r="B9" s="1" t="s">
        <v>61</v>
      </c>
      <c r="C9" s="1">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4">
        <v>90.715199999999996</v>
      </c>
    </row>
    <row r="10" spans="1:22" ht="58.5" thickBot="1" x14ac:dyDescent="0.4">
      <c r="A10" s="3">
        <v>9</v>
      </c>
      <c r="B10" s="1" t="s">
        <v>61</v>
      </c>
      <c r="C10" s="1">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4">
        <v>5.7824999999999998</v>
      </c>
    </row>
    <row r="11" spans="1:22" ht="44" thickBot="1" x14ac:dyDescent="0.4">
      <c r="A11" s="3">
        <v>10</v>
      </c>
      <c r="B11" s="1" t="s">
        <v>61</v>
      </c>
      <c r="C11" s="1">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4">
        <v>34.47</v>
      </c>
    </row>
    <row r="12" spans="1:22" ht="58.5" thickBot="1" x14ac:dyDescent="0.4">
      <c r="A12" s="3">
        <v>11</v>
      </c>
      <c r="B12" s="1" t="s">
        <v>61</v>
      </c>
      <c r="C12" s="1">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v>
      </c>
      <c r="T12" s="1">
        <v>9</v>
      </c>
      <c r="U12" s="1">
        <v>0.2</v>
      </c>
      <c r="V12" s="4">
        <v>85.309200000000004</v>
      </c>
    </row>
    <row r="13" spans="1:22" ht="44" thickBot="1" x14ac:dyDescent="0.4">
      <c r="A13" s="3">
        <v>12</v>
      </c>
      <c r="B13" s="1" t="s">
        <v>61</v>
      </c>
      <c r="C13" s="1">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4">
        <v>68.356800000000007</v>
      </c>
    </row>
    <row r="14" spans="1:22" ht="29.5" thickBot="1" x14ac:dyDescent="0.4">
      <c r="A14" s="3">
        <v>13</v>
      </c>
      <c r="B14" s="1" t="s">
        <v>84</v>
      </c>
      <c r="C14" s="1">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v>
      </c>
      <c r="T14" s="1">
        <v>3</v>
      </c>
      <c r="U14" s="1">
        <v>0.2</v>
      </c>
      <c r="V14" s="4">
        <v>5.4432</v>
      </c>
    </row>
    <row r="15" spans="1:22" ht="44" thickBot="1" x14ac:dyDescent="0.4">
      <c r="A15" s="3">
        <v>14</v>
      </c>
      <c r="B15" s="1" t="s">
        <v>92</v>
      </c>
      <c r="C15" s="1">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v>
      </c>
      <c r="T15" s="1">
        <v>3</v>
      </c>
      <c r="U15" s="1">
        <v>0.2</v>
      </c>
      <c r="V15" s="4">
        <v>132.59219999999999</v>
      </c>
    </row>
    <row r="16" spans="1:22" ht="87.5" thickBot="1" x14ac:dyDescent="0.4">
      <c r="A16" s="3">
        <v>15</v>
      </c>
      <c r="B16" s="1" t="s">
        <v>99</v>
      </c>
      <c r="C16" s="1">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68.81</v>
      </c>
      <c r="T16" s="1">
        <v>5</v>
      </c>
      <c r="U16" s="1">
        <v>0.8</v>
      </c>
      <c r="V16" s="4">
        <v>-123.858</v>
      </c>
    </row>
    <row r="17" spans="1:22" ht="44" thickBot="1" x14ac:dyDescent="0.4">
      <c r="A17" s="3">
        <v>16</v>
      </c>
      <c r="B17" s="1" t="s">
        <v>99</v>
      </c>
      <c r="C17" s="1">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2.544</v>
      </c>
      <c r="T17" s="1">
        <v>3</v>
      </c>
      <c r="U17" s="1">
        <v>0.8</v>
      </c>
      <c r="V17" s="4">
        <v>-3.8159999999999998</v>
      </c>
    </row>
    <row r="18" spans="1:22" ht="58.5" thickBot="1" x14ac:dyDescent="0.4">
      <c r="A18" s="3">
        <v>17</v>
      </c>
      <c r="B18" s="1" t="s">
        <v>110</v>
      </c>
      <c r="C18" s="1">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4">
        <v>13.317600000000001</v>
      </c>
    </row>
    <row r="19" spans="1:22" ht="29.5" thickBot="1" x14ac:dyDescent="0.4">
      <c r="A19" s="3">
        <v>18</v>
      </c>
      <c r="B19" s="1" t="s">
        <v>117</v>
      </c>
      <c r="C19" s="1">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4">
        <v>9.99</v>
      </c>
    </row>
    <row r="20" spans="1:22" ht="29.5" thickBot="1" x14ac:dyDescent="0.4">
      <c r="A20" s="3">
        <v>19</v>
      </c>
      <c r="B20" s="1" t="s">
        <v>124</v>
      </c>
      <c r="C20" s="1">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4">
        <v>2.4824000000000002</v>
      </c>
    </row>
    <row r="21" spans="1:22" ht="29.5" thickBot="1" x14ac:dyDescent="0.4">
      <c r="A21" s="3">
        <v>20</v>
      </c>
      <c r="B21" s="1" t="s">
        <v>124</v>
      </c>
      <c r="C21" s="1">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v>
      </c>
      <c r="T21" s="1">
        <v>3</v>
      </c>
      <c r="U21" s="1">
        <v>0.2</v>
      </c>
      <c r="V21" s="4">
        <v>16.010999999999999</v>
      </c>
    </row>
    <row r="22" spans="1:22" ht="44" thickBot="1" x14ac:dyDescent="0.4">
      <c r="A22" s="3">
        <v>21</v>
      </c>
      <c r="B22" s="1" t="s">
        <v>124</v>
      </c>
      <c r="C22" s="1">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4">
        <v>7.3840000000000003</v>
      </c>
    </row>
    <row r="23" spans="1:22" ht="29.5" thickBot="1" x14ac:dyDescent="0.4">
      <c r="A23" s="3">
        <v>22</v>
      </c>
      <c r="B23" s="1" t="s">
        <v>134</v>
      </c>
      <c r="C23" s="1">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19.46</v>
      </c>
      <c r="T23" s="1">
        <v>7</v>
      </c>
      <c r="U23" s="1">
        <v>0</v>
      </c>
      <c r="V23" s="4">
        <v>5.0595999999999997</v>
      </c>
    </row>
    <row r="24" spans="1:22" ht="44" thickBot="1" x14ac:dyDescent="0.4">
      <c r="A24" s="3">
        <v>23</v>
      </c>
      <c r="B24" s="1" t="s">
        <v>134</v>
      </c>
      <c r="C24" s="1">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60.34</v>
      </c>
      <c r="T24" s="1">
        <v>7</v>
      </c>
      <c r="U24" s="1">
        <v>0</v>
      </c>
      <c r="V24" s="4">
        <v>15.6884</v>
      </c>
    </row>
    <row r="25" spans="1:22" ht="44" thickBot="1" x14ac:dyDescent="0.4">
      <c r="A25" s="3">
        <v>24</v>
      </c>
      <c r="B25" s="1" t="s">
        <v>143</v>
      </c>
      <c r="C25" s="1">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71.372</v>
      </c>
      <c r="T25" s="1">
        <v>2</v>
      </c>
      <c r="U25" s="1">
        <v>0.3</v>
      </c>
      <c r="V25" s="4">
        <v>-1.0196000000000001</v>
      </c>
    </row>
    <row r="26" spans="1:22" ht="44" thickBot="1" x14ac:dyDescent="0.4">
      <c r="A26" s="3">
        <v>25</v>
      </c>
      <c r="B26" s="1" t="s">
        <v>151</v>
      </c>
      <c r="C26" s="1">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1044.6300000000001</v>
      </c>
      <c r="T26" s="1">
        <v>3</v>
      </c>
      <c r="U26" s="1">
        <v>0</v>
      </c>
      <c r="V26" s="4">
        <v>240.26490000000001</v>
      </c>
    </row>
    <row r="27" spans="1:22" ht="44" thickBot="1" x14ac:dyDescent="0.4">
      <c r="A27" s="3">
        <v>26</v>
      </c>
      <c r="B27" s="1" t="s">
        <v>155</v>
      </c>
      <c r="C27" s="1">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v>
      </c>
      <c r="T27" s="1">
        <v>2</v>
      </c>
      <c r="U27" s="1">
        <v>0.2</v>
      </c>
      <c r="V27" s="4">
        <v>4.2224000000000004</v>
      </c>
    </row>
    <row r="28" spans="1:22" ht="44" thickBot="1" x14ac:dyDescent="0.4">
      <c r="A28" s="3">
        <v>27</v>
      </c>
      <c r="B28" s="1" t="s">
        <v>155</v>
      </c>
      <c r="C28" s="1">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v>
      </c>
      <c r="T28" s="1">
        <v>3</v>
      </c>
      <c r="U28" s="1">
        <v>0</v>
      </c>
      <c r="V28" s="4">
        <v>11.774100000000001</v>
      </c>
    </row>
    <row r="29" spans="1:22" ht="58.5" thickBot="1" x14ac:dyDescent="0.4">
      <c r="A29" s="3">
        <v>28</v>
      </c>
      <c r="B29" s="1" t="s">
        <v>163</v>
      </c>
      <c r="C29" s="1">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v>
      </c>
      <c r="T29" s="1">
        <v>7</v>
      </c>
      <c r="U29" s="1">
        <v>0.5</v>
      </c>
      <c r="V29" s="4">
        <v>-1665.0522000000001</v>
      </c>
    </row>
    <row r="30" spans="1:22" ht="58.5" thickBot="1" x14ac:dyDescent="0.4">
      <c r="A30" s="3">
        <v>29</v>
      </c>
      <c r="B30" s="1" t="s">
        <v>163</v>
      </c>
      <c r="C30" s="1">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9.6180000000000003</v>
      </c>
      <c r="T30" s="1">
        <v>2</v>
      </c>
      <c r="U30" s="1">
        <v>0.7</v>
      </c>
      <c r="V30" s="4">
        <v>-7.0532000000000004</v>
      </c>
    </row>
    <row r="31" spans="1:22" ht="58.5" thickBot="1" x14ac:dyDescent="0.4">
      <c r="A31" s="3">
        <v>30</v>
      </c>
      <c r="B31" s="1" t="s">
        <v>163</v>
      </c>
      <c r="C31" s="1">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v>
      </c>
      <c r="T31" s="1">
        <v>3</v>
      </c>
      <c r="U31" s="1">
        <v>0.2</v>
      </c>
      <c r="V31" s="4">
        <v>15.525</v>
      </c>
    </row>
    <row r="32" spans="1:22" ht="29.5" thickBot="1" x14ac:dyDescent="0.4">
      <c r="A32" s="3">
        <v>31</v>
      </c>
      <c r="B32" s="1" t="s">
        <v>163</v>
      </c>
      <c r="C32" s="1">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3.2639999999999998</v>
      </c>
      <c r="T32" s="1">
        <v>2</v>
      </c>
      <c r="U32" s="1">
        <v>0.2</v>
      </c>
      <c r="V32" s="4">
        <v>1.1015999999999999</v>
      </c>
    </row>
    <row r="33" spans="1:22" ht="73" thickBot="1" x14ac:dyDescent="0.4">
      <c r="A33" s="3">
        <v>32</v>
      </c>
      <c r="B33" s="1" t="s">
        <v>163</v>
      </c>
      <c r="C33" s="1">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4">
        <v>9.7091999999999992</v>
      </c>
    </row>
    <row r="34" spans="1:22" ht="73" thickBot="1" x14ac:dyDescent="0.4">
      <c r="A34" s="3">
        <v>33</v>
      </c>
      <c r="B34" s="1" t="s">
        <v>163</v>
      </c>
      <c r="C34" s="1">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6.8579999999999997</v>
      </c>
      <c r="T34" s="1">
        <v>6</v>
      </c>
      <c r="U34" s="1">
        <v>0.7</v>
      </c>
      <c r="V34" s="4">
        <v>-5.7149999999999999</v>
      </c>
    </row>
    <row r="35" spans="1:22" ht="29.5" thickBot="1" x14ac:dyDescent="0.4">
      <c r="A35" s="3">
        <v>34</v>
      </c>
      <c r="B35" s="1" t="s">
        <v>163</v>
      </c>
      <c r="C35" s="1">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4">
        <v>3.5459999999999998</v>
      </c>
    </row>
    <row r="36" spans="1:22" ht="29.5" thickBot="1" x14ac:dyDescent="0.4">
      <c r="A36" s="3">
        <v>35</v>
      </c>
      <c r="B36" s="1" t="s">
        <v>181</v>
      </c>
      <c r="C36" s="1">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4">
        <v>9.9467999999999996</v>
      </c>
    </row>
    <row r="37" spans="1:22" ht="29.5" thickBot="1" x14ac:dyDescent="0.4">
      <c r="A37" s="3">
        <v>36</v>
      </c>
      <c r="B37" s="1" t="s">
        <v>187</v>
      </c>
      <c r="C37" s="1">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1097.5440000000001</v>
      </c>
      <c r="T37" s="1">
        <v>7</v>
      </c>
      <c r="U37" s="1">
        <v>0.2</v>
      </c>
      <c r="V37" s="4">
        <v>123.47369999999999</v>
      </c>
    </row>
    <row r="38" spans="1:22" ht="58.5" thickBot="1" x14ac:dyDescent="0.4">
      <c r="A38" s="3">
        <v>37</v>
      </c>
      <c r="B38" s="1" t="s">
        <v>187</v>
      </c>
      <c r="C38" s="1">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4">
        <v>-147.96299999999999</v>
      </c>
    </row>
    <row r="39" spans="1:22" ht="58.5" thickBot="1" x14ac:dyDescent="0.4">
      <c r="A39" s="3">
        <v>38</v>
      </c>
      <c r="B39" s="1" t="s">
        <v>196</v>
      </c>
      <c r="C39" s="1">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4">
        <v>35.414999999999999</v>
      </c>
    </row>
    <row r="40" spans="1:22" ht="58.5" thickBot="1" x14ac:dyDescent="0.4">
      <c r="A40" s="3">
        <v>39</v>
      </c>
      <c r="B40" s="1" t="s">
        <v>196</v>
      </c>
      <c r="C40" s="1">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4">
        <v>-46.976399999999998</v>
      </c>
    </row>
    <row r="41" spans="1:22" ht="44" thickBot="1" x14ac:dyDescent="0.4">
      <c r="A41" s="3">
        <v>40</v>
      </c>
      <c r="B41" s="1" t="s">
        <v>196</v>
      </c>
      <c r="C41" s="1">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4">
        <v>-15.147</v>
      </c>
    </row>
    <row r="42" spans="1:22" ht="29.5" thickBot="1" x14ac:dyDescent="0.4">
      <c r="A42" s="3">
        <v>41</v>
      </c>
      <c r="B42" s="1" t="s">
        <v>196</v>
      </c>
      <c r="C42" s="1">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4">
        <v>41.756399999999999</v>
      </c>
    </row>
    <row r="43" spans="1:22" ht="29.5" thickBot="1" x14ac:dyDescent="0.4">
      <c r="A43" s="3">
        <v>42</v>
      </c>
      <c r="B43" s="1" t="s">
        <v>207</v>
      </c>
      <c r="C43" s="1">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4">
        <v>16.5564</v>
      </c>
    </row>
    <row r="44" spans="1:22" ht="44" thickBot="1" x14ac:dyDescent="0.4">
      <c r="A44" s="3">
        <v>43</v>
      </c>
      <c r="B44" s="1" t="s">
        <v>214</v>
      </c>
      <c r="C44" s="1">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4">
        <v>3.8940000000000001</v>
      </c>
    </row>
    <row r="45" spans="1:22" ht="87.5" thickBot="1" x14ac:dyDescent="0.4">
      <c r="A45" s="3">
        <v>44</v>
      </c>
      <c r="B45" s="1" t="s">
        <v>219</v>
      </c>
      <c r="C45" s="1">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4">
        <v>9.5616000000000003</v>
      </c>
    </row>
    <row r="46" spans="1:22" ht="58.5" thickBot="1" x14ac:dyDescent="0.4">
      <c r="A46" s="3">
        <v>45</v>
      </c>
      <c r="B46" s="1" t="s">
        <v>225</v>
      </c>
      <c r="C46" s="1">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4">
        <v>19.7714</v>
      </c>
    </row>
    <row r="47" spans="1:22" ht="73" thickBot="1" x14ac:dyDescent="0.4">
      <c r="A47" s="3">
        <v>46</v>
      </c>
      <c r="B47" s="1" t="s">
        <v>225</v>
      </c>
      <c r="C47" s="1">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4">
        <v>8.2062000000000008</v>
      </c>
    </row>
    <row r="48" spans="1:22" ht="58.5" thickBot="1" x14ac:dyDescent="0.4">
      <c r="A48" s="3">
        <v>47</v>
      </c>
      <c r="B48" s="1" t="s">
        <v>234</v>
      </c>
      <c r="C48" s="1">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4">
        <v>8.4784000000000006</v>
      </c>
    </row>
    <row r="49" spans="1:22" ht="58.5" thickBot="1" x14ac:dyDescent="0.4">
      <c r="A49" s="3">
        <v>48</v>
      </c>
      <c r="B49" s="1" t="s">
        <v>241</v>
      </c>
      <c r="C49" s="1">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4">
        <v>4.95</v>
      </c>
    </row>
    <row r="50" spans="1:22" ht="102" thickBot="1" x14ac:dyDescent="0.4">
      <c r="A50" s="3">
        <v>49</v>
      </c>
      <c r="B50" s="1" t="s">
        <v>241</v>
      </c>
      <c r="C50" s="1">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4">
        <v>6.1040000000000001</v>
      </c>
    </row>
    <row r="51" spans="1:22" ht="58.5" thickBot="1" x14ac:dyDescent="0.4">
      <c r="A51" s="3">
        <v>50</v>
      </c>
      <c r="B51" s="1" t="s">
        <v>250</v>
      </c>
      <c r="C51" s="1">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4">
        <v>17.9634</v>
      </c>
    </row>
    <row r="52" spans="1:22" ht="29.5" thickBot="1" x14ac:dyDescent="0.4">
      <c r="A52" s="3">
        <v>51</v>
      </c>
      <c r="B52" s="1" t="s">
        <v>250</v>
      </c>
      <c r="C52" s="1">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75.180000000000007</v>
      </c>
      <c r="T52" s="1">
        <v>6</v>
      </c>
      <c r="U52" s="1">
        <v>0</v>
      </c>
      <c r="V52" s="4">
        <v>35.334600000000002</v>
      </c>
    </row>
    <row r="53" spans="1:22" ht="29.5" thickBot="1" x14ac:dyDescent="0.4">
      <c r="A53" s="3">
        <v>52</v>
      </c>
      <c r="B53" s="1" t="s">
        <v>250</v>
      </c>
      <c r="C53" s="1">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4">
        <v>2.9567999999999999</v>
      </c>
    </row>
    <row r="54" spans="1:22" ht="29.5" thickBot="1" x14ac:dyDescent="0.4">
      <c r="A54" s="3">
        <v>53</v>
      </c>
      <c r="B54" s="1" t="s">
        <v>250</v>
      </c>
      <c r="C54" s="1">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4">
        <v>17.098099999999999</v>
      </c>
    </row>
    <row r="55" spans="1:22" ht="29.5" thickBot="1" x14ac:dyDescent="0.4">
      <c r="A55" s="3">
        <v>54</v>
      </c>
      <c r="B55" s="1" t="s">
        <v>263</v>
      </c>
      <c r="C55" s="1">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v>
      </c>
      <c r="T55" s="1">
        <v>7</v>
      </c>
      <c r="U55" s="1">
        <v>0</v>
      </c>
      <c r="V55" s="4">
        <v>6.2565999999999997</v>
      </c>
    </row>
    <row r="56" spans="1:22" ht="44" thickBot="1" x14ac:dyDescent="0.4">
      <c r="A56" s="3">
        <v>55</v>
      </c>
      <c r="B56" s="1" t="s">
        <v>263</v>
      </c>
      <c r="C56" s="1">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4">
        <v>298.68549999999999</v>
      </c>
    </row>
    <row r="57" spans="1:22" ht="44" thickBot="1" x14ac:dyDescent="0.4">
      <c r="A57" s="3">
        <v>56</v>
      </c>
      <c r="B57" s="1" t="s">
        <v>273</v>
      </c>
      <c r="C57" s="1">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4">
        <v>52.14</v>
      </c>
    </row>
    <row r="58" spans="1:22" ht="29.5" thickBot="1" x14ac:dyDescent="0.4">
      <c r="A58" s="3">
        <v>57</v>
      </c>
      <c r="B58" s="1" t="s">
        <v>273</v>
      </c>
      <c r="C58" s="1">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v>
      </c>
      <c r="T58" s="1">
        <v>5</v>
      </c>
      <c r="U58" s="1">
        <v>0</v>
      </c>
      <c r="V58" s="4">
        <v>15.552</v>
      </c>
    </row>
    <row r="59" spans="1:22" ht="29.5" thickBot="1" x14ac:dyDescent="0.4">
      <c r="A59" s="3">
        <v>58</v>
      </c>
      <c r="B59" s="1" t="s">
        <v>273</v>
      </c>
      <c r="C59" s="1">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4">
        <v>7.0979999999999999</v>
      </c>
    </row>
    <row r="60" spans="1:22" ht="44" thickBot="1" x14ac:dyDescent="0.4">
      <c r="A60" s="3">
        <v>59</v>
      </c>
      <c r="B60" s="1" t="s">
        <v>273</v>
      </c>
      <c r="C60" s="1">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4">
        <v>6.9888000000000003</v>
      </c>
    </row>
    <row r="61" spans="1:22" ht="58.5" thickBot="1" x14ac:dyDescent="0.4">
      <c r="A61" s="3">
        <v>60</v>
      </c>
      <c r="B61" s="1" t="s">
        <v>273</v>
      </c>
      <c r="C61" s="1">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4">
        <v>3.3</v>
      </c>
    </row>
    <row r="62" spans="1:22" ht="29.5" thickBot="1" x14ac:dyDescent="0.4">
      <c r="A62" s="3">
        <v>61</v>
      </c>
      <c r="B62" s="1" t="s">
        <v>273</v>
      </c>
      <c r="C62" s="1">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v>
      </c>
      <c r="T62" s="1">
        <v>4</v>
      </c>
      <c r="U62" s="1">
        <v>0.2</v>
      </c>
      <c r="V62" s="4">
        <v>16.361999999999998</v>
      </c>
    </row>
    <row r="63" spans="1:22" ht="29.5" thickBot="1" x14ac:dyDescent="0.4">
      <c r="A63" s="3">
        <v>62</v>
      </c>
      <c r="B63" s="1" t="s">
        <v>273</v>
      </c>
      <c r="C63" s="1">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4">
        <v>0.84</v>
      </c>
    </row>
    <row r="64" spans="1:22" ht="58.5" thickBot="1" x14ac:dyDescent="0.4">
      <c r="A64" s="3">
        <v>63</v>
      </c>
      <c r="B64" s="1" t="s">
        <v>289</v>
      </c>
      <c r="C64" s="1">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4">
        <v>6.1512000000000002</v>
      </c>
    </row>
    <row r="65" spans="1:22" ht="73" thickBot="1" x14ac:dyDescent="0.4">
      <c r="A65" s="3">
        <v>64</v>
      </c>
      <c r="B65" s="1" t="s">
        <v>289</v>
      </c>
      <c r="C65" s="1">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4">
        <v>9.3612000000000002</v>
      </c>
    </row>
    <row r="66" spans="1:22" ht="29.5" thickBot="1" x14ac:dyDescent="0.4">
      <c r="A66" s="3">
        <v>65</v>
      </c>
      <c r="B66" s="1" t="s">
        <v>289</v>
      </c>
      <c r="C66" s="1">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4">
        <v>68.963099999999997</v>
      </c>
    </row>
    <row r="67" spans="1:22" ht="29.5" thickBot="1" x14ac:dyDescent="0.4">
      <c r="A67" s="3">
        <v>66</v>
      </c>
      <c r="B67" s="1" t="s">
        <v>289</v>
      </c>
      <c r="C67" s="1">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4">
        <v>22.332799999999999</v>
      </c>
    </row>
    <row r="68" spans="1:22" ht="44" thickBot="1" x14ac:dyDescent="0.4">
      <c r="A68" s="3">
        <v>67</v>
      </c>
      <c r="B68" s="1" t="s">
        <v>300</v>
      </c>
      <c r="C68" s="1">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213.11500000000001</v>
      </c>
      <c r="T68" s="1">
        <v>5</v>
      </c>
      <c r="U68" s="1">
        <v>0.3</v>
      </c>
      <c r="V68" s="4">
        <v>-15.2225</v>
      </c>
    </row>
    <row r="69" spans="1:22" ht="73" thickBot="1" x14ac:dyDescent="0.4">
      <c r="A69" s="3">
        <v>68</v>
      </c>
      <c r="B69" s="1" t="s">
        <v>306</v>
      </c>
      <c r="C69" s="1">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1113.0239999999999</v>
      </c>
      <c r="T69" s="1">
        <v>8</v>
      </c>
      <c r="U69" s="1">
        <v>0.2</v>
      </c>
      <c r="V69" s="4">
        <v>111.30240000000001</v>
      </c>
    </row>
    <row r="70" spans="1:22" ht="44" thickBot="1" x14ac:dyDescent="0.4">
      <c r="A70" s="3">
        <v>69</v>
      </c>
      <c r="B70" s="1" t="s">
        <v>306</v>
      </c>
      <c r="C70" s="1">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167.96799999999999</v>
      </c>
      <c r="T70" s="1">
        <v>4</v>
      </c>
      <c r="U70" s="1">
        <v>0.2</v>
      </c>
      <c r="V70" s="4">
        <v>62.988</v>
      </c>
    </row>
    <row r="71" spans="1:22" ht="58.5" thickBot="1" x14ac:dyDescent="0.4">
      <c r="A71" s="3">
        <v>70</v>
      </c>
      <c r="B71" s="1" t="s">
        <v>315</v>
      </c>
      <c r="C71" s="1">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4">
        <v>35.663600000000002</v>
      </c>
    </row>
    <row r="72" spans="1:22" ht="58.5" thickBot="1" x14ac:dyDescent="0.4">
      <c r="A72" s="3">
        <v>71</v>
      </c>
      <c r="B72" s="1" t="s">
        <v>322</v>
      </c>
      <c r="C72" s="1">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4">
        <v>1.7310000000000001</v>
      </c>
    </row>
    <row r="73" spans="1:22" ht="73" thickBot="1" x14ac:dyDescent="0.4">
      <c r="A73" s="3">
        <v>72</v>
      </c>
      <c r="B73" s="1" t="s">
        <v>327</v>
      </c>
      <c r="C73" s="1">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19.05</v>
      </c>
      <c r="T73" s="1">
        <v>3</v>
      </c>
      <c r="U73" s="1">
        <v>0</v>
      </c>
      <c r="V73" s="4">
        <v>8.7629999999999999</v>
      </c>
    </row>
    <row r="74" spans="1:22" ht="29.5" thickBot="1" x14ac:dyDescent="0.4">
      <c r="A74" s="3">
        <v>73</v>
      </c>
      <c r="B74" s="1" t="s">
        <v>331</v>
      </c>
      <c r="C74" s="1">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831.93600000000004</v>
      </c>
      <c r="T74" s="1">
        <v>8</v>
      </c>
      <c r="U74" s="1">
        <v>0.2</v>
      </c>
      <c r="V74" s="4">
        <v>-114.3912</v>
      </c>
    </row>
    <row r="75" spans="1:22" ht="73" thickBot="1" x14ac:dyDescent="0.4">
      <c r="A75" s="3">
        <v>74</v>
      </c>
      <c r="B75" s="1" t="s">
        <v>331</v>
      </c>
      <c r="C75" s="1">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4">
        <v>1.2130000000000001</v>
      </c>
    </row>
    <row r="76" spans="1:22" ht="44" thickBot="1" x14ac:dyDescent="0.4">
      <c r="A76" s="3">
        <v>75</v>
      </c>
      <c r="B76" s="1" t="s">
        <v>331</v>
      </c>
      <c r="C76" s="1">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4">
        <v>-18.196000000000002</v>
      </c>
    </row>
    <row r="77" spans="1:22" ht="29.5" thickBot="1" x14ac:dyDescent="0.4">
      <c r="A77" s="3">
        <v>76</v>
      </c>
      <c r="B77" s="1" t="s">
        <v>342</v>
      </c>
      <c r="C77" s="1">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1.248</v>
      </c>
      <c r="T77" s="1">
        <v>3</v>
      </c>
      <c r="U77" s="1">
        <v>0.8</v>
      </c>
      <c r="V77" s="4">
        <v>-1.9343999999999999</v>
      </c>
    </row>
    <row r="78" spans="1:22" ht="29.5" thickBot="1" x14ac:dyDescent="0.4">
      <c r="A78" s="3">
        <v>77</v>
      </c>
      <c r="B78" s="1" t="s">
        <v>342</v>
      </c>
      <c r="C78" s="1">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4">
        <v>-5.8247999999999998</v>
      </c>
    </row>
    <row r="79" spans="1:22" ht="73" thickBot="1" x14ac:dyDescent="0.4">
      <c r="A79" s="3">
        <v>78</v>
      </c>
      <c r="B79" s="1" t="s">
        <v>342</v>
      </c>
      <c r="C79" s="1">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v>
      </c>
      <c r="T79" s="1">
        <v>3</v>
      </c>
      <c r="U79" s="1">
        <v>0.2</v>
      </c>
      <c r="V79" s="4">
        <v>2.7240000000000002</v>
      </c>
    </row>
    <row r="80" spans="1:22" ht="58.5" thickBot="1" x14ac:dyDescent="0.4">
      <c r="A80" s="3">
        <v>79</v>
      </c>
      <c r="B80" s="1" t="s">
        <v>351</v>
      </c>
      <c r="C80" s="1">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4">
        <v>-14.475</v>
      </c>
    </row>
    <row r="81" spans="1:22" ht="58.5" thickBot="1" x14ac:dyDescent="0.4">
      <c r="A81" s="3">
        <v>80</v>
      </c>
      <c r="B81" s="1" t="s">
        <v>354</v>
      </c>
      <c r="C81" s="1">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4">
        <v>56.203200000000002</v>
      </c>
    </row>
    <row r="82" spans="1:22" ht="44" thickBot="1" x14ac:dyDescent="0.4">
      <c r="A82" s="3">
        <v>81</v>
      </c>
      <c r="B82" s="1" t="s">
        <v>354</v>
      </c>
      <c r="C82" s="1">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16.739999999999998</v>
      </c>
      <c r="T82" s="1">
        <v>3</v>
      </c>
      <c r="U82" s="1">
        <v>0</v>
      </c>
      <c r="V82" s="4">
        <v>8.0351999999999997</v>
      </c>
    </row>
    <row r="83" spans="1:22" ht="73" thickBot="1" x14ac:dyDescent="0.4">
      <c r="A83" s="3">
        <v>82</v>
      </c>
      <c r="B83" s="1" t="s">
        <v>363</v>
      </c>
      <c r="C83" s="1">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4">
        <v>4.1719999999999997</v>
      </c>
    </row>
    <row r="84" spans="1:22" ht="58.5" thickBot="1" x14ac:dyDescent="0.4">
      <c r="A84" s="3">
        <v>83</v>
      </c>
      <c r="B84" s="1" t="s">
        <v>363</v>
      </c>
      <c r="C84" s="1">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4">
        <v>6.2031000000000001</v>
      </c>
    </row>
    <row r="85" spans="1:22" ht="44" thickBot="1" x14ac:dyDescent="0.4">
      <c r="A85" s="3">
        <v>84</v>
      </c>
      <c r="B85" s="1" t="s">
        <v>370</v>
      </c>
      <c r="C85" s="1">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200.98400000000001</v>
      </c>
      <c r="T85" s="1">
        <v>7</v>
      </c>
      <c r="U85" s="1">
        <v>0.2</v>
      </c>
      <c r="V85" s="4">
        <v>62.807499999999997</v>
      </c>
    </row>
    <row r="86" spans="1:22" ht="29.5" thickBot="1" x14ac:dyDescent="0.4">
      <c r="A86" s="3">
        <v>85</v>
      </c>
      <c r="B86" s="1" t="s">
        <v>376</v>
      </c>
      <c r="C86" s="1">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4">
        <v>-48.954900000000002</v>
      </c>
    </row>
    <row r="87" spans="1:22" ht="29.5" thickBot="1" x14ac:dyDescent="0.4">
      <c r="A87" s="3">
        <v>86</v>
      </c>
      <c r="B87" s="1" t="s">
        <v>381</v>
      </c>
      <c r="C87" s="1">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4">
        <v>33.215600000000002</v>
      </c>
    </row>
    <row r="88" spans="1:22" ht="58.5" thickBot="1" x14ac:dyDescent="0.4">
      <c r="A88" s="3">
        <v>87</v>
      </c>
      <c r="B88" s="1" t="s">
        <v>386</v>
      </c>
      <c r="C88" s="1">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4">
        <v>6.7965999999999998</v>
      </c>
    </row>
    <row r="89" spans="1:22" ht="29.5" thickBot="1" x14ac:dyDescent="0.4">
      <c r="A89" s="3">
        <v>88</v>
      </c>
      <c r="B89" s="1" t="s">
        <v>386</v>
      </c>
      <c r="C89" s="1">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4">
        <v>2.9567999999999999</v>
      </c>
    </row>
    <row r="90" spans="1:22" ht="29.5" thickBot="1" x14ac:dyDescent="0.4">
      <c r="A90" s="3">
        <v>89</v>
      </c>
      <c r="B90" s="1" t="s">
        <v>394</v>
      </c>
      <c r="C90" s="1">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158.36799999999999</v>
      </c>
      <c r="T90" s="1">
        <v>7</v>
      </c>
      <c r="U90" s="1">
        <v>0.2</v>
      </c>
      <c r="V90" s="4">
        <v>13.857200000000001</v>
      </c>
    </row>
    <row r="91" spans="1:22" ht="44" thickBot="1" x14ac:dyDescent="0.4">
      <c r="A91" s="3">
        <v>90</v>
      </c>
      <c r="B91" s="1" t="s">
        <v>399</v>
      </c>
      <c r="C91" s="1">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4">
        <v>6.633</v>
      </c>
    </row>
    <row r="92" spans="1:22" ht="29.5" thickBot="1" x14ac:dyDescent="0.4">
      <c r="A92" s="3">
        <v>91</v>
      </c>
      <c r="B92" s="1" t="s">
        <v>399</v>
      </c>
      <c r="C92" s="1">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4">
        <v>8.2782</v>
      </c>
    </row>
    <row r="93" spans="1:22" ht="29.5" thickBot="1" x14ac:dyDescent="0.4">
      <c r="A93" s="3">
        <v>92</v>
      </c>
      <c r="B93" s="1" t="s">
        <v>399</v>
      </c>
      <c r="C93" s="1">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4">
        <v>3.1103999999999998</v>
      </c>
    </row>
    <row r="94" spans="1:22" ht="29.5" thickBot="1" x14ac:dyDescent="0.4">
      <c r="A94" s="3">
        <v>93</v>
      </c>
      <c r="B94" s="1" t="s">
        <v>406</v>
      </c>
      <c r="C94" s="1">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4">
        <v>6.2207999999999997</v>
      </c>
    </row>
    <row r="95" spans="1:22" ht="29.5" thickBot="1" x14ac:dyDescent="0.4">
      <c r="A95" s="3">
        <v>94</v>
      </c>
      <c r="B95" s="1" t="s">
        <v>406</v>
      </c>
      <c r="C95" s="1">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4">
        <v>16.535399999999999</v>
      </c>
    </row>
    <row r="96" spans="1:22" ht="44" thickBot="1" x14ac:dyDescent="0.4">
      <c r="A96" s="3">
        <v>95</v>
      </c>
      <c r="B96" s="1" t="s">
        <v>406</v>
      </c>
      <c r="C96" s="1">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4">
        <v>16.150400000000001</v>
      </c>
    </row>
    <row r="97" spans="1:22" ht="58.5" thickBot="1" x14ac:dyDescent="0.4">
      <c r="A97" s="3">
        <v>96</v>
      </c>
      <c r="B97" s="1" t="s">
        <v>416</v>
      </c>
      <c r="C97" s="1">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5.6820000000000004</v>
      </c>
      <c r="T97" s="1">
        <v>1</v>
      </c>
      <c r="U97" s="1">
        <v>0.7</v>
      </c>
      <c r="V97" s="4">
        <v>-3.7879999999999998</v>
      </c>
    </row>
    <row r="98" spans="1:22" ht="29.5" thickBot="1" x14ac:dyDescent="0.4">
      <c r="A98" s="3">
        <v>97</v>
      </c>
      <c r="B98" s="1" t="s">
        <v>423</v>
      </c>
      <c r="C98" s="1">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4">
        <v>40.5426</v>
      </c>
    </row>
    <row r="99" spans="1:22" ht="29.5" thickBot="1" x14ac:dyDescent="0.4">
      <c r="A99" s="3">
        <v>98</v>
      </c>
      <c r="B99" s="1" t="s">
        <v>428</v>
      </c>
      <c r="C99" s="1">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4">
        <v>17.959199999999999</v>
      </c>
    </row>
    <row r="100" spans="1:22" ht="58.5" thickBot="1" x14ac:dyDescent="0.4">
      <c r="A100" s="3">
        <v>99</v>
      </c>
      <c r="B100" s="1" t="s">
        <v>433</v>
      </c>
      <c r="C100" s="1">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4">
        <v>22.5852</v>
      </c>
    </row>
    <row r="101" spans="1:22" ht="58.5" thickBot="1" x14ac:dyDescent="0.4">
      <c r="A101" s="3">
        <v>100</v>
      </c>
      <c r="B101" s="1" t="s">
        <v>439</v>
      </c>
      <c r="C101" s="1">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4">
        <v>22.618400000000001</v>
      </c>
    </row>
    <row r="102" spans="1:22" ht="58.5" thickBot="1" x14ac:dyDescent="0.4">
      <c r="A102" s="3">
        <v>101</v>
      </c>
      <c r="B102" s="1" t="s">
        <v>439</v>
      </c>
      <c r="C102" s="1">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95.975999999999999</v>
      </c>
      <c r="T102" s="1">
        <v>3</v>
      </c>
      <c r="U102" s="1">
        <v>0.2</v>
      </c>
      <c r="V102" s="4">
        <v>-10.7973</v>
      </c>
    </row>
    <row r="103" spans="1:22" ht="44" thickBot="1" x14ac:dyDescent="0.4">
      <c r="A103" s="3">
        <v>102</v>
      </c>
      <c r="B103" s="1" t="s">
        <v>439</v>
      </c>
      <c r="C103" s="1">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1.788</v>
      </c>
      <c r="T103" s="1">
        <v>3</v>
      </c>
      <c r="U103" s="1">
        <v>0.8</v>
      </c>
      <c r="V103" s="4">
        <v>-3.0396000000000001</v>
      </c>
    </row>
    <row r="104" spans="1:22" ht="73" thickBot="1" x14ac:dyDescent="0.4">
      <c r="A104" s="3">
        <v>103</v>
      </c>
      <c r="B104" s="1" t="s">
        <v>448</v>
      </c>
      <c r="C104" s="1">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4">
        <v>11.720800000000001</v>
      </c>
    </row>
    <row r="105" spans="1:22" ht="44" thickBot="1" x14ac:dyDescent="0.4">
      <c r="A105" s="3">
        <v>104</v>
      </c>
      <c r="B105" s="1" t="s">
        <v>453</v>
      </c>
      <c r="C105" s="1">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238.89599999999999</v>
      </c>
      <c r="T105" s="1">
        <v>6</v>
      </c>
      <c r="U105" s="1">
        <v>0.2</v>
      </c>
      <c r="V105" s="4">
        <v>-26.875800000000002</v>
      </c>
    </row>
    <row r="106" spans="1:22" ht="87.5" thickBot="1" x14ac:dyDescent="0.4">
      <c r="A106" s="3">
        <v>105</v>
      </c>
      <c r="B106" s="1" t="s">
        <v>453</v>
      </c>
      <c r="C106" s="1">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102.36</v>
      </c>
      <c r="T106" s="1">
        <v>3</v>
      </c>
      <c r="U106" s="1">
        <v>0.2</v>
      </c>
      <c r="V106" s="4">
        <v>-3.8384999999999998</v>
      </c>
    </row>
    <row r="107" spans="1:22" ht="58.5" thickBot="1" x14ac:dyDescent="0.4">
      <c r="A107" s="3">
        <v>106</v>
      </c>
      <c r="B107" s="1" t="s">
        <v>453</v>
      </c>
      <c r="C107" s="1">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36.881999999999998</v>
      </c>
      <c r="T107" s="1">
        <v>3</v>
      </c>
      <c r="U107" s="1">
        <v>0.7</v>
      </c>
      <c r="V107" s="4">
        <v>-25.817399999999999</v>
      </c>
    </row>
    <row r="108" spans="1:22" ht="58.5" thickBot="1" x14ac:dyDescent="0.4">
      <c r="A108" s="3">
        <v>107</v>
      </c>
      <c r="B108" s="1" t="s">
        <v>464</v>
      </c>
      <c r="C108" s="1">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74.111999999999995</v>
      </c>
      <c r="T108" s="1">
        <v>8</v>
      </c>
      <c r="U108" s="1">
        <v>0.2</v>
      </c>
      <c r="V108" s="4">
        <v>17.601600000000001</v>
      </c>
    </row>
    <row r="109" spans="1:22" ht="44" thickBot="1" x14ac:dyDescent="0.4">
      <c r="A109" s="3">
        <v>108</v>
      </c>
      <c r="B109" s="1" t="s">
        <v>464</v>
      </c>
      <c r="C109" s="1">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27.992000000000001</v>
      </c>
      <c r="T109" s="1">
        <v>1</v>
      </c>
      <c r="U109" s="1">
        <v>0.2</v>
      </c>
      <c r="V109" s="4">
        <v>2.0994000000000002</v>
      </c>
    </row>
    <row r="110" spans="1:22" ht="29.5" thickBot="1" x14ac:dyDescent="0.4">
      <c r="A110" s="3">
        <v>109</v>
      </c>
      <c r="B110" s="1" t="s">
        <v>464</v>
      </c>
      <c r="C110" s="1">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3.3039999999999998</v>
      </c>
      <c r="T110" s="1">
        <v>1</v>
      </c>
      <c r="U110" s="1">
        <v>0.2</v>
      </c>
      <c r="V110" s="4">
        <v>1.0738000000000001</v>
      </c>
    </row>
    <row r="111" spans="1:22" ht="29.5" thickBot="1" x14ac:dyDescent="0.4">
      <c r="A111" s="3">
        <v>110</v>
      </c>
      <c r="B111" s="1" t="s">
        <v>474</v>
      </c>
      <c r="C111" s="1">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v>
      </c>
      <c r="T111" s="1">
        <v>5</v>
      </c>
      <c r="U111" s="1">
        <v>0.2</v>
      </c>
      <c r="V111" s="4">
        <v>67.992000000000004</v>
      </c>
    </row>
    <row r="112" spans="1:22" ht="29.5" thickBot="1" x14ac:dyDescent="0.4">
      <c r="A112" s="3">
        <v>111</v>
      </c>
      <c r="B112" s="1" t="s">
        <v>480</v>
      </c>
      <c r="C112" s="1">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4">
        <v>10.909599999999999</v>
      </c>
    </row>
    <row r="113" spans="1:22" ht="58.5" thickBot="1" x14ac:dyDescent="0.4">
      <c r="A113" s="3">
        <v>112</v>
      </c>
      <c r="B113" s="1" t="s">
        <v>485</v>
      </c>
      <c r="C113" s="1">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4">
        <v>22.788</v>
      </c>
    </row>
    <row r="114" spans="1:22" ht="29.5" thickBot="1" x14ac:dyDescent="0.4">
      <c r="A114" s="3">
        <v>113</v>
      </c>
      <c r="B114" s="1" t="s">
        <v>485</v>
      </c>
      <c r="C114" s="1">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v>
      </c>
      <c r="T114" s="1">
        <v>6</v>
      </c>
      <c r="U114" s="1">
        <v>0</v>
      </c>
      <c r="V114" s="4">
        <v>13.3476</v>
      </c>
    </row>
    <row r="115" spans="1:22" ht="44" thickBot="1" x14ac:dyDescent="0.4">
      <c r="A115" s="3">
        <v>114</v>
      </c>
      <c r="B115" s="1" t="s">
        <v>494</v>
      </c>
      <c r="C115" s="1">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40.095999999999997</v>
      </c>
      <c r="T115" s="1">
        <v>14</v>
      </c>
      <c r="U115" s="1">
        <v>0.2</v>
      </c>
      <c r="V115" s="4">
        <v>14.534800000000001</v>
      </c>
    </row>
    <row r="116" spans="1:22" ht="44" thickBot="1" x14ac:dyDescent="0.4">
      <c r="A116" s="3">
        <v>115</v>
      </c>
      <c r="B116" s="1" t="s">
        <v>494</v>
      </c>
      <c r="C116" s="1">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v>
      </c>
      <c r="T116" s="1">
        <v>2</v>
      </c>
      <c r="U116" s="1">
        <v>0.2</v>
      </c>
      <c r="V116" s="4">
        <v>1.6519999999999999</v>
      </c>
    </row>
    <row r="117" spans="1:22" ht="29.5" thickBot="1" x14ac:dyDescent="0.4">
      <c r="A117" s="3">
        <v>116</v>
      </c>
      <c r="B117" s="1" t="s">
        <v>494</v>
      </c>
      <c r="C117" s="1">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23.975999999999999</v>
      </c>
      <c r="T117" s="1">
        <v>3</v>
      </c>
      <c r="U117" s="1">
        <v>0.2</v>
      </c>
      <c r="V117" s="4">
        <v>7.4924999999999997</v>
      </c>
    </row>
    <row r="118" spans="1:22" ht="58.5" thickBot="1" x14ac:dyDescent="0.4">
      <c r="A118" s="3">
        <v>117</v>
      </c>
      <c r="B118" s="1" t="s">
        <v>494</v>
      </c>
      <c r="C118" s="1">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4">
        <v>44.031599999999997</v>
      </c>
    </row>
    <row r="119" spans="1:22" ht="44" thickBot="1" x14ac:dyDescent="0.4">
      <c r="A119" s="3">
        <v>118</v>
      </c>
      <c r="B119" s="1" t="s">
        <v>507</v>
      </c>
      <c r="C119" s="1">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4">
        <v>165.38130000000001</v>
      </c>
    </row>
    <row r="120" spans="1:22" ht="44" thickBot="1" x14ac:dyDescent="0.4">
      <c r="A120" s="3">
        <v>119</v>
      </c>
      <c r="B120" s="1" t="s">
        <v>512</v>
      </c>
      <c r="C120" s="1">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157.79400000000001</v>
      </c>
      <c r="T120" s="1">
        <v>1</v>
      </c>
      <c r="U120" s="1">
        <v>0.7</v>
      </c>
      <c r="V120" s="4">
        <v>-115.71559999999999</v>
      </c>
    </row>
    <row r="121" spans="1:22" ht="29.5" thickBot="1" x14ac:dyDescent="0.4">
      <c r="A121" s="3">
        <v>120</v>
      </c>
      <c r="B121" s="1" t="s">
        <v>518</v>
      </c>
      <c r="C121" s="1">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4">
        <v>18.345600000000001</v>
      </c>
    </row>
    <row r="122" spans="1:22" ht="58.5" thickBot="1" x14ac:dyDescent="0.4">
      <c r="A122" s="3">
        <v>121</v>
      </c>
      <c r="B122" s="1" t="s">
        <v>518</v>
      </c>
      <c r="C122" s="1">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4">
        <v>13.878</v>
      </c>
    </row>
    <row r="123" spans="1:22" ht="44" thickBot="1" x14ac:dyDescent="0.4">
      <c r="A123" s="3">
        <v>122</v>
      </c>
      <c r="B123" s="1" t="s">
        <v>518</v>
      </c>
      <c r="C123" s="1">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4">
        <v>63.436799999999998</v>
      </c>
    </row>
    <row r="124" spans="1:22" ht="44" thickBot="1" x14ac:dyDescent="0.4">
      <c r="A124" s="3">
        <v>123</v>
      </c>
      <c r="B124" s="1" t="s">
        <v>518</v>
      </c>
      <c r="C124" s="1">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4">
        <v>51.759</v>
      </c>
    </row>
    <row r="125" spans="1:22" ht="87.5" thickBot="1" x14ac:dyDescent="0.4">
      <c r="A125" s="3">
        <v>124</v>
      </c>
      <c r="B125" s="1" t="s">
        <v>518</v>
      </c>
      <c r="C125" s="1">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4">
        <v>19.7316</v>
      </c>
    </row>
    <row r="126" spans="1:22" ht="44" thickBot="1" x14ac:dyDescent="0.4">
      <c r="A126" s="3">
        <v>125</v>
      </c>
      <c r="B126" s="1" t="s">
        <v>530</v>
      </c>
      <c r="C126" s="1">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4">
        <v>-8.5793999999999997</v>
      </c>
    </row>
    <row r="127" spans="1:22" ht="44" thickBot="1" x14ac:dyDescent="0.4">
      <c r="A127" s="3">
        <v>126</v>
      </c>
      <c r="B127" s="1" t="s">
        <v>535</v>
      </c>
      <c r="C127" s="1">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4">
        <v>-407.68200000000002</v>
      </c>
    </row>
    <row r="128" spans="1:22" ht="58.5" thickBot="1" x14ac:dyDescent="0.4">
      <c r="A128" s="3">
        <v>127</v>
      </c>
      <c r="B128" s="1" t="s">
        <v>541</v>
      </c>
      <c r="C128" s="1">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2.3879999999999999</v>
      </c>
      <c r="T128" s="1">
        <v>2</v>
      </c>
      <c r="U128" s="1">
        <v>0.7</v>
      </c>
      <c r="V128" s="4">
        <v>-1.8308</v>
      </c>
    </row>
    <row r="129" spans="1:22" ht="44" thickBot="1" x14ac:dyDescent="0.4">
      <c r="A129" s="3">
        <v>128</v>
      </c>
      <c r="B129" s="1" t="s">
        <v>541</v>
      </c>
      <c r="C129" s="1">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243.99199999999999</v>
      </c>
      <c r="T129" s="1">
        <v>7</v>
      </c>
      <c r="U129" s="1">
        <v>0.2</v>
      </c>
      <c r="V129" s="4">
        <v>30.498999999999999</v>
      </c>
    </row>
    <row r="130" spans="1:22" ht="29.5" thickBot="1" x14ac:dyDescent="0.4">
      <c r="A130" s="3">
        <v>129</v>
      </c>
      <c r="B130" s="1" t="s">
        <v>549</v>
      </c>
      <c r="C130" s="1">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4">
        <v>-9.1601999999999997</v>
      </c>
    </row>
    <row r="131" spans="1:22" ht="58.5" thickBot="1" x14ac:dyDescent="0.4">
      <c r="A131" s="3">
        <v>130</v>
      </c>
      <c r="B131" s="1" t="s">
        <v>549</v>
      </c>
      <c r="C131" s="1">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4">
        <v>26.241599999999998</v>
      </c>
    </row>
    <row r="132" spans="1:22" ht="73" thickBot="1" x14ac:dyDescent="0.4">
      <c r="A132" s="3">
        <v>131</v>
      </c>
      <c r="B132" s="1" t="s">
        <v>555</v>
      </c>
      <c r="C132" s="1">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59.97</v>
      </c>
      <c r="T132" s="1">
        <v>5</v>
      </c>
      <c r="U132" s="1">
        <v>0.4</v>
      </c>
      <c r="V132" s="4">
        <v>-11.994</v>
      </c>
    </row>
    <row r="133" spans="1:22" ht="29.5" thickBot="1" x14ac:dyDescent="0.4">
      <c r="A133" s="3">
        <v>132</v>
      </c>
      <c r="B133" s="1" t="s">
        <v>555</v>
      </c>
      <c r="C133" s="1">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4">
        <v>29.364000000000001</v>
      </c>
    </row>
    <row r="134" spans="1:22" ht="29.5" thickBot="1" x14ac:dyDescent="0.4">
      <c r="A134" s="3">
        <v>133</v>
      </c>
      <c r="B134" s="1" t="s">
        <v>555</v>
      </c>
      <c r="C134" s="1">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4">
        <v>6.9732000000000003</v>
      </c>
    </row>
    <row r="135" spans="1:22" ht="29.5" thickBot="1" x14ac:dyDescent="0.4">
      <c r="A135" s="3">
        <v>134</v>
      </c>
      <c r="B135" s="1" t="s">
        <v>563</v>
      </c>
      <c r="C135" s="1">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4">
        <v>9.6191999999999993</v>
      </c>
    </row>
    <row r="136" spans="1:22" ht="29.5" thickBot="1" x14ac:dyDescent="0.4">
      <c r="A136" s="3">
        <v>135</v>
      </c>
      <c r="B136" s="1" t="s">
        <v>563</v>
      </c>
      <c r="C136" s="1">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4">
        <v>16.6568</v>
      </c>
    </row>
    <row r="137" spans="1:22" ht="44" thickBot="1" x14ac:dyDescent="0.4">
      <c r="A137" s="3">
        <v>136</v>
      </c>
      <c r="B137" s="1" t="s">
        <v>563</v>
      </c>
      <c r="C137" s="1">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4">
        <v>3.456</v>
      </c>
    </row>
    <row r="138" spans="1:22" ht="29.5" thickBot="1" x14ac:dyDescent="0.4">
      <c r="A138" s="3">
        <v>137</v>
      </c>
      <c r="B138" s="1" t="s">
        <v>563</v>
      </c>
      <c r="C138" s="1">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4">
        <v>1.9698</v>
      </c>
    </row>
    <row r="139" spans="1:22" ht="29.5" thickBot="1" x14ac:dyDescent="0.4">
      <c r="A139" s="3">
        <v>138</v>
      </c>
      <c r="B139" s="1" t="s">
        <v>563</v>
      </c>
      <c r="C139" s="1">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4">
        <v>26.6616</v>
      </c>
    </row>
    <row r="140" spans="1:22" ht="29.5" thickBot="1" x14ac:dyDescent="0.4">
      <c r="A140" s="3">
        <v>139</v>
      </c>
      <c r="B140" s="1" t="s">
        <v>563</v>
      </c>
      <c r="C140" s="1">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4">
        <v>18.446400000000001</v>
      </c>
    </row>
    <row r="141" spans="1:22" ht="29.5" thickBot="1" x14ac:dyDescent="0.4">
      <c r="A141" s="3">
        <v>140</v>
      </c>
      <c r="B141" s="1" t="s">
        <v>563</v>
      </c>
      <c r="C141" s="1">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v>
      </c>
      <c r="T141" s="1">
        <v>14</v>
      </c>
      <c r="U141" s="1">
        <v>0</v>
      </c>
      <c r="V141" s="4">
        <v>20.697600000000001</v>
      </c>
    </row>
    <row r="142" spans="1:22" ht="58.5" thickBot="1" x14ac:dyDescent="0.4">
      <c r="A142" s="3">
        <v>141</v>
      </c>
      <c r="B142" s="1" t="s">
        <v>580</v>
      </c>
      <c r="C142" s="1">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v>
      </c>
      <c r="T142" s="1">
        <v>2</v>
      </c>
      <c r="U142" s="1">
        <v>0.2</v>
      </c>
      <c r="V142" s="4">
        <v>10.35</v>
      </c>
    </row>
    <row r="143" spans="1:22" ht="29.5" thickBot="1" x14ac:dyDescent="0.4">
      <c r="A143" s="3">
        <v>142</v>
      </c>
      <c r="B143" s="1" t="s">
        <v>583</v>
      </c>
      <c r="C143" s="1">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4">
        <v>2.3814000000000002</v>
      </c>
    </row>
    <row r="144" spans="1:22" ht="44" thickBot="1" x14ac:dyDescent="0.4">
      <c r="A144" s="3">
        <v>143</v>
      </c>
      <c r="B144" s="1" t="s">
        <v>583</v>
      </c>
      <c r="C144" s="1">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4">
        <v>5.1041999999999996</v>
      </c>
    </row>
    <row r="145" spans="1:22" ht="29.5" thickBot="1" x14ac:dyDescent="0.4">
      <c r="A145" s="3">
        <v>144</v>
      </c>
      <c r="B145" s="1" t="s">
        <v>583</v>
      </c>
      <c r="C145" s="1">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4">
        <v>68.975999999999999</v>
      </c>
    </row>
    <row r="146" spans="1:22" ht="58.5" thickBot="1" x14ac:dyDescent="0.4">
      <c r="A146" s="3">
        <v>145</v>
      </c>
      <c r="B146" s="1" t="s">
        <v>592</v>
      </c>
      <c r="C146" s="1">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v>
      </c>
      <c r="T146" s="1">
        <v>3</v>
      </c>
      <c r="U146" s="1">
        <v>0</v>
      </c>
      <c r="V146" s="4">
        <v>218.2518</v>
      </c>
    </row>
    <row r="147" spans="1:22" ht="29.5" thickBot="1" x14ac:dyDescent="0.4">
      <c r="A147" s="3">
        <v>146</v>
      </c>
      <c r="B147" s="1" t="s">
        <v>599</v>
      </c>
      <c r="C147" s="1">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4">
        <v>20.157900000000001</v>
      </c>
    </row>
    <row r="148" spans="1:22" ht="44" thickBot="1" x14ac:dyDescent="0.4">
      <c r="A148" s="3">
        <v>147</v>
      </c>
      <c r="B148" s="1" t="s">
        <v>603</v>
      </c>
      <c r="C148" s="1">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4">
        <v>12.909599999999999</v>
      </c>
    </row>
    <row r="149" spans="1:22" ht="73" thickBot="1" x14ac:dyDescent="0.4">
      <c r="A149" s="3">
        <v>148</v>
      </c>
      <c r="B149" s="1" t="s">
        <v>609</v>
      </c>
      <c r="C149" s="1">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v>
      </c>
      <c r="T149" s="1">
        <v>11</v>
      </c>
      <c r="U149" s="1">
        <v>0</v>
      </c>
      <c r="V149" s="4">
        <v>103.8015</v>
      </c>
    </row>
    <row r="150" spans="1:22" ht="44" thickBot="1" x14ac:dyDescent="0.4">
      <c r="A150" s="3">
        <v>149</v>
      </c>
      <c r="B150" s="1" t="s">
        <v>609</v>
      </c>
      <c r="C150" s="1">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4">
        <v>5.9988000000000001</v>
      </c>
    </row>
    <row r="151" spans="1:22" ht="73" thickBot="1" x14ac:dyDescent="0.4">
      <c r="A151" s="3">
        <v>150</v>
      </c>
      <c r="B151" s="1" t="s">
        <v>609</v>
      </c>
      <c r="C151" s="1">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4">
        <v>585.55200000000002</v>
      </c>
    </row>
    <row r="152" spans="1:22" ht="44" thickBot="1" x14ac:dyDescent="0.4">
      <c r="A152" s="3">
        <v>151</v>
      </c>
      <c r="B152" s="1" t="s">
        <v>609</v>
      </c>
      <c r="C152" s="1">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4">
        <v>80.628500000000003</v>
      </c>
    </row>
    <row r="153" spans="1:22" ht="73" thickBot="1" x14ac:dyDescent="0.4">
      <c r="A153" s="3">
        <v>152</v>
      </c>
      <c r="B153" s="1" t="s">
        <v>619</v>
      </c>
      <c r="C153" s="1">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4">
        <v>17.765999999999998</v>
      </c>
    </row>
    <row r="154" spans="1:22" ht="44" thickBot="1" x14ac:dyDescent="0.4">
      <c r="A154" s="3">
        <v>153</v>
      </c>
      <c r="B154" s="1" t="s">
        <v>619</v>
      </c>
      <c r="C154" s="1">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4">
        <v>15.238799999999999</v>
      </c>
    </row>
    <row r="155" spans="1:22" ht="58.5" thickBot="1" x14ac:dyDescent="0.4">
      <c r="A155" s="3">
        <v>154</v>
      </c>
      <c r="B155" s="1" t="s">
        <v>627</v>
      </c>
      <c r="C155" s="1">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58.38</v>
      </c>
      <c r="T155" s="1">
        <v>7</v>
      </c>
      <c r="U155" s="1">
        <v>0</v>
      </c>
      <c r="V155" s="4">
        <v>26.271000000000001</v>
      </c>
    </row>
    <row r="156" spans="1:22" ht="29.5" thickBot="1" x14ac:dyDescent="0.4">
      <c r="A156" s="3">
        <v>155</v>
      </c>
      <c r="B156" s="1" t="s">
        <v>627</v>
      </c>
      <c r="C156" s="1">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4">
        <v>48.539200000000001</v>
      </c>
    </row>
    <row r="157" spans="1:22" ht="58.5" thickBot="1" x14ac:dyDescent="0.4">
      <c r="A157" s="3">
        <v>156</v>
      </c>
      <c r="B157" s="1" t="s">
        <v>627</v>
      </c>
      <c r="C157" s="1">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4">
        <v>21.0288</v>
      </c>
    </row>
    <row r="158" spans="1:22" ht="29.5" thickBot="1" x14ac:dyDescent="0.4">
      <c r="A158" s="3">
        <v>157</v>
      </c>
      <c r="B158" s="1" t="s">
        <v>637</v>
      </c>
      <c r="C158" s="1">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4">
        <v>1.7901</v>
      </c>
    </row>
    <row r="159" spans="1:22" ht="44" thickBot="1" x14ac:dyDescent="0.4">
      <c r="A159" s="3">
        <v>158</v>
      </c>
      <c r="B159" s="1" t="s">
        <v>642</v>
      </c>
      <c r="C159" s="1">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457.56799999999998</v>
      </c>
      <c r="T159" s="1">
        <v>2</v>
      </c>
      <c r="U159" s="1">
        <v>0.2</v>
      </c>
      <c r="V159" s="4">
        <v>51.476399999999998</v>
      </c>
    </row>
    <row r="160" spans="1:22" ht="29.5" thickBot="1" x14ac:dyDescent="0.4">
      <c r="A160" s="3">
        <v>159</v>
      </c>
      <c r="B160" s="1" t="s">
        <v>645</v>
      </c>
      <c r="C160" s="1">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4">
        <v>6.8714000000000004</v>
      </c>
    </row>
    <row r="161" spans="1:22" ht="29.5" thickBot="1" x14ac:dyDescent="0.4">
      <c r="A161" s="3">
        <v>160</v>
      </c>
      <c r="B161" s="1" t="s">
        <v>645</v>
      </c>
      <c r="C161" s="1">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v>
      </c>
      <c r="T161" s="1">
        <v>7</v>
      </c>
      <c r="U161" s="1">
        <v>0</v>
      </c>
      <c r="V161" s="4">
        <v>236.23249999999999</v>
      </c>
    </row>
    <row r="162" spans="1:22" ht="29.5" thickBot="1" x14ac:dyDescent="0.4">
      <c r="A162" s="3">
        <v>161</v>
      </c>
      <c r="B162" s="1" t="s">
        <v>654</v>
      </c>
      <c r="C162" s="1">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4">
        <v>2.6909999999999998</v>
      </c>
    </row>
    <row r="163" spans="1:22" ht="44" thickBot="1" x14ac:dyDescent="0.4">
      <c r="A163" s="3">
        <v>162</v>
      </c>
      <c r="B163" s="1" t="s">
        <v>659</v>
      </c>
      <c r="C163" s="1">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v>
      </c>
      <c r="T163" s="1">
        <v>2</v>
      </c>
      <c r="U163" s="1">
        <v>0.2</v>
      </c>
      <c r="V163" s="4">
        <v>1.3595999999999999</v>
      </c>
    </row>
    <row r="164" spans="1:22" ht="29.5" thickBot="1" x14ac:dyDescent="0.4">
      <c r="A164" s="3">
        <v>163</v>
      </c>
      <c r="B164" s="1" t="s">
        <v>664</v>
      </c>
      <c r="C164" s="1">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4">
        <v>13.348000000000001</v>
      </c>
    </row>
    <row r="165" spans="1:22" ht="44" thickBot="1" x14ac:dyDescent="0.4">
      <c r="A165" s="3">
        <v>164</v>
      </c>
      <c r="B165" s="1" t="s">
        <v>670</v>
      </c>
      <c r="C165" s="1">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v>
      </c>
      <c r="T165" s="1">
        <v>2</v>
      </c>
      <c r="U165" s="1">
        <v>0.2</v>
      </c>
      <c r="V165" s="4">
        <v>9.6880000000000006</v>
      </c>
    </row>
    <row r="166" spans="1:22" ht="29.5" thickBot="1" x14ac:dyDescent="0.4">
      <c r="A166" s="3">
        <v>165</v>
      </c>
      <c r="B166" s="1" t="s">
        <v>675</v>
      </c>
      <c r="C166" s="1">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4">
        <v>2.7324000000000002</v>
      </c>
    </row>
    <row r="167" spans="1:22" ht="58.5" thickBot="1" x14ac:dyDescent="0.4">
      <c r="A167" s="3">
        <v>166</v>
      </c>
      <c r="B167" s="1" t="s">
        <v>675</v>
      </c>
      <c r="C167" s="1">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8159.9520000000002</v>
      </c>
      <c r="T167" s="1">
        <v>8</v>
      </c>
      <c r="U167" s="1">
        <v>0.4</v>
      </c>
      <c r="V167" s="4">
        <v>-1359.992</v>
      </c>
    </row>
    <row r="168" spans="1:22" ht="44" thickBot="1" x14ac:dyDescent="0.4">
      <c r="A168" s="3">
        <v>167</v>
      </c>
      <c r="B168" s="1" t="s">
        <v>675</v>
      </c>
      <c r="C168" s="1">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4">
        <v>-58.634700000000002</v>
      </c>
    </row>
    <row r="169" spans="1:22" ht="29.5" thickBot="1" x14ac:dyDescent="0.4">
      <c r="A169" s="3">
        <v>168</v>
      </c>
      <c r="B169" s="1" t="s">
        <v>675</v>
      </c>
      <c r="C169" s="1">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1740.06</v>
      </c>
      <c r="T169" s="1">
        <v>9</v>
      </c>
      <c r="U169" s="1">
        <v>0.3</v>
      </c>
      <c r="V169" s="4">
        <v>-24.858000000000001</v>
      </c>
    </row>
    <row r="170" spans="1:22" ht="44" thickBot="1" x14ac:dyDescent="0.4">
      <c r="A170" s="3">
        <v>169</v>
      </c>
      <c r="B170" s="1" t="s">
        <v>675</v>
      </c>
      <c r="C170" s="1">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4">
        <v>6.8136000000000001</v>
      </c>
    </row>
    <row r="171" spans="1:22" ht="58.5" thickBot="1" x14ac:dyDescent="0.4">
      <c r="A171" s="3">
        <v>170</v>
      </c>
      <c r="B171" s="1" t="s">
        <v>675</v>
      </c>
      <c r="C171" s="1">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177.98</v>
      </c>
      <c r="T171" s="1">
        <v>5</v>
      </c>
      <c r="U171" s="1">
        <v>0.8</v>
      </c>
      <c r="V171" s="4">
        <v>-453.84899999999999</v>
      </c>
    </row>
    <row r="172" spans="1:22" ht="58.5" thickBot="1" x14ac:dyDescent="0.4">
      <c r="A172" s="3">
        <v>171</v>
      </c>
      <c r="B172" s="1" t="s">
        <v>675</v>
      </c>
      <c r="C172" s="1">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4">
        <v>8.9984999999999999</v>
      </c>
    </row>
    <row r="173" spans="1:22" ht="87.5" thickBot="1" x14ac:dyDescent="0.4">
      <c r="A173" s="3">
        <v>172</v>
      </c>
      <c r="B173" s="1" t="s">
        <v>694</v>
      </c>
      <c r="C173" s="1">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4">
        <v>9.8417999999999992</v>
      </c>
    </row>
    <row r="174" spans="1:22" ht="29.5" thickBot="1" x14ac:dyDescent="0.4">
      <c r="A174" s="3">
        <v>173</v>
      </c>
      <c r="B174" s="1" t="s">
        <v>694</v>
      </c>
      <c r="C174" s="1">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4">
        <v>53.260800000000003</v>
      </c>
    </row>
    <row r="175" spans="1:22" ht="29.5" thickBot="1" x14ac:dyDescent="0.4">
      <c r="A175" s="3">
        <v>174</v>
      </c>
      <c r="B175" s="1" t="s">
        <v>694</v>
      </c>
      <c r="C175" s="1">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340.14400000000001</v>
      </c>
      <c r="T175" s="1">
        <v>7</v>
      </c>
      <c r="U175" s="1">
        <v>0.2</v>
      </c>
      <c r="V175" s="4">
        <v>21.259</v>
      </c>
    </row>
    <row r="176" spans="1:22" ht="87.5" thickBot="1" x14ac:dyDescent="0.4">
      <c r="A176" s="3">
        <v>175</v>
      </c>
      <c r="B176" s="1" t="s">
        <v>703</v>
      </c>
      <c r="C176" s="1">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52.448</v>
      </c>
      <c r="T176" s="1">
        <v>2</v>
      </c>
      <c r="U176" s="1">
        <v>0.8</v>
      </c>
      <c r="V176" s="4">
        <v>-131.12</v>
      </c>
    </row>
    <row r="177" spans="1:22" ht="29.5" thickBot="1" x14ac:dyDescent="0.4">
      <c r="A177" s="3">
        <v>176</v>
      </c>
      <c r="B177" s="1" t="s">
        <v>703</v>
      </c>
      <c r="C177" s="1">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4">
        <v>6.5519999999999996</v>
      </c>
    </row>
    <row r="178" spans="1:22" ht="87.5" thickBot="1" x14ac:dyDescent="0.4">
      <c r="A178" s="3">
        <v>177</v>
      </c>
      <c r="B178" s="1" t="s">
        <v>710</v>
      </c>
      <c r="C178" s="1">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97.263999999999996</v>
      </c>
      <c r="T178" s="1">
        <v>4</v>
      </c>
      <c r="U178" s="1">
        <v>0.8</v>
      </c>
      <c r="V178" s="4">
        <v>-243.16</v>
      </c>
    </row>
    <row r="179" spans="1:22" ht="44" thickBot="1" x14ac:dyDescent="0.4">
      <c r="A179" s="3">
        <v>178</v>
      </c>
      <c r="B179" s="1" t="s">
        <v>715</v>
      </c>
      <c r="C179" s="1">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4">
        <v>-11.337199999999999</v>
      </c>
    </row>
    <row r="180" spans="1:22" ht="44" thickBot="1" x14ac:dyDescent="0.4">
      <c r="A180" s="3">
        <v>179</v>
      </c>
      <c r="B180" s="1" t="s">
        <v>715</v>
      </c>
      <c r="C180" s="1">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4">
        <v>-3.7715000000000001</v>
      </c>
    </row>
    <row r="181" spans="1:22" ht="58.5" thickBot="1" x14ac:dyDescent="0.4">
      <c r="A181" s="3">
        <v>180</v>
      </c>
      <c r="B181" s="1" t="s">
        <v>720</v>
      </c>
      <c r="C181" s="1">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4">
        <v>1.4104000000000001</v>
      </c>
    </row>
    <row r="182" spans="1:22" ht="58.5" thickBot="1" x14ac:dyDescent="0.4">
      <c r="A182" s="3">
        <v>181</v>
      </c>
      <c r="B182" s="1" t="s">
        <v>725</v>
      </c>
      <c r="C182" s="1">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24.815999999999999</v>
      </c>
      <c r="T182" s="1">
        <v>2</v>
      </c>
      <c r="U182" s="1">
        <v>0.2</v>
      </c>
      <c r="V182" s="4">
        <v>1.8612</v>
      </c>
    </row>
    <row r="183" spans="1:22" ht="73" thickBot="1" x14ac:dyDescent="0.4">
      <c r="A183" s="3">
        <v>182</v>
      </c>
      <c r="B183" s="1" t="s">
        <v>725</v>
      </c>
      <c r="C183" s="1">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408.74400000000003</v>
      </c>
      <c r="T183" s="1">
        <v>7</v>
      </c>
      <c r="U183" s="1">
        <v>0.2</v>
      </c>
      <c r="V183" s="4">
        <v>76.639499999999998</v>
      </c>
    </row>
    <row r="184" spans="1:22" ht="29.5" thickBot="1" x14ac:dyDescent="0.4">
      <c r="A184" s="3">
        <v>183</v>
      </c>
      <c r="B184" s="1" t="s">
        <v>732</v>
      </c>
      <c r="C184" s="1">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4">
        <v>131.02959999999999</v>
      </c>
    </row>
    <row r="185" spans="1:22" ht="29.5" thickBot="1" x14ac:dyDescent="0.4">
      <c r="A185" s="3">
        <v>184</v>
      </c>
      <c r="B185" s="1" t="s">
        <v>732</v>
      </c>
      <c r="C185" s="1">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4">
        <v>41.985999999999997</v>
      </c>
    </row>
    <row r="186" spans="1:22" ht="44" thickBot="1" x14ac:dyDescent="0.4">
      <c r="A186" s="3">
        <v>185</v>
      </c>
      <c r="B186" s="1" t="s">
        <v>732</v>
      </c>
      <c r="C186" s="1">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4">
        <v>7.25</v>
      </c>
    </row>
    <row r="187" spans="1:22" ht="29.5" thickBot="1" x14ac:dyDescent="0.4">
      <c r="A187" s="3">
        <v>186</v>
      </c>
      <c r="B187" s="1" t="s">
        <v>743</v>
      </c>
      <c r="C187" s="1">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4">
        <v>3.4367999999999999</v>
      </c>
    </row>
    <row r="188" spans="1:22" ht="58.5" thickBot="1" x14ac:dyDescent="0.4">
      <c r="A188" s="3">
        <v>187</v>
      </c>
      <c r="B188" s="1" t="s">
        <v>750</v>
      </c>
      <c r="C188" s="1">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4">
        <v>22.984000000000002</v>
      </c>
    </row>
    <row r="189" spans="1:22" ht="44" thickBot="1" x14ac:dyDescent="0.4">
      <c r="A189" s="3">
        <v>188</v>
      </c>
      <c r="B189" s="1" t="s">
        <v>755</v>
      </c>
      <c r="C189" s="1">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37.223999999999997</v>
      </c>
      <c r="T189" s="1">
        <v>3</v>
      </c>
      <c r="U189" s="1">
        <v>0.2</v>
      </c>
      <c r="V189" s="4">
        <v>3.7223999999999999</v>
      </c>
    </row>
    <row r="190" spans="1:22" ht="58.5" thickBot="1" x14ac:dyDescent="0.4">
      <c r="A190" s="3">
        <v>189</v>
      </c>
      <c r="B190" s="1" t="s">
        <v>755</v>
      </c>
      <c r="C190" s="1">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20.015999999999998</v>
      </c>
      <c r="T190" s="1">
        <v>3</v>
      </c>
      <c r="U190" s="1">
        <v>0.2</v>
      </c>
      <c r="V190" s="4">
        <v>6.2549999999999999</v>
      </c>
    </row>
    <row r="191" spans="1:22" ht="58.5" thickBot="1" x14ac:dyDescent="0.4">
      <c r="A191" s="3">
        <v>190</v>
      </c>
      <c r="B191" s="1" t="s">
        <v>761</v>
      </c>
      <c r="C191" s="1">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899.13599999999997</v>
      </c>
      <c r="T191" s="1">
        <v>4</v>
      </c>
      <c r="U191" s="1">
        <v>0.2</v>
      </c>
      <c r="V191" s="4">
        <v>112.392</v>
      </c>
    </row>
    <row r="192" spans="1:22" ht="102" thickBot="1" x14ac:dyDescent="0.4">
      <c r="A192" s="3">
        <v>191</v>
      </c>
      <c r="B192" s="1" t="s">
        <v>761</v>
      </c>
      <c r="C192" s="1">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4">
        <v>20.0928</v>
      </c>
    </row>
    <row r="193" spans="1:22" ht="29.5" thickBot="1" x14ac:dyDescent="0.4">
      <c r="A193" s="3">
        <v>192</v>
      </c>
      <c r="B193" s="1" t="s">
        <v>761</v>
      </c>
      <c r="C193" s="1">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4">
        <v>24.883199999999999</v>
      </c>
    </row>
    <row r="194" spans="1:22" ht="58.5" thickBot="1" x14ac:dyDescent="0.4">
      <c r="A194" s="3">
        <v>193</v>
      </c>
      <c r="B194" s="1" t="s">
        <v>761</v>
      </c>
      <c r="C194" s="1">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626.35199999999998</v>
      </c>
      <c r="T194" s="1">
        <v>3</v>
      </c>
      <c r="U194" s="1">
        <v>0.2</v>
      </c>
      <c r="V194" s="4">
        <v>46.976399999999998</v>
      </c>
    </row>
    <row r="195" spans="1:22" ht="29.5" thickBot="1" x14ac:dyDescent="0.4">
      <c r="A195" s="3">
        <v>194</v>
      </c>
      <c r="B195" s="1" t="s">
        <v>761</v>
      </c>
      <c r="C195" s="1">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4">
        <v>6.5670000000000002</v>
      </c>
    </row>
    <row r="196" spans="1:22" ht="29.5" thickBot="1" x14ac:dyDescent="0.4">
      <c r="A196" s="3">
        <v>195</v>
      </c>
      <c r="B196" s="1" t="s">
        <v>772</v>
      </c>
      <c r="C196" s="1">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v>
      </c>
      <c r="T196" s="1">
        <v>7</v>
      </c>
      <c r="U196" s="1">
        <v>0</v>
      </c>
      <c r="V196" s="4">
        <v>6.7115999999999998</v>
      </c>
    </row>
    <row r="197" spans="1:22" ht="58.5" thickBot="1" x14ac:dyDescent="0.4">
      <c r="A197" s="3">
        <v>196</v>
      </c>
      <c r="B197" s="1" t="s">
        <v>776</v>
      </c>
      <c r="C197" s="1">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4">
        <v>1.2038</v>
      </c>
    </row>
    <row r="198" spans="1:22" ht="73" thickBot="1" x14ac:dyDescent="0.4">
      <c r="A198" s="3">
        <v>197</v>
      </c>
      <c r="B198" s="1" t="s">
        <v>776</v>
      </c>
      <c r="C198" s="1">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4">
        <v>1.5875999999999999</v>
      </c>
    </row>
    <row r="199" spans="1:22" ht="44" thickBot="1" x14ac:dyDescent="0.4">
      <c r="A199" s="3">
        <v>198</v>
      </c>
      <c r="B199" s="1" t="s">
        <v>784</v>
      </c>
      <c r="C199" s="1">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4">
        <v>12.0276</v>
      </c>
    </row>
    <row r="200" spans="1:22" ht="73" thickBot="1" x14ac:dyDescent="0.4">
      <c r="A200" s="3">
        <v>199</v>
      </c>
      <c r="B200" s="1" t="s">
        <v>791</v>
      </c>
      <c r="C200" s="1">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2.9460000000000002</v>
      </c>
      <c r="T200" s="1">
        <v>2</v>
      </c>
      <c r="U200" s="1">
        <v>0.7</v>
      </c>
      <c r="V200" s="4">
        <v>-2.2585999999999999</v>
      </c>
    </row>
    <row r="201" spans="1:22" ht="73" thickBot="1" x14ac:dyDescent="0.4">
      <c r="A201" s="3">
        <v>200</v>
      </c>
      <c r="B201" s="1" t="s">
        <v>791</v>
      </c>
      <c r="C201" s="1">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4">
        <v>5.8202999999999996</v>
      </c>
    </row>
    <row r="202" spans="1:22" ht="58.5" thickBot="1" x14ac:dyDescent="0.4">
      <c r="A202" s="3">
        <v>201</v>
      </c>
      <c r="B202" s="1" t="s">
        <v>798</v>
      </c>
      <c r="C202" s="1">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v>
      </c>
      <c r="T202" s="1">
        <v>3</v>
      </c>
      <c r="U202" s="1">
        <v>0.2</v>
      </c>
      <c r="V202" s="4">
        <v>6.7949999999999999</v>
      </c>
    </row>
    <row r="203" spans="1:22" ht="87.5" thickBot="1" x14ac:dyDescent="0.4">
      <c r="A203" s="3">
        <v>202</v>
      </c>
      <c r="B203" s="1" t="s">
        <v>804</v>
      </c>
      <c r="C203" s="1">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4">
        <v>-161.875</v>
      </c>
    </row>
    <row r="204" spans="1:22" ht="102" thickBot="1" x14ac:dyDescent="0.4">
      <c r="A204" s="3">
        <v>203</v>
      </c>
      <c r="B204" s="1" t="s">
        <v>804</v>
      </c>
      <c r="C204" s="1">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4">
        <v>0.29249999999999998</v>
      </c>
    </row>
    <row r="205" spans="1:22" ht="44" thickBot="1" x14ac:dyDescent="0.4">
      <c r="A205" s="3">
        <v>204</v>
      </c>
      <c r="B205" s="1" t="s">
        <v>812</v>
      </c>
      <c r="C205" s="1">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66.284000000000006</v>
      </c>
      <c r="T205" s="1">
        <v>2</v>
      </c>
      <c r="U205" s="1">
        <v>0.8</v>
      </c>
      <c r="V205" s="4">
        <v>-178.96680000000001</v>
      </c>
    </row>
    <row r="206" spans="1:22" ht="44" thickBot="1" x14ac:dyDescent="0.4">
      <c r="A206" s="3">
        <v>205</v>
      </c>
      <c r="B206" s="1" t="s">
        <v>818</v>
      </c>
      <c r="C206" s="1">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35.167999999999999</v>
      </c>
      <c r="T206" s="1">
        <v>7</v>
      </c>
      <c r="U206" s="1">
        <v>0.2</v>
      </c>
      <c r="V206" s="4">
        <v>9.6712000000000007</v>
      </c>
    </row>
    <row r="207" spans="1:22" ht="58.5" thickBot="1" x14ac:dyDescent="0.4">
      <c r="A207" s="3">
        <v>206</v>
      </c>
      <c r="B207" s="1" t="s">
        <v>823</v>
      </c>
      <c r="C207" s="1">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444.76799999999997</v>
      </c>
      <c r="T207" s="1">
        <v>4</v>
      </c>
      <c r="U207" s="1">
        <v>0.2</v>
      </c>
      <c r="V207" s="4">
        <v>44.476799999999997</v>
      </c>
    </row>
    <row r="208" spans="1:22" ht="29.5" thickBot="1" x14ac:dyDescent="0.4">
      <c r="A208" s="3">
        <v>207</v>
      </c>
      <c r="B208" s="1" t="s">
        <v>829</v>
      </c>
      <c r="C208" s="1">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4">
        <v>5.8743999999999996</v>
      </c>
    </row>
    <row r="209" spans="1:22" ht="73" thickBot="1" x14ac:dyDescent="0.4">
      <c r="A209" s="3">
        <v>208</v>
      </c>
      <c r="B209" s="1" t="s">
        <v>829</v>
      </c>
      <c r="C209" s="1">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4">
        <v>35.634599999999999</v>
      </c>
    </row>
    <row r="210" spans="1:22" ht="58.5" thickBot="1" x14ac:dyDescent="0.4">
      <c r="A210" s="3">
        <v>209</v>
      </c>
      <c r="B210" s="1" t="s">
        <v>829</v>
      </c>
      <c r="C210" s="1">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4">
        <v>7.4824000000000002</v>
      </c>
    </row>
    <row r="211" spans="1:22" ht="44" thickBot="1" x14ac:dyDescent="0.4">
      <c r="A211" s="3">
        <v>210</v>
      </c>
      <c r="B211" s="1" t="s">
        <v>829</v>
      </c>
      <c r="C211" s="1">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4">
        <v>16.209900000000001</v>
      </c>
    </row>
    <row r="212" spans="1:22" ht="58.5" thickBot="1" x14ac:dyDescent="0.4">
      <c r="A212" s="3">
        <v>211</v>
      </c>
      <c r="B212" s="1" t="s">
        <v>829</v>
      </c>
      <c r="C212" s="1">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4">
        <v>3.6796000000000002</v>
      </c>
    </row>
    <row r="213" spans="1:22" ht="29.5" thickBot="1" x14ac:dyDescent="0.4">
      <c r="A213" s="3">
        <v>212</v>
      </c>
      <c r="B213" s="1" t="s">
        <v>841</v>
      </c>
      <c r="C213" s="1">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4">
        <v>6.5</v>
      </c>
    </row>
    <row r="214" spans="1:22" ht="29.5" thickBot="1" x14ac:dyDescent="0.4">
      <c r="A214" s="3">
        <v>213</v>
      </c>
      <c r="B214" s="1" t="s">
        <v>846</v>
      </c>
      <c r="C214" s="1">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v>
      </c>
      <c r="T214" s="1">
        <v>2</v>
      </c>
      <c r="U214" s="1">
        <v>0.2</v>
      </c>
      <c r="V214" s="4">
        <v>8.8800000000000008</v>
      </c>
    </row>
    <row r="215" spans="1:22" ht="58.5" thickBot="1" x14ac:dyDescent="0.4">
      <c r="A215" s="3">
        <v>214</v>
      </c>
      <c r="B215" s="1" t="s">
        <v>846</v>
      </c>
      <c r="C215" s="1">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4">
        <v>-244.32300000000001</v>
      </c>
    </row>
    <row r="216" spans="1:22" ht="44" thickBot="1" x14ac:dyDescent="0.4">
      <c r="A216" s="3">
        <v>215</v>
      </c>
      <c r="B216" s="1" t="s">
        <v>846</v>
      </c>
      <c r="C216" s="1">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4">
        <v>-14.6958</v>
      </c>
    </row>
    <row r="217" spans="1:22" ht="44" thickBot="1" x14ac:dyDescent="0.4">
      <c r="A217" s="3">
        <v>216</v>
      </c>
      <c r="B217" s="1" t="s">
        <v>846</v>
      </c>
      <c r="C217" s="1">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v>
      </c>
      <c r="T217" s="1">
        <v>9</v>
      </c>
      <c r="U217" s="1">
        <v>0.7</v>
      </c>
      <c r="V217" s="4">
        <v>-950.4</v>
      </c>
    </row>
    <row r="218" spans="1:22" ht="44" thickBot="1" x14ac:dyDescent="0.4">
      <c r="A218" s="3">
        <v>217</v>
      </c>
      <c r="B218" s="1" t="s">
        <v>846</v>
      </c>
      <c r="C218" s="1">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4">
        <v>4.4791999999999996</v>
      </c>
    </row>
    <row r="219" spans="1:22" ht="44" thickBot="1" x14ac:dyDescent="0.4">
      <c r="A219" s="3">
        <v>218</v>
      </c>
      <c r="B219" s="1" t="s">
        <v>858</v>
      </c>
      <c r="C219" s="1">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4">
        <v>26.056799999999999</v>
      </c>
    </row>
    <row r="220" spans="1:22" ht="29.5" thickBot="1" x14ac:dyDescent="0.4">
      <c r="A220" s="3">
        <v>219</v>
      </c>
      <c r="B220" s="1" t="s">
        <v>858</v>
      </c>
      <c r="C220" s="1">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4">
        <v>22.6782</v>
      </c>
    </row>
    <row r="221" spans="1:22" ht="44" thickBot="1" x14ac:dyDescent="0.4">
      <c r="A221" s="3">
        <v>220</v>
      </c>
      <c r="B221" s="1" t="s">
        <v>863</v>
      </c>
      <c r="C221" s="1">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5.5839999999999996</v>
      </c>
      <c r="T221" s="1">
        <v>2</v>
      </c>
      <c r="U221" s="1">
        <v>0.2</v>
      </c>
      <c r="V221" s="4">
        <v>1.8148</v>
      </c>
    </row>
    <row r="222" spans="1:22" ht="58.5" thickBot="1" x14ac:dyDescent="0.4">
      <c r="A222" s="3">
        <v>221</v>
      </c>
      <c r="B222" s="1" t="s">
        <v>863</v>
      </c>
      <c r="C222" s="1">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22.704000000000001</v>
      </c>
      <c r="T222" s="1">
        <v>6</v>
      </c>
      <c r="U222" s="1">
        <v>0.2</v>
      </c>
      <c r="V222" s="4">
        <v>8.2302</v>
      </c>
    </row>
    <row r="223" spans="1:22" ht="44" thickBot="1" x14ac:dyDescent="0.4">
      <c r="A223" s="3">
        <v>222</v>
      </c>
      <c r="B223" s="1" t="s">
        <v>863</v>
      </c>
      <c r="C223" s="1">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v>
      </c>
      <c r="T223" s="1">
        <v>4</v>
      </c>
      <c r="U223" s="1">
        <v>0.7</v>
      </c>
      <c r="V223" s="4">
        <v>-13.8432</v>
      </c>
    </row>
    <row r="224" spans="1:22" ht="73" thickBot="1" x14ac:dyDescent="0.4">
      <c r="A224" s="3">
        <v>223</v>
      </c>
      <c r="B224" s="1" t="s">
        <v>863</v>
      </c>
      <c r="C224" s="1">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4">
        <v>19.084800000000001</v>
      </c>
    </row>
    <row r="225" spans="1:22" ht="44" thickBot="1" x14ac:dyDescent="0.4">
      <c r="A225" s="3">
        <v>224</v>
      </c>
      <c r="B225" s="1" t="s">
        <v>863</v>
      </c>
      <c r="C225" s="1">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v>
      </c>
      <c r="T225" s="1">
        <v>4</v>
      </c>
      <c r="U225" s="1">
        <v>0.7</v>
      </c>
      <c r="V225" s="4">
        <v>-383.99040000000002</v>
      </c>
    </row>
    <row r="226" spans="1:22" ht="58.5" thickBot="1" x14ac:dyDescent="0.4">
      <c r="A226" s="3">
        <v>225</v>
      </c>
      <c r="B226" s="1" t="s">
        <v>863</v>
      </c>
      <c r="C226" s="1">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27.167999999999999</v>
      </c>
      <c r="T226" s="1">
        <v>2</v>
      </c>
      <c r="U226" s="1">
        <v>0.2</v>
      </c>
      <c r="V226" s="4">
        <v>2.7168000000000001</v>
      </c>
    </row>
    <row r="227" spans="1:22" ht="58.5" thickBot="1" x14ac:dyDescent="0.4">
      <c r="A227" s="3">
        <v>226</v>
      </c>
      <c r="B227" s="1" t="s">
        <v>877</v>
      </c>
      <c r="C227" s="1">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4">
        <v>0.96799999999999997</v>
      </c>
    </row>
    <row r="228" spans="1:22" ht="44" thickBot="1" x14ac:dyDescent="0.4">
      <c r="A228" s="3">
        <v>227</v>
      </c>
      <c r="B228" s="1" t="s">
        <v>877</v>
      </c>
      <c r="C228" s="1">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622.45000000000005</v>
      </c>
      <c r="T228" s="1">
        <v>5</v>
      </c>
      <c r="U228" s="1">
        <v>0</v>
      </c>
      <c r="V228" s="4">
        <v>136.93899999999999</v>
      </c>
    </row>
    <row r="229" spans="1:22" ht="29.5" thickBot="1" x14ac:dyDescent="0.4">
      <c r="A229" s="3">
        <v>228</v>
      </c>
      <c r="B229" s="1" t="s">
        <v>877</v>
      </c>
      <c r="C229" s="1">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4">
        <v>0.2198</v>
      </c>
    </row>
    <row r="230" spans="1:22" ht="29.5" thickBot="1" x14ac:dyDescent="0.4">
      <c r="A230" s="3">
        <v>229</v>
      </c>
      <c r="B230" s="1" t="s">
        <v>887</v>
      </c>
      <c r="C230" s="1">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4">
        <v>-28.2744</v>
      </c>
    </row>
    <row r="231" spans="1:22" ht="44" thickBot="1" x14ac:dyDescent="0.4">
      <c r="A231" s="3">
        <v>230</v>
      </c>
      <c r="B231" s="1" t="s">
        <v>887</v>
      </c>
      <c r="C231" s="1">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4">
        <v>43.840800000000002</v>
      </c>
    </row>
    <row r="232" spans="1:22" ht="44" thickBot="1" x14ac:dyDescent="0.4">
      <c r="A232" s="3">
        <v>231</v>
      </c>
      <c r="B232" s="1" t="s">
        <v>894</v>
      </c>
      <c r="C232" s="1">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v>
      </c>
      <c r="T232" s="1">
        <v>7</v>
      </c>
      <c r="U232" s="1">
        <v>0.7</v>
      </c>
      <c r="V232" s="4">
        <v>-12.432</v>
      </c>
    </row>
    <row r="233" spans="1:22" ht="44" thickBot="1" x14ac:dyDescent="0.4">
      <c r="A233" s="3">
        <v>232</v>
      </c>
      <c r="B233" s="1" t="s">
        <v>899</v>
      </c>
      <c r="C233" s="1">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4">
        <v>-102.048</v>
      </c>
    </row>
    <row r="234" spans="1:22" ht="58.5" thickBot="1" x14ac:dyDescent="0.4">
      <c r="A234" s="3">
        <v>233</v>
      </c>
      <c r="B234" s="1" t="s">
        <v>899</v>
      </c>
      <c r="C234" s="1">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620.61450000000002</v>
      </c>
      <c r="T234" s="1">
        <v>3</v>
      </c>
      <c r="U234" s="1">
        <v>0.45</v>
      </c>
      <c r="V234" s="4">
        <v>-248.2458</v>
      </c>
    </row>
    <row r="235" spans="1:22" ht="44" thickBot="1" x14ac:dyDescent="0.4">
      <c r="A235" s="3">
        <v>234</v>
      </c>
      <c r="B235" s="1" t="s">
        <v>899</v>
      </c>
      <c r="C235" s="1">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5.3280000000000003</v>
      </c>
      <c r="T235" s="1">
        <v>2</v>
      </c>
      <c r="U235" s="1">
        <v>0.7</v>
      </c>
      <c r="V235" s="4">
        <v>-3.552</v>
      </c>
    </row>
    <row r="236" spans="1:22" ht="116.5" thickBot="1" x14ac:dyDescent="0.4">
      <c r="A236" s="3">
        <v>235</v>
      </c>
      <c r="B236" s="1" t="s">
        <v>899</v>
      </c>
      <c r="C236" s="1">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4">
        <v>0</v>
      </c>
    </row>
    <row r="237" spans="1:22" ht="44" thickBot="1" x14ac:dyDescent="0.4">
      <c r="A237" s="3">
        <v>236</v>
      </c>
      <c r="B237" s="1" t="s">
        <v>899</v>
      </c>
      <c r="C237" s="1">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v>
      </c>
      <c r="T237" s="1">
        <v>3</v>
      </c>
      <c r="U237" s="1">
        <v>0.2</v>
      </c>
      <c r="V237" s="4">
        <v>-7.7247000000000003</v>
      </c>
    </row>
    <row r="238" spans="1:22" ht="73" thickBot="1" x14ac:dyDescent="0.4">
      <c r="A238" s="3">
        <v>237</v>
      </c>
      <c r="B238" s="1" t="s">
        <v>909</v>
      </c>
      <c r="C238" s="1">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4">
        <v>4.7519999999999998</v>
      </c>
    </row>
    <row r="239" spans="1:22" ht="29.5" thickBot="1" x14ac:dyDescent="0.4">
      <c r="A239" s="3">
        <v>238</v>
      </c>
      <c r="B239" s="1" t="s">
        <v>915</v>
      </c>
      <c r="C239" s="1">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v>
      </c>
      <c r="T239" s="1">
        <v>5</v>
      </c>
      <c r="U239" s="1">
        <v>0.2</v>
      </c>
      <c r="V239" s="4">
        <v>9.3960000000000008</v>
      </c>
    </row>
    <row r="240" spans="1:22" ht="73" thickBot="1" x14ac:dyDescent="0.4">
      <c r="A240" s="3">
        <v>239</v>
      </c>
      <c r="B240" s="1" t="s">
        <v>915</v>
      </c>
      <c r="C240" s="1">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v>
      </c>
      <c r="T240" s="1">
        <v>5</v>
      </c>
      <c r="U240" s="1">
        <v>0.6</v>
      </c>
      <c r="V240" s="4">
        <v>-356.72800000000001</v>
      </c>
    </row>
    <row r="241" spans="1:22" ht="29.5" thickBot="1" x14ac:dyDescent="0.4">
      <c r="A241" s="3">
        <v>240</v>
      </c>
      <c r="B241" s="1" t="s">
        <v>915</v>
      </c>
      <c r="C241" s="1">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4">
        <v>-4.6752000000000002</v>
      </c>
    </row>
    <row r="242" spans="1:22" ht="29.5" thickBot="1" x14ac:dyDescent="0.4">
      <c r="A242" s="3">
        <v>241</v>
      </c>
      <c r="B242" s="1" t="s">
        <v>915</v>
      </c>
      <c r="C242" s="1">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31.984000000000002</v>
      </c>
      <c r="T242" s="1">
        <v>2</v>
      </c>
      <c r="U242" s="1">
        <v>0.2</v>
      </c>
      <c r="V242" s="4">
        <v>11.1944</v>
      </c>
    </row>
    <row r="243" spans="1:22" ht="29.5" thickBot="1" x14ac:dyDescent="0.4">
      <c r="A243" s="3">
        <v>242</v>
      </c>
      <c r="B243" s="1" t="s">
        <v>915</v>
      </c>
      <c r="C243" s="1">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4">
        <v>-120.51300000000001</v>
      </c>
    </row>
    <row r="244" spans="1:22" ht="29.5" thickBot="1" x14ac:dyDescent="0.4">
      <c r="A244" s="3">
        <v>243</v>
      </c>
      <c r="B244" s="1" t="s">
        <v>915</v>
      </c>
      <c r="C244" s="1">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4.0439999999999996</v>
      </c>
      <c r="T244" s="1">
        <v>3</v>
      </c>
      <c r="U244" s="1">
        <v>0.6</v>
      </c>
      <c r="V244" s="4">
        <v>-2.8308</v>
      </c>
    </row>
    <row r="245" spans="1:22" ht="58.5" thickBot="1" x14ac:dyDescent="0.4">
      <c r="A245" s="3">
        <v>244</v>
      </c>
      <c r="B245" s="1" t="s">
        <v>915</v>
      </c>
      <c r="C245" s="1">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4">
        <v>1.2038</v>
      </c>
    </row>
    <row r="246" spans="1:22" ht="44" thickBot="1" x14ac:dyDescent="0.4">
      <c r="A246" s="3">
        <v>245</v>
      </c>
      <c r="B246" s="1" t="s">
        <v>929</v>
      </c>
      <c r="C246" s="1">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v>
      </c>
      <c r="T246" s="1">
        <v>7</v>
      </c>
      <c r="U246" s="1">
        <v>0</v>
      </c>
      <c r="V246" s="4">
        <v>580.5394</v>
      </c>
    </row>
    <row r="247" spans="1:22" ht="29.5" thickBot="1" x14ac:dyDescent="0.4">
      <c r="A247" s="3">
        <v>246</v>
      </c>
      <c r="B247" s="1" t="s">
        <v>929</v>
      </c>
      <c r="C247" s="1">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4">
        <v>41.68</v>
      </c>
    </row>
    <row r="248" spans="1:22" ht="102" thickBot="1" x14ac:dyDescent="0.4">
      <c r="A248" s="3">
        <v>247</v>
      </c>
      <c r="B248" s="1" t="s">
        <v>929</v>
      </c>
      <c r="C248" s="1">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4">
        <v>23.94</v>
      </c>
    </row>
    <row r="249" spans="1:22" ht="73" thickBot="1" x14ac:dyDescent="0.4">
      <c r="A249" s="3">
        <v>248</v>
      </c>
      <c r="B249" s="1" t="s">
        <v>929</v>
      </c>
      <c r="C249" s="1">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4">
        <v>496.07249999999999</v>
      </c>
    </row>
    <row r="250" spans="1:22" ht="29.5" thickBot="1" x14ac:dyDescent="0.4">
      <c r="A250" s="3">
        <v>249</v>
      </c>
      <c r="B250" s="1" t="s">
        <v>929</v>
      </c>
      <c r="C250" s="1">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4">
        <v>12.441599999999999</v>
      </c>
    </row>
    <row r="251" spans="1:22" ht="87.5" thickBot="1" x14ac:dyDescent="0.4">
      <c r="A251" s="3">
        <v>250</v>
      </c>
      <c r="B251" s="1" t="s">
        <v>939</v>
      </c>
      <c r="C251" s="1">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4">
        <v>28.1372</v>
      </c>
    </row>
    <row r="252" spans="1:22" ht="58.5" thickBot="1" x14ac:dyDescent="0.4">
      <c r="A252" s="3">
        <v>251</v>
      </c>
      <c r="B252" s="1" t="s">
        <v>944</v>
      </c>
      <c r="C252" s="1">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4">
        <v>3.5767000000000002</v>
      </c>
    </row>
    <row r="253" spans="1:22" ht="44" thickBot="1" x14ac:dyDescent="0.4">
      <c r="A253" s="3">
        <v>252</v>
      </c>
      <c r="B253" s="1" t="s">
        <v>944</v>
      </c>
      <c r="C253" s="1">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4">
        <v>636.00030000000004</v>
      </c>
    </row>
    <row r="254" spans="1:22" ht="44" thickBot="1" x14ac:dyDescent="0.4">
      <c r="A254" s="3">
        <v>253</v>
      </c>
      <c r="B254" s="1" t="s">
        <v>950</v>
      </c>
      <c r="C254" s="1">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4">
        <v>22.5624</v>
      </c>
    </row>
    <row r="255" spans="1:22" ht="58.5" thickBot="1" x14ac:dyDescent="0.4">
      <c r="A255" s="3">
        <v>254</v>
      </c>
      <c r="B255" s="1" t="s">
        <v>950</v>
      </c>
      <c r="C255" s="1">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4">
        <v>162.864</v>
      </c>
    </row>
    <row r="256" spans="1:22" ht="29.5" thickBot="1" x14ac:dyDescent="0.4">
      <c r="A256" s="3">
        <v>255</v>
      </c>
      <c r="B256" s="1" t="s">
        <v>957</v>
      </c>
      <c r="C256" s="1">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v>
      </c>
      <c r="T256" s="1">
        <v>9</v>
      </c>
      <c r="U256" s="1">
        <v>0.6</v>
      </c>
      <c r="V256" s="4">
        <v>-8.4923999999999999</v>
      </c>
    </row>
    <row r="257" spans="1:22" ht="44" thickBot="1" x14ac:dyDescent="0.4">
      <c r="A257" s="3">
        <v>256</v>
      </c>
      <c r="B257" s="1" t="s">
        <v>957</v>
      </c>
      <c r="C257" s="1">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4">
        <v>-19.5624</v>
      </c>
    </row>
    <row r="258" spans="1:22" ht="58.5" thickBot="1" x14ac:dyDescent="0.4">
      <c r="A258" s="3">
        <v>257</v>
      </c>
      <c r="B258" s="1" t="s">
        <v>957</v>
      </c>
      <c r="C258" s="1">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4">
        <v>4.0439999999999996</v>
      </c>
    </row>
    <row r="259" spans="1:22" ht="58.5" thickBot="1" x14ac:dyDescent="0.4">
      <c r="A259" s="3">
        <v>258</v>
      </c>
      <c r="B259" s="1" t="s">
        <v>957</v>
      </c>
      <c r="C259" s="1">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4">
        <v>56.691600000000001</v>
      </c>
    </row>
    <row r="260" spans="1:22" ht="29.5" thickBot="1" x14ac:dyDescent="0.4">
      <c r="A260" s="3">
        <v>259</v>
      </c>
      <c r="B260" s="1" t="s">
        <v>964</v>
      </c>
      <c r="C260" s="1">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4">
        <v>6.9257999999999997</v>
      </c>
    </row>
    <row r="261" spans="1:22" ht="29.5" thickBot="1" x14ac:dyDescent="0.4">
      <c r="A261" s="3">
        <v>260</v>
      </c>
      <c r="B261" s="1" t="s">
        <v>964</v>
      </c>
      <c r="C261" s="1">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221.55</v>
      </c>
      <c r="T261" s="1">
        <v>3</v>
      </c>
      <c r="U261" s="1">
        <v>0</v>
      </c>
      <c r="V261" s="4">
        <v>6.6464999999999996</v>
      </c>
    </row>
    <row r="262" spans="1:22" ht="29.5" thickBot="1" x14ac:dyDescent="0.4">
      <c r="A262" s="3">
        <v>261</v>
      </c>
      <c r="B262" s="1" t="s">
        <v>964</v>
      </c>
      <c r="C262" s="1">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4">
        <v>6.1319999999999997</v>
      </c>
    </row>
    <row r="263" spans="1:22" ht="73" thickBot="1" x14ac:dyDescent="0.4">
      <c r="A263" s="3">
        <v>262</v>
      </c>
      <c r="B263" s="1" t="s">
        <v>973</v>
      </c>
      <c r="C263" s="1">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1.6240000000000001</v>
      </c>
      <c r="T263" s="1">
        <v>2</v>
      </c>
      <c r="U263" s="1">
        <v>0.8</v>
      </c>
      <c r="V263" s="4">
        <v>-4.4660000000000002</v>
      </c>
    </row>
    <row r="264" spans="1:22" ht="58.5" thickBot="1" x14ac:dyDescent="0.4">
      <c r="A264" s="3">
        <v>263</v>
      </c>
      <c r="B264" s="1" t="s">
        <v>978</v>
      </c>
      <c r="C264" s="1">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4">
        <v>-509.99700000000001</v>
      </c>
    </row>
    <row r="265" spans="1:22" ht="73" thickBot="1" x14ac:dyDescent="0.4">
      <c r="A265" s="3">
        <v>264</v>
      </c>
      <c r="B265" s="1" t="s">
        <v>978</v>
      </c>
      <c r="C265" s="1">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2519.9580000000001</v>
      </c>
      <c r="T265" s="1">
        <v>7</v>
      </c>
      <c r="U265" s="1">
        <v>0.4</v>
      </c>
      <c r="V265" s="4">
        <v>-251.9958</v>
      </c>
    </row>
    <row r="266" spans="1:22" ht="44" thickBot="1" x14ac:dyDescent="0.4">
      <c r="A266" s="3">
        <v>265</v>
      </c>
      <c r="B266" s="1" t="s">
        <v>983</v>
      </c>
      <c r="C266" s="1">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4">
        <v>28.7196</v>
      </c>
    </row>
    <row r="267" spans="1:22" ht="29.5" thickBot="1" x14ac:dyDescent="0.4">
      <c r="A267" s="3">
        <v>266</v>
      </c>
      <c r="B267" s="1" t="s">
        <v>988</v>
      </c>
      <c r="C267" s="1">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4">
        <v>35.155999999999999</v>
      </c>
    </row>
    <row r="268" spans="1:22" ht="44" thickBot="1" x14ac:dyDescent="0.4">
      <c r="A268" s="3">
        <v>267</v>
      </c>
      <c r="B268" s="1" t="s">
        <v>994</v>
      </c>
      <c r="C268" s="1">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14.016</v>
      </c>
      <c r="T268" s="1">
        <v>3</v>
      </c>
      <c r="U268" s="1">
        <v>0.2</v>
      </c>
      <c r="V268" s="4">
        <v>4.7304000000000004</v>
      </c>
    </row>
    <row r="269" spans="1:22" ht="29.5" thickBot="1" x14ac:dyDescent="0.4">
      <c r="A269" s="3">
        <v>268</v>
      </c>
      <c r="B269" s="1" t="s">
        <v>1000</v>
      </c>
      <c r="C269" s="1">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v>
      </c>
      <c r="T269" s="1">
        <v>6</v>
      </c>
      <c r="U269" s="1">
        <v>0</v>
      </c>
      <c r="V269" s="4">
        <v>0.3024</v>
      </c>
    </row>
    <row r="270" spans="1:22" ht="29.5" thickBot="1" x14ac:dyDescent="0.4">
      <c r="A270" s="3">
        <v>269</v>
      </c>
      <c r="B270" s="1" t="s">
        <v>1004</v>
      </c>
      <c r="C270" s="1">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4">
        <v>-7.4416000000000002</v>
      </c>
    </row>
    <row r="271" spans="1:22" ht="73" thickBot="1" x14ac:dyDescent="0.4">
      <c r="A271" s="3">
        <v>270</v>
      </c>
      <c r="B271" s="1" t="s">
        <v>1004</v>
      </c>
      <c r="C271" s="1">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4">
        <v>21.591000000000001</v>
      </c>
    </row>
    <row r="272" spans="1:22" ht="29.5" thickBot="1" x14ac:dyDescent="0.4">
      <c r="A272" s="3">
        <v>271</v>
      </c>
      <c r="B272" s="1" t="s">
        <v>1012</v>
      </c>
      <c r="C272" s="1">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4">
        <v>210.49359999999999</v>
      </c>
    </row>
    <row r="273" spans="1:22" ht="58.5" thickBot="1" x14ac:dyDescent="0.4">
      <c r="A273" s="3">
        <v>272</v>
      </c>
      <c r="B273" s="1" t="s">
        <v>1017</v>
      </c>
      <c r="C273" s="1">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209.93</v>
      </c>
      <c r="T273" s="1">
        <v>7</v>
      </c>
      <c r="U273" s="1">
        <v>0</v>
      </c>
      <c r="V273" s="4">
        <v>92.369200000000006</v>
      </c>
    </row>
    <row r="274" spans="1:22" ht="29.5" thickBot="1" x14ac:dyDescent="0.4">
      <c r="A274" s="3">
        <v>273</v>
      </c>
      <c r="B274" s="1" t="s">
        <v>1017</v>
      </c>
      <c r="C274" s="1">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4">
        <v>2.3231999999999999</v>
      </c>
    </row>
    <row r="275" spans="1:22" ht="29.5" thickBot="1" x14ac:dyDescent="0.4">
      <c r="A275" s="3">
        <v>274</v>
      </c>
      <c r="B275" s="1" t="s">
        <v>1017</v>
      </c>
      <c r="C275" s="1">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4">
        <v>4.0949999999999998</v>
      </c>
    </row>
    <row r="276" spans="1:22" ht="58.5" thickBot="1" x14ac:dyDescent="0.4">
      <c r="A276" s="3">
        <v>275</v>
      </c>
      <c r="B276" s="1" t="s">
        <v>1024</v>
      </c>
      <c r="C276" s="1">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4">
        <v>4.0571999999999999</v>
      </c>
    </row>
    <row r="277" spans="1:22" ht="29.5" thickBot="1" x14ac:dyDescent="0.4">
      <c r="A277" s="3">
        <v>276</v>
      </c>
      <c r="B277" s="1" t="s">
        <v>1024</v>
      </c>
      <c r="C277" s="1">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4">
        <v>1.5548</v>
      </c>
    </row>
    <row r="278" spans="1:22" ht="58.5" thickBot="1" x14ac:dyDescent="0.4">
      <c r="A278" s="3">
        <v>277</v>
      </c>
      <c r="B278" s="1" t="s">
        <v>1032</v>
      </c>
      <c r="C278" s="1">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v>
      </c>
      <c r="T278" s="1">
        <v>2</v>
      </c>
      <c r="U278" s="1">
        <v>0.2</v>
      </c>
      <c r="V278" s="4">
        <v>4.0768000000000004</v>
      </c>
    </row>
    <row r="279" spans="1:22" ht="73" thickBot="1" x14ac:dyDescent="0.4">
      <c r="A279" s="3">
        <v>278</v>
      </c>
      <c r="B279" s="1" t="s">
        <v>1032</v>
      </c>
      <c r="C279" s="1">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4">
        <v>5.9071999999999996</v>
      </c>
    </row>
    <row r="280" spans="1:22" ht="29.5" thickBot="1" x14ac:dyDescent="0.4">
      <c r="A280" s="3">
        <v>279</v>
      </c>
      <c r="B280" s="1" t="s">
        <v>1032</v>
      </c>
      <c r="C280" s="1">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4">
        <v>5.9711999999999996</v>
      </c>
    </row>
    <row r="281" spans="1:22" ht="29.5" thickBot="1" x14ac:dyDescent="0.4">
      <c r="A281" s="3">
        <v>280</v>
      </c>
      <c r="B281" s="1" t="s">
        <v>1032</v>
      </c>
      <c r="C281" s="1">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24.84</v>
      </c>
      <c r="T281" s="1">
        <v>3</v>
      </c>
      <c r="U281" s="1">
        <v>0.2</v>
      </c>
      <c r="V281" s="4">
        <v>8.6940000000000008</v>
      </c>
    </row>
    <row r="282" spans="1:22" ht="29.5" thickBot="1" x14ac:dyDescent="0.4">
      <c r="A282" s="3">
        <v>281</v>
      </c>
      <c r="B282" s="1" t="s">
        <v>1043</v>
      </c>
      <c r="C282" s="1">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2.08</v>
      </c>
      <c r="T282" s="1">
        <v>5</v>
      </c>
      <c r="U282" s="1">
        <v>0.8</v>
      </c>
      <c r="V282" s="4">
        <v>-3.4319999999999999</v>
      </c>
    </row>
    <row r="283" spans="1:22" ht="44" thickBot="1" x14ac:dyDescent="0.4">
      <c r="A283" s="3">
        <v>282</v>
      </c>
      <c r="B283" s="1" t="s">
        <v>1043</v>
      </c>
      <c r="C283" s="1">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4">
        <v>376.11</v>
      </c>
    </row>
    <row r="284" spans="1:22" ht="44" thickBot="1" x14ac:dyDescent="0.4">
      <c r="A284" s="3">
        <v>283</v>
      </c>
      <c r="B284" s="1" t="s">
        <v>1048</v>
      </c>
      <c r="C284" s="1">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4">
        <v>51.942</v>
      </c>
    </row>
    <row r="285" spans="1:22" ht="29.5" thickBot="1" x14ac:dyDescent="0.4">
      <c r="A285" s="3">
        <v>284</v>
      </c>
      <c r="B285" s="1" t="s">
        <v>1053</v>
      </c>
      <c r="C285" s="1">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4">
        <v>47.844000000000001</v>
      </c>
    </row>
    <row r="286" spans="1:22" ht="29.5" thickBot="1" x14ac:dyDescent="0.4">
      <c r="A286" s="3">
        <v>285</v>
      </c>
      <c r="B286" s="1" t="s">
        <v>1053</v>
      </c>
      <c r="C286" s="1">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v>
      </c>
      <c r="T286" s="1">
        <v>5</v>
      </c>
      <c r="U286" s="1">
        <v>0.2</v>
      </c>
      <c r="V286" s="4">
        <v>47.96</v>
      </c>
    </row>
    <row r="287" spans="1:22" ht="29.5" thickBot="1" x14ac:dyDescent="0.4">
      <c r="A287" s="3">
        <v>286</v>
      </c>
      <c r="B287" s="1" t="s">
        <v>1053</v>
      </c>
      <c r="C287" s="1">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31.103999999999999</v>
      </c>
      <c r="T287" s="1">
        <v>6</v>
      </c>
      <c r="U287" s="1">
        <v>0.2</v>
      </c>
      <c r="V287" s="4">
        <v>10.8864</v>
      </c>
    </row>
    <row r="288" spans="1:22" ht="44" thickBot="1" x14ac:dyDescent="0.4">
      <c r="A288" s="3">
        <v>287</v>
      </c>
      <c r="B288" s="1" t="s">
        <v>1059</v>
      </c>
      <c r="C288" s="1">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254.05799999999999</v>
      </c>
      <c r="T288" s="1">
        <v>7</v>
      </c>
      <c r="U288" s="1">
        <v>0.7</v>
      </c>
      <c r="V288" s="4">
        <v>-169.37200000000001</v>
      </c>
    </row>
    <row r="289" spans="1:22" ht="87.5" thickBot="1" x14ac:dyDescent="0.4">
      <c r="A289" s="3">
        <v>288</v>
      </c>
      <c r="B289" s="1" t="s">
        <v>1059</v>
      </c>
      <c r="C289" s="1">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194.52799999999999</v>
      </c>
      <c r="T289" s="1">
        <v>2</v>
      </c>
      <c r="U289" s="1">
        <v>0.2</v>
      </c>
      <c r="V289" s="4">
        <v>24.315999999999999</v>
      </c>
    </row>
    <row r="290" spans="1:22" ht="44" thickBot="1" x14ac:dyDescent="0.4">
      <c r="A290" s="3">
        <v>289</v>
      </c>
      <c r="B290" s="1" t="s">
        <v>1059</v>
      </c>
      <c r="C290" s="1">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v>
      </c>
      <c r="T290" s="1">
        <v>5</v>
      </c>
      <c r="U290" s="1">
        <v>0.2</v>
      </c>
      <c r="V290" s="4">
        <v>-204.31450000000001</v>
      </c>
    </row>
    <row r="291" spans="1:22" ht="44" thickBot="1" x14ac:dyDescent="0.4">
      <c r="A291" s="3">
        <v>290</v>
      </c>
      <c r="B291" s="1" t="s">
        <v>1067</v>
      </c>
      <c r="C291" s="1">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4">
        <v>6.6836000000000002</v>
      </c>
    </row>
    <row r="292" spans="1:22" ht="29.5" thickBot="1" x14ac:dyDescent="0.4">
      <c r="A292" s="3">
        <v>291</v>
      </c>
      <c r="B292" s="1" t="s">
        <v>1067</v>
      </c>
      <c r="C292" s="1">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18.495999999999999</v>
      </c>
      <c r="T292" s="1">
        <v>8</v>
      </c>
      <c r="U292" s="1">
        <v>0.2</v>
      </c>
      <c r="V292" s="4">
        <v>6.2423999999999999</v>
      </c>
    </row>
    <row r="293" spans="1:22" ht="44" thickBot="1" x14ac:dyDescent="0.4">
      <c r="A293" s="3">
        <v>292</v>
      </c>
      <c r="B293" s="1" t="s">
        <v>1067</v>
      </c>
      <c r="C293" s="1">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255.98400000000001</v>
      </c>
      <c r="T293" s="1">
        <v>2</v>
      </c>
      <c r="U293" s="1">
        <v>0.2</v>
      </c>
      <c r="V293" s="4">
        <v>54.396599999999999</v>
      </c>
    </row>
    <row r="294" spans="1:22" ht="73" thickBot="1" x14ac:dyDescent="0.4">
      <c r="A294" s="3">
        <v>293</v>
      </c>
      <c r="B294" s="1" t="s">
        <v>1067</v>
      </c>
      <c r="C294" s="1">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4">
        <v>-48.703200000000002</v>
      </c>
    </row>
    <row r="295" spans="1:22" ht="58.5" thickBot="1" x14ac:dyDescent="0.4">
      <c r="A295" s="3">
        <v>294</v>
      </c>
      <c r="B295" s="1" t="s">
        <v>1078</v>
      </c>
      <c r="C295" s="1">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4">
        <v>78.859200000000001</v>
      </c>
    </row>
    <row r="296" spans="1:22" ht="44" thickBot="1" x14ac:dyDescent="0.4">
      <c r="A296" s="3">
        <v>295</v>
      </c>
      <c r="B296" s="1" t="s">
        <v>1078</v>
      </c>
      <c r="C296" s="1">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v>
      </c>
      <c r="T296" s="1">
        <v>3</v>
      </c>
      <c r="U296" s="1">
        <v>0.2</v>
      </c>
      <c r="V296" s="4">
        <v>20.155799999999999</v>
      </c>
    </row>
    <row r="297" spans="1:22" ht="73" thickBot="1" x14ac:dyDescent="0.4">
      <c r="A297" s="3">
        <v>296</v>
      </c>
      <c r="B297" s="1" t="s">
        <v>1078</v>
      </c>
      <c r="C297" s="1">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v>
      </c>
      <c r="T297" s="1">
        <v>3</v>
      </c>
      <c r="U297" s="1">
        <v>0.2</v>
      </c>
      <c r="V297" s="4">
        <v>-24.564599999999999</v>
      </c>
    </row>
    <row r="298" spans="1:22" ht="58.5" thickBot="1" x14ac:dyDescent="0.4">
      <c r="A298" s="3">
        <v>297</v>
      </c>
      <c r="B298" s="1" t="s">
        <v>1078</v>
      </c>
      <c r="C298" s="1">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78.599999999999994</v>
      </c>
      <c r="T298" s="1">
        <v>5</v>
      </c>
      <c r="U298" s="1">
        <v>0.7</v>
      </c>
      <c r="V298" s="4">
        <v>-62.88</v>
      </c>
    </row>
    <row r="299" spans="1:22" ht="58.5" thickBot="1" x14ac:dyDescent="0.4">
      <c r="A299" s="3">
        <v>298</v>
      </c>
      <c r="B299" s="1" t="s">
        <v>1078</v>
      </c>
      <c r="C299" s="1">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v>
      </c>
      <c r="T299" s="1">
        <v>3</v>
      </c>
      <c r="U299" s="1">
        <v>0.2</v>
      </c>
      <c r="V299" s="4">
        <v>9.2988</v>
      </c>
    </row>
    <row r="300" spans="1:22" ht="29.5" thickBot="1" x14ac:dyDescent="0.4">
      <c r="A300" s="3">
        <v>299</v>
      </c>
      <c r="B300" s="1" t="s">
        <v>1092</v>
      </c>
      <c r="C300" s="1">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v>
      </c>
      <c r="T300" s="1">
        <v>5</v>
      </c>
      <c r="U300" s="1">
        <v>0</v>
      </c>
      <c r="V300" s="4">
        <v>15.552</v>
      </c>
    </row>
    <row r="301" spans="1:22" ht="73" thickBot="1" x14ac:dyDescent="0.4">
      <c r="A301" s="3">
        <v>300</v>
      </c>
      <c r="B301" s="1" t="s">
        <v>1092</v>
      </c>
      <c r="C301" s="1">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4">
        <v>10.8248</v>
      </c>
    </row>
    <row r="302" spans="1:22" ht="29.5" thickBot="1" x14ac:dyDescent="0.4">
      <c r="A302" s="3">
        <v>301</v>
      </c>
      <c r="B302" s="1" t="s">
        <v>1092</v>
      </c>
      <c r="C302" s="1">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4">
        <v>27.316800000000001</v>
      </c>
    </row>
    <row r="303" spans="1:22" ht="58.5" thickBot="1" x14ac:dyDescent="0.4">
      <c r="A303" s="3">
        <v>302</v>
      </c>
      <c r="B303" s="1" t="s">
        <v>1092</v>
      </c>
      <c r="C303" s="1">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4">
        <v>38.024000000000001</v>
      </c>
    </row>
    <row r="304" spans="1:22" ht="73" thickBot="1" x14ac:dyDescent="0.4">
      <c r="A304" s="3">
        <v>303</v>
      </c>
      <c r="B304" s="1" t="s">
        <v>1092</v>
      </c>
      <c r="C304" s="1">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4">
        <v>6.5688000000000004</v>
      </c>
    </row>
    <row r="305" spans="1:22" ht="29.5" thickBot="1" x14ac:dyDescent="0.4">
      <c r="A305" s="3">
        <v>304</v>
      </c>
      <c r="B305" s="1" t="s">
        <v>1104</v>
      </c>
      <c r="C305" s="1">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219.07499999999999</v>
      </c>
      <c r="T305" s="1">
        <v>3</v>
      </c>
      <c r="U305" s="1">
        <v>0.5</v>
      </c>
      <c r="V305" s="4">
        <v>-131.44499999999999</v>
      </c>
    </row>
    <row r="306" spans="1:22" ht="73" thickBot="1" x14ac:dyDescent="0.4">
      <c r="A306" s="3">
        <v>305</v>
      </c>
      <c r="B306" s="1" t="s">
        <v>1107</v>
      </c>
      <c r="C306" s="1">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4">
        <v>12.864000000000001</v>
      </c>
    </row>
    <row r="307" spans="1:22" ht="29.5" thickBot="1" x14ac:dyDescent="0.4">
      <c r="A307" s="3">
        <v>306</v>
      </c>
      <c r="B307" s="1" t="s">
        <v>1112</v>
      </c>
      <c r="C307" s="1">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4">
        <v>2.8536000000000001</v>
      </c>
    </row>
    <row r="308" spans="1:22" ht="58.5" thickBot="1" x14ac:dyDescent="0.4">
      <c r="A308" s="3">
        <v>307</v>
      </c>
      <c r="B308" s="1" t="s">
        <v>1116</v>
      </c>
      <c r="C308" s="1">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v>
      </c>
      <c r="T308" s="1">
        <v>3</v>
      </c>
      <c r="U308" s="1">
        <v>0</v>
      </c>
      <c r="V308" s="4">
        <v>20.9208</v>
      </c>
    </row>
    <row r="309" spans="1:22" ht="58.5" thickBot="1" x14ac:dyDescent="0.4">
      <c r="A309" s="3">
        <v>308</v>
      </c>
      <c r="B309" s="1" t="s">
        <v>1116</v>
      </c>
      <c r="C309" s="1">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v>
      </c>
      <c r="T309" s="1">
        <v>6</v>
      </c>
      <c r="U309" s="1">
        <v>0</v>
      </c>
      <c r="V309" s="4">
        <v>83.867999999999995</v>
      </c>
    </row>
    <row r="310" spans="1:22" ht="29.5" thickBot="1" x14ac:dyDescent="0.4">
      <c r="A310" s="3">
        <v>309</v>
      </c>
      <c r="B310" s="1" t="s">
        <v>1124</v>
      </c>
      <c r="C310" s="1">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4">
        <v>2.0049000000000001</v>
      </c>
    </row>
    <row r="311" spans="1:22" ht="73" thickBot="1" x14ac:dyDescent="0.4">
      <c r="A311" s="3">
        <v>310</v>
      </c>
      <c r="B311" s="1" t="s">
        <v>1130</v>
      </c>
      <c r="C311" s="1">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15.135999999999999</v>
      </c>
      <c r="T311" s="1">
        <v>4</v>
      </c>
      <c r="U311" s="1">
        <v>0.2</v>
      </c>
      <c r="V311" s="4">
        <v>3.5948000000000002</v>
      </c>
    </row>
    <row r="312" spans="1:22" ht="58.5" thickBot="1" x14ac:dyDescent="0.4">
      <c r="A312" s="3">
        <v>311</v>
      </c>
      <c r="B312" s="1" t="s">
        <v>1130</v>
      </c>
      <c r="C312" s="1">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466.76799999999997</v>
      </c>
      <c r="T312" s="1">
        <v>2</v>
      </c>
      <c r="U312" s="1">
        <v>0.2</v>
      </c>
      <c r="V312" s="4">
        <v>52.511400000000002</v>
      </c>
    </row>
    <row r="313" spans="1:22" ht="58.5" thickBot="1" x14ac:dyDescent="0.4">
      <c r="A313" s="3">
        <v>312</v>
      </c>
      <c r="B313" s="1" t="s">
        <v>1130</v>
      </c>
      <c r="C313" s="1">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4">
        <v>1.7136</v>
      </c>
    </row>
    <row r="314" spans="1:22" ht="29.5" thickBot="1" x14ac:dyDescent="0.4">
      <c r="A314" s="3">
        <v>313</v>
      </c>
      <c r="B314" s="1" t="s">
        <v>1130</v>
      </c>
      <c r="C314" s="1">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4">
        <v>2.0358000000000001</v>
      </c>
    </row>
    <row r="315" spans="1:22" ht="73" thickBot="1" x14ac:dyDescent="0.4">
      <c r="A315" s="3">
        <v>314</v>
      </c>
      <c r="B315" s="1" t="s">
        <v>1142</v>
      </c>
      <c r="C315" s="1">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87.54</v>
      </c>
      <c r="T315" s="1">
        <v>3</v>
      </c>
      <c r="U315" s="1">
        <v>0</v>
      </c>
      <c r="V315" s="4">
        <v>37.642200000000003</v>
      </c>
    </row>
    <row r="316" spans="1:22" ht="29.5" thickBot="1" x14ac:dyDescent="0.4">
      <c r="A316" s="3">
        <v>315</v>
      </c>
      <c r="B316" s="1" t="s">
        <v>1148</v>
      </c>
      <c r="C316" s="1">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178.38399999999999</v>
      </c>
      <c r="T316" s="1">
        <v>2</v>
      </c>
      <c r="U316" s="1">
        <v>0.2</v>
      </c>
      <c r="V316" s="4">
        <v>22.297999999999998</v>
      </c>
    </row>
    <row r="317" spans="1:22" ht="29.5" thickBot="1" x14ac:dyDescent="0.4">
      <c r="A317" s="3">
        <v>316</v>
      </c>
      <c r="B317" s="1" t="s">
        <v>1148</v>
      </c>
      <c r="C317" s="1">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v>
      </c>
      <c r="T317" s="1">
        <v>3</v>
      </c>
      <c r="U317" s="1">
        <v>0.2</v>
      </c>
      <c r="V317" s="4">
        <v>5.4432</v>
      </c>
    </row>
    <row r="318" spans="1:22" ht="44" thickBot="1" x14ac:dyDescent="0.4">
      <c r="A318" s="3">
        <v>317</v>
      </c>
      <c r="B318" s="1" t="s">
        <v>1156</v>
      </c>
      <c r="C318" s="1">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99.135999999999996</v>
      </c>
      <c r="T318" s="1">
        <v>4</v>
      </c>
      <c r="U318" s="1">
        <v>0.2</v>
      </c>
      <c r="V318" s="4">
        <v>8.6744000000000003</v>
      </c>
    </row>
    <row r="319" spans="1:22" ht="73" thickBot="1" x14ac:dyDescent="0.4">
      <c r="A319" s="3">
        <v>318</v>
      </c>
      <c r="B319" s="1" t="s">
        <v>1161</v>
      </c>
      <c r="C319" s="1">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4">
        <v>24.1568</v>
      </c>
    </row>
    <row r="320" spans="1:22" ht="102" thickBot="1" x14ac:dyDescent="0.4">
      <c r="A320" s="3">
        <v>319</v>
      </c>
      <c r="B320" s="1" t="s">
        <v>1161</v>
      </c>
      <c r="C320" s="1">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4">
        <v>1995.99</v>
      </c>
    </row>
    <row r="321" spans="1:22" ht="29.5" thickBot="1" x14ac:dyDescent="0.4">
      <c r="A321" s="3">
        <v>320</v>
      </c>
      <c r="B321" s="1" t="s">
        <v>1161</v>
      </c>
      <c r="C321" s="1">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4">
        <v>80.022599999999997</v>
      </c>
    </row>
    <row r="322" spans="1:22" ht="44" thickBot="1" x14ac:dyDescent="0.4">
      <c r="A322" s="3">
        <v>321</v>
      </c>
      <c r="B322" s="1" t="s">
        <v>1161</v>
      </c>
      <c r="C322" s="1">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4">
        <v>129.6</v>
      </c>
    </row>
    <row r="323" spans="1:22" ht="44" thickBot="1" x14ac:dyDescent="0.4">
      <c r="A323" s="3">
        <v>322</v>
      </c>
      <c r="B323" s="1" t="s">
        <v>1161</v>
      </c>
      <c r="C323" s="1">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4">
        <v>13.071</v>
      </c>
    </row>
    <row r="324" spans="1:22" ht="29.5" thickBot="1" x14ac:dyDescent="0.4">
      <c r="A324" s="3">
        <v>323</v>
      </c>
      <c r="B324" s="1" t="s">
        <v>1170</v>
      </c>
      <c r="C324" s="1">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4">
        <v>3.58</v>
      </c>
    </row>
    <row r="325" spans="1:22" ht="58.5" thickBot="1" x14ac:dyDescent="0.4">
      <c r="A325" s="3">
        <v>324</v>
      </c>
      <c r="B325" s="1" t="s">
        <v>1176</v>
      </c>
      <c r="C325" s="1">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4">
        <v>81.744</v>
      </c>
    </row>
    <row r="326" spans="1:22" ht="29.5" thickBot="1" x14ac:dyDescent="0.4">
      <c r="A326" s="3">
        <v>325</v>
      </c>
      <c r="B326" s="1" t="s">
        <v>1176</v>
      </c>
      <c r="C326" s="1">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4">
        <v>34.996499999999997</v>
      </c>
    </row>
    <row r="327" spans="1:22" ht="44" thickBot="1" x14ac:dyDescent="0.4">
      <c r="A327" s="3">
        <v>326</v>
      </c>
      <c r="B327" s="1" t="s">
        <v>1182</v>
      </c>
      <c r="C327" s="1">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15.992000000000001</v>
      </c>
      <c r="T327" s="1">
        <v>1</v>
      </c>
      <c r="U327" s="1">
        <v>0.2</v>
      </c>
      <c r="V327" s="4">
        <v>0.99950000000000006</v>
      </c>
    </row>
    <row r="328" spans="1:22" ht="29.5" thickBot="1" x14ac:dyDescent="0.4">
      <c r="A328" s="3">
        <v>327</v>
      </c>
      <c r="B328" s="1" t="s">
        <v>1188</v>
      </c>
      <c r="C328" s="1">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4">
        <v>-67.876199999999997</v>
      </c>
    </row>
    <row r="329" spans="1:22" ht="29.5" thickBot="1" x14ac:dyDescent="0.4">
      <c r="A329" s="3">
        <v>328</v>
      </c>
      <c r="B329" s="1" t="s">
        <v>1188</v>
      </c>
      <c r="C329" s="1">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54.223999999999997</v>
      </c>
      <c r="T329" s="1">
        <v>2</v>
      </c>
      <c r="U329" s="1">
        <v>0.2</v>
      </c>
      <c r="V329" s="4">
        <v>3.3889999999999998</v>
      </c>
    </row>
    <row r="330" spans="1:22" ht="58.5" thickBot="1" x14ac:dyDescent="0.4">
      <c r="A330" s="3">
        <v>329</v>
      </c>
      <c r="B330" s="1" t="s">
        <v>1188</v>
      </c>
      <c r="C330" s="1">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4">
        <v>-258.5016</v>
      </c>
    </row>
    <row r="331" spans="1:22" ht="44" thickBot="1" x14ac:dyDescent="0.4">
      <c r="A331" s="3">
        <v>330</v>
      </c>
      <c r="B331" s="1" t="s">
        <v>1188</v>
      </c>
      <c r="C331" s="1">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v>
      </c>
      <c r="T331" s="1">
        <v>10</v>
      </c>
      <c r="U331" s="1">
        <v>0.2</v>
      </c>
      <c r="V331" s="4">
        <v>33.831000000000003</v>
      </c>
    </row>
    <row r="332" spans="1:22" ht="73" thickBot="1" x14ac:dyDescent="0.4">
      <c r="A332" s="3">
        <v>331</v>
      </c>
      <c r="B332" s="1" t="s">
        <v>1188</v>
      </c>
      <c r="C332" s="1">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37.764000000000003</v>
      </c>
      <c r="T332" s="1">
        <v>6</v>
      </c>
      <c r="U332" s="1">
        <v>0.7</v>
      </c>
      <c r="V332" s="4">
        <v>-27.6936</v>
      </c>
    </row>
    <row r="333" spans="1:22" ht="29.5" thickBot="1" x14ac:dyDescent="0.4">
      <c r="A333" s="3">
        <v>332</v>
      </c>
      <c r="B333" s="1" t="s">
        <v>1201</v>
      </c>
      <c r="C333" s="1">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4">
        <v>-20.7</v>
      </c>
    </row>
    <row r="334" spans="1:22" ht="44" thickBot="1" x14ac:dyDescent="0.4">
      <c r="A334" s="3">
        <v>333</v>
      </c>
      <c r="B334" s="1" t="s">
        <v>1201</v>
      </c>
      <c r="C334" s="1">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v>
      </c>
      <c r="T334" s="1">
        <v>2</v>
      </c>
      <c r="U334" s="1">
        <v>0.7</v>
      </c>
      <c r="V334" s="4">
        <v>-13.816000000000001</v>
      </c>
    </row>
    <row r="335" spans="1:22" ht="44" thickBot="1" x14ac:dyDescent="0.4">
      <c r="A335" s="3">
        <v>334</v>
      </c>
      <c r="B335" s="1" t="s">
        <v>1201</v>
      </c>
      <c r="C335" s="1">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4.8959999999999999</v>
      </c>
      <c r="T335" s="1">
        <v>3</v>
      </c>
      <c r="U335" s="1">
        <v>0.7</v>
      </c>
      <c r="V335" s="4">
        <v>-3.4272</v>
      </c>
    </row>
    <row r="336" spans="1:22" ht="29.5" thickBot="1" x14ac:dyDescent="0.4">
      <c r="A336" s="3">
        <v>335</v>
      </c>
      <c r="B336" s="1" t="s">
        <v>1210</v>
      </c>
      <c r="C336" s="1">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4.7519999999999998</v>
      </c>
      <c r="T336" s="1">
        <v>1</v>
      </c>
      <c r="U336" s="1">
        <v>0.2</v>
      </c>
      <c r="V336" s="4">
        <v>1.6037999999999999</v>
      </c>
    </row>
    <row r="337" spans="1:22" ht="44" thickBot="1" x14ac:dyDescent="0.4">
      <c r="A337" s="3">
        <v>336</v>
      </c>
      <c r="B337" s="1" t="s">
        <v>1210</v>
      </c>
      <c r="C337" s="1">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4">
        <v>335.99439999999998</v>
      </c>
    </row>
    <row r="338" spans="1:22" ht="29.5" thickBot="1" x14ac:dyDescent="0.4">
      <c r="A338" s="3">
        <v>337</v>
      </c>
      <c r="B338" s="1" t="s">
        <v>1210</v>
      </c>
      <c r="C338" s="1">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v>
      </c>
      <c r="T338" s="1">
        <v>4</v>
      </c>
      <c r="U338" s="1">
        <v>0.2</v>
      </c>
      <c r="V338" s="4">
        <v>4.49</v>
      </c>
    </row>
    <row r="339" spans="1:22" ht="44" thickBot="1" x14ac:dyDescent="0.4">
      <c r="A339" s="3">
        <v>338</v>
      </c>
      <c r="B339" s="1" t="s">
        <v>1220</v>
      </c>
      <c r="C339" s="1">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7.7119999999999997</v>
      </c>
      <c r="T339" s="1">
        <v>2</v>
      </c>
      <c r="U339" s="1">
        <v>0.2</v>
      </c>
      <c r="V339" s="4">
        <v>2.7955999999999999</v>
      </c>
    </row>
    <row r="340" spans="1:22" ht="29.5" thickBot="1" x14ac:dyDescent="0.4">
      <c r="A340" s="3">
        <v>339</v>
      </c>
      <c r="B340" s="1" t="s">
        <v>1220</v>
      </c>
      <c r="C340" s="1">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698.35199999999998</v>
      </c>
      <c r="T340" s="1">
        <v>3</v>
      </c>
      <c r="U340" s="1">
        <v>0.2</v>
      </c>
      <c r="V340" s="4">
        <v>-17.4588</v>
      </c>
    </row>
    <row r="341" spans="1:22" ht="44" thickBot="1" x14ac:dyDescent="0.4">
      <c r="A341" s="3">
        <v>340</v>
      </c>
      <c r="B341" s="1" t="s">
        <v>1227</v>
      </c>
      <c r="C341" s="1">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4">
        <v>2.3311999999999999</v>
      </c>
    </row>
    <row r="342" spans="1:22" ht="29.5" thickBot="1" x14ac:dyDescent="0.4">
      <c r="A342" s="3">
        <v>341</v>
      </c>
      <c r="B342" s="1" t="s">
        <v>1231</v>
      </c>
      <c r="C342" s="1">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4">
        <v>1.1160000000000001</v>
      </c>
    </row>
    <row r="343" spans="1:22" ht="44" thickBot="1" x14ac:dyDescent="0.4">
      <c r="A343" s="3">
        <v>342</v>
      </c>
      <c r="B343" s="1" t="s">
        <v>1231</v>
      </c>
      <c r="C343" s="1">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v>
      </c>
      <c r="T343" s="1">
        <v>10</v>
      </c>
      <c r="U343" s="1">
        <v>0.7</v>
      </c>
      <c r="V343" s="4">
        <v>-407.976</v>
      </c>
    </row>
    <row r="344" spans="1:22" ht="29.5" thickBot="1" x14ac:dyDescent="0.4">
      <c r="A344" s="3">
        <v>343</v>
      </c>
      <c r="B344" s="1" t="s">
        <v>1231</v>
      </c>
      <c r="C344" s="1">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30.992000000000001</v>
      </c>
      <c r="T344" s="1">
        <v>13</v>
      </c>
      <c r="U344" s="1">
        <v>0.2</v>
      </c>
      <c r="V344" s="4">
        <v>10.0724</v>
      </c>
    </row>
    <row r="345" spans="1:22" ht="58.5" thickBot="1" x14ac:dyDescent="0.4">
      <c r="A345" s="3">
        <v>344</v>
      </c>
      <c r="B345" s="1" t="s">
        <v>1231</v>
      </c>
      <c r="C345" s="1">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4">
        <v>8.3916000000000004</v>
      </c>
    </row>
    <row r="346" spans="1:22" ht="29.5" thickBot="1" x14ac:dyDescent="0.4">
      <c r="A346" s="3">
        <v>345</v>
      </c>
      <c r="B346" s="1" t="s">
        <v>1236</v>
      </c>
      <c r="C346" s="1">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v>
      </c>
      <c r="T346" s="1">
        <v>4</v>
      </c>
      <c r="U346" s="1">
        <v>0.2</v>
      </c>
      <c r="V346" s="4">
        <v>-2.2200000000000002</v>
      </c>
    </row>
    <row r="347" spans="1:22" ht="73" thickBot="1" x14ac:dyDescent="0.4">
      <c r="A347" s="3">
        <v>346</v>
      </c>
      <c r="B347" s="1" t="s">
        <v>1238</v>
      </c>
      <c r="C347" s="1">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4">
        <v>4.7976000000000001</v>
      </c>
    </row>
    <row r="348" spans="1:22" ht="73" thickBot="1" x14ac:dyDescent="0.4">
      <c r="A348" s="3">
        <v>347</v>
      </c>
      <c r="B348" s="1" t="s">
        <v>1241</v>
      </c>
      <c r="C348" s="1">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v>
      </c>
      <c r="T348" s="1">
        <v>3</v>
      </c>
      <c r="U348" s="1">
        <v>0</v>
      </c>
      <c r="V348" s="4">
        <v>3.0996000000000001</v>
      </c>
    </row>
    <row r="349" spans="1:22" ht="29.5" thickBot="1" x14ac:dyDescent="0.4">
      <c r="A349" s="3">
        <v>348</v>
      </c>
      <c r="B349" s="1" t="s">
        <v>1241</v>
      </c>
      <c r="C349" s="1">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4">
        <v>11.543200000000001</v>
      </c>
    </row>
    <row r="350" spans="1:22" ht="44" thickBot="1" x14ac:dyDescent="0.4">
      <c r="A350" s="3">
        <v>349</v>
      </c>
      <c r="B350" s="1" t="s">
        <v>1241</v>
      </c>
      <c r="C350" s="1">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4">
        <v>4.1471999999999998</v>
      </c>
    </row>
    <row r="351" spans="1:22" ht="29.5" thickBot="1" x14ac:dyDescent="0.4">
      <c r="A351" s="3">
        <v>350</v>
      </c>
      <c r="B351" s="1" t="s">
        <v>1248</v>
      </c>
      <c r="C351" s="1">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4">
        <v>2.3086000000000002</v>
      </c>
    </row>
    <row r="352" spans="1:22" ht="29.5" thickBot="1" x14ac:dyDescent="0.4">
      <c r="A352" s="3">
        <v>351</v>
      </c>
      <c r="B352" s="1" t="s">
        <v>1248</v>
      </c>
      <c r="C352" s="1">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4">
        <v>11.543200000000001</v>
      </c>
    </row>
    <row r="353" spans="1:22" ht="29.5" thickBot="1" x14ac:dyDescent="0.4">
      <c r="A353" s="3">
        <v>352</v>
      </c>
      <c r="B353" s="1" t="s">
        <v>1248</v>
      </c>
      <c r="C353" s="1">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4">
        <v>1.0668</v>
      </c>
    </row>
    <row r="354" spans="1:22" ht="29.5" thickBot="1" x14ac:dyDescent="0.4">
      <c r="A354" s="3">
        <v>353</v>
      </c>
      <c r="B354" s="1" t="s">
        <v>1248</v>
      </c>
      <c r="C354" s="1">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4">
        <v>23.086400000000001</v>
      </c>
    </row>
    <row r="355" spans="1:22" ht="44" thickBot="1" x14ac:dyDescent="0.4">
      <c r="A355" s="3">
        <v>354</v>
      </c>
      <c r="B355" s="1" t="s">
        <v>1248</v>
      </c>
      <c r="C355" s="1">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4355.1679999999997</v>
      </c>
      <c r="T355" s="1">
        <v>4</v>
      </c>
      <c r="U355" s="1">
        <v>0.2</v>
      </c>
      <c r="V355" s="4">
        <v>1415.4295999999999</v>
      </c>
    </row>
    <row r="356" spans="1:22" ht="29.5" thickBot="1" x14ac:dyDescent="0.4">
      <c r="A356" s="3">
        <v>355</v>
      </c>
      <c r="B356" s="1" t="s">
        <v>1257</v>
      </c>
      <c r="C356" s="1">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388.70400000000001</v>
      </c>
      <c r="T356" s="1">
        <v>6</v>
      </c>
      <c r="U356" s="1">
        <v>0.2</v>
      </c>
      <c r="V356" s="4">
        <v>-4.8587999999999996</v>
      </c>
    </row>
    <row r="357" spans="1:22" ht="58.5" thickBot="1" x14ac:dyDescent="0.4">
      <c r="A357" s="3">
        <v>356</v>
      </c>
      <c r="B357" s="1" t="s">
        <v>1257</v>
      </c>
      <c r="C357" s="1">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4">
        <v>3.7995999999999999</v>
      </c>
    </row>
    <row r="358" spans="1:22" ht="58.5" thickBot="1" x14ac:dyDescent="0.4">
      <c r="A358" s="3">
        <v>357</v>
      </c>
      <c r="B358" s="1" t="s">
        <v>1257</v>
      </c>
      <c r="C358" s="1">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4">
        <v>6.9863999999999997</v>
      </c>
    </row>
    <row r="359" spans="1:22" ht="73" thickBot="1" x14ac:dyDescent="0.4">
      <c r="A359" s="3">
        <v>358</v>
      </c>
      <c r="B359" s="1" t="s">
        <v>1257</v>
      </c>
      <c r="C359" s="1">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4">
        <v>15.824</v>
      </c>
    </row>
    <row r="360" spans="1:22" ht="58.5" thickBot="1" x14ac:dyDescent="0.4">
      <c r="A360" s="3">
        <v>359</v>
      </c>
      <c r="B360" s="1" t="s">
        <v>1268</v>
      </c>
      <c r="C360" s="1">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v>
      </c>
      <c r="T360" s="1">
        <v>5</v>
      </c>
      <c r="U360" s="1">
        <v>0.2</v>
      </c>
      <c r="V360" s="4">
        <v>11.324999999999999</v>
      </c>
    </row>
    <row r="361" spans="1:22" ht="73" thickBot="1" x14ac:dyDescent="0.4">
      <c r="A361" s="3">
        <v>360</v>
      </c>
      <c r="B361" s="1" t="s">
        <v>1269</v>
      </c>
      <c r="C361" s="1">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4">
        <v>168.4384</v>
      </c>
    </row>
    <row r="362" spans="1:22" ht="73" thickBot="1" x14ac:dyDescent="0.4">
      <c r="A362" s="3">
        <v>361</v>
      </c>
      <c r="B362" s="1" t="s">
        <v>1269</v>
      </c>
      <c r="C362" s="1">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4">
        <v>9.9359999999999999</v>
      </c>
    </row>
    <row r="363" spans="1:22" ht="73" thickBot="1" x14ac:dyDescent="0.4">
      <c r="A363" s="3">
        <v>362</v>
      </c>
      <c r="B363" s="1" t="s">
        <v>1277</v>
      </c>
      <c r="C363" s="1">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4">
        <v>9.9359999999999999</v>
      </c>
    </row>
    <row r="364" spans="1:22" ht="29.5" thickBot="1" x14ac:dyDescent="0.4">
      <c r="A364" s="3">
        <v>363</v>
      </c>
      <c r="B364" s="1" t="s">
        <v>1277</v>
      </c>
      <c r="C364" s="1">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4">
        <v>86.870400000000004</v>
      </c>
    </row>
    <row r="365" spans="1:22" ht="29.5" thickBot="1" x14ac:dyDescent="0.4">
      <c r="A365" s="3">
        <v>364</v>
      </c>
      <c r="B365" s="1" t="s">
        <v>1277</v>
      </c>
      <c r="C365" s="1">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4">
        <v>1.4456</v>
      </c>
    </row>
    <row r="366" spans="1:22" ht="29.5" thickBot="1" x14ac:dyDescent="0.4">
      <c r="A366" s="3">
        <v>365</v>
      </c>
      <c r="B366" s="1" t="s">
        <v>1277</v>
      </c>
      <c r="C366" s="1">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4">
        <v>20.732800000000001</v>
      </c>
    </row>
    <row r="367" spans="1:22" ht="58.5" thickBot="1" x14ac:dyDescent="0.4">
      <c r="A367" s="3">
        <v>366</v>
      </c>
      <c r="B367" s="1" t="s">
        <v>1286</v>
      </c>
      <c r="C367" s="1">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4">
        <v>8.4784000000000006</v>
      </c>
    </row>
    <row r="368" spans="1:22" ht="58.5" thickBot="1" x14ac:dyDescent="0.4">
      <c r="A368" s="3">
        <v>367</v>
      </c>
      <c r="B368" s="1" t="s">
        <v>1289</v>
      </c>
      <c r="C368" s="1">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4">
        <v>10.44</v>
      </c>
    </row>
    <row r="369" spans="1:22" ht="29.5" thickBot="1" x14ac:dyDescent="0.4">
      <c r="A369" s="3">
        <v>368</v>
      </c>
      <c r="B369" s="1" t="s">
        <v>1289</v>
      </c>
      <c r="C369" s="1">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4">
        <v>0.1472</v>
      </c>
    </row>
    <row r="370" spans="1:22" ht="29.5" thickBot="1" x14ac:dyDescent="0.4">
      <c r="A370" s="3">
        <v>369</v>
      </c>
      <c r="B370" s="1" t="s">
        <v>1289</v>
      </c>
      <c r="C370" s="1">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4">
        <v>29.341200000000001</v>
      </c>
    </row>
    <row r="371" spans="1:22" ht="58.5" thickBot="1" x14ac:dyDescent="0.4">
      <c r="A371" s="3">
        <v>370</v>
      </c>
      <c r="B371" s="1" t="s">
        <v>1289</v>
      </c>
      <c r="C371" s="1">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4">
        <v>271.41919999999999</v>
      </c>
    </row>
    <row r="372" spans="1:22" ht="29.5" thickBot="1" x14ac:dyDescent="0.4">
      <c r="A372" s="3">
        <v>371</v>
      </c>
      <c r="B372" s="1" t="s">
        <v>1299</v>
      </c>
      <c r="C372" s="1">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v>
      </c>
      <c r="T372" s="1">
        <v>5</v>
      </c>
      <c r="U372" s="1">
        <v>0.2</v>
      </c>
      <c r="V372" s="4">
        <v>9.3960000000000008</v>
      </c>
    </row>
    <row r="373" spans="1:22" ht="29.5" thickBot="1" x14ac:dyDescent="0.4">
      <c r="A373" s="3">
        <v>372</v>
      </c>
      <c r="B373" s="1" t="s">
        <v>1299</v>
      </c>
      <c r="C373" s="1">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53.423999999999999</v>
      </c>
      <c r="T373" s="1">
        <v>3</v>
      </c>
      <c r="U373" s="1">
        <v>0.2</v>
      </c>
      <c r="V373" s="4">
        <v>4.6745999999999999</v>
      </c>
    </row>
    <row r="374" spans="1:22" ht="44" thickBot="1" x14ac:dyDescent="0.4">
      <c r="A374" s="3">
        <v>373</v>
      </c>
      <c r="B374" s="1" t="s">
        <v>1307</v>
      </c>
      <c r="C374" s="1">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v>
      </c>
      <c r="T374" s="1">
        <v>5</v>
      </c>
      <c r="U374" s="1">
        <v>0.7</v>
      </c>
      <c r="V374" s="4">
        <v>-5.7119999999999997</v>
      </c>
    </row>
    <row r="375" spans="1:22" ht="58.5" thickBot="1" x14ac:dyDescent="0.4">
      <c r="A375" s="3">
        <v>374</v>
      </c>
      <c r="B375" s="1" t="s">
        <v>1307</v>
      </c>
      <c r="C375" s="1">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v>
      </c>
      <c r="T375" s="1">
        <v>8</v>
      </c>
      <c r="U375" s="1">
        <v>0.2</v>
      </c>
      <c r="V375" s="4">
        <v>179.18879999999999</v>
      </c>
    </row>
    <row r="376" spans="1:22" ht="29.5" thickBot="1" x14ac:dyDescent="0.4">
      <c r="A376" s="3">
        <v>375</v>
      </c>
      <c r="B376" s="1" t="s">
        <v>1307</v>
      </c>
      <c r="C376" s="1">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4">
        <v>0.92400000000000004</v>
      </c>
    </row>
    <row r="377" spans="1:22" ht="29.5" thickBot="1" x14ac:dyDescent="0.4">
      <c r="A377" s="3">
        <v>376</v>
      </c>
      <c r="B377" s="1" t="s">
        <v>1307</v>
      </c>
      <c r="C377" s="1">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4">
        <v>-29.94</v>
      </c>
    </row>
    <row r="378" spans="1:22" ht="29.5" thickBot="1" x14ac:dyDescent="0.4">
      <c r="A378" s="3">
        <v>377</v>
      </c>
      <c r="B378" s="1" t="s">
        <v>1317</v>
      </c>
      <c r="C378" s="1">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99.135999999999996</v>
      </c>
      <c r="T378" s="1">
        <v>4</v>
      </c>
      <c r="U378" s="1">
        <v>0.2</v>
      </c>
      <c r="V378" s="4">
        <v>30.98</v>
      </c>
    </row>
    <row r="379" spans="1:22" ht="58.5" thickBot="1" x14ac:dyDescent="0.4">
      <c r="A379" s="3">
        <v>378</v>
      </c>
      <c r="B379" s="1" t="s">
        <v>1323</v>
      </c>
      <c r="C379" s="1">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1488.424</v>
      </c>
      <c r="T379" s="1">
        <v>7</v>
      </c>
      <c r="U379" s="1">
        <v>0.3</v>
      </c>
      <c r="V379" s="4">
        <v>-297.6848</v>
      </c>
    </row>
    <row r="380" spans="1:22" ht="29.5" thickBot="1" x14ac:dyDescent="0.4">
      <c r="A380" s="3">
        <v>379</v>
      </c>
      <c r="B380" s="1" t="s">
        <v>1328</v>
      </c>
      <c r="C380" s="1">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8.6519999999999992</v>
      </c>
      <c r="T380" s="1">
        <v>3</v>
      </c>
      <c r="U380" s="1">
        <v>0.8</v>
      </c>
      <c r="V380" s="4">
        <v>-20.3322</v>
      </c>
    </row>
    <row r="381" spans="1:22" ht="29.5" thickBot="1" x14ac:dyDescent="0.4">
      <c r="A381" s="3">
        <v>380</v>
      </c>
      <c r="B381" s="1" t="s">
        <v>1328</v>
      </c>
      <c r="C381" s="1">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4">
        <v>2.6810999999999998</v>
      </c>
    </row>
    <row r="382" spans="1:22" ht="58.5" thickBot="1" x14ac:dyDescent="0.4">
      <c r="A382" s="3">
        <v>381</v>
      </c>
      <c r="B382" s="1" t="s">
        <v>1328</v>
      </c>
      <c r="C382" s="1">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12.176</v>
      </c>
      <c r="T382" s="1">
        <v>4</v>
      </c>
      <c r="U382" s="1">
        <v>0.8</v>
      </c>
      <c r="V382" s="4">
        <v>-18.872800000000002</v>
      </c>
    </row>
    <row r="383" spans="1:22" ht="44" thickBot="1" x14ac:dyDescent="0.4">
      <c r="A383" s="3">
        <v>382</v>
      </c>
      <c r="B383" s="1" t="s">
        <v>1337</v>
      </c>
      <c r="C383" s="1">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4">
        <v>25.48</v>
      </c>
    </row>
    <row r="384" spans="1:22" ht="58.5" thickBot="1" x14ac:dyDescent="0.4">
      <c r="A384" s="3">
        <v>383</v>
      </c>
      <c r="B384" s="1" t="s">
        <v>1337</v>
      </c>
      <c r="C384" s="1">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4">
        <v>17.337599999999998</v>
      </c>
    </row>
    <row r="385" spans="1:22" ht="44" thickBot="1" x14ac:dyDescent="0.4">
      <c r="A385" s="3">
        <v>384</v>
      </c>
      <c r="B385" s="1" t="s">
        <v>1344</v>
      </c>
      <c r="C385" s="1">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4">
        <v>8.7989999999999995</v>
      </c>
    </row>
    <row r="386" spans="1:22" ht="73" thickBot="1" x14ac:dyDescent="0.4">
      <c r="A386" s="3">
        <v>385</v>
      </c>
      <c r="B386" s="1" t="s">
        <v>1349</v>
      </c>
      <c r="C386" s="1">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375.45749999999998</v>
      </c>
      <c r="T386" s="1">
        <v>3</v>
      </c>
      <c r="U386" s="1">
        <v>0.45</v>
      </c>
      <c r="V386" s="4">
        <v>-157.0095</v>
      </c>
    </row>
    <row r="387" spans="1:22" ht="29.5" thickBot="1" x14ac:dyDescent="0.4">
      <c r="A387" s="3">
        <v>386</v>
      </c>
      <c r="B387" s="1" t="s">
        <v>1349</v>
      </c>
      <c r="C387" s="1">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83.975999999999999</v>
      </c>
      <c r="T387" s="1">
        <v>3</v>
      </c>
      <c r="U387" s="1">
        <v>0.2</v>
      </c>
      <c r="V387" s="4">
        <v>-1.0497000000000001</v>
      </c>
    </row>
    <row r="388" spans="1:22" ht="44" thickBot="1" x14ac:dyDescent="0.4">
      <c r="A388" s="3">
        <v>387</v>
      </c>
      <c r="B388" s="1" t="s">
        <v>1357</v>
      </c>
      <c r="C388" s="1">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v>
      </c>
      <c r="T388" s="1">
        <v>4</v>
      </c>
      <c r="U388" s="1">
        <v>0.7</v>
      </c>
      <c r="V388" s="4">
        <v>-337.63799999999998</v>
      </c>
    </row>
    <row r="389" spans="1:22" ht="44" thickBot="1" x14ac:dyDescent="0.4">
      <c r="A389" s="3">
        <v>388</v>
      </c>
      <c r="B389" s="1" t="s">
        <v>1357</v>
      </c>
      <c r="C389" s="1">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v>
      </c>
      <c r="T389" s="1">
        <v>1</v>
      </c>
      <c r="U389" s="1">
        <v>0.2</v>
      </c>
      <c r="V389" s="4">
        <v>0.77700000000000002</v>
      </c>
    </row>
    <row r="390" spans="1:22" ht="29.5" thickBot="1" x14ac:dyDescent="0.4">
      <c r="A390" s="3">
        <v>389</v>
      </c>
      <c r="B390" s="1" t="s">
        <v>1364</v>
      </c>
      <c r="C390" s="1">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4">
        <v>0.4264</v>
      </c>
    </row>
    <row r="391" spans="1:22" ht="58.5" thickBot="1" x14ac:dyDescent="0.4">
      <c r="A391" s="3">
        <v>390</v>
      </c>
      <c r="B391" s="1" t="s">
        <v>1369</v>
      </c>
      <c r="C391" s="1">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4">
        <v>7.8840000000000003</v>
      </c>
    </row>
    <row r="392" spans="1:22" ht="58.5" thickBot="1" x14ac:dyDescent="0.4">
      <c r="A392" s="3">
        <v>391</v>
      </c>
      <c r="B392" s="1" t="s">
        <v>1369</v>
      </c>
      <c r="C392" s="1">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4">
        <v>13.5932</v>
      </c>
    </row>
    <row r="393" spans="1:22" ht="58.5" thickBot="1" x14ac:dyDescent="0.4">
      <c r="A393" s="3">
        <v>392</v>
      </c>
      <c r="B393" s="1" t="s">
        <v>1374</v>
      </c>
      <c r="C393" s="1">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246.38399999999999</v>
      </c>
      <c r="T393" s="1">
        <v>2</v>
      </c>
      <c r="U393" s="1">
        <v>0.2</v>
      </c>
      <c r="V393" s="4">
        <v>27.7182</v>
      </c>
    </row>
    <row r="394" spans="1:22" ht="29.5" thickBot="1" x14ac:dyDescent="0.4">
      <c r="A394" s="3">
        <v>393</v>
      </c>
      <c r="B394" s="1" t="s">
        <v>1374</v>
      </c>
      <c r="C394" s="1">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4">
        <v>701.98829999999998</v>
      </c>
    </row>
    <row r="395" spans="1:22" ht="58.5" thickBot="1" x14ac:dyDescent="0.4">
      <c r="A395" s="3">
        <v>394</v>
      </c>
      <c r="B395" s="1" t="s">
        <v>1382</v>
      </c>
      <c r="C395" s="1">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12.462</v>
      </c>
      <c r="T395" s="1">
        <v>3</v>
      </c>
      <c r="U395" s="1">
        <v>0.8</v>
      </c>
      <c r="V395" s="4">
        <v>-20.5623</v>
      </c>
    </row>
    <row r="396" spans="1:22" ht="29.5" thickBot="1" x14ac:dyDescent="0.4">
      <c r="A396" s="3">
        <v>395</v>
      </c>
      <c r="B396" s="1" t="s">
        <v>1388</v>
      </c>
      <c r="C396" s="1">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4">
        <v>25.579799999999999</v>
      </c>
    </row>
    <row r="397" spans="1:22" ht="44" thickBot="1" x14ac:dyDescent="0.4">
      <c r="A397" s="3">
        <v>396</v>
      </c>
      <c r="B397" s="1" t="s">
        <v>1395</v>
      </c>
      <c r="C397" s="1">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4">
        <v>9.4923999999999999</v>
      </c>
    </row>
    <row r="398" spans="1:22" ht="29.5" thickBot="1" x14ac:dyDescent="0.4">
      <c r="A398" s="3">
        <v>397</v>
      </c>
      <c r="B398" s="1" t="s">
        <v>1395</v>
      </c>
      <c r="C398" s="1">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4">
        <v>6.2207999999999997</v>
      </c>
    </row>
    <row r="399" spans="1:22" ht="44" thickBot="1" x14ac:dyDescent="0.4">
      <c r="A399" s="3">
        <v>398</v>
      </c>
      <c r="B399" s="1" t="s">
        <v>1404</v>
      </c>
      <c r="C399" s="1">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4">
        <v>21.036000000000001</v>
      </c>
    </row>
    <row r="400" spans="1:22" ht="44" thickBot="1" x14ac:dyDescent="0.4">
      <c r="A400" s="3">
        <v>399</v>
      </c>
      <c r="B400" s="1" t="s">
        <v>1407</v>
      </c>
      <c r="C400" s="1">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35.951999999999998</v>
      </c>
      <c r="T400" s="1">
        <v>3</v>
      </c>
      <c r="U400" s="1">
        <v>0.2</v>
      </c>
      <c r="V400" s="4">
        <v>3.5952000000000002</v>
      </c>
    </row>
    <row r="401" spans="1:22" ht="58.5" thickBot="1" x14ac:dyDescent="0.4">
      <c r="A401" s="3">
        <v>400</v>
      </c>
      <c r="B401" s="1" t="s">
        <v>1407</v>
      </c>
      <c r="C401" s="1">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2396.2656000000002</v>
      </c>
      <c r="T401" s="1">
        <v>4</v>
      </c>
      <c r="U401" s="1">
        <v>0.32</v>
      </c>
      <c r="V401" s="4">
        <v>-317.15280000000001</v>
      </c>
    </row>
    <row r="402" spans="1:22" ht="44" thickBot="1" x14ac:dyDescent="0.4">
      <c r="A402" s="3">
        <v>401</v>
      </c>
      <c r="B402" s="1" t="s">
        <v>1407</v>
      </c>
      <c r="C402" s="1">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4">
        <v>-32.783999999999999</v>
      </c>
    </row>
    <row r="403" spans="1:22" ht="44" thickBot="1" x14ac:dyDescent="0.4">
      <c r="A403" s="3">
        <v>402</v>
      </c>
      <c r="B403" s="1" t="s">
        <v>1407</v>
      </c>
      <c r="C403" s="1">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4">
        <v>0.7198</v>
      </c>
    </row>
    <row r="404" spans="1:22" ht="29.5" thickBot="1" x14ac:dyDescent="0.4">
      <c r="A404" s="3">
        <v>403</v>
      </c>
      <c r="B404" s="1" t="s">
        <v>1416</v>
      </c>
      <c r="C404" s="1">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9.5679999999999996</v>
      </c>
      <c r="T404" s="1">
        <v>2</v>
      </c>
      <c r="U404" s="1">
        <v>0.2</v>
      </c>
      <c r="V404" s="4">
        <v>3.4683999999999999</v>
      </c>
    </row>
    <row r="405" spans="1:22" ht="73" thickBot="1" x14ac:dyDescent="0.4">
      <c r="A405" s="3">
        <v>404</v>
      </c>
      <c r="B405" s="1" t="s">
        <v>1422</v>
      </c>
      <c r="C405" s="1">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4">
        <v>9.7680000000000007</v>
      </c>
    </row>
    <row r="406" spans="1:22" ht="29.5" thickBot="1" x14ac:dyDescent="0.4">
      <c r="A406" s="3">
        <v>405</v>
      </c>
      <c r="B406" s="1" t="s">
        <v>1425</v>
      </c>
      <c r="C406" s="1">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35.909999999999997</v>
      </c>
      <c r="T406" s="1">
        <v>3</v>
      </c>
      <c r="U406" s="1">
        <v>0</v>
      </c>
      <c r="V406" s="4">
        <v>9.6957000000000004</v>
      </c>
    </row>
    <row r="407" spans="1:22" ht="44" thickBot="1" x14ac:dyDescent="0.4">
      <c r="A407" s="3">
        <v>406</v>
      </c>
      <c r="B407" s="1" t="s">
        <v>1429</v>
      </c>
      <c r="C407" s="1">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v>
      </c>
      <c r="T407" s="1">
        <v>5</v>
      </c>
      <c r="U407" s="1">
        <v>0</v>
      </c>
      <c r="V407" s="4">
        <v>37.789499999999997</v>
      </c>
    </row>
    <row r="408" spans="1:22" ht="29.5" thickBot="1" x14ac:dyDescent="0.4">
      <c r="A408" s="3">
        <v>407</v>
      </c>
      <c r="B408" s="1" t="s">
        <v>1429</v>
      </c>
      <c r="C408" s="1">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4">
        <v>434.99130000000002</v>
      </c>
    </row>
    <row r="409" spans="1:22" ht="44" thickBot="1" x14ac:dyDescent="0.4">
      <c r="A409" s="3">
        <v>408</v>
      </c>
      <c r="B409" s="1" t="s">
        <v>1429</v>
      </c>
      <c r="C409" s="1">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4">
        <v>13.3035</v>
      </c>
    </row>
    <row r="410" spans="1:22" ht="44" thickBot="1" x14ac:dyDescent="0.4">
      <c r="A410" s="3">
        <v>409</v>
      </c>
      <c r="B410" s="1" t="s">
        <v>1429</v>
      </c>
      <c r="C410" s="1">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1004.024</v>
      </c>
      <c r="T410" s="1">
        <v>7</v>
      </c>
      <c r="U410" s="1">
        <v>0.2</v>
      </c>
      <c r="V410" s="4">
        <v>-112.95269999999999</v>
      </c>
    </row>
    <row r="411" spans="1:22" ht="44" thickBot="1" x14ac:dyDescent="0.4">
      <c r="A411" s="3">
        <v>410</v>
      </c>
      <c r="B411" s="1" t="s">
        <v>1429</v>
      </c>
      <c r="C411" s="1">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4">
        <v>4.6463999999999999</v>
      </c>
    </row>
    <row r="412" spans="1:22" ht="29.5" thickBot="1" x14ac:dyDescent="0.4">
      <c r="A412" s="3">
        <v>411</v>
      </c>
      <c r="B412" s="1" t="s">
        <v>1429</v>
      </c>
      <c r="C412" s="1">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28.35</v>
      </c>
      <c r="T412" s="1">
        <v>9</v>
      </c>
      <c r="U412" s="1">
        <v>0</v>
      </c>
      <c r="V412" s="4">
        <v>13.608000000000001</v>
      </c>
    </row>
    <row r="413" spans="1:22" ht="29.5" thickBot="1" x14ac:dyDescent="0.4">
      <c r="A413" s="3">
        <v>412</v>
      </c>
      <c r="B413" s="1" t="s">
        <v>1429</v>
      </c>
      <c r="C413" s="1">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4">
        <v>27.430199999999999</v>
      </c>
    </row>
    <row r="414" spans="1:22" ht="44" thickBot="1" x14ac:dyDescent="0.4">
      <c r="A414" s="3">
        <v>413</v>
      </c>
      <c r="B414" s="1" t="s">
        <v>1429</v>
      </c>
      <c r="C414" s="1">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4">
        <v>31.454799999999999</v>
      </c>
    </row>
    <row r="415" spans="1:22" ht="44" thickBot="1" x14ac:dyDescent="0.4">
      <c r="A415" s="3">
        <v>414</v>
      </c>
      <c r="B415" s="1" t="s">
        <v>1429</v>
      </c>
      <c r="C415" s="1">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v>
      </c>
      <c r="T415" s="1">
        <v>2</v>
      </c>
      <c r="U415" s="1">
        <v>0.2</v>
      </c>
      <c r="V415" s="4">
        <v>-18.454799999999999</v>
      </c>
    </row>
    <row r="416" spans="1:22" ht="29.5" thickBot="1" x14ac:dyDescent="0.4">
      <c r="A416" s="3">
        <v>415</v>
      </c>
      <c r="B416" s="1" t="s">
        <v>1447</v>
      </c>
      <c r="C416" s="1">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4">
        <v>65.734200000000001</v>
      </c>
    </row>
    <row r="417" spans="1:22" ht="44" thickBot="1" x14ac:dyDescent="0.4">
      <c r="A417" s="3">
        <v>416</v>
      </c>
      <c r="B417" s="1" t="s">
        <v>1447</v>
      </c>
      <c r="C417" s="1">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4">
        <v>26.874400000000001</v>
      </c>
    </row>
    <row r="418" spans="1:22" ht="44" thickBot="1" x14ac:dyDescent="0.4">
      <c r="A418" s="3">
        <v>417</v>
      </c>
      <c r="B418" s="1" t="s">
        <v>1452</v>
      </c>
      <c r="C418" s="1">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4">
        <v>25.898399999999999</v>
      </c>
    </row>
    <row r="419" spans="1:22" ht="29.5" thickBot="1" x14ac:dyDescent="0.4">
      <c r="A419" s="3">
        <v>418</v>
      </c>
      <c r="B419" s="1" t="s">
        <v>1458</v>
      </c>
      <c r="C419" s="1">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4">
        <v>38.380000000000003</v>
      </c>
    </row>
    <row r="420" spans="1:22" ht="29.5" thickBot="1" x14ac:dyDescent="0.4">
      <c r="A420" s="3">
        <v>419</v>
      </c>
      <c r="B420" s="1" t="s">
        <v>1463</v>
      </c>
      <c r="C420" s="1">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4">
        <v>2.8321999999999998</v>
      </c>
    </row>
    <row r="421" spans="1:22" ht="29.5" thickBot="1" x14ac:dyDescent="0.4">
      <c r="A421" s="3">
        <v>420</v>
      </c>
      <c r="B421" s="1" t="s">
        <v>1467</v>
      </c>
      <c r="C421" s="1">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4">
        <v>2.7027999999999999</v>
      </c>
    </row>
    <row r="422" spans="1:22" ht="58.5" thickBot="1" x14ac:dyDescent="0.4">
      <c r="A422" s="3">
        <v>421</v>
      </c>
      <c r="B422" s="1" t="s">
        <v>1467</v>
      </c>
      <c r="C422" s="1">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4">
        <v>7.0149999999999997</v>
      </c>
    </row>
    <row r="423" spans="1:22" ht="44" thickBot="1" x14ac:dyDescent="0.4">
      <c r="A423" s="3">
        <v>422</v>
      </c>
      <c r="B423" s="1" t="s">
        <v>1472</v>
      </c>
      <c r="C423" s="1">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4">
        <v>56.566200000000002</v>
      </c>
    </row>
    <row r="424" spans="1:22" ht="58.5" thickBot="1" x14ac:dyDescent="0.4">
      <c r="A424" s="3">
        <v>423</v>
      </c>
      <c r="B424" s="1" t="s">
        <v>1476</v>
      </c>
      <c r="C424" s="1">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4">
        <v>14.7056</v>
      </c>
    </row>
    <row r="425" spans="1:22" ht="29.5" thickBot="1" x14ac:dyDescent="0.4">
      <c r="A425" s="3">
        <v>424</v>
      </c>
      <c r="B425" s="1" t="s">
        <v>1476</v>
      </c>
      <c r="C425" s="1">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4">
        <v>8.5020000000000007</v>
      </c>
    </row>
    <row r="426" spans="1:22" ht="58.5" thickBot="1" x14ac:dyDescent="0.4">
      <c r="A426" s="3">
        <v>425</v>
      </c>
      <c r="B426" s="1" t="s">
        <v>1484</v>
      </c>
      <c r="C426" s="1">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4">
        <v>225.26400000000001</v>
      </c>
    </row>
    <row r="427" spans="1:22" ht="29.5" thickBot="1" x14ac:dyDescent="0.4">
      <c r="A427" s="3">
        <v>426</v>
      </c>
      <c r="B427" s="1" t="s">
        <v>1490</v>
      </c>
      <c r="C427" s="1">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4">
        <v>11.076000000000001</v>
      </c>
    </row>
    <row r="428" spans="1:22" ht="44" thickBot="1" x14ac:dyDescent="0.4">
      <c r="A428" s="3">
        <v>427</v>
      </c>
      <c r="B428" s="1" t="s">
        <v>1490</v>
      </c>
      <c r="C428" s="1">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4">
        <v>138.20160000000001</v>
      </c>
    </row>
    <row r="429" spans="1:22" ht="58.5" thickBot="1" x14ac:dyDescent="0.4">
      <c r="A429" s="3">
        <v>428</v>
      </c>
      <c r="B429" s="1" t="s">
        <v>1496</v>
      </c>
      <c r="C429" s="1">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4">
        <v>30.095700000000001</v>
      </c>
    </row>
    <row r="430" spans="1:22" ht="29.5" thickBot="1" x14ac:dyDescent="0.4">
      <c r="A430" s="3">
        <v>429</v>
      </c>
      <c r="B430" s="1" t="s">
        <v>1502</v>
      </c>
      <c r="C430" s="1">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6.6719999999999997</v>
      </c>
      <c r="T430" s="1">
        <v>6</v>
      </c>
      <c r="U430" s="1">
        <v>0.2</v>
      </c>
      <c r="V430" s="4">
        <v>0.50039999999999996</v>
      </c>
    </row>
    <row r="431" spans="1:22" ht="44" thickBot="1" x14ac:dyDescent="0.4">
      <c r="A431" s="3">
        <v>430</v>
      </c>
      <c r="B431" s="1" t="s">
        <v>1507</v>
      </c>
      <c r="C431" s="1">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189.58799999999999</v>
      </c>
      <c r="T431" s="1">
        <v>2</v>
      </c>
      <c r="U431" s="1">
        <v>0.7</v>
      </c>
      <c r="V431" s="4">
        <v>-145.35079999999999</v>
      </c>
    </row>
    <row r="432" spans="1:22" ht="73" thickBot="1" x14ac:dyDescent="0.4">
      <c r="A432" s="3">
        <v>431</v>
      </c>
      <c r="B432" s="1" t="s">
        <v>1507</v>
      </c>
      <c r="C432" s="1">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408.74400000000003</v>
      </c>
      <c r="T432" s="1">
        <v>7</v>
      </c>
      <c r="U432" s="1">
        <v>0.2</v>
      </c>
      <c r="V432" s="4">
        <v>76.639499999999998</v>
      </c>
    </row>
    <row r="433" spans="1:22" ht="73" thickBot="1" x14ac:dyDescent="0.4">
      <c r="A433" s="3">
        <v>432</v>
      </c>
      <c r="B433" s="1" t="s">
        <v>1507</v>
      </c>
      <c r="C433" s="1">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4">
        <v>54.7425</v>
      </c>
    </row>
    <row r="434" spans="1:22" ht="44" thickBot="1" x14ac:dyDescent="0.4">
      <c r="A434" s="3">
        <v>433</v>
      </c>
      <c r="B434" s="1" t="s">
        <v>1507</v>
      </c>
      <c r="C434" s="1">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4">
        <v>-0.77480000000000004</v>
      </c>
    </row>
    <row r="435" spans="1:22" ht="29.5" thickBot="1" x14ac:dyDescent="0.4">
      <c r="A435" s="3">
        <v>434</v>
      </c>
      <c r="B435" s="1" t="s">
        <v>1515</v>
      </c>
      <c r="C435" s="1">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v>
      </c>
      <c r="T435" s="1">
        <v>5</v>
      </c>
      <c r="U435" s="1">
        <v>0</v>
      </c>
      <c r="V435" s="4">
        <v>207.14699999999999</v>
      </c>
    </row>
    <row r="436" spans="1:22" ht="44" thickBot="1" x14ac:dyDescent="0.4">
      <c r="A436" s="3">
        <v>435</v>
      </c>
      <c r="B436" s="1" t="s">
        <v>1518</v>
      </c>
      <c r="C436" s="1">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4">
        <v>-3.6892</v>
      </c>
    </row>
    <row r="437" spans="1:22" ht="44" thickBot="1" x14ac:dyDescent="0.4">
      <c r="A437" s="3">
        <v>436</v>
      </c>
      <c r="B437" s="1" t="s">
        <v>1518</v>
      </c>
      <c r="C437" s="1">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4">
        <v>-18.585000000000001</v>
      </c>
    </row>
    <row r="438" spans="1:22" ht="87.5" thickBot="1" x14ac:dyDescent="0.4">
      <c r="A438" s="3">
        <v>437</v>
      </c>
      <c r="B438" s="1" t="s">
        <v>1526</v>
      </c>
      <c r="C438" s="1">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4">
        <v>43.199100000000001</v>
      </c>
    </row>
    <row r="439" spans="1:22" ht="29.5" thickBot="1" x14ac:dyDescent="0.4">
      <c r="A439" s="3">
        <v>438</v>
      </c>
      <c r="B439" s="1" t="s">
        <v>1526</v>
      </c>
      <c r="C439" s="1">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4">
        <v>113.63939999999999</v>
      </c>
    </row>
    <row r="440" spans="1:22" ht="29.5" thickBot="1" x14ac:dyDescent="0.4">
      <c r="A440" s="3">
        <v>439</v>
      </c>
      <c r="B440" s="1" t="s">
        <v>1531</v>
      </c>
      <c r="C440" s="1">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v>
      </c>
      <c r="T440" s="1">
        <v>8</v>
      </c>
      <c r="U440" s="1">
        <v>0.2</v>
      </c>
      <c r="V440" s="4">
        <v>11.553599999999999</v>
      </c>
    </row>
    <row r="441" spans="1:22" ht="29.5" thickBot="1" x14ac:dyDescent="0.4">
      <c r="A441" s="3">
        <v>440</v>
      </c>
      <c r="B441" s="1" t="s">
        <v>1536</v>
      </c>
      <c r="C441" s="1">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v>
      </c>
      <c r="T441" s="1">
        <v>3</v>
      </c>
      <c r="U441" s="1">
        <v>0.1</v>
      </c>
      <c r="V441" s="4">
        <v>2.3094000000000001</v>
      </c>
    </row>
    <row r="442" spans="1:22" ht="29.5" thickBot="1" x14ac:dyDescent="0.4">
      <c r="A442" s="3">
        <v>441</v>
      </c>
      <c r="B442" s="1" t="s">
        <v>1539</v>
      </c>
      <c r="C442" s="1">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4">
        <v>3.6659999999999999</v>
      </c>
    </row>
    <row r="443" spans="1:22" ht="73" thickBot="1" x14ac:dyDescent="0.4">
      <c r="A443" s="3">
        <v>442</v>
      </c>
      <c r="B443" s="1" t="s">
        <v>1539</v>
      </c>
      <c r="C443" s="1">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4">
        <v>23.392800000000001</v>
      </c>
    </row>
    <row r="444" spans="1:22" ht="58.5" thickBot="1" x14ac:dyDescent="0.4">
      <c r="A444" s="3">
        <v>443</v>
      </c>
      <c r="B444" s="1" t="s">
        <v>1539</v>
      </c>
      <c r="C444" s="1">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70.95</v>
      </c>
      <c r="T444" s="1">
        <v>3</v>
      </c>
      <c r="U444" s="1">
        <v>0</v>
      </c>
      <c r="V444" s="4">
        <v>20.575500000000002</v>
      </c>
    </row>
    <row r="445" spans="1:22" ht="44" thickBot="1" x14ac:dyDescent="0.4">
      <c r="A445" s="3">
        <v>444</v>
      </c>
      <c r="B445" s="1" t="s">
        <v>1539</v>
      </c>
      <c r="C445" s="1">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4">
        <v>42.025599999999997</v>
      </c>
    </row>
    <row r="446" spans="1:22" ht="58.5" thickBot="1" x14ac:dyDescent="0.4">
      <c r="A446" s="3">
        <v>445</v>
      </c>
      <c r="B446" s="1" t="s">
        <v>1539</v>
      </c>
      <c r="C446" s="1">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4">
        <v>29.152799999999999</v>
      </c>
    </row>
    <row r="447" spans="1:22" ht="29.5" thickBot="1" x14ac:dyDescent="0.4">
      <c r="A447" s="3">
        <v>446</v>
      </c>
      <c r="B447" s="1" t="s">
        <v>1539</v>
      </c>
      <c r="C447" s="1">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4">
        <v>10.584</v>
      </c>
    </row>
    <row r="448" spans="1:22" ht="102" thickBot="1" x14ac:dyDescent="0.4">
      <c r="A448" s="3">
        <v>447</v>
      </c>
      <c r="B448" s="1" t="s">
        <v>1552</v>
      </c>
      <c r="C448" s="1">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4">
        <v>1.3676999999999999</v>
      </c>
    </row>
    <row r="449" spans="1:22" ht="29.5" thickBot="1" x14ac:dyDescent="0.4">
      <c r="A449" s="3">
        <v>448</v>
      </c>
      <c r="B449" s="1" t="s">
        <v>1557</v>
      </c>
      <c r="C449" s="1">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59.52</v>
      </c>
      <c r="T449" s="1">
        <v>3</v>
      </c>
      <c r="U449" s="1">
        <v>0</v>
      </c>
      <c r="V449" s="4">
        <v>15.475199999999999</v>
      </c>
    </row>
    <row r="450" spans="1:22" ht="58.5" thickBot="1" x14ac:dyDescent="0.4">
      <c r="A450" s="3">
        <v>449</v>
      </c>
      <c r="B450" s="1" t="s">
        <v>1557</v>
      </c>
      <c r="C450" s="1">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4">
        <v>9.7164000000000001</v>
      </c>
    </row>
    <row r="451" spans="1:22" ht="58.5" thickBot="1" x14ac:dyDescent="0.4">
      <c r="A451" s="3">
        <v>450</v>
      </c>
      <c r="B451" s="1" t="s">
        <v>1557</v>
      </c>
      <c r="C451" s="1">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4">
        <v>71.247600000000006</v>
      </c>
    </row>
    <row r="452" spans="1:22" ht="29.5" thickBot="1" x14ac:dyDescent="0.4">
      <c r="A452" s="3">
        <v>451</v>
      </c>
      <c r="B452" s="1" t="s">
        <v>1557</v>
      </c>
      <c r="C452" s="1">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4">
        <v>7.9248000000000003</v>
      </c>
    </row>
    <row r="453" spans="1:22" ht="29.5" thickBot="1" x14ac:dyDescent="0.4">
      <c r="A453" s="3">
        <v>452</v>
      </c>
      <c r="B453" s="1" t="s">
        <v>1557</v>
      </c>
      <c r="C453" s="1">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4">
        <v>2.8536000000000001</v>
      </c>
    </row>
    <row r="454" spans="1:22" ht="58.5" thickBot="1" x14ac:dyDescent="0.4">
      <c r="A454" s="3">
        <v>453</v>
      </c>
      <c r="B454" s="1" t="s">
        <v>1557</v>
      </c>
      <c r="C454" s="1">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4">
        <v>9.1311999999999998</v>
      </c>
    </row>
    <row r="455" spans="1:22" ht="58.5" thickBot="1" x14ac:dyDescent="0.4">
      <c r="A455" s="3">
        <v>454</v>
      </c>
      <c r="B455" s="1" t="s">
        <v>1573</v>
      </c>
      <c r="C455" s="1">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4">
        <v>-75.830399999999997</v>
      </c>
    </row>
    <row r="456" spans="1:22" ht="44" thickBot="1" x14ac:dyDescent="0.4">
      <c r="A456" s="3">
        <v>455</v>
      </c>
      <c r="B456" s="1" t="s">
        <v>1573</v>
      </c>
      <c r="C456" s="1">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4">
        <v>66.540800000000004</v>
      </c>
    </row>
    <row r="457" spans="1:22" ht="58.5" thickBot="1" x14ac:dyDescent="0.4">
      <c r="A457" s="3">
        <v>456</v>
      </c>
      <c r="B457" s="1" t="s">
        <v>1578</v>
      </c>
      <c r="C457" s="1">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4">
        <v>24.9132</v>
      </c>
    </row>
    <row r="458" spans="1:22" ht="29.5" thickBot="1" x14ac:dyDescent="0.4">
      <c r="A458" s="3">
        <v>457</v>
      </c>
      <c r="B458" s="1" t="s">
        <v>1582</v>
      </c>
      <c r="C458" s="1">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4">
        <v>-24.294</v>
      </c>
    </row>
    <row r="459" spans="1:22" ht="58.5" thickBot="1" x14ac:dyDescent="0.4">
      <c r="A459" s="3">
        <v>458</v>
      </c>
      <c r="B459" s="1" t="s">
        <v>1587</v>
      </c>
      <c r="C459" s="1">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4">
        <v>-96.114599999999996</v>
      </c>
    </row>
    <row r="460" spans="1:22" ht="29.5" thickBot="1" x14ac:dyDescent="0.4">
      <c r="A460" s="3">
        <v>459</v>
      </c>
      <c r="B460" s="1" t="s">
        <v>1587</v>
      </c>
      <c r="C460" s="1">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4">
        <v>3.3479999999999999</v>
      </c>
    </row>
    <row r="461" spans="1:22" ht="29.5" thickBot="1" x14ac:dyDescent="0.4">
      <c r="A461" s="3">
        <v>460</v>
      </c>
      <c r="B461" s="1" t="s">
        <v>1591</v>
      </c>
      <c r="C461" s="1">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4">
        <v>36.372</v>
      </c>
    </row>
    <row r="462" spans="1:22" ht="44" thickBot="1" x14ac:dyDescent="0.4">
      <c r="A462" s="3">
        <v>461</v>
      </c>
      <c r="B462" s="1" t="s">
        <v>1591</v>
      </c>
      <c r="C462" s="1">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4">
        <v>377.9622</v>
      </c>
    </row>
    <row r="463" spans="1:22" ht="44" thickBot="1" x14ac:dyDescent="0.4">
      <c r="A463" s="3">
        <v>462</v>
      </c>
      <c r="B463" s="1" t="s">
        <v>1591</v>
      </c>
      <c r="C463" s="1">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4">
        <v>18.6006</v>
      </c>
    </row>
    <row r="464" spans="1:22" ht="29.5" thickBot="1" x14ac:dyDescent="0.4">
      <c r="A464" s="3">
        <v>463</v>
      </c>
      <c r="B464" s="1" t="s">
        <v>1598</v>
      </c>
      <c r="C464" s="1">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4">
        <v>7.0679999999999996</v>
      </c>
    </row>
    <row r="465" spans="1:22" ht="58.5" thickBot="1" x14ac:dyDescent="0.4">
      <c r="A465" s="3">
        <v>464</v>
      </c>
      <c r="B465" s="1" t="s">
        <v>1598</v>
      </c>
      <c r="C465" s="1">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1272.6300000000001</v>
      </c>
      <c r="T465" s="1">
        <v>6</v>
      </c>
      <c r="U465" s="1">
        <v>0.5</v>
      </c>
      <c r="V465" s="4">
        <v>-814.48320000000001</v>
      </c>
    </row>
    <row r="466" spans="1:22" ht="29.5" thickBot="1" x14ac:dyDescent="0.4">
      <c r="A466" s="3">
        <v>465</v>
      </c>
      <c r="B466" s="1" t="s">
        <v>1598</v>
      </c>
      <c r="C466" s="1">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4">
        <v>-20.888999999999999</v>
      </c>
    </row>
    <row r="467" spans="1:22" ht="29.5" thickBot="1" x14ac:dyDescent="0.4">
      <c r="A467" s="3">
        <v>466</v>
      </c>
      <c r="B467" s="1" t="s">
        <v>1598</v>
      </c>
      <c r="C467" s="1">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4">
        <v>-34.758000000000003</v>
      </c>
    </row>
    <row r="468" spans="1:22" ht="87.5" thickBot="1" x14ac:dyDescent="0.4">
      <c r="A468" s="3">
        <v>467</v>
      </c>
      <c r="B468" s="1" t="s">
        <v>1598</v>
      </c>
      <c r="C468" s="1">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4">
        <v>5.8704000000000001</v>
      </c>
    </row>
    <row r="469" spans="1:22" ht="73" thickBot="1" x14ac:dyDescent="0.4">
      <c r="A469" s="3">
        <v>468</v>
      </c>
      <c r="B469" s="1" t="s">
        <v>1609</v>
      </c>
      <c r="C469" s="1">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v>
      </c>
      <c r="T469" s="1">
        <v>7</v>
      </c>
      <c r="U469" s="1">
        <v>0.6</v>
      </c>
      <c r="V469" s="4">
        <v>-312.06139999999999</v>
      </c>
    </row>
    <row r="470" spans="1:22" ht="29.5" thickBot="1" x14ac:dyDescent="0.4">
      <c r="A470" s="3">
        <v>469</v>
      </c>
      <c r="B470" s="1" t="s">
        <v>1613</v>
      </c>
      <c r="C470" s="1">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205.33279999999999</v>
      </c>
      <c r="T470" s="1">
        <v>2</v>
      </c>
      <c r="U470" s="1">
        <v>0.32</v>
      </c>
      <c r="V470" s="4">
        <v>-36.235199999999999</v>
      </c>
    </row>
    <row r="471" spans="1:22" ht="29.5" thickBot="1" x14ac:dyDescent="0.4">
      <c r="A471" s="3">
        <v>470</v>
      </c>
      <c r="B471" s="1" t="s">
        <v>1617</v>
      </c>
      <c r="C471" s="1">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4.7880000000000003</v>
      </c>
      <c r="T471" s="1">
        <v>3</v>
      </c>
      <c r="U471" s="1">
        <v>0.8</v>
      </c>
      <c r="V471" s="4">
        <v>-7.9001999999999999</v>
      </c>
    </row>
    <row r="472" spans="1:22" ht="87.5" thickBot="1" x14ac:dyDescent="0.4">
      <c r="A472" s="3">
        <v>471</v>
      </c>
      <c r="B472" s="1" t="s">
        <v>1620</v>
      </c>
      <c r="C472" s="1">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4">
        <v>26.630400000000002</v>
      </c>
    </row>
    <row r="473" spans="1:22" ht="29.5" thickBot="1" x14ac:dyDescent="0.4">
      <c r="A473" s="3">
        <v>472</v>
      </c>
      <c r="B473" s="1" t="s">
        <v>1626</v>
      </c>
      <c r="C473" s="1">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4">
        <v>3.4091999999999998</v>
      </c>
    </row>
    <row r="474" spans="1:22" ht="58.5" thickBot="1" x14ac:dyDescent="0.4">
      <c r="A474" s="3">
        <v>473</v>
      </c>
      <c r="B474" s="1" t="s">
        <v>1626</v>
      </c>
      <c r="C474" s="1">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222.666</v>
      </c>
      <c r="T474" s="1">
        <v>2</v>
      </c>
      <c r="U474" s="1">
        <v>0.15</v>
      </c>
      <c r="V474" s="4">
        <v>10.478400000000001</v>
      </c>
    </row>
    <row r="475" spans="1:22" ht="29.5" thickBot="1" x14ac:dyDescent="0.4">
      <c r="A475" s="3">
        <v>474</v>
      </c>
      <c r="B475" s="1" t="s">
        <v>1626</v>
      </c>
      <c r="C475" s="1">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703.96799999999996</v>
      </c>
      <c r="T475" s="1">
        <v>4</v>
      </c>
      <c r="U475" s="1">
        <v>0.2</v>
      </c>
      <c r="V475" s="4">
        <v>87.995999999999995</v>
      </c>
    </row>
    <row r="476" spans="1:22" ht="44" thickBot="1" x14ac:dyDescent="0.4">
      <c r="A476" s="3">
        <v>475</v>
      </c>
      <c r="B476" s="1" t="s">
        <v>1626</v>
      </c>
      <c r="C476" s="1">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4">
        <v>24.980399999999999</v>
      </c>
    </row>
    <row r="477" spans="1:22" ht="58.5" thickBot="1" x14ac:dyDescent="0.4">
      <c r="A477" s="3">
        <v>476</v>
      </c>
      <c r="B477" s="1" t="s">
        <v>1626</v>
      </c>
      <c r="C477" s="1">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62.65</v>
      </c>
      <c r="T477" s="1">
        <v>7</v>
      </c>
      <c r="U477" s="1">
        <v>0</v>
      </c>
      <c r="V477" s="4">
        <v>28.818999999999999</v>
      </c>
    </row>
    <row r="478" spans="1:22" ht="29.5" thickBot="1" x14ac:dyDescent="0.4">
      <c r="A478" s="3">
        <v>477</v>
      </c>
      <c r="B478" s="1" t="s">
        <v>1626</v>
      </c>
      <c r="C478" s="1">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4">
        <v>45.527999999999999</v>
      </c>
    </row>
    <row r="479" spans="1:22" ht="44" thickBot="1" x14ac:dyDescent="0.4">
      <c r="A479" s="3">
        <v>478</v>
      </c>
      <c r="B479" s="1" t="s">
        <v>1641</v>
      </c>
      <c r="C479" s="1">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4">
        <v>7.1820000000000004</v>
      </c>
    </row>
    <row r="480" spans="1:22" ht="73" thickBot="1" x14ac:dyDescent="0.4">
      <c r="A480" s="3">
        <v>479</v>
      </c>
      <c r="B480" s="1" t="s">
        <v>1644</v>
      </c>
      <c r="C480" s="1">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4">
        <v>19.295999999999999</v>
      </c>
    </row>
    <row r="481" spans="1:22" ht="29.5" thickBot="1" x14ac:dyDescent="0.4">
      <c r="A481" s="3">
        <v>480</v>
      </c>
      <c r="B481" s="1" t="s">
        <v>1647</v>
      </c>
      <c r="C481" s="1">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4">
        <v>6.6150000000000002</v>
      </c>
    </row>
    <row r="482" spans="1:22" ht="58.5" thickBot="1" x14ac:dyDescent="0.4">
      <c r="A482" s="3">
        <v>481</v>
      </c>
      <c r="B482" s="1" t="s">
        <v>1647</v>
      </c>
      <c r="C482" s="1">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4">
        <v>84.51</v>
      </c>
    </row>
    <row r="483" spans="1:22" ht="58.5" thickBot="1" x14ac:dyDescent="0.4">
      <c r="A483" s="3">
        <v>482</v>
      </c>
      <c r="B483" s="1" t="s">
        <v>1654</v>
      </c>
      <c r="C483" s="1">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4">
        <v>1.9089</v>
      </c>
    </row>
    <row r="484" spans="1:22" ht="73" thickBot="1" x14ac:dyDescent="0.4">
      <c r="A484" s="3">
        <v>483</v>
      </c>
      <c r="B484" s="1" t="s">
        <v>1659</v>
      </c>
      <c r="C484" s="1">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4">
        <v>1.6688000000000001</v>
      </c>
    </row>
    <row r="485" spans="1:22" ht="44" thickBot="1" x14ac:dyDescent="0.4">
      <c r="A485" s="3">
        <v>484</v>
      </c>
      <c r="B485" s="1" t="s">
        <v>1659</v>
      </c>
      <c r="C485" s="1">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4">
        <v>57.592799999999997</v>
      </c>
    </row>
    <row r="486" spans="1:22" ht="44" thickBot="1" x14ac:dyDescent="0.4">
      <c r="A486" s="3">
        <v>485</v>
      </c>
      <c r="B486" s="1" t="s">
        <v>1664</v>
      </c>
      <c r="C486" s="1">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4">
        <v>14.8</v>
      </c>
    </row>
    <row r="487" spans="1:22" ht="44" thickBot="1" x14ac:dyDescent="0.4">
      <c r="A487" s="3">
        <v>486</v>
      </c>
      <c r="B487" s="1" t="s">
        <v>1664</v>
      </c>
      <c r="C487" s="1">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4">
        <v>-30.245000000000001</v>
      </c>
    </row>
    <row r="488" spans="1:22" ht="44" thickBot="1" x14ac:dyDescent="0.4">
      <c r="A488" s="3">
        <v>487</v>
      </c>
      <c r="B488" s="1" t="s">
        <v>1664</v>
      </c>
      <c r="C488" s="1">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4">
        <v>17.497499999999999</v>
      </c>
    </row>
    <row r="489" spans="1:22" ht="29.5" thickBot="1" x14ac:dyDescent="0.4">
      <c r="A489" s="3">
        <v>488</v>
      </c>
      <c r="B489" s="1" t="s">
        <v>1673</v>
      </c>
      <c r="C489" s="1">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4">
        <v>341.99400000000003</v>
      </c>
    </row>
    <row r="490" spans="1:22" ht="29.5" thickBot="1" x14ac:dyDescent="0.4">
      <c r="A490" s="3">
        <v>489</v>
      </c>
      <c r="B490" s="1" t="s">
        <v>1678</v>
      </c>
      <c r="C490" s="1">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v>
      </c>
      <c r="T490" s="1">
        <v>1</v>
      </c>
      <c r="U490" s="1">
        <v>0.2</v>
      </c>
      <c r="V490" s="4">
        <v>0.59940000000000004</v>
      </c>
    </row>
    <row r="491" spans="1:22" ht="29.5" thickBot="1" x14ac:dyDescent="0.4">
      <c r="A491" s="3">
        <v>490</v>
      </c>
      <c r="B491" s="1" t="s">
        <v>1678</v>
      </c>
      <c r="C491" s="1">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63.984000000000002</v>
      </c>
      <c r="T491" s="1">
        <v>2</v>
      </c>
      <c r="U491" s="1">
        <v>0.2</v>
      </c>
      <c r="V491" s="4">
        <v>10.397399999999999</v>
      </c>
    </row>
    <row r="492" spans="1:22" ht="58.5" thickBot="1" x14ac:dyDescent="0.4">
      <c r="A492" s="3">
        <v>491</v>
      </c>
      <c r="B492" s="1" t="s">
        <v>1678</v>
      </c>
      <c r="C492" s="1">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4">
        <v>6.1571999999999996</v>
      </c>
    </row>
    <row r="493" spans="1:22" ht="44" thickBot="1" x14ac:dyDescent="0.4">
      <c r="A493" s="3">
        <v>492</v>
      </c>
      <c r="B493" s="1" t="s">
        <v>1686</v>
      </c>
      <c r="C493" s="1">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4">
        <v>8.9830000000000005</v>
      </c>
    </row>
    <row r="494" spans="1:22" ht="29.5" thickBot="1" x14ac:dyDescent="0.4">
      <c r="A494" s="3">
        <v>493</v>
      </c>
      <c r="B494" s="1" t="s">
        <v>1686</v>
      </c>
      <c r="C494" s="1">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4">
        <v>5.0922000000000001</v>
      </c>
    </row>
    <row r="495" spans="1:22" ht="44" thickBot="1" x14ac:dyDescent="0.4">
      <c r="A495" s="3">
        <v>494</v>
      </c>
      <c r="B495" s="1" t="s">
        <v>1693</v>
      </c>
      <c r="C495" s="1">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4">
        <v>13.1572</v>
      </c>
    </row>
    <row r="496" spans="1:22" ht="29.5" thickBot="1" x14ac:dyDescent="0.4">
      <c r="A496" s="3">
        <v>495</v>
      </c>
      <c r="B496" s="1" t="s">
        <v>1698</v>
      </c>
      <c r="C496" s="1">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4">
        <v>-94.941000000000003</v>
      </c>
    </row>
    <row r="497" spans="1:22" ht="44" thickBot="1" x14ac:dyDescent="0.4">
      <c r="A497" s="3">
        <v>496</v>
      </c>
      <c r="B497" s="1" t="s">
        <v>1703</v>
      </c>
      <c r="C497" s="1">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4">
        <v>51.655799999999999</v>
      </c>
    </row>
    <row r="498" spans="1:22" ht="29.5" thickBot="1" x14ac:dyDescent="0.4">
      <c r="A498" s="3">
        <v>497</v>
      </c>
      <c r="B498" s="1" t="s">
        <v>1710</v>
      </c>
      <c r="C498" s="1">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v>
      </c>
      <c r="T498" s="1">
        <v>8</v>
      </c>
      <c r="U498" s="1">
        <v>0.2</v>
      </c>
      <c r="V498" s="4">
        <v>40.370399999999997</v>
      </c>
    </row>
    <row r="499" spans="1:22" ht="58.5" thickBot="1" x14ac:dyDescent="0.4">
      <c r="A499" s="3">
        <v>498</v>
      </c>
      <c r="B499" s="1" t="s">
        <v>1710</v>
      </c>
      <c r="C499" s="1">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4">
        <v>81.843199999999996</v>
      </c>
    </row>
    <row r="500" spans="1:22" ht="73" thickBot="1" x14ac:dyDescent="0.4">
      <c r="A500" s="3">
        <v>499</v>
      </c>
      <c r="B500" s="1" t="s">
        <v>1710</v>
      </c>
      <c r="C500" s="1">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241.56800000000001</v>
      </c>
      <c r="T500" s="1">
        <v>2</v>
      </c>
      <c r="U500" s="1">
        <v>0.2</v>
      </c>
      <c r="V500" s="4">
        <v>18.117599999999999</v>
      </c>
    </row>
    <row r="501" spans="1:22" ht="44" thickBot="1" x14ac:dyDescent="0.4">
      <c r="A501" s="3">
        <v>500</v>
      </c>
      <c r="B501" s="1" t="s">
        <v>1710</v>
      </c>
      <c r="C501" s="1">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4">
        <v>22.869</v>
      </c>
    </row>
    <row r="502" spans="1:22" ht="29.5" thickBot="1" x14ac:dyDescent="0.4">
      <c r="A502" s="3">
        <v>501</v>
      </c>
      <c r="B502" s="1" t="s">
        <v>1718</v>
      </c>
      <c r="C502" s="1">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v>
      </c>
      <c r="T502" s="1">
        <v>2</v>
      </c>
      <c r="U502" s="1">
        <v>0.7</v>
      </c>
      <c r="V502" s="4">
        <v>-15.08</v>
      </c>
    </row>
    <row r="503" spans="1:22" ht="44" thickBot="1" x14ac:dyDescent="0.4">
      <c r="A503" s="3">
        <v>502</v>
      </c>
      <c r="B503" s="1" t="s">
        <v>1718</v>
      </c>
      <c r="C503" s="1">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v>
      </c>
      <c r="T503" s="1">
        <v>2</v>
      </c>
      <c r="U503" s="1">
        <v>0.7</v>
      </c>
      <c r="V503" s="4">
        <v>-11.961600000000001</v>
      </c>
    </row>
    <row r="504" spans="1:22" ht="44" thickBot="1" x14ac:dyDescent="0.4">
      <c r="A504" s="3">
        <v>503</v>
      </c>
      <c r="B504" s="1" t="s">
        <v>1718</v>
      </c>
      <c r="C504" s="1">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801.56799999999998</v>
      </c>
      <c r="T504" s="1">
        <v>2</v>
      </c>
      <c r="U504" s="1">
        <v>0.2</v>
      </c>
      <c r="V504" s="4">
        <v>50.097999999999999</v>
      </c>
    </row>
    <row r="505" spans="1:22" ht="44" thickBot="1" x14ac:dyDescent="0.4">
      <c r="A505" s="3">
        <v>504</v>
      </c>
      <c r="B505" s="1" t="s">
        <v>1718</v>
      </c>
      <c r="C505" s="1">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2.3759999999999999</v>
      </c>
      <c r="T505" s="1">
        <v>3</v>
      </c>
      <c r="U505" s="1">
        <v>0.7</v>
      </c>
      <c r="V505" s="4">
        <v>-1.9008</v>
      </c>
    </row>
    <row r="506" spans="1:22" ht="102" thickBot="1" x14ac:dyDescent="0.4">
      <c r="A506" s="3">
        <v>505</v>
      </c>
      <c r="B506" s="1" t="s">
        <v>1718</v>
      </c>
      <c r="C506" s="1">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4">
        <v>11.8871</v>
      </c>
    </row>
    <row r="507" spans="1:22" ht="58.5" thickBot="1" x14ac:dyDescent="0.4">
      <c r="A507" s="3">
        <v>506</v>
      </c>
      <c r="B507" s="1" t="s">
        <v>1732</v>
      </c>
      <c r="C507" s="1">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v>
      </c>
      <c r="T507" s="1">
        <v>5</v>
      </c>
      <c r="U507" s="1">
        <v>0.2</v>
      </c>
      <c r="V507" s="4">
        <v>5.3730000000000002</v>
      </c>
    </row>
    <row r="508" spans="1:22" ht="44" thickBot="1" x14ac:dyDescent="0.4">
      <c r="A508" s="3">
        <v>507</v>
      </c>
      <c r="B508" s="1" t="s">
        <v>1733</v>
      </c>
      <c r="C508" s="1">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4">
        <v>0.73980000000000001</v>
      </c>
    </row>
    <row r="509" spans="1:22" ht="29.5" thickBot="1" x14ac:dyDescent="0.4">
      <c r="A509" s="3">
        <v>508</v>
      </c>
      <c r="B509" s="1" t="s">
        <v>1733</v>
      </c>
      <c r="C509" s="1">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4">
        <v>2.1684000000000001</v>
      </c>
    </row>
    <row r="510" spans="1:22" ht="58.5" thickBot="1" x14ac:dyDescent="0.4">
      <c r="A510" s="3">
        <v>509</v>
      </c>
      <c r="B510" s="1" t="s">
        <v>1733</v>
      </c>
      <c r="C510" s="1">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4">
        <v>11.685</v>
      </c>
    </row>
    <row r="511" spans="1:22" ht="73" thickBot="1" x14ac:dyDescent="0.4">
      <c r="A511" s="3">
        <v>510</v>
      </c>
      <c r="B511" s="1" t="s">
        <v>1733</v>
      </c>
      <c r="C511" s="1">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4">
        <v>3177.4749999999999</v>
      </c>
    </row>
    <row r="512" spans="1:22" ht="58.5" thickBot="1" x14ac:dyDescent="0.4">
      <c r="A512" s="3">
        <v>511</v>
      </c>
      <c r="B512" s="1" t="s">
        <v>1744</v>
      </c>
      <c r="C512" s="1">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v>
      </c>
      <c r="T512" s="1">
        <v>3</v>
      </c>
      <c r="U512" s="1">
        <v>0</v>
      </c>
      <c r="V512" s="4">
        <v>40.415999999999997</v>
      </c>
    </row>
    <row r="513" spans="1:22" ht="44" thickBot="1" x14ac:dyDescent="0.4">
      <c r="A513" s="3">
        <v>512</v>
      </c>
      <c r="B513" s="1" t="s">
        <v>1744</v>
      </c>
      <c r="C513" s="1">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4">
        <v>12.172800000000001</v>
      </c>
    </row>
    <row r="514" spans="1:22" ht="73" thickBot="1" x14ac:dyDescent="0.4">
      <c r="A514" s="3">
        <v>513</v>
      </c>
      <c r="B514" s="1" t="s">
        <v>1752</v>
      </c>
      <c r="C514" s="1">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7.1520000000000001</v>
      </c>
      <c r="T514" s="1">
        <v>3</v>
      </c>
      <c r="U514" s="1">
        <v>0.2</v>
      </c>
      <c r="V514" s="4">
        <v>0.71519999999999995</v>
      </c>
    </row>
    <row r="515" spans="1:22" ht="29.5" thickBot="1" x14ac:dyDescent="0.4">
      <c r="A515" s="3">
        <v>514</v>
      </c>
      <c r="B515" s="1" t="s">
        <v>1753</v>
      </c>
      <c r="C515" s="1">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4">
        <v>1.7901</v>
      </c>
    </row>
    <row r="516" spans="1:22" ht="29.5" thickBot="1" x14ac:dyDescent="0.4">
      <c r="A516" s="3">
        <v>515</v>
      </c>
      <c r="B516" s="1" t="s">
        <v>1753</v>
      </c>
      <c r="C516" s="1">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4">
        <v>1.7052</v>
      </c>
    </row>
    <row r="517" spans="1:22" ht="29.5" thickBot="1" x14ac:dyDescent="0.4">
      <c r="A517" s="3">
        <v>516</v>
      </c>
      <c r="B517" s="1" t="s">
        <v>1760</v>
      </c>
      <c r="C517" s="1">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4">
        <v>1379.9770000000001</v>
      </c>
    </row>
    <row r="518" spans="1:22" ht="29.5" thickBot="1" x14ac:dyDescent="0.4">
      <c r="A518" s="3">
        <v>517</v>
      </c>
      <c r="B518" s="1" t="s">
        <v>1760</v>
      </c>
      <c r="C518" s="1">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51.45</v>
      </c>
      <c r="T518" s="1">
        <v>3</v>
      </c>
      <c r="U518" s="1">
        <v>0</v>
      </c>
      <c r="V518" s="4">
        <v>13.891500000000001</v>
      </c>
    </row>
    <row r="519" spans="1:22" ht="58.5" thickBot="1" x14ac:dyDescent="0.4">
      <c r="A519" s="3">
        <v>518</v>
      </c>
      <c r="B519" s="1" t="s">
        <v>1760</v>
      </c>
      <c r="C519" s="1">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4">
        <v>5.3819999999999997</v>
      </c>
    </row>
    <row r="520" spans="1:22" ht="29.5" thickBot="1" x14ac:dyDescent="0.4">
      <c r="A520" s="3">
        <v>519</v>
      </c>
      <c r="B520" s="1" t="s">
        <v>1760</v>
      </c>
      <c r="C520" s="1">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4">
        <v>56.301000000000002</v>
      </c>
    </row>
    <row r="521" spans="1:22" ht="58.5" thickBot="1" x14ac:dyDescent="0.4">
      <c r="A521" s="3">
        <v>520</v>
      </c>
      <c r="B521" s="1" t="s">
        <v>1771</v>
      </c>
      <c r="C521" s="1">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4">
        <v>5.2877000000000001</v>
      </c>
    </row>
    <row r="522" spans="1:22" ht="58.5" thickBot="1" x14ac:dyDescent="0.4">
      <c r="A522" s="3">
        <v>521</v>
      </c>
      <c r="B522" s="1" t="s">
        <v>1771</v>
      </c>
      <c r="C522" s="1">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4">
        <v>-25.913599999999999</v>
      </c>
    </row>
    <row r="523" spans="1:22" ht="58.5" thickBot="1" x14ac:dyDescent="0.4">
      <c r="A523" s="3">
        <v>522</v>
      </c>
      <c r="B523" s="1" t="s">
        <v>1771</v>
      </c>
      <c r="C523" s="1">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14.112</v>
      </c>
      <c r="T523" s="1">
        <v>9</v>
      </c>
      <c r="U523" s="1">
        <v>0.8</v>
      </c>
      <c r="V523" s="4">
        <v>-21.167999999999999</v>
      </c>
    </row>
    <row r="524" spans="1:22" ht="29.5" thickBot="1" x14ac:dyDescent="0.4">
      <c r="A524" s="3">
        <v>523</v>
      </c>
      <c r="B524" s="1" t="s">
        <v>1778</v>
      </c>
      <c r="C524" s="1">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4">
        <v>21.097999999999999</v>
      </c>
    </row>
    <row r="525" spans="1:22" ht="58.5" thickBot="1" x14ac:dyDescent="0.4">
      <c r="A525" s="3">
        <v>524</v>
      </c>
      <c r="B525" s="1" t="s">
        <v>1781</v>
      </c>
      <c r="C525" s="1">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4">
        <v>-12.4146</v>
      </c>
    </row>
    <row r="526" spans="1:22" ht="58.5" thickBot="1" x14ac:dyDescent="0.4">
      <c r="A526" s="3">
        <v>525</v>
      </c>
      <c r="B526" s="1" t="s">
        <v>1781</v>
      </c>
      <c r="C526" s="1">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4">
        <v>27.166599999999999</v>
      </c>
    </row>
    <row r="527" spans="1:22" ht="29.5" thickBot="1" x14ac:dyDescent="0.4">
      <c r="A527" s="3">
        <v>526</v>
      </c>
      <c r="B527" s="1" t="s">
        <v>1785</v>
      </c>
      <c r="C527" s="1">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v>
      </c>
      <c r="T527" s="1">
        <v>5</v>
      </c>
      <c r="U527" s="1">
        <v>0</v>
      </c>
      <c r="V527" s="4">
        <v>10.433999999999999</v>
      </c>
    </row>
    <row r="528" spans="1:22" ht="44" thickBot="1" x14ac:dyDescent="0.4">
      <c r="A528" s="3">
        <v>527</v>
      </c>
      <c r="B528" s="1" t="s">
        <v>1789</v>
      </c>
      <c r="C528" s="1">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v>
      </c>
      <c r="T528" s="1">
        <v>3</v>
      </c>
      <c r="U528" s="1">
        <v>0.2</v>
      </c>
      <c r="V528" s="4">
        <v>42.747</v>
      </c>
    </row>
    <row r="529" spans="1:22" ht="58.5" thickBot="1" x14ac:dyDescent="0.4">
      <c r="A529" s="3">
        <v>528</v>
      </c>
      <c r="B529" s="1" t="s">
        <v>1789</v>
      </c>
      <c r="C529" s="1">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4">
        <v>5.1407999999999996</v>
      </c>
    </row>
    <row r="530" spans="1:22" ht="29.5" thickBot="1" x14ac:dyDescent="0.4">
      <c r="A530" s="3">
        <v>529</v>
      </c>
      <c r="B530" s="1" t="s">
        <v>1795</v>
      </c>
      <c r="C530" s="1">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36.335999999999999</v>
      </c>
      <c r="T530" s="1">
        <v>3</v>
      </c>
      <c r="U530" s="1">
        <v>0.2</v>
      </c>
      <c r="V530" s="4">
        <v>-7.2671999999999999</v>
      </c>
    </row>
    <row r="531" spans="1:22" ht="58.5" thickBot="1" x14ac:dyDescent="0.4">
      <c r="A531" s="3">
        <v>530</v>
      </c>
      <c r="B531" s="1" t="s">
        <v>1795</v>
      </c>
      <c r="C531" s="1">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4">
        <v>-149.9058</v>
      </c>
    </row>
    <row r="532" spans="1:22" ht="87.5" thickBot="1" x14ac:dyDescent="0.4">
      <c r="A532" s="3">
        <v>531</v>
      </c>
      <c r="B532" s="1" t="s">
        <v>1795</v>
      </c>
      <c r="C532" s="1">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4">
        <v>19.692</v>
      </c>
    </row>
    <row r="533" spans="1:22" ht="29.5" thickBot="1" x14ac:dyDescent="0.4">
      <c r="A533" s="3">
        <v>532</v>
      </c>
      <c r="B533" s="1" t="s">
        <v>1804</v>
      </c>
      <c r="C533" s="1">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v>
      </c>
      <c r="T533" s="1">
        <v>1</v>
      </c>
      <c r="U533" s="1">
        <v>0.2</v>
      </c>
      <c r="V533" s="4">
        <v>11.92</v>
      </c>
    </row>
    <row r="534" spans="1:22" ht="44" thickBot="1" x14ac:dyDescent="0.4">
      <c r="A534" s="3">
        <v>533</v>
      </c>
      <c r="B534" s="1" t="s">
        <v>1809</v>
      </c>
      <c r="C534" s="1">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4">
        <v>2.3969999999999998</v>
      </c>
    </row>
    <row r="535" spans="1:22" ht="29.5" thickBot="1" x14ac:dyDescent="0.4">
      <c r="A535" s="3">
        <v>534</v>
      </c>
      <c r="B535" s="1" t="s">
        <v>1814</v>
      </c>
      <c r="C535" s="1">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4">
        <v>274.38600000000002</v>
      </c>
    </row>
    <row r="536" spans="1:22" ht="29.5" thickBot="1" x14ac:dyDescent="0.4">
      <c r="A536" s="3">
        <v>535</v>
      </c>
      <c r="B536" s="1" t="s">
        <v>1814</v>
      </c>
      <c r="C536" s="1">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4">
        <v>11.375</v>
      </c>
    </row>
    <row r="537" spans="1:22" ht="44" thickBot="1" x14ac:dyDescent="0.4">
      <c r="A537" s="3">
        <v>536</v>
      </c>
      <c r="B537" s="1" t="s">
        <v>1820</v>
      </c>
      <c r="C537" s="1">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4">
        <v>1.4672000000000001</v>
      </c>
    </row>
    <row r="538" spans="1:22" ht="29.5" thickBot="1" x14ac:dyDescent="0.4">
      <c r="A538" s="3">
        <v>537</v>
      </c>
      <c r="B538" s="1" t="s">
        <v>1826</v>
      </c>
      <c r="C538" s="1">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42.616</v>
      </c>
      <c r="T538" s="1">
        <v>7</v>
      </c>
      <c r="U538" s="1">
        <v>0.8</v>
      </c>
      <c r="V538" s="4">
        <v>-68.185599999999994</v>
      </c>
    </row>
    <row r="539" spans="1:22" ht="58.5" thickBot="1" x14ac:dyDescent="0.4">
      <c r="A539" s="3">
        <v>538</v>
      </c>
      <c r="B539" s="1" t="s">
        <v>1831</v>
      </c>
      <c r="C539" s="1">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4">
        <v>3.36</v>
      </c>
    </row>
    <row r="540" spans="1:22" ht="58.5" thickBot="1" x14ac:dyDescent="0.4">
      <c r="A540" s="3">
        <v>539</v>
      </c>
      <c r="B540" s="1" t="s">
        <v>1834</v>
      </c>
      <c r="C540" s="1">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4">
        <v>41.293799999999997</v>
      </c>
    </row>
    <row r="541" spans="1:22" ht="58.5" thickBot="1" x14ac:dyDescent="0.4">
      <c r="A541" s="3">
        <v>540</v>
      </c>
      <c r="B541" s="1" t="s">
        <v>1834</v>
      </c>
      <c r="C541" s="1">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4">
        <v>70.98</v>
      </c>
    </row>
    <row r="542" spans="1:22" ht="29.5" thickBot="1" x14ac:dyDescent="0.4">
      <c r="A542" s="3">
        <v>541</v>
      </c>
      <c r="B542" s="1" t="s">
        <v>1841</v>
      </c>
      <c r="C542" s="1">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v>
      </c>
      <c r="T542" s="1">
        <v>6</v>
      </c>
      <c r="U542" s="1">
        <v>0</v>
      </c>
      <c r="V542" s="4">
        <v>206.316</v>
      </c>
    </row>
    <row r="543" spans="1:22" ht="58.5" thickBot="1" x14ac:dyDescent="0.4">
      <c r="A543" s="3">
        <v>542</v>
      </c>
      <c r="B543" s="1" t="s">
        <v>1847</v>
      </c>
      <c r="C543" s="1">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380.86399999999998</v>
      </c>
      <c r="T543" s="1">
        <v>8</v>
      </c>
      <c r="U543" s="1">
        <v>0.2</v>
      </c>
      <c r="V543" s="4">
        <v>38.086399999999998</v>
      </c>
    </row>
    <row r="544" spans="1:22" ht="44" thickBot="1" x14ac:dyDescent="0.4">
      <c r="A544" s="3">
        <v>543</v>
      </c>
      <c r="B544" s="1" t="s">
        <v>1850</v>
      </c>
      <c r="C544" s="1">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646.77599999999995</v>
      </c>
      <c r="T544" s="1">
        <v>9</v>
      </c>
      <c r="U544" s="1">
        <v>0.2</v>
      </c>
      <c r="V544" s="4">
        <v>-145.52459999999999</v>
      </c>
    </row>
    <row r="545" spans="1:22" ht="44" thickBot="1" x14ac:dyDescent="0.4">
      <c r="A545" s="3">
        <v>544</v>
      </c>
      <c r="B545" s="1" t="s">
        <v>1853</v>
      </c>
      <c r="C545" s="1">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4">
        <v>7.2640000000000002</v>
      </c>
    </row>
    <row r="546" spans="1:22" ht="58.5" thickBot="1" x14ac:dyDescent="0.4">
      <c r="A546" s="3">
        <v>545</v>
      </c>
      <c r="B546" s="1" t="s">
        <v>1853</v>
      </c>
      <c r="C546" s="1">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4">
        <v>6.2995000000000001</v>
      </c>
    </row>
    <row r="547" spans="1:22" ht="73" thickBot="1" x14ac:dyDescent="0.4">
      <c r="A547" s="3">
        <v>546</v>
      </c>
      <c r="B547" s="1" t="s">
        <v>1853</v>
      </c>
      <c r="C547" s="1">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66.111999999999995</v>
      </c>
      <c r="T547" s="1">
        <v>4</v>
      </c>
      <c r="U547" s="1">
        <v>0.6</v>
      </c>
      <c r="V547" s="4">
        <v>-84.2928</v>
      </c>
    </row>
    <row r="548" spans="1:22" ht="44" thickBot="1" x14ac:dyDescent="0.4">
      <c r="A548" s="3">
        <v>547</v>
      </c>
      <c r="B548" s="1" t="s">
        <v>1860</v>
      </c>
      <c r="C548" s="1">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4">
        <v>13.932</v>
      </c>
    </row>
    <row r="549" spans="1:22" ht="29.5" thickBot="1" x14ac:dyDescent="0.4">
      <c r="A549" s="3">
        <v>548</v>
      </c>
      <c r="B549" s="1" t="s">
        <v>1860</v>
      </c>
      <c r="C549" s="1">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4">
        <v>6.4127999999999998</v>
      </c>
    </row>
    <row r="550" spans="1:22" ht="44" thickBot="1" x14ac:dyDescent="0.4">
      <c r="A550" s="3">
        <v>549</v>
      </c>
      <c r="B550" s="1" t="s">
        <v>1867</v>
      </c>
      <c r="C550" s="1">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4">
        <v>15.641999999999999</v>
      </c>
    </row>
    <row r="551" spans="1:22" ht="58.5" thickBot="1" x14ac:dyDescent="0.4">
      <c r="A551" s="3">
        <v>550</v>
      </c>
      <c r="B551" s="1" t="s">
        <v>1867</v>
      </c>
      <c r="C551" s="1">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11.364000000000001</v>
      </c>
      <c r="T551" s="1">
        <v>3</v>
      </c>
      <c r="U551" s="1">
        <v>0.8</v>
      </c>
      <c r="V551" s="4">
        <v>-17.045999999999999</v>
      </c>
    </row>
    <row r="552" spans="1:22" ht="29.5" thickBot="1" x14ac:dyDescent="0.4">
      <c r="A552" s="3">
        <v>551</v>
      </c>
      <c r="B552" s="1" t="s">
        <v>1867</v>
      </c>
      <c r="C552" s="1">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4">
        <v>-1.744</v>
      </c>
    </row>
    <row r="553" spans="1:22" ht="44" thickBot="1" x14ac:dyDescent="0.4">
      <c r="A553" s="3">
        <v>552</v>
      </c>
      <c r="B553" s="1" t="s">
        <v>1869</v>
      </c>
      <c r="C553" s="1">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4">
        <v>0</v>
      </c>
    </row>
    <row r="554" spans="1:22" ht="58.5" thickBot="1" x14ac:dyDescent="0.4">
      <c r="A554" s="3">
        <v>553</v>
      </c>
      <c r="B554" s="1" t="s">
        <v>1874</v>
      </c>
      <c r="C554" s="1">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34.503999999999998</v>
      </c>
      <c r="T554" s="1">
        <v>1</v>
      </c>
      <c r="U554" s="1">
        <v>0.2</v>
      </c>
      <c r="V554" s="4">
        <v>6.0381999999999998</v>
      </c>
    </row>
    <row r="555" spans="1:22" ht="29.5" thickBot="1" x14ac:dyDescent="0.4">
      <c r="A555" s="3">
        <v>554</v>
      </c>
      <c r="B555" s="1" t="s">
        <v>1877</v>
      </c>
      <c r="C555" s="1">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4">
        <v>2.5707</v>
      </c>
    </row>
    <row r="556" spans="1:22" ht="58.5" thickBot="1" x14ac:dyDescent="0.4">
      <c r="A556" s="3">
        <v>555</v>
      </c>
      <c r="B556" s="1" t="s">
        <v>1882</v>
      </c>
      <c r="C556" s="1">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4">
        <v>310.98719999999997</v>
      </c>
    </row>
    <row r="557" spans="1:22" ht="44" thickBot="1" x14ac:dyDescent="0.4">
      <c r="A557" s="3">
        <v>556</v>
      </c>
      <c r="B557" s="1" t="s">
        <v>1886</v>
      </c>
      <c r="C557" s="1">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v>
      </c>
      <c r="T557" s="1">
        <v>4</v>
      </c>
      <c r="U557" s="1">
        <v>0.2</v>
      </c>
      <c r="V557" s="4">
        <v>3.4047999999999998</v>
      </c>
    </row>
    <row r="558" spans="1:22" ht="29.5" thickBot="1" x14ac:dyDescent="0.4">
      <c r="A558" s="3">
        <v>557</v>
      </c>
      <c r="B558" s="1" t="s">
        <v>1891</v>
      </c>
      <c r="C558" s="1">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4">
        <v>9.9359999999999999</v>
      </c>
    </row>
    <row r="559" spans="1:22" ht="58.5" thickBot="1" x14ac:dyDescent="0.4">
      <c r="A559" s="3">
        <v>558</v>
      </c>
      <c r="B559" s="1" t="s">
        <v>1891</v>
      </c>
      <c r="C559" s="1">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4">
        <v>-217.048</v>
      </c>
    </row>
    <row r="560" spans="1:22" ht="29.5" thickBot="1" x14ac:dyDescent="0.4">
      <c r="A560" s="3">
        <v>559</v>
      </c>
      <c r="B560" s="1" t="s">
        <v>1891</v>
      </c>
      <c r="C560" s="1">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v>
      </c>
      <c r="T560" s="1">
        <v>5</v>
      </c>
      <c r="U560" s="1">
        <v>0</v>
      </c>
      <c r="V560" s="4">
        <v>15.552</v>
      </c>
    </row>
    <row r="561" spans="1:22" ht="29.5" thickBot="1" x14ac:dyDescent="0.4">
      <c r="A561" s="3">
        <v>560</v>
      </c>
      <c r="B561" s="1" t="s">
        <v>1900</v>
      </c>
      <c r="C561" s="1">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42.6</v>
      </c>
      <c r="T561" s="1">
        <v>3</v>
      </c>
      <c r="U561" s="1">
        <v>0</v>
      </c>
      <c r="V561" s="4">
        <v>16.614000000000001</v>
      </c>
    </row>
    <row r="562" spans="1:22" ht="58.5" thickBot="1" x14ac:dyDescent="0.4">
      <c r="A562" s="3">
        <v>561</v>
      </c>
      <c r="B562" s="1" t="s">
        <v>1900</v>
      </c>
      <c r="C562" s="1">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84.055999999999997</v>
      </c>
      <c r="T562" s="1">
        <v>7</v>
      </c>
      <c r="U562" s="1">
        <v>0.2</v>
      </c>
      <c r="V562" s="4">
        <v>27.318200000000001</v>
      </c>
    </row>
    <row r="563" spans="1:22" ht="87.5" thickBot="1" x14ac:dyDescent="0.4">
      <c r="A563" s="3">
        <v>562</v>
      </c>
      <c r="B563" s="1" t="s">
        <v>1905</v>
      </c>
      <c r="C563" s="1">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4">
        <v>1.3</v>
      </c>
    </row>
    <row r="564" spans="1:22" ht="44" thickBot="1" x14ac:dyDescent="0.4">
      <c r="A564" s="3">
        <v>563</v>
      </c>
      <c r="B564" s="1" t="s">
        <v>1905</v>
      </c>
      <c r="C564" s="1">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4">
        <v>3.7743000000000002</v>
      </c>
    </row>
    <row r="565" spans="1:22" ht="44" thickBot="1" x14ac:dyDescent="0.4">
      <c r="A565" s="3">
        <v>564</v>
      </c>
      <c r="B565" s="1" t="s">
        <v>1912</v>
      </c>
      <c r="C565" s="1">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4">
        <v>0</v>
      </c>
    </row>
    <row r="566" spans="1:22" ht="29.5" thickBot="1" x14ac:dyDescent="0.4">
      <c r="A566" s="3">
        <v>565</v>
      </c>
      <c r="B566" s="1" t="s">
        <v>1912</v>
      </c>
      <c r="C566" s="1">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4">
        <v>1.2005999999999999</v>
      </c>
    </row>
    <row r="567" spans="1:22" ht="29.5" thickBot="1" x14ac:dyDescent="0.4">
      <c r="A567" s="3">
        <v>566</v>
      </c>
      <c r="B567" s="1" t="s">
        <v>1917</v>
      </c>
      <c r="C567" s="1">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374.37599999999998</v>
      </c>
      <c r="T567" s="1">
        <v>3</v>
      </c>
      <c r="U567" s="1">
        <v>0.2</v>
      </c>
      <c r="V567" s="4">
        <v>46.796999999999997</v>
      </c>
    </row>
    <row r="568" spans="1:22" ht="44" thickBot="1" x14ac:dyDescent="0.4">
      <c r="A568" s="3">
        <v>567</v>
      </c>
      <c r="B568" s="1" t="s">
        <v>1922</v>
      </c>
      <c r="C568" s="1">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4">
        <v>45.001600000000003</v>
      </c>
    </row>
    <row r="569" spans="1:22" ht="44" thickBot="1" x14ac:dyDescent="0.4">
      <c r="A569" s="3">
        <v>568</v>
      </c>
      <c r="B569" s="1" t="s">
        <v>1922</v>
      </c>
      <c r="C569" s="1">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81.087999999999994</v>
      </c>
      <c r="T569" s="1">
        <v>7</v>
      </c>
      <c r="U569" s="1">
        <v>0.2</v>
      </c>
      <c r="V569" s="4">
        <v>27.3672</v>
      </c>
    </row>
    <row r="570" spans="1:22" ht="29.5" thickBot="1" x14ac:dyDescent="0.4">
      <c r="A570" s="3">
        <v>569</v>
      </c>
      <c r="B570" s="1" t="s">
        <v>1922</v>
      </c>
      <c r="C570" s="1">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4">
        <v>9.3312000000000008</v>
      </c>
    </row>
    <row r="571" spans="1:22" ht="44" thickBot="1" x14ac:dyDescent="0.4">
      <c r="A571" s="3">
        <v>570</v>
      </c>
      <c r="B571" s="1" t="s">
        <v>1922</v>
      </c>
      <c r="C571" s="1">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451.15199999999999</v>
      </c>
      <c r="T571" s="1">
        <v>3</v>
      </c>
      <c r="U571" s="1">
        <v>0.2</v>
      </c>
      <c r="V571" s="4">
        <v>0</v>
      </c>
    </row>
    <row r="572" spans="1:22" ht="29.5" thickBot="1" x14ac:dyDescent="0.4">
      <c r="A572" s="3">
        <v>571</v>
      </c>
      <c r="B572" s="1" t="s">
        <v>1933</v>
      </c>
      <c r="C572" s="1">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4">
        <v>34.776000000000003</v>
      </c>
    </row>
    <row r="573" spans="1:22" ht="44" thickBot="1" x14ac:dyDescent="0.4">
      <c r="A573" s="3">
        <v>572</v>
      </c>
      <c r="B573" s="1" t="s">
        <v>1933</v>
      </c>
      <c r="C573" s="1">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4">
        <v>6.4215999999999998</v>
      </c>
    </row>
    <row r="574" spans="1:22" ht="29.5" thickBot="1" x14ac:dyDescent="0.4">
      <c r="A574" s="3">
        <v>573</v>
      </c>
      <c r="B574" s="1" t="s">
        <v>1933</v>
      </c>
      <c r="C574" s="1">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4">
        <v>11.226599999999999</v>
      </c>
    </row>
    <row r="575" spans="1:22" ht="73" thickBot="1" x14ac:dyDescent="0.4">
      <c r="A575" s="3">
        <v>574</v>
      </c>
      <c r="B575" s="1" t="s">
        <v>1933</v>
      </c>
      <c r="C575" s="1">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v>
      </c>
      <c r="T575" s="1">
        <v>3</v>
      </c>
      <c r="U575" s="1">
        <v>0</v>
      </c>
      <c r="V575" s="4">
        <v>4.0095000000000001</v>
      </c>
    </row>
    <row r="576" spans="1:22" ht="29.5" thickBot="1" x14ac:dyDescent="0.4">
      <c r="A576" s="3">
        <v>575</v>
      </c>
      <c r="B576" s="1" t="s">
        <v>1938</v>
      </c>
      <c r="C576" s="1">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4">
        <v>2.3814000000000002</v>
      </c>
    </row>
    <row r="577" spans="1:22" ht="44" thickBot="1" x14ac:dyDescent="0.4">
      <c r="A577" s="3">
        <v>576</v>
      </c>
      <c r="B577" s="1" t="s">
        <v>1944</v>
      </c>
      <c r="C577" s="1">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4">
        <v>78.752799999999993</v>
      </c>
    </row>
    <row r="578" spans="1:22" ht="44" thickBot="1" x14ac:dyDescent="0.4">
      <c r="A578" s="3">
        <v>577</v>
      </c>
      <c r="B578" s="1" t="s">
        <v>1944</v>
      </c>
      <c r="C578" s="1">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4">
        <v>9.7607999999999997</v>
      </c>
    </row>
    <row r="579" spans="1:22" ht="29.5" thickBot="1" x14ac:dyDescent="0.4">
      <c r="A579" s="3">
        <v>578</v>
      </c>
      <c r="B579" s="1" t="s">
        <v>1944</v>
      </c>
      <c r="C579" s="1">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4">
        <v>2.19</v>
      </c>
    </row>
    <row r="580" spans="1:22" ht="44" thickBot="1" x14ac:dyDescent="0.4">
      <c r="A580" s="3">
        <v>579</v>
      </c>
      <c r="B580" s="1" t="s">
        <v>1951</v>
      </c>
      <c r="C580" s="1">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4">
        <v>8.7140000000000004</v>
      </c>
    </row>
    <row r="581" spans="1:22" ht="29.5" thickBot="1" x14ac:dyDescent="0.4">
      <c r="A581" s="3">
        <v>580</v>
      </c>
      <c r="B581" s="1" t="s">
        <v>1951</v>
      </c>
      <c r="C581" s="1">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4">
        <v>-5.7148000000000003</v>
      </c>
    </row>
    <row r="582" spans="1:22" ht="44" thickBot="1" x14ac:dyDescent="0.4">
      <c r="A582" s="3">
        <v>581</v>
      </c>
      <c r="B582" s="1" t="s">
        <v>1956</v>
      </c>
      <c r="C582" s="1">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4">
        <v>1.5456000000000001</v>
      </c>
    </row>
    <row r="583" spans="1:22" ht="29.5" thickBot="1" x14ac:dyDescent="0.4">
      <c r="A583" s="3">
        <v>582</v>
      </c>
      <c r="B583" s="1" t="s">
        <v>1961</v>
      </c>
      <c r="C583" s="1">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470.37599999999998</v>
      </c>
      <c r="T583" s="1">
        <v>3</v>
      </c>
      <c r="U583" s="1">
        <v>0.2</v>
      </c>
      <c r="V583" s="4">
        <v>52.917299999999997</v>
      </c>
    </row>
    <row r="584" spans="1:22" ht="29.5" thickBot="1" x14ac:dyDescent="0.4">
      <c r="A584" s="3">
        <v>583</v>
      </c>
      <c r="B584" s="1" t="s">
        <v>1961</v>
      </c>
      <c r="C584" s="1">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4">
        <v>9.2385999999999999</v>
      </c>
    </row>
    <row r="585" spans="1:22" ht="58.5" thickBot="1" x14ac:dyDescent="0.4">
      <c r="A585" s="3">
        <v>584</v>
      </c>
      <c r="B585" s="1" t="s">
        <v>1961</v>
      </c>
      <c r="C585" s="1">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4">
        <v>3.5045999999999999</v>
      </c>
    </row>
    <row r="586" spans="1:22" ht="73" thickBot="1" x14ac:dyDescent="0.4">
      <c r="A586" s="3">
        <v>585</v>
      </c>
      <c r="B586" s="1" t="s">
        <v>1961</v>
      </c>
      <c r="C586" s="1">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4">
        <v>-4.7481</v>
      </c>
    </row>
    <row r="587" spans="1:22" ht="44" thickBot="1" x14ac:dyDescent="0.4">
      <c r="A587" s="3">
        <v>586</v>
      </c>
      <c r="B587" s="1" t="s">
        <v>1961</v>
      </c>
      <c r="C587" s="1">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4">
        <v>30.477599999999999</v>
      </c>
    </row>
    <row r="588" spans="1:22" ht="44" thickBot="1" x14ac:dyDescent="0.4">
      <c r="A588" s="3">
        <v>587</v>
      </c>
      <c r="B588" s="1" t="s">
        <v>1968</v>
      </c>
      <c r="C588" s="1">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4">
        <v>4.9686000000000003</v>
      </c>
    </row>
    <row r="589" spans="1:22" ht="44" thickBot="1" x14ac:dyDescent="0.4">
      <c r="A589" s="3">
        <v>588</v>
      </c>
      <c r="B589" s="1" t="s">
        <v>1968</v>
      </c>
      <c r="C589" s="1">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4">
        <v>144.51570000000001</v>
      </c>
    </row>
    <row r="590" spans="1:22" ht="44" thickBot="1" x14ac:dyDescent="0.4">
      <c r="A590" s="3">
        <v>589</v>
      </c>
      <c r="B590" s="1" t="s">
        <v>1973</v>
      </c>
      <c r="C590" s="1">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4">
        <v>-20.136199999999999</v>
      </c>
    </row>
    <row r="591" spans="1:22" ht="29.5" thickBot="1" x14ac:dyDescent="0.4">
      <c r="A591" s="3">
        <v>590</v>
      </c>
      <c r="B591" s="1" t="s">
        <v>1973</v>
      </c>
      <c r="C591" s="1">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20.736000000000001</v>
      </c>
      <c r="T591" s="1">
        <v>4</v>
      </c>
      <c r="U591" s="1">
        <v>0.2</v>
      </c>
      <c r="V591" s="4">
        <v>7.2576000000000001</v>
      </c>
    </row>
    <row r="592" spans="1:22" ht="29.5" thickBot="1" x14ac:dyDescent="0.4">
      <c r="A592" s="3">
        <v>591</v>
      </c>
      <c r="B592" s="1" t="s">
        <v>1973</v>
      </c>
      <c r="C592" s="1">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16.821000000000002</v>
      </c>
      <c r="T592" s="1">
        <v>3</v>
      </c>
      <c r="U592" s="1">
        <v>0.7</v>
      </c>
      <c r="V592" s="4">
        <v>-12.896100000000001</v>
      </c>
    </row>
    <row r="593" spans="1:22" ht="29.5" thickBot="1" x14ac:dyDescent="0.4">
      <c r="A593" s="3">
        <v>592</v>
      </c>
      <c r="B593" s="1" t="s">
        <v>1973</v>
      </c>
      <c r="C593" s="1">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v>
      </c>
      <c r="T593" s="1">
        <v>2</v>
      </c>
      <c r="U593" s="1">
        <v>0.2</v>
      </c>
      <c r="V593" s="4">
        <v>3.6288</v>
      </c>
    </row>
    <row r="594" spans="1:22" ht="29.5" thickBot="1" x14ac:dyDescent="0.4">
      <c r="A594" s="3">
        <v>593</v>
      </c>
      <c r="B594" s="1" t="s">
        <v>1983</v>
      </c>
      <c r="C594" s="1">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4">
        <v>1.1679999999999999</v>
      </c>
    </row>
    <row r="595" spans="1:22" ht="29.5" thickBot="1" x14ac:dyDescent="0.4">
      <c r="A595" s="3">
        <v>594</v>
      </c>
      <c r="B595" s="1" t="s">
        <v>1983</v>
      </c>
      <c r="C595" s="1">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v>
      </c>
      <c r="T595" s="1">
        <v>3</v>
      </c>
      <c r="U595" s="1">
        <v>0.2</v>
      </c>
      <c r="V595" s="4">
        <v>9.75</v>
      </c>
    </row>
    <row r="596" spans="1:22" ht="44" thickBot="1" x14ac:dyDescent="0.4">
      <c r="A596" s="3">
        <v>595</v>
      </c>
      <c r="B596" s="1" t="s">
        <v>1989</v>
      </c>
      <c r="C596" s="1">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4">
        <v>22.0748</v>
      </c>
    </row>
    <row r="597" spans="1:22" ht="29.5" thickBot="1" x14ac:dyDescent="0.4">
      <c r="A597" s="3">
        <v>596</v>
      </c>
      <c r="B597" s="1" t="s">
        <v>1989</v>
      </c>
      <c r="C597" s="1">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4">
        <v>434.99130000000002</v>
      </c>
    </row>
    <row r="598" spans="1:22" ht="29.5" thickBot="1" x14ac:dyDescent="0.4">
      <c r="A598" s="3">
        <v>597</v>
      </c>
      <c r="B598" s="1" t="s">
        <v>1989</v>
      </c>
      <c r="C598" s="1">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v>
      </c>
      <c r="T598" s="1">
        <v>5</v>
      </c>
      <c r="U598" s="1">
        <v>0.2</v>
      </c>
      <c r="V598" s="4">
        <v>55.744999999999997</v>
      </c>
    </row>
    <row r="599" spans="1:22" ht="44" thickBot="1" x14ac:dyDescent="0.4">
      <c r="A599" s="3">
        <v>598</v>
      </c>
      <c r="B599" s="1" t="s">
        <v>1989</v>
      </c>
      <c r="C599" s="1">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4">
        <v>91.772800000000004</v>
      </c>
    </row>
    <row r="600" spans="1:22" ht="29.5" thickBot="1" x14ac:dyDescent="0.4">
      <c r="A600" s="3">
        <v>599</v>
      </c>
      <c r="B600" s="1" t="s">
        <v>1996</v>
      </c>
      <c r="C600" s="1">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4">
        <v>1.0178</v>
      </c>
    </row>
    <row r="601" spans="1:22" ht="44" thickBot="1" x14ac:dyDescent="0.4">
      <c r="A601" s="3">
        <v>600</v>
      </c>
      <c r="B601" s="1" t="s">
        <v>2001</v>
      </c>
      <c r="C601" s="1">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143.982</v>
      </c>
      <c r="T601" s="1">
        <v>3</v>
      </c>
      <c r="U601" s="1">
        <v>0.4</v>
      </c>
      <c r="V601" s="4">
        <v>-28.796399999999998</v>
      </c>
    </row>
    <row r="602" spans="1:22" ht="29.5" thickBot="1" x14ac:dyDescent="0.4">
      <c r="A602" s="3">
        <v>601</v>
      </c>
      <c r="B602" s="1" t="s">
        <v>2001</v>
      </c>
      <c r="C602" s="1">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4">
        <v>-115.3544</v>
      </c>
    </row>
    <row r="603" spans="1:22" ht="29.5" thickBot="1" x14ac:dyDescent="0.4">
      <c r="A603" s="3">
        <v>602</v>
      </c>
      <c r="B603" s="1" t="s">
        <v>2001</v>
      </c>
      <c r="C603" s="1">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4">
        <v>0.73</v>
      </c>
    </row>
    <row r="604" spans="1:22" ht="29.5" thickBot="1" x14ac:dyDescent="0.4">
      <c r="A604" s="3">
        <v>603</v>
      </c>
      <c r="B604" s="1" t="s">
        <v>2008</v>
      </c>
      <c r="C604" s="1">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4">
        <v>17.847000000000001</v>
      </c>
    </row>
    <row r="605" spans="1:22" ht="58.5" thickBot="1" x14ac:dyDescent="0.4">
      <c r="A605" s="3">
        <v>604</v>
      </c>
      <c r="B605" s="1" t="s">
        <v>2008</v>
      </c>
      <c r="C605" s="1">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4">
        <v>5.1407999999999996</v>
      </c>
    </row>
    <row r="606" spans="1:22" ht="44" thickBot="1" x14ac:dyDescent="0.4">
      <c r="A606" s="3">
        <v>605</v>
      </c>
      <c r="B606" s="1" t="s">
        <v>2008</v>
      </c>
      <c r="C606" s="1">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4">
        <v>-5.5338000000000003</v>
      </c>
    </row>
    <row r="607" spans="1:22" ht="44" thickBot="1" x14ac:dyDescent="0.4">
      <c r="A607" s="3">
        <v>606</v>
      </c>
      <c r="B607" s="1" t="s">
        <v>2008</v>
      </c>
      <c r="C607" s="1">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43.188000000000002</v>
      </c>
      <c r="T607" s="1">
        <v>4</v>
      </c>
      <c r="U607" s="1">
        <v>0.7</v>
      </c>
      <c r="V607" s="4">
        <v>-31.671199999999999</v>
      </c>
    </row>
    <row r="608" spans="1:22" ht="29.5" thickBot="1" x14ac:dyDescent="0.4">
      <c r="A608" s="3">
        <v>607</v>
      </c>
      <c r="B608" s="1" t="s">
        <v>2008</v>
      </c>
      <c r="C608" s="1">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4">
        <v>47.815199999999997</v>
      </c>
    </row>
    <row r="609" spans="1:22" ht="29.5" thickBot="1" x14ac:dyDescent="0.4">
      <c r="A609" s="3">
        <v>608</v>
      </c>
      <c r="B609" s="1" t="s">
        <v>2015</v>
      </c>
      <c r="C609" s="1">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v>
      </c>
      <c r="T609" s="1">
        <v>2</v>
      </c>
      <c r="U609" s="1">
        <v>0.7</v>
      </c>
      <c r="V609" s="4">
        <v>-2.6255999999999999</v>
      </c>
    </row>
    <row r="610" spans="1:22" ht="29.5" thickBot="1" x14ac:dyDescent="0.4">
      <c r="A610" s="3">
        <v>609</v>
      </c>
      <c r="B610" s="1" t="s">
        <v>2015</v>
      </c>
      <c r="C610" s="1">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4">
        <v>2.3814000000000002</v>
      </c>
    </row>
    <row r="611" spans="1:22" ht="29.5" thickBot="1" x14ac:dyDescent="0.4">
      <c r="A611" s="3">
        <v>610</v>
      </c>
      <c r="B611" s="1" t="s">
        <v>2015</v>
      </c>
      <c r="C611" s="1">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4">
        <v>-10.117800000000001</v>
      </c>
    </row>
    <row r="612" spans="1:22" ht="58.5" thickBot="1" x14ac:dyDescent="0.4">
      <c r="A612" s="3">
        <v>611</v>
      </c>
      <c r="B612" s="1" t="s">
        <v>2022</v>
      </c>
      <c r="C612" s="1">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4">
        <v>41.577300000000001</v>
      </c>
    </row>
    <row r="613" spans="1:22" ht="29.5" thickBot="1" x14ac:dyDescent="0.4">
      <c r="A613" s="3">
        <v>612</v>
      </c>
      <c r="B613" s="1" t="s">
        <v>2022</v>
      </c>
      <c r="C613" s="1">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v>
      </c>
      <c r="T613" s="1">
        <v>4</v>
      </c>
      <c r="U613" s="1">
        <v>0.2</v>
      </c>
      <c r="V613" s="4">
        <v>5.6955999999999998</v>
      </c>
    </row>
    <row r="614" spans="1:22" ht="29.5" thickBot="1" x14ac:dyDescent="0.4">
      <c r="A614" s="3">
        <v>613</v>
      </c>
      <c r="B614" s="1" t="s">
        <v>2027</v>
      </c>
      <c r="C614" s="1">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4">
        <v>2.64</v>
      </c>
    </row>
    <row r="615" spans="1:22" ht="44" thickBot="1" x14ac:dyDescent="0.4">
      <c r="A615" s="3">
        <v>614</v>
      </c>
      <c r="B615" s="1" t="s">
        <v>2027</v>
      </c>
      <c r="C615" s="1">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4">
        <v>-157.9383</v>
      </c>
    </row>
    <row r="616" spans="1:22" ht="29.5" thickBot="1" x14ac:dyDescent="0.4">
      <c r="A616" s="3">
        <v>615</v>
      </c>
      <c r="B616" s="1" t="s">
        <v>2034</v>
      </c>
      <c r="C616" s="1">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119.94</v>
      </c>
      <c r="T616" s="1">
        <v>10</v>
      </c>
      <c r="U616" s="1">
        <v>0.4</v>
      </c>
      <c r="V616" s="4">
        <v>15.992000000000001</v>
      </c>
    </row>
    <row r="617" spans="1:22" ht="29.5" thickBot="1" x14ac:dyDescent="0.4">
      <c r="A617" s="3">
        <v>616</v>
      </c>
      <c r="B617" s="1" t="s">
        <v>2034</v>
      </c>
      <c r="C617" s="1">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3.6480000000000001</v>
      </c>
      <c r="T617" s="1">
        <v>2</v>
      </c>
      <c r="U617" s="1">
        <v>0.7</v>
      </c>
      <c r="V617" s="4">
        <v>-2.7968000000000002</v>
      </c>
    </row>
    <row r="618" spans="1:22" ht="44" thickBot="1" x14ac:dyDescent="0.4">
      <c r="A618" s="3">
        <v>617</v>
      </c>
      <c r="B618" s="1" t="s">
        <v>2040</v>
      </c>
      <c r="C618" s="1">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4">
        <v>15.7872</v>
      </c>
    </row>
    <row r="619" spans="1:22" ht="73" thickBot="1" x14ac:dyDescent="0.4">
      <c r="A619" s="3">
        <v>618</v>
      </c>
      <c r="B619" s="1" t="s">
        <v>2040</v>
      </c>
      <c r="C619" s="1">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4">
        <v>3.0813999999999999</v>
      </c>
    </row>
    <row r="620" spans="1:22" ht="29.5" thickBot="1" x14ac:dyDescent="0.4">
      <c r="A620" s="3">
        <v>619</v>
      </c>
      <c r="B620" s="1" t="s">
        <v>2040</v>
      </c>
      <c r="C620" s="1">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4">
        <v>33.57</v>
      </c>
    </row>
    <row r="621" spans="1:22" ht="44" thickBot="1" x14ac:dyDescent="0.4">
      <c r="A621" s="3">
        <v>620</v>
      </c>
      <c r="B621" s="1" t="s">
        <v>2040</v>
      </c>
      <c r="C621" s="1">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4">
        <v>10.9939</v>
      </c>
    </row>
    <row r="622" spans="1:22" ht="44" thickBot="1" x14ac:dyDescent="0.4">
      <c r="A622" s="3">
        <v>621</v>
      </c>
      <c r="B622" s="1" t="s">
        <v>2040</v>
      </c>
      <c r="C622" s="1">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4">
        <v>27.286200000000001</v>
      </c>
    </row>
    <row r="623" spans="1:22" ht="58.5" thickBot="1" x14ac:dyDescent="0.4">
      <c r="A623" s="3">
        <v>622</v>
      </c>
      <c r="B623" s="1" t="s">
        <v>2051</v>
      </c>
      <c r="C623" s="1">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8.69</v>
      </c>
      <c r="T623" s="1">
        <v>5</v>
      </c>
      <c r="U623" s="1">
        <v>0.8</v>
      </c>
      <c r="V623" s="4">
        <v>-14.773</v>
      </c>
    </row>
    <row r="624" spans="1:22" ht="44" thickBot="1" x14ac:dyDescent="0.4">
      <c r="A624" s="3">
        <v>623</v>
      </c>
      <c r="B624" s="1" t="s">
        <v>2056</v>
      </c>
      <c r="C624" s="1">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4">
        <v>87.568399999999997</v>
      </c>
    </row>
    <row r="625" spans="1:22" ht="73" thickBot="1" x14ac:dyDescent="0.4">
      <c r="A625" s="3">
        <v>624</v>
      </c>
      <c r="B625" s="1" t="s">
        <v>2056</v>
      </c>
      <c r="C625" s="1">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4">
        <v>178.90100000000001</v>
      </c>
    </row>
    <row r="626" spans="1:22" ht="44" thickBot="1" x14ac:dyDescent="0.4">
      <c r="A626" s="3">
        <v>625</v>
      </c>
      <c r="B626" s="1" t="s">
        <v>2056</v>
      </c>
      <c r="C626" s="1">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4">
        <v>130.87</v>
      </c>
    </row>
    <row r="627" spans="1:22" ht="73" thickBot="1" x14ac:dyDescent="0.4">
      <c r="A627" s="3">
        <v>626</v>
      </c>
      <c r="B627" s="1" t="s">
        <v>2056</v>
      </c>
      <c r="C627" s="1">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4">
        <v>46.927799999999998</v>
      </c>
    </row>
    <row r="628" spans="1:22" ht="29.5" thickBot="1" x14ac:dyDescent="0.4">
      <c r="A628" s="3">
        <v>627</v>
      </c>
      <c r="B628" s="1" t="s">
        <v>2066</v>
      </c>
      <c r="C628" s="1">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4">
        <v>12.090400000000001</v>
      </c>
    </row>
    <row r="629" spans="1:22" ht="58.5" thickBot="1" x14ac:dyDescent="0.4">
      <c r="A629" s="3">
        <v>628</v>
      </c>
      <c r="B629" s="1" t="s">
        <v>2071</v>
      </c>
      <c r="C629" s="1">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4">
        <v>28.176400000000001</v>
      </c>
    </row>
    <row r="630" spans="1:22" ht="73" thickBot="1" x14ac:dyDescent="0.4">
      <c r="A630" s="3">
        <v>629</v>
      </c>
      <c r="B630" s="1" t="s">
        <v>2076</v>
      </c>
      <c r="C630" s="1">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4">
        <v>5.1435000000000004</v>
      </c>
    </row>
    <row r="631" spans="1:22" ht="58.5" thickBot="1" x14ac:dyDescent="0.4">
      <c r="A631" s="3">
        <v>630</v>
      </c>
      <c r="B631" s="1" t="s">
        <v>2076</v>
      </c>
      <c r="C631" s="1">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4">
        <v>6.0857999999999999</v>
      </c>
    </row>
    <row r="632" spans="1:22" ht="29.5" thickBot="1" x14ac:dyDescent="0.4">
      <c r="A632" s="3">
        <v>631</v>
      </c>
      <c r="B632" s="1" t="s">
        <v>2079</v>
      </c>
      <c r="C632" s="1">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243.38399999999999</v>
      </c>
      <c r="T632" s="1">
        <v>3</v>
      </c>
      <c r="U632" s="1">
        <v>0.2</v>
      </c>
      <c r="V632" s="4">
        <v>-51.719099999999997</v>
      </c>
    </row>
    <row r="633" spans="1:22" ht="73" thickBot="1" x14ac:dyDescent="0.4">
      <c r="A633" s="3">
        <v>632</v>
      </c>
      <c r="B633" s="1" t="s">
        <v>2079</v>
      </c>
      <c r="C633" s="1">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v>
      </c>
      <c r="T633" s="1">
        <v>5</v>
      </c>
      <c r="U633" s="1">
        <v>0.2</v>
      </c>
      <c r="V633" s="4">
        <v>29.95</v>
      </c>
    </row>
    <row r="634" spans="1:22" ht="29.5" thickBot="1" x14ac:dyDescent="0.4">
      <c r="A634" s="3">
        <v>633</v>
      </c>
      <c r="B634" s="1" t="s">
        <v>2079</v>
      </c>
      <c r="C634" s="1">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4">
        <v>30.076799999999999</v>
      </c>
    </row>
    <row r="635" spans="1:22" ht="58.5" thickBot="1" x14ac:dyDescent="0.4">
      <c r="A635" s="3">
        <v>634</v>
      </c>
      <c r="B635" s="1" t="s">
        <v>2088</v>
      </c>
      <c r="C635" s="1">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v>
      </c>
      <c r="T635" s="1">
        <v>3</v>
      </c>
      <c r="U635" s="1">
        <v>0.2</v>
      </c>
      <c r="V635" s="4">
        <v>2.4584999999999999</v>
      </c>
    </row>
    <row r="636" spans="1:22" ht="44" thickBot="1" x14ac:dyDescent="0.4">
      <c r="A636" s="3">
        <v>635</v>
      </c>
      <c r="B636" s="1" t="s">
        <v>2088</v>
      </c>
      <c r="C636" s="1">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235.94399999999999</v>
      </c>
      <c r="T636" s="1">
        <v>3</v>
      </c>
      <c r="U636" s="1">
        <v>0.2</v>
      </c>
      <c r="V636" s="4">
        <v>85.529700000000005</v>
      </c>
    </row>
    <row r="637" spans="1:22" ht="44" thickBot="1" x14ac:dyDescent="0.4">
      <c r="A637" s="3">
        <v>636</v>
      </c>
      <c r="B637" s="1" t="s">
        <v>2091</v>
      </c>
      <c r="C637" s="1">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392.94</v>
      </c>
      <c r="T637" s="1">
        <v>3</v>
      </c>
      <c r="U637" s="1">
        <v>0</v>
      </c>
      <c r="V637" s="4">
        <v>43.223399999999998</v>
      </c>
    </row>
    <row r="638" spans="1:22" ht="58.5" thickBot="1" x14ac:dyDescent="0.4">
      <c r="A638" s="3">
        <v>637</v>
      </c>
      <c r="B638" s="1" t="s">
        <v>2097</v>
      </c>
      <c r="C638" s="1">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18.882000000000001</v>
      </c>
      <c r="T638" s="1">
        <v>3</v>
      </c>
      <c r="U638" s="1">
        <v>0.7</v>
      </c>
      <c r="V638" s="4">
        <v>-13.8468</v>
      </c>
    </row>
    <row r="639" spans="1:22" ht="58.5" thickBot="1" x14ac:dyDescent="0.4">
      <c r="A639" s="3">
        <v>638</v>
      </c>
      <c r="B639" s="1" t="s">
        <v>2097</v>
      </c>
      <c r="C639" s="1">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4">
        <v>12.232799999999999</v>
      </c>
    </row>
    <row r="640" spans="1:22" ht="73" thickBot="1" x14ac:dyDescent="0.4">
      <c r="A640" s="3">
        <v>639</v>
      </c>
      <c r="B640" s="1" t="s">
        <v>2104</v>
      </c>
      <c r="C640" s="1">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4">
        <v>272.79199999999997</v>
      </c>
    </row>
    <row r="641" spans="1:22" ht="58.5" thickBot="1" x14ac:dyDescent="0.4">
      <c r="A641" s="3">
        <v>640</v>
      </c>
      <c r="B641" s="1" t="s">
        <v>2104</v>
      </c>
      <c r="C641" s="1">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15.423999999999999</v>
      </c>
      <c r="T641" s="1">
        <v>4</v>
      </c>
      <c r="U641" s="1">
        <v>0.2</v>
      </c>
      <c r="V641" s="4">
        <v>5.0128000000000004</v>
      </c>
    </row>
    <row r="642" spans="1:22" ht="29.5" thickBot="1" x14ac:dyDescent="0.4">
      <c r="A642" s="3">
        <v>641</v>
      </c>
      <c r="B642" s="1" t="s">
        <v>2108</v>
      </c>
      <c r="C642" s="1">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4">
        <v>6.0288000000000004</v>
      </c>
    </row>
    <row r="643" spans="1:22" ht="29.5" thickBot="1" x14ac:dyDescent="0.4">
      <c r="A643" s="3">
        <v>642</v>
      </c>
      <c r="B643" s="1" t="s">
        <v>2113</v>
      </c>
      <c r="C643" s="1">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4">
        <v>85.903999999999996</v>
      </c>
    </row>
    <row r="644" spans="1:22" ht="29.5" thickBot="1" x14ac:dyDescent="0.4">
      <c r="A644" s="3">
        <v>643</v>
      </c>
      <c r="B644" s="1" t="s">
        <v>2113</v>
      </c>
      <c r="C644" s="1">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4">
        <v>12.6</v>
      </c>
    </row>
    <row r="645" spans="1:22" ht="58.5" thickBot="1" x14ac:dyDescent="0.4">
      <c r="A645" s="3">
        <v>644</v>
      </c>
      <c r="B645" s="1" t="s">
        <v>2121</v>
      </c>
      <c r="C645" s="1">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4">
        <v>54.333199999999998</v>
      </c>
    </row>
    <row r="646" spans="1:22" ht="29.5" thickBot="1" x14ac:dyDescent="0.4">
      <c r="A646" s="3">
        <v>645</v>
      </c>
      <c r="B646" s="1" t="s">
        <v>2125</v>
      </c>
      <c r="C646" s="1">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4">
        <v>3.1751999999999998</v>
      </c>
    </row>
    <row r="647" spans="1:22" ht="58.5" thickBot="1" x14ac:dyDescent="0.4">
      <c r="A647" s="3">
        <v>646</v>
      </c>
      <c r="B647" s="1" t="s">
        <v>2129</v>
      </c>
      <c r="C647" s="1">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4">
        <v>56.511000000000003</v>
      </c>
    </row>
    <row r="648" spans="1:22" ht="29.5" thickBot="1" x14ac:dyDescent="0.4">
      <c r="A648" s="3">
        <v>647</v>
      </c>
      <c r="B648" s="1" t="s">
        <v>2134</v>
      </c>
      <c r="C648" s="1">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v>
      </c>
      <c r="T648" s="1">
        <v>5</v>
      </c>
      <c r="U648" s="1">
        <v>0.2</v>
      </c>
      <c r="V648" s="4">
        <v>9.8625000000000007</v>
      </c>
    </row>
    <row r="649" spans="1:22" ht="58.5" thickBot="1" x14ac:dyDescent="0.4">
      <c r="A649" s="3">
        <v>648</v>
      </c>
      <c r="B649" s="1" t="s">
        <v>2134</v>
      </c>
      <c r="C649" s="1">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30.143999999999998</v>
      </c>
      <c r="T649" s="1">
        <v>2</v>
      </c>
      <c r="U649" s="1">
        <v>0.2</v>
      </c>
      <c r="V649" s="4">
        <v>3.0144000000000002</v>
      </c>
    </row>
    <row r="650" spans="1:22" ht="44" thickBot="1" x14ac:dyDescent="0.4">
      <c r="A650" s="3">
        <v>649</v>
      </c>
      <c r="B650" s="1" t="s">
        <v>2139</v>
      </c>
      <c r="C650" s="1">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4">
        <v>6.0679999999999996</v>
      </c>
    </row>
    <row r="651" spans="1:22" ht="29.5" thickBot="1" x14ac:dyDescent="0.4">
      <c r="A651" s="3">
        <v>650</v>
      </c>
      <c r="B651" s="1" t="s">
        <v>2139</v>
      </c>
      <c r="C651" s="1">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4">
        <v>22.6782</v>
      </c>
    </row>
    <row r="652" spans="1:22" ht="29.5" thickBot="1" x14ac:dyDescent="0.4">
      <c r="A652" s="3">
        <v>651</v>
      </c>
      <c r="B652" s="1" t="s">
        <v>2139</v>
      </c>
      <c r="C652" s="1">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4">
        <v>31.6</v>
      </c>
    </row>
    <row r="653" spans="1:22" ht="58.5" thickBot="1" x14ac:dyDescent="0.4">
      <c r="A653" s="3">
        <v>652</v>
      </c>
      <c r="B653" s="1" t="s">
        <v>2145</v>
      </c>
      <c r="C653" s="1">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4">
        <v>178.31800000000001</v>
      </c>
    </row>
    <row r="654" spans="1:22" ht="29.5" thickBot="1" x14ac:dyDescent="0.4">
      <c r="A654" s="3">
        <v>653</v>
      </c>
      <c r="B654" s="1" t="s">
        <v>2148</v>
      </c>
      <c r="C654" s="1">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4">
        <v>45.9754</v>
      </c>
    </row>
    <row r="655" spans="1:22" ht="44" thickBot="1" x14ac:dyDescent="0.4">
      <c r="A655" s="3">
        <v>654</v>
      </c>
      <c r="B655" s="1" t="s">
        <v>2148</v>
      </c>
      <c r="C655" s="1">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4">
        <v>10.311999999999999</v>
      </c>
    </row>
    <row r="656" spans="1:22" ht="44" thickBot="1" x14ac:dyDescent="0.4">
      <c r="A656" s="3">
        <v>655</v>
      </c>
      <c r="B656" s="1" t="s">
        <v>2151</v>
      </c>
      <c r="C656" s="1">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4">
        <v>8.5164000000000009</v>
      </c>
    </row>
    <row r="657" spans="1:22" ht="29.5" thickBot="1" x14ac:dyDescent="0.4">
      <c r="A657" s="3">
        <v>656</v>
      </c>
      <c r="B657" s="1" t="s">
        <v>2151</v>
      </c>
      <c r="C657" s="1">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3.3180000000000001</v>
      </c>
      <c r="T657" s="1">
        <v>2</v>
      </c>
      <c r="U657" s="1">
        <v>0.7</v>
      </c>
      <c r="V657" s="4">
        <v>-2.6543999999999999</v>
      </c>
    </row>
    <row r="658" spans="1:22" ht="29.5" thickBot="1" x14ac:dyDescent="0.4">
      <c r="A658" s="3">
        <v>657</v>
      </c>
      <c r="B658" s="1" t="s">
        <v>2151</v>
      </c>
      <c r="C658" s="1">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4">
        <v>45.322200000000002</v>
      </c>
    </row>
    <row r="659" spans="1:22" ht="44" thickBot="1" x14ac:dyDescent="0.4">
      <c r="A659" s="3">
        <v>658</v>
      </c>
      <c r="B659" s="1" t="s">
        <v>2160</v>
      </c>
      <c r="C659" s="1">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4">
        <v>-50.097999999999999</v>
      </c>
    </row>
    <row r="660" spans="1:22" ht="58.5" thickBot="1" x14ac:dyDescent="0.4">
      <c r="A660" s="3">
        <v>659</v>
      </c>
      <c r="B660" s="1" t="s">
        <v>2160</v>
      </c>
      <c r="C660" s="1">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2.3079999999999998</v>
      </c>
      <c r="T660" s="1">
        <v>2</v>
      </c>
      <c r="U660" s="1">
        <v>0.8</v>
      </c>
      <c r="V660" s="4">
        <v>-3.4620000000000002</v>
      </c>
    </row>
    <row r="661" spans="1:22" ht="29.5" thickBot="1" x14ac:dyDescent="0.4">
      <c r="A661" s="3">
        <v>660</v>
      </c>
      <c r="B661" s="1" t="s">
        <v>2163</v>
      </c>
      <c r="C661" s="1">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4">
        <v>124.929</v>
      </c>
    </row>
    <row r="662" spans="1:22" ht="44" thickBot="1" x14ac:dyDescent="0.4">
      <c r="A662" s="3">
        <v>661</v>
      </c>
      <c r="B662" s="1" t="s">
        <v>2163</v>
      </c>
      <c r="C662" s="1">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4">
        <v>-135.76499999999999</v>
      </c>
    </row>
    <row r="663" spans="1:22" ht="44" thickBot="1" x14ac:dyDescent="0.4">
      <c r="A663" s="3">
        <v>662</v>
      </c>
      <c r="B663" s="1" t="s">
        <v>2163</v>
      </c>
      <c r="C663" s="1">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918.78499999999997</v>
      </c>
      <c r="T663" s="1">
        <v>5</v>
      </c>
      <c r="U663" s="1">
        <v>0.3</v>
      </c>
      <c r="V663" s="4">
        <v>-118.12949999999999</v>
      </c>
    </row>
    <row r="664" spans="1:22" ht="29.5" thickBot="1" x14ac:dyDescent="0.4">
      <c r="A664" s="3">
        <v>663</v>
      </c>
      <c r="B664" s="1" t="s">
        <v>2163</v>
      </c>
      <c r="C664" s="1">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2.7240000000000002</v>
      </c>
      <c r="T664" s="1">
        <v>3</v>
      </c>
      <c r="U664" s="1">
        <v>0.8</v>
      </c>
      <c r="V664" s="4">
        <v>-4.2222</v>
      </c>
    </row>
    <row r="665" spans="1:22" ht="58.5" thickBot="1" x14ac:dyDescent="0.4">
      <c r="A665" s="3">
        <v>664</v>
      </c>
      <c r="B665" s="1" t="s">
        <v>2166</v>
      </c>
      <c r="C665" s="1">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4">
        <v>18.398</v>
      </c>
    </row>
    <row r="666" spans="1:22" ht="44" thickBot="1" x14ac:dyDescent="0.4">
      <c r="A666" s="3">
        <v>665</v>
      </c>
      <c r="B666" s="1" t="s">
        <v>2169</v>
      </c>
      <c r="C666" s="1">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4">
        <v>5.2625999999999999</v>
      </c>
    </row>
    <row r="667" spans="1:22" ht="58.5" thickBot="1" x14ac:dyDescent="0.4">
      <c r="A667" s="3">
        <v>666</v>
      </c>
      <c r="B667" s="1" t="s">
        <v>2170</v>
      </c>
      <c r="C667" s="1">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4">
        <v>2.0790000000000002</v>
      </c>
    </row>
    <row r="668" spans="1:22" ht="29.5" thickBot="1" x14ac:dyDescent="0.4">
      <c r="A668" s="3">
        <v>667</v>
      </c>
      <c r="B668" s="1" t="s">
        <v>2170</v>
      </c>
      <c r="C668" s="1">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4">
        <v>28.706399999999999</v>
      </c>
    </row>
    <row r="669" spans="1:22" ht="73" thickBot="1" x14ac:dyDescent="0.4">
      <c r="A669" s="3">
        <v>668</v>
      </c>
      <c r="B669" s="1" t="s">
        <v>2170</v>
      </c>
      <c r="C669" s="1">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4">
        <v>28.618200000000002</v>
      </c>
    </row>
    <row r="670" spans="1:22" ht="44" thickBot="1" x14ac:dyDescent="0.4">
      <c r="A670" s="3">
        <v>669</v>
      </c>
      <c r="B670" s="1" t="s">
        <v>2177</v>
      </c>
      <c r="C670" s="1">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4">
        <v>8.7285000000000004</v>
      </c>
    </row>
    <row r="671" spans="1:22" ht="29.5" thickBot="1" x14ac:dyDescent="0.4">
      <c r="A671" s="3">
        <v>670</v>
      </c>
      <c r="B671" s="1" t="s">
        <v>2183</v>
      </c>
      <c r="C671" s="1">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23.975999999999999</v>
      </c>
      <c r="T671" s="1">
        <v>3</v>
      </c>
      <c r="U671" s="1">
        <v>0.6</v>
      </c>
      <c r="V671" s="4">
        <v>-14.3856</v>
      </c>
    </row>
    <row r="672" spans="1:22" ht="73" thickBot="1" x14ac:dyDescent="0.4">
      <c r="A672" s="3">
        <v>671</v>
      </c>
      <c r="B672" s="1" t="s">
        <v>2183</v>
      </c>
      <c r="C672" s="1">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4">
        <v>-71.890500000000003</v>
      </c>
    </row>
    <row r="673" spans="1:22" ht="102" thickBot="1" x14ac:dyDescent="0.4">
      <c r="A673" s="3">
        <v>672</v>
      </c>
      <c r="B673" s="1" t="s">
        <v>2183</v>
      </c>
      <c r="C673" s="1">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4">
        <v>11.36</v>
      </c>
    </row>
    <row r="674" spans="1:22" ht="29.5" thickBot="1" x14ac:dyDescent="0.4">
      <c r="A674" s="3">
        <v>673</v>
      </c>
      <c r="B674" s="1" t="s">
        <v>2189</v>
      </c>
      <c r="C674" s="1">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4">
        <v>1.7115</v>
      </c>
    </row>
    <row r="675" spans="1:22" ht="58.5" thickBot="1" x14ac:dyDescent="0.4">
      <c r="A675" s="3">
        <v>674</v>
      </c>
      <c r="B675" s="1" t="s">
        <v>2192</v>
      </c>
      <c r="C675" s="1">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4">
        <v>16.588799999999999</v>
      </c>
    </row>
    <row r="676" spans="1:22" ht="44" thickBot="1" x14ac:dyDescent="0.4">
      <c r="A676" s="3">
        <v>675</v>
      </c>
      <c r="B676" s="1" t="s">
        <v>2192</v>
      </c>
      <c r="C676" s="1">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4">
        <v>17.504999999999999</v>
      </c>
    </row>
    <row r="677" spans="1:22" ht="58.5" thickBot="1" x14ac:dyDescent="0.4">
      <c r="A677" s="3">
        <v>676</v>
      </c>
      <c r="B677" s="1" t="s">
        <v>2192</v>
      </c>
      <c r="C677" s="1">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v>
      </c>
      <c r="T677" s="1">
        <v>3</v>
      </c>
      <c r="U677" s="1">
        <v>0</v>
      </c>
      <c r="V677" s="4">
        <v>40.749899999999997</v>
      </c>
    </row>
    <row r="678" spans="1:22" ht="44" thickBot="1" x14ac:dyDescent="0.4">
      <c r="A678" s="3">
        <v>677</v>
      </c>
      <c r="B678" s="1" t="s">
        <v>2199</v>
      </c>
      <c r="C678" s="1">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2.6880000000000002</v>
      </c>
      <c r="T678" s="1">
        <v>3</v>
      </c>
      <c r="U678" s="1">
        <v>0.8</v>
      </c>
      <c r="V678" s="4">
        <v>-7.3920000000000003</v>
      </c>
    </row>
    <row r="679" spans="1:22" ht="58.5" thickBot="1" x14ac:dyDescent="0.4">
      <c r="A679" s="3">
        <v>678</v>
      </c>
      <c r="B679" s="1" t="s">
        <v>2199</v>
      </c>
      <c r="C679" s="1">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27.815999999999999</v>
      </c>
      <c r="T679" s="1">
        <v>3</v>
      </c>
      <c r="U679" s="1">
        <v>0.2</v>
      </c>
      <c r="V679" s="4">
        <v>4.5201000000000002</v>
      </c>
    </row>
    <row r="680" spans="1:22" ht="58.5" thickBot="1" x14ac:dyDescent="0.4">
      <c r="A680" s="3">
        <v>679</v>
      </c>
      <c r="B680" s="1" t="s">
        <v>2199</v>
      </c>
      <c r="C680" s="1">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4">
        <v>-41.262</v>
      </c>
    </row>
    <row r="681" spans="1:22" ht="44" thickBot="1" x14ac:dyDescent="0.4">
      <c r="A681" s="3">
        <v>680</v>
      </c>
      <c r="B681" s="1" t="s">
        <v>2199</v>
      </c>
      <c r="C681" s="1">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182.994</v>
      </c>
      <c r="T681" s="1">
        <v>3</v>
      </c>
      <c r="U681" s="1">
        <v>0.8</v>
      </c>
      <c r="V681" s="4">
        <v>-320.23950000000002</v>
      </c>
    </row>
    <row r="682" spans="1:22" ht="29.5" thickBot="1" x14ac:dyDescent="0.4">
      <c r="A682" s="3">
        <v>681</v>
      </c>
      <c r="B682" s="1" t="s">
        <v>2211</v>
      </c>
      <c r="C682" s="1">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v>
      </c>
      <c r="T682" s="1">
        <v>3</v>
      </c>
      <c r="U682" s="1">
        <v>0.2</v>
      </c>
      <c r="V682" s="4">
        <v>4.6643999999999997</v>
      </c>
    </row>
    <row r="683" spans="1:22" ht="44" thickBot="1" x14ac:dyDescent="0.4">
      <c r="A683" s="3">
        <v>682</v>
      </c>
      <c r="B683" s="1" t="s">
        <v>2211</v>
      </c>
      <c r="C683" s="1">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4">
        <v>2.5983999999999998</v>
      </c>
    </row>
    <row r="684" spans="1:22" ht="29.5" thickBot="1" x14ac:dyDescent="0.4">
      <c r="A684" s="3">
        <v>683</v>
      </c>
      <c r="B684" s="1" t="s">
        <v>2211</v>
      </c>
      <c r="C684" s="1">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4">
        <v>18.521999999999998</v>
      </c>
    </row>
    <row r="685" spans="1:22" ht="44" thickBot="1" x14ac:dyDescent="0.4">
      <c r="A685" s="3">
        <v>684</v>
      </c>
      <c r="B685" s="1" t="s">
        <v>2218</v>
      </c>
      <c r="C685" s="1">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4">
        <v>-3839.9904000000001</v>
      </c>
    </row>
    <row r="686" spans="1:22" ht="58.5" thickBot="1" x14ac:dyDescent="0.4">
      <c r="A686" s="3">
        <v>685</v>
      </c>
      <c r="B686" s="1" t="s">
        <v>2218</v>
      </c>
      <c r="C686" s="1">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v>
      </c>
      <c r="T686" s="1">
        <v>2</v>
      </c>
      <c r="U686" s="1">
        <v>0.2</v>
      </c>
      <c r="V686" s="4">
        <v>14.651</v>
      </c>
    </row>
    <row r="687" spans="1:22" ht="58.5" thickBot="1" x14ac:dyDescent="0.4">
      <c r="A687" s="3">
        <v>686</v>
      </c>
      <c r="B687" s="1" t="s">
        <v>2224</v>
      </c>
      <c r="C687" s="1">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4">
        <v>163.18979999999999</v>
      </c>
    </row>
    <row r="688" spans="1:22" ht="29.5" thickBot="1" x14ac:dyDescent="0.4">
      <c r="A688" s="3">
        <v>687</v>
      </c>
      <c r="B688" s="1" t="s">
        <v>2224</v>
      </c>
      <c r="C688" s="1">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4">
        <v>6.8714000000000004</v>
      </c>
    </row>
    <row r="689" spans="1:22" ht="29.5" thickBot="1" x14ac:dyDescent="0.4">
      <c r="A689" s="3">
        <v>688</v>
      </c>
      <c r="B689" s="1" t="s">
        <v>2224</v>
      </c>
      <c r="C689" s="1">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4">
        <v>9.3312000000000008</v>
      </c>
    </row>
    <row r="690" spans="1:22" ht="58.5" thickBot="1" x14ac:dyDescent="0.4">
      <c r="A690" s="3">
        <v>689</v>
      </c>
      <c r="B690" s="1" t="s">
        <v>2229</v>
      </c>
      <c r="C690" s="1">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4">
        <v>4.7995999999999999</v>
      </c>
    </row>
    <row r="691" spans="1:22" ht="58.5" thickBot="1" x14ac:dyDescent="0.4">
      <c r="A691" s="3">
        <v>690</v>
      </c>
      <c r="B691" s="1" t="s">
        <v>2234</v>
      </c>
      <c r="C691" s="1">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4">
        <v>14.561400000000001</v>
      </c>
    </row>
    <row r="692" spans="1:22" ht="44" thickBot="1" x14ac:dyDescent="0.4">
      <c r="A692" s="3">
        <v>691</v>
      </c>
      <c r="B692" s="1" t="s">
        <v>2234</v>
      </c>
      <c r="C692" s="1">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4">
        <v>74.053200000000004</v>
      </c>
    </row>
    <row r="693" spans="1:22" ht="44" thickBot="1" x14ac:dyDescent="0.4">
      <c r="A693" s="3">
        <v>692</v>
      </c>
      <c r="B693" s="1" t="s">
        <v>2234</v>
      </c>
      <c r="C693" s="1">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36.840000000000003</v>
      </c>
      <c r="T693" s="1">
        <v>3</v>
      </c>
      <c r="U693" s="1">
        <v>0</v>
      </c>
      <c r="V693" s="4">
        <v>10.315200000000001</v>
      </c>
    </row>
    <row r="694" spans="1:22" ht="44" thickBot="1" x14ac:dyDescent="0.4">
      <c r="A694" s="3">
        <v>693</v>
      </c>
      <c r="B694" s="1" t="s">
        <v>2242</v>
      </c>
      <c r="C694" s="1">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4">
        <v>24.936</v>
      </c>
    </row>
    <row r="695" spans="1:22" ht="29.5" thickBot="1" x14ac:dyDescent="0.4">
      <c r="A695" s="3">
        <v>694</v>
      </c>
      <c r="B695" s="1" t="s">
        <v>2242</v>
      </c>
      <c r="C695" s="1">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4">
        <v>16.032</v>
      </c>
    </row>
    <row r="696" spans="1:22" ht="44" thickBot="1" x14ac:dyDescent="0.4">
      <c r="A696" s="3">
        <v>695</v>
      </c>
      <c r="B696" s="1" t="s">
        <v>2249</v>
      </c>
      <c r="C696" s="1">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198.27199999999999</v>
      </c>
      <c r="T696" s="1">
        <v>8</v>
      </c>
      <c r="U696" s="1">
        <v>0.2</v>
      </c>
      <c r="V696" s="4">
        <v>17.348800000000001</v>
      </c>
    </row>
    <row r="697" spans="1:22" ht="29.5" thickBot="1" x14ac:dyDescent="0.4">
      <c r="A697" s="3">
        <v>696</v>
      </c>
      <c r="B697" s="1" t="s">
        <v>2249</v>
      </c>
      <c r="C697" s="1">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v>
      </c>
      <c r="T697" s="1">
        <v>4</v>
      </c>
      <c r="U697" s="1">
        <v>0.2</v>
      </c>
      <c r="V697" s="4">
        <v>17.760000000000002</v>
      </c>
    </row>
    <row r="698" spans="1:22" ht="44" thickBot="1" x14ac:dyDescent="0.4">
      <c r="A698" s="3">
        <v>697</v>
      </c>
      <c r="B698" s="1" t="s">
        <v>2249</v>
      </c>
      <c r="C698" s="1">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200.98400000000001</v>
      </c>
      <c r="T698" s="1">
        <v>7</v>
      </c>
      <c r="U698" s="1">
        <v>0.2</v>
      </c>
      <c r="V698" s="4">
        <v>62.807499999999997</v>
      </c>
    </row>
    <row r="699" spans="1:22" ht="87.5" thickBot="1" x14ac:dyDescent="0.4">
      <c r="A699" s="3">
        <v>698</v>
      </c>
      <c r="B699" s="1" t="s">
        <v>2249</v>
      </c>
      <c r="C699" s="1">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97.695999999999998</v>
      </c>
      <c r="T699" s="1">
        <v>4</v>
      </c>
      <c r="U699" s="1">
        <v>0.2</v>
      </c>
      <c r="V699" s="4">
        <v>31.751200000000001</v>
      </c>
    </row>
    <row r="700" spans="1:22" ht="58.5" thickBot="1" x14ac:dyDescent="0.4">
      <c r="A700" s="3">
        <v>699</v>
      </c>
      <c r="B700" s="1" t="s">
        <v>2249</v>
      </c>
      <c r="C700" s="1">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4">
        <v>0.80879999999999996</v>
      </c>
    </row>
    <row r="701" spans="1:22" ht="29.5" thickBot="1" x14ac:dyDescent="0.4">
      <c r="A701" s="3">
        <v>700</v>
      </c>
      <c r="B701" s="1" t="s">
        <v>2249</v>
      </c>
      <c r="C701" s="1">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18.588000000000001</v>
      </c>
      <c r="T701" s="1">
        <v>2</v>
      </c>
      <c r="U701" s="1">
        <v>0.7</v>
      </c>
      <c r="V701" s="4">
        <v>-13.6312</v>
      </c>
    </row>
    <row r="702" spans="1:22" ht="44" thickBot="1" x14ac:dyDescent="0.4">
      <c r="A702" s="3">
        <v>701</v>
      </c>
      <c r="B702" s="1" t="s">
        <v>2249</v>
      </c>
      <c r="C702" s="1">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4.8959999999999999</v>
      </c>
      <c r="T702" s="1">
        <v>3</v>
      </c>
      <c r="U702" s="1">
        <v>0.7</v>
      </c>
      <c r="V702" s="4">
        <v>-3.4272</v>
      </c>
    </row>
    <row r="703" spans="1:22" ht="44" thickBot="1" x14ac:dyDescent="0.4">
      <c r="A703" s="3">
        <v>702</v>
      </c>
      <c r="B703" s="1" t="s">
        <v>2261</v>
      </c>
      <c r="C703" s="1">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15.071999999999999</v>
      </c>
      <c r="T703" s="1">
        <v>3</v>
      </c>
      <c r="U703" s="1">
        <v>0.2</v>
      </c>
      <c r="V703" s="4">
        <v>4.1448</v>
      </c>
    </row>
    <row r="704" spans="1:22" ht="44" thickBot="1" x14ac:dyDescent="0.4">
      <c r="A704" s="3">
        <v>703</v>
      </c>
      <c r="B704" s="1" t="s">
        <v>2262</v>
      </c>
      <c r="C704" s="1">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4">
        <v>35.679600000000001</v>
      </c>
    </row>
    <row r="705" spans="1:22" ht="29.5" thickBot="1" x14ac:dyDescent="0.4">
      <c r="A705" s="3">
        <v>704</v>
      </c>
      <c r="B705" s="1" t="s">
        <v>2265</v>
      </c>
      <c r="C705" s="1">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369.91199999999998</v>
      </c>
      <c r="T705" s="1">
        <v>3</v>
      </c>
      <c r="U705" s="1">
        <v>0.2</v>
      </c>
      <c r="V705" s="4">
        <v>-13.871700000000001</v>
      </c>
    </row>
    <row r="706" spans="1:22" ht="29.5" thickBot="1" x14ac:dyDescent="0.4">
      <c r="A706" s="3">
        <v>705</v>
      </c>
      <c r="B706" s="1" t="s">
        <v>2270</v>
      </c>
      <c r="C706" s="1">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v>
      </c>
      <c r="T706" s="1">
        <v>2</v>
      </c>
      <c r="U706" s="1">
        <v>0.2</v>
      </c>
      <c r="V706" s="4">
        <v>3.6288</v>
      </c>
    </row>
    <row r="707" spans="1:22" ht="58.5" thickBot="1" x14ac:dyDescent="0.4">
      <c r="A707" s="3">
        <v>706</v>
      </c>
      <c r="B707" s="1" t="s">
        <v>2270</v>
      </c>
      <c r="C707" s="1">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4">
        <v>18.769500000000001</v>
      </c>
    </row>
    <row r="708" spans="1:22" ht="44" thickBot="1" x14ac:dyDescent="0.4">
      <c r="A708" s="3">
        <v>707</v>
      </c>
      <c r="B708" s="1" t="s">
        <v>2270</v>
      </c>
      <c r="C708" s="1">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15.215999999999999</v>
      </c>
      <c r="T708" s="1">
        <v>1</v>
      </c>
      <c r="U708" s="1">
        <v>0.2</v>
      </c>
      <c r="V708" s="4">
        <v>2.2824</v>
      </c>
    </row>
    <row r="709" spans="1:22" ht="58.5" thickBot="1" x14ac:dyDescent="0.4">
      <c r="A709" s="3">
        <v>708</v>
      </c>
      <c r="B709" s="1" t="s">
        <v>2278</v>
      </c>
      <c r="C709" s="1">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4">
        <v>52.782400000000003</v>
      </c>
    </row>
    <row r="710" spans="1:22" ht="44" thickBot="1" x14ac:dyDescent="0.4">
      <c r="A710" s="3">
        <v>709</v>
      </c>
      <c r="B710" s="1" t="s">
        <v>2278</v>
      </c>
      <c r="C710" s="1">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4">
        <v>-110.49</v>
      </c>
    </row>
    <row r="711" spans="1:22" ht="58.5" thickBot="1" x14ac:dyDescent="0.4">
      <c r="A711" s="3">
        <v>710</v>
      </c>
      <c r="B711" s="1" t="s">
        <v>2278</v>
      </c>
      <c r="C711" s="1">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4">
        <v>15.768000000000001</v>
      </c>
    </row>
    <row r="712" spans="1:22" ht="87.5" thickBot="1" x14ac:dyDescent="0.4">
      <c r="A712" s="3">
        <v>711</v>
      </c>
      <c r="B712" s="1" t="s">
        <v>2283</v>
      </c>
      <c r="C712" s="1">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4">
        <v>26.630400000000002</v>
      </c>
    </row>
    <row r="713" spans="1:22" ht="44" thickBot="1" x14ac:dyDescent="0.4">
      <c r="A713" s="3">
        <v>712</v>
      </c>
      <c r="B713" s="1" t="s">
        <v>2286</v>
      </c>
      <c r="C713" s="1">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4">
        <v>8.8623999999999992</v>
      </c>
    </row>
    <row r="714" spans="1:22" ht="58.5" thickBot="1" x14ac:dyDescent="0.4">
      <c r="A714" s="3">
        <v>713</v>
      </c>
      <c r="B714" s="1" t="s">
        <v>2292</v>
      </c>
      <c r="C714" s="1">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281.33999999999997</v>
      </c>
      <c r="T714" s="1">
        <v>6</v>
      </c>
      <c r="U714" s="1">
        <v>0</v>
      </c>
      <c r="V714" s="4">
        <v>109.7226</v>
      </c>
    </row>
    <row r="715" spans="1:22" ht="58.5" thickBot="1" x14ac:dyDescent="0.4">
      <c r="A715" s="3">
        <v>714</v>
      </c>
      <c r="B715" s="1" t="s">
        <v>2292</v>
      </c>
      <c r="C715" s="1">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4">
        <v>89.3142</v>
      </c>
    </row>
    <row r="716" spans="1:22" ht="58.5" thickBot="1" x14ac:dyDescent="0.4">
      <c r="A716" s="3">
        <v>715</v>
      </c>
      <c r="B716" s="1" t="s">
        <v>2292</v>
      </c>
      <c r="C716" s="1">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299.97000000000003</v>
      </c>
      <c r="T716" s="1">
        <v>3</v>
      </c>
      <c r="U716" s="1">
        <v>0</v>
      </c>
      <c r="V716" s="4">
        <v>113.98860000000001</v>
      </c>
    </row>
    <row r="717" spans="1:22" ht="44" thickBot="1" x14ac:dyDescent="0.4">
      <c r="A717" s="3">
        <v>716</v>
      </c>
      <c r="B717" s="1" t="s">
        <v>2300</v>
      </c>
      <c r="C717" s="1">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4">
        <v>6.9720000000000004</v>
      </c>
    </row>
    <row r="718" spans="1:22" ht="73" thickBot="1" x14ac:dyDescent="0.4">
      <c r="A718" s="3">
        <v>717</v>
      </c>
      <c r="B718" s="1" t="s">
        <v>2303</v>
      </c>
      <c r="C718" s="1">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4">
        <v>3.0813999999999999</v>
      </c>
    </row>
    <row r="719" spans="1:22" ht="58.5" thickBot="1" x14ac:dyDescent="0.4">
      <c r="A719" s="3">
        <v>718</v>
      </c>
      <c r="B719" s="1" t="s">
        <v>2306</v>
      </c>
      <c r="C719" s="1">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103.056</v>
      </c>
      <c r="T719" s="1">
        <v>3</v>
      </c>
      <c r="U719" s="1">
        <v>0.2</v>
      </c>
      <c r="V719" s="4">
        <v>24.4758</v>
      </c>
    </row>
    <row r="720" spans="1:22" ht="44" thickBot="1" x14ac:dyDescent="0.4">
      <c r="A720" s="3">
        <v>719</v>
      </c>
      <c r="B720" s="1" t="s">
        <v>2309</v>
      </c>
      <c r="C720" s="1">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v>
      </c>
      <c r="T720" s="1">
        <v>3</v>
      </c>
      <c r="U720" s="1">
        <v>0.2</v>
      </c>
      <c r="V720" s="4">
        <v>19.4376</v>
      </c>
    </row>
    <row r="721" spans="1:22" ht="29.5" thickBot="1" x14ac:dyDescent="0.4">
      <c r="A721" s="3">
        <v>720</v>
      </c>
      <c r="B721" s="1" t="s">
        <v>2309</v>
      </c>
      <c r="C721" s="1">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73.319999999999993</v>
      </c>
      <c r="T721" s="1">
        <v>6</v>
      </c>
      <c r="U721" s="1">
        <v>0</v>
      </c>
      <c r="V721" s="4">
        <v>21.995999999999999</v>
      </c>
    </row>
    <row r="722" spans="1:22" ht="44" thickBot="1" x14ac:dyDescent="0.4">
      <c r="A722" s="3">
        <v>721</v>
      </c>
      <c r="B722" s="1" t="s">
        <v>2312</v>
      </c>
      <c r="C722" s="1">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4">
        <v>73.41</v>
      </c>
    </row>
    <row r="723" spans="1:22" ht="58.5" thickBot="1" x14ac:dyDescent="0.4">
      <c r="A723" s="3">
        <v>722</v>
      </c>
      <c r="B723" s="1" t="s">
        <v>2317</v>
      </c>
      <c r="C723" s="1">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4">
        <v>231.41159999999999</v>
      </c>
    </row>
    <row r="724" spans="1:22" ht="73" thickBot="1" x14ac:dyDescent="0.4">
      <c r="A724" s="3">
        <v>723</v>
      </c>
      <c r="B724" s="1" t="s">
        <v>2317</v>
      </c>
      <c r="C724" s="1">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4">
        <v>80.019900000000007</v>
      </c>
    </row>
    <row r="725" spans="1:22" ht="29.5" thickBot="1" x14ac:dyDescent="0.4">
      <c r="A725" s="3">
        <v>724</v>
      </c>
      <c r="B725" s="1" t="s">
        <v>2322</v>
      </c>
      <c r="C725" s="1">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4">
        <v>21.111999999999998</v>
      </c>
    </row>
    <row r="726" spans="1:22" ht="29.5" thickBot="1" x14ac:dyDescent="0.4">
      <c r="A726" s="3">
        <v>725</v>
      </c>
      <c r="B726" s="1" t="s">
        <v>2327</v>
      </c>
      <c r="C726" s="1">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4">
        <v>5.1281999999999996</v>
      </c>
    </row>
    <row r="727" spans="1:22" ht="73" thickBot="1" x14ac:dyDescent="0.4">
      <c r="A727" s="3">
        <v>726</v>
      </c>
      <c r="B727" s="1" t="s">
        <v>2333</v>
      </c>
      <c r="C727" s="1">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4">
        <v>6.3684000000000003</v>
      </c>
    </row>
    <row r="728" spans="1:22" ht="58.5" thickBot="1" x14ac:dyDescent="0.4">
      <c r="A728" s="3">
        <v>727</v>
      </c>
      <c r="B728" s="1" t="s">
        <v>2333</v>
      </c>
      <c r="C728" s="1">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4">
        <v>5.5991999999999997</v>
      </c>
    </row>
    <row r="729" spans="1:22" ht="29.5" thickBot="1" x14ac:dyDescent="0.4">
      <c r="A729" s="3">
        <v>728</v>
      </c>
      <c r="B729" s="1" t="s">
        <v>2340</v>
      </c>
      <c r="C729" s="1">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4">
        <v>84.051199999999994</v>
      </c>
    </row>
    <row r="730" spans="1:22" ht="44" thickBot="1" x14ac:dyDescent="0.4">
      <c r="A730" s="3">
        <v>729</v>
      </c>
      <c r="B730" s="1" t="s">
        <v>2340</v>
      </c>
      <c r="C730" s="1">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4">
        <v>-153.34559999999999</v>
      </c>
    </row>
    <row r="731" spans="1:22" ht="29.5" thickBot="1" x14ac:dyDescent="0.4">
      <c r="A731" s="3">
        <v>730</v>
      </c>
      <c r="B731" s="1" t="s">
        <v>2340</v>
      </c>
      <c r="C731" s="1">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4">
        <v>10.089</v>
      </c>
    </row>
    <row r="732" spans="1:22" ht="87.5" thickBot="1" x14ac:dyDescent="0.4">
      <c r="A732" s="3">
        <v>731</v>
      </c>
      <c r="B732" s="1" t="s">
        <v>2340</v>
      </c>
      <c r="C732" s="1">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4">
        <v>102.49979999999999</v>
      </c>
    </row>
    <row r="733" spans="1:22" ht="29.5" thickBot="1" x14ac:dyDescent="0.4">
      <c r="A733" s="3">
        <v>732</v>
      </c>
      <c r="B733" s="1" t="s">
        <v>2340</v>
      </c>
      <c r="C733" s="1">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4">
        <v>3.024</v>
      </c>
    </row>
    <row r="734" spans="1:22" ht="58.5" thickBot="1" x14ac:dyDescent="0.4">
      <c r="A734" s="3">
        <v>733</v>
      </c>
      <c r="B734" s="1" t="s">
        <v>2350</v>
      </c>
      <c r="C734" s="1">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4">
        <v>9.7175999999999991</v>
      </c>
    </row>
    <row r="735" spans="1:22" ht="29.5" thickBot="1" x14ac:dyDescent="0.4">
      <c r="A735" s="3">
        <v>734</v>
      </c>
      <c r="B735" s="1" t="s">
        <v>2350</v>
      </c>
      <c r="C735" s="1">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4">
        <v>86.385599999999997</v>
      </c>
    </row>
    <row r="736" spans="1:22" ht="58.5" thickBot="1" x14ac:dyDescent="0.4">
      <c r="A736" s="3">
        <v>735</v>
      </c>
      <c r="B736" s="1" t="s">
        <v>2350</v>
      </c>
      <c r="C736" s="1">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4">
        <v>33.647399999999998</v>
      </c>
    </row>
    <row r="737" spans="1:22" ht="73" thickBot="1" x14ac:dyDescent="0.4">
      <c r="A737" s="3">
        <v>736</v>
      </c>
      <c r="B737" s="1" t="s">
        <v>2350</v>
      </c>
      <c r="C737" s="1">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v>
      </c>
      <c r="T737" s="1">
        <v>4</v>
      </c>
      <c r="U737" s="1">
        <v>0.2</v>
      </c>
      <c r="V737" s="4">
        <v>9.4283999999999999</v>
      </c>
    </row>
    <row r="738" spans="1:22" ht="73" thickBot="1" x14ac:dyDescent="0.4">
      <c r="A738" s="3">
        <v>737</v>
      </c>
      <c r="B738" s="1" t="s">
        <v>2350</v>
      </c>
      <c r="C738" s="1">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4">
        <v>18.695599999999999</v>
      </c>
    </row>
    <row r="739" spans="1:22" ht="29.5" thickBot="1" x14ac:dyDescent="0.4">
      <c r="A739" s="3">
        <v>738</v>
      </c>
      <c r="B739" s="1" t="s">
        <v>2350</v>
      </c>
      <c r="C739" s="1">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4">
        <v>6.5519999999999996</v>
      </c>
    </row>
    <row r="740" spans="1:22" ht="44" thickBot="1" x14ac:dyDescent="0.4">
      <c r="A740" s="3">
        <v>739</v>
      </c>
      <c r="B740" s="1" t="s">
        <v>2359</v>
      </c>
      <c r="C740" s="1">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4">
        <v>8.4966000000000008</v>
      </c>
    </row>
    <row r="741" spans="1:22" ht="29.5" thickBot="1" x14ac:dyDescent="0.4">
      <c r="A741" s="3">
        <v>740</v>
      </c>
      <c r="B741" s="1" t="s">
        <v>2362</v>
      </c>
      <c r="C741" s="1">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4">
        <v>4.2717000000000001</v>
      </c>
    </row>
    <row r="742" spans="1:22" ht="29.5" thickBot="1" x14ac:dyDescent="0.4">
      <c r="A742" s="3">
        <v>741</v>
      </c>
      <c r="B742" s="1" t="s">
        <v>2362</v>
      </c>
      <c r="C742" s="1">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4">
        <v>-64.774799999999999</v>
      </c>
    </row>
    <row r="743" spans="1:22" ht="44" thickBot="1" x14ac:dyDescent="0.4">
      <c r="A743" s="3">
        <v>742</v>
      </c>
      <c r="B743" s="1" t="s">
        <v>2362</v>
      </c>
      <c r="C743" s="1">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3.54</v>
      </c>
      <c r="T743" s="1">
        <v>2</v>
      </c>
      <c r="U743" s="1">
        <v>0.8</v>
      </c>
      <c r="V743" s="4">
        <v>-5.4870000000000001</v>
      </c>
    </row>
    <row r="744" spans="1:22" ht="44" thickBot="1" x14ac:dyDescent="0.4">
      <c r="A744" s="3">
        <v>743</v>
      </c>
      <c r="B744" s="1" t="s">
        <v>2369</v>
      </c>
      <c r="C744" s="1">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v>
      </c>
      <c r="T744" s="1">
        <v>5</v>
      </c>
      <c r="U744" s="1">
        <v>0.2</v>
      </c>
      <c r="V744" s="4">
        <v>-10.948</v>
      </c>
    </row>
    <row r="745" spans="1:22" ht="58.5" thickBot="1" x14ac:dyDescent="0.4">
      <c r="A745" s="3">
        <v>744</v>
      </c>
      <c r="B745" s="1" t="s">
        <v>2369</v>
      </c>
      <c r="C745" s="1">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v>
      </c>
      <c r="T745" s="1">
        <v>1</v>
      </c>
      <c r="U745" s="1">
        <v>0.2</v>
      </c>
      <c r="V745" s="4">
        <v>1.1466000000000001</v>
      </c>
    </row>
    <row r="746" spans="1:22" ht="29.5" thickBot="1" x14ac:dyDescent="0.4">
      <c r="A746" s="3">
        <v>745</v>
      </c>
      <c r="B746" s="1" t="s">
        <v>2369</v>
      </c>
      <c r="C746" s="1">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4.6239999999999997</v>
      </c>
      <c r="T746" s="1">
        <v>1</v>
      </c>
      <c r="U746" s="1">
        <v>0.2</v>
      </c>
      <c r="V746" s="4">
        <v>1.6761999999999999</v>
      </c>
    </row>
    <row r="747" spans="1:22" ht="29.5" thickBot="1" x14ac:dyDescent="0.4">
      <c r="A747" s="3">
        <v>746</v>
      </c>
      <c r="B747" s="1" t="s">
        <v>2369</v>
      </c>
      <c r="C747" s="1">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4">
        <v>6.2064000000000004</v>
      </c>
    </row>
    <row r="748" spans="1:22" ht="29.5" thickBot="1" x14ac:dyDescent="0.4">
      <c r="A748" s="3">
        <v>747</v>
      </c>
      <c r="B748" s="1" t="s">
        <v>2376</v>
      </c>
      <c r="C748" s="1">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4">
        <v>-28.356000000000002</v>
      </c>
    </row>
    <row r="749" spans="1:22" ht="44" thickBot="1" x14ac:dyDescent="0.4">
      <c r="A749" s="3">
        <v>748</v>
      </c>
      <c r="B749" s="1" t="s">
        <v>2376</v>
      </c>
      <c r="C749" s="1">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4">
        <v>7.1863999999999999</v>
      </c>
    </row>
    <row r="750" spans="1:22" ht="44" thickBot="1" x14ac:dyDescent="0.4">
      <c r="A750" s="3">
        <v>749</v>
      </c>
      <c r="B750" s="1" t="s">
        <v>2377</v>
      </c>
      <c r="C750" s="1">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4">
        <v>0.89939999999999998</v>
      </c>
    </row>
    <row r="751" spans="1:22" ht="29.5" thickBot="1" x14ac:dyDescent="0.4">
      <c r="A751" s="3">
        <v>750</v>
      </c>
      <c r="B751" s="1" t="s">
        <v>2383</v>
      </c>
      <c r="C751" s="1">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v>
      </c>
      <c r="T751" s="1">
        <v>3</v>
      </c>
      <c r="U751" s="1">
        <v>0</v>
      </c>
      <c r="V751" s="4">
        <v>26.702999999999999</v>
      </c>
    </row>
    <row r="752" spans="1:22" ht="44" thickBot="1" x14ac:dyDescent="0.4">
      <c r="A752" s="3">
        <v>751</v>
      </c>
      <c r="B752" s="1" t="s">
        <v>2383</v>
      </c>
      <c r="C752" s="1">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4">
        <v>56.7864</v>
      </c>
    </row>
    <row r="753" spans="1:22" ht="73" thickBot="1" x14ac:dyDescent="0.4">
      <c r="A753" s="3">
        <v>752</v>
      </c>
      <c r="B753" s="1" t="s">
        <v>2383</v>
      </c>
      <c r="C753" s="1">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v>
      </c>
      <c r="T753" s="1">
        <v>7</v>
      </c>
      <c r="U753" s="1">
        <v>0</v>
      </c>
      <c r="V753" s="4">
        <v>22.792000000000002</v>
      </c>
    </row>
    <row r="754" spans="1:22" ht="29.5" thickBot="1" x14ac:dyDescent="0.4">
      <c r="A754" s="3">
        <v>753</v>
      </c>
      <c r="B754" s="1" t="s">
        <v>2383</v>
      </c>
      <c r="C754" s="1">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4">
        <v>1.4112</v>
      </c>
    </row>
    <row r="755" spans="1:22" ht="44" thickBot="1" x14ac:dyDescent="0.4">
      <c r="A755" s="3">
        <v>754</v>
      </c>
      <c r="B755" s="1" t="s">
        <v>2393</v>
      </c>
      <c r="C755" s="1">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4">
        <v>374.99250000000001</v>
      </c>
    </row>
    <row r="756" spans="1:22" ht="29.5" thickBot="1" x14ac:dyDescent="0.4">
      <c r="A756" s="3">
        <v>755</v>
      </c>
      <c r="B756" s="1" t="s">
        <v>2398</v>
      </c>
      <c r="C756" s="1">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4">
        <v>28.7712</v>
      </c>
    </row>
    <row r="757" spans="1:22" ht="58.5" thickBot="1" x14ac:dyDescent="0.4">
      <c r="A757" s="3">
        <v>756</v>
      </c>
      <c r="B757" s="1" t="s">
        <v>2399</v>
      </c>
      <c r="C757" s="1">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4">
        <v>-167.3184</v>
      </c>
    </row>
    <row r="758" spans="1:22" ht="44" thickBot="1" x14ac:dyDescent="0.4">
      <c r="A758" s="3">
        <v>757</v>
      </c>
      <c r="B758" s="1" t="s">
        <v>2402</v>
      </c>
      <c r="C758" s="1">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4">
        <v>6.8768000000000002</v>
      </c>
    </row>
    <row r="759" spans="1:22" ht="73" thickBot="1" x14ac:dyDescent="0.4">
      <c r="A759" s="3">
        <v>758</v>
      </c>
      <c r="B759" s="1" t="s">
        <v>2402</v>
      </c>
      <c r="C759" s="1">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4">
        <v>47.92</v>
      </c>
    </row>
    <row r="760" spans="1:22" ht="29.5" thickBot="1" x14ac:dyDescent="0.4">
      <c r="A760" s="3">
        <v>759</v>
      </c>
      <c r="B760" s="1" t="s">
        <v>2406</v>
      </c>
      <c r="C760" s="1">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4">
        <v>4.2666000000000004</v>
      </c>
    </row>
    <row r="761" spans="1:22" ht="102" thickBot="1" x14ac:dyDescent="0.4">
      <c r="A761" s="3">
        <v>760</v>
      </c>
      <c r="B761" s="1" t="s">
        <v>2409</v>
      </c>
      <c r="C761" s="1">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4">
        <v>10.224</v>
      </c>
    </row>
    <row r="762" spans="1:22" ht="29.5" thickBot="1" x14ac:dyDescent="0.4">
      <c r="A762" s="3">
        <v>761</v>
      </c>
      <c r="B762" s="1" t="s">
        <v>2412</v>
      </c>
      <c r="C762" s="1">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v>
      </c>
      <c r="T762" s="1">
        <v>9</v>
      </c>
      <c r="U762" s="1">
        <v>0</v>
      </c>
      <c r="V762" s="4">
        <v>27.993600000000001</v>
      </c>
    </row>
    <row r="763" spans="1:22" ht="29.5" thickBot="1" x14ac:dyDescent="0.4">
      <c r="A763" s="3">
        <v>762</v>
      </c>
      <c r="B763" s="1" t="s">
        <v>2413</v>
      </c>
      <c r="C763" s="1">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4">
        <v>5.6993999999999998</v>
      </c>
    </row>
    <row r="764" spans="1:22" ht="58.5" thickBot="1" x14ac:dyDescent="0.4">
      <c r="A764" s="3">
        <v>763</v>
      </c>
      <c r="B764" s="1" t="s">
        <v>2416</v>
      </c>
      <c r="C764" s="1">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4">
        <v>-26.9955</v>
      </c>
    </row>
    <row r="765" spans="1:22" ht="29.5" thickBot="1" x14ac:dyDescent="0.4">
      <c r="A765" s="3">
        <v>764</v>
      </c>
      <c r="B765" s="1" t="s">
        <v>2419</v>
      </c>
      <c r="C765" s="1">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4">
        <v>5.3391999999999999</v>
      </c>
    </row>
    <row r="766" spans="1:22" ht="44" thickBot="1" x14ac:dyDescent="0.4">
      <c r="A766" s="3">
        <v>765</v>
      </c>
      <c r="B766" s="1" t="s">
        <v>2419</v>
      </c>
      <c r="C766" s="1">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4">
        <v>25.47</v>
      </c>
    </row>
    <row r="767" spans="1:22" ht="58.5" thickBot="1" x14ac:dyDescent="0.4">
      <c r="A767" s="3">
        <v>766</v>
      </c>
      <c r="B767" s="1" t="s">
        <v>2419</v>
      </c>
      <c r="C767" s="1">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4">
        <v>258.69600000000003</v>
      </c>
    </row>
    <row r="768" spans="1:22" ht="29.5" thickBot="1" x14ac:dyDescent="0.4">
      <c r="A768" s="3">
        <v>767</v>
      </c>
      <c r="B768" s="1" t="s">
        <v>2419</v>
      </c>
      <c r="C768" s="1">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4">
        <v>2.7071999999999998</v>
      </c>
    </row>
    <row r="769" spans="1:22" ht="58.5" thickBot="1" x14ac:dyDescent="0.4">
      <c r="A769" s="3">
        <v>768</v>
      </c>
      <c r="B769" s="1" t="s">
        <v>2419</v>
      </c>
      <c r="C769" s="1">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4">
        <v>34.354799999999997</v>
      </c>
    </row>
    <row r="770" spans="1:22" ht="29.5" thickBot="1" x14ac:dyDescent="0.4">
      <c r="A770" s="3">
        <v>769</v>
      </c>
      <c r="B770" s="1" t="s">
        <v>2430</v>
      </c>
      <c r="C770" s="1">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v>
      </c>
      <c r="T770" s="1">
        <v>2</v>
      </c>
      <c r="U770" s="1">
        <v>0.2</v>
      </c>
      <c r="V770" s="4">
        <v>23.315999999999999</v>
      </c>
    </row>
    <row r="771" spans="1:22" ht="58.5" thickBot="1" x14ac:dyDescent="0.4">
      <c r="A771" s="3">
        <v>770</v>
      </c>
      <c r="B771" s="1" t="s">
        <v>2435</v>
      </c>
      <c r="C771" s="1">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4">
        <v>179.74879999999999</v>
      </c>
    </row>
    <row r="772" spans="1:22" ht="44" thickBot="1" x14ac:dyDescent="0.4">
      <c r="A772" s="3">
        <v>771</v>
      </c>
      <c r="B772" s="1" t="s">
        <v>2438</v>
      </c>
      <c r="C772" s="1">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4">
        <v>9.14</v>
      </c>
    </row>
    <row r="773" spans="1:22" ht="29.5" thickBot="1" x14ac:dyDescent="0.4">
      <c r="A773" s="3">
        <v>772</v>
      </c>
      <c r="B773" s="1" t="s">
        <v>2438</v>
      </c>
      <c r="C773" s="1">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4">
        <v>51.75</v>
      </c>
    </row>
    <row r="774" spans="1:22" ht="29.5" thickBot="1" x14ac:dyDescent="0.4">
      <c r="A774" s="3">
        <v>773</v>
      </c>
      <c r="B774" s="1" t="s">
        <v>2438</v>
      </c>
      <c r="C774" s="1">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4">
        <v>16.175000000000001</v>
      </c>
    </row>
    <row r="775" spans="1:22" ht="58.5" thickBot="1" x14ac:dyDescent="0.4">
      <c r="A775" s="3">
        <v>774</v>
      </c>
      <c r="B775" s="1" t="s">
        <v>2438</v>
      </c>
      <c r="C775" s="1">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4">
        <v>3.4695</v>
      </c>
    </row>
    <row r="776" spans="1:22" ht="58.5" thickBot="1" x14ac:dyDescent="0.4">
      <c r="A776" s="3">
        <v>775</v>
      </c>
      <c r="B776" s="1" t="s">
        <v>2438</v>
      </c>
      <c r="C776" s="1">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4">
        <v>10.881</v>
      </c>
    </row>
    <row r="777" spans="1:22" ht="58.5" thickBot="1" x14ac:dyDescent="0.4">
      <c r="A777" s="3">
        <v>776</v>
      </c>
      <c r="B777" s="1" t="s">
        <v>2438</v>
      </c>
      <c r="C777" s="1">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v>
      </c>
      <c r="T777" s="1">
        <v>7</v>
      </c>
      <c r="U777" s="1">
        <v>0</v>
      </c>
      <c r="V777" s="4">
        <v>14.5236</v>
      </c>
    </row>
    <row r="778" spans="1:22" ht="44" thickBot="1" x14ac:dyDescent="0.4">
      <c r="A778" s="3">
        <v>777</v>
      </c>
      <c r="B778" s="1" t="s">
        <v>2449</v>
      </c>
      <c r="C778" s="1">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4">
        <v>3.6855000000000002</v>
      </c>
    </row>
    <row r="779" spans="1:22" ht="29.5" thickBot="1" x14ac:dyDescent="0.4">
      <c r="A779" s="3">
        <v>778</v>
      </c>
      <c r="B779" s="1" t="s">
        <v>2454</v>
      </c>
      <c r="C779" s="1">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4">
        <v>40.800600000000003</v>
      </c>
    </row>
    <row r="780" spans="1:22" ht="29.5" thickBot="1" x14ac:dyDescent="0.4">
      <c r="A780" s="3">
        <v>779</v>
      </c>
      <c r="B780" s="1" t="s">
        <v>2454</v>
      </c>
      <c r="C780" s="1">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4">
        <v>28.171800000000001</v>
      </c>
    </row>
    <row r="781" spans="1:22" ht="29.5" thickBot="1" x14ac:dyDescent="0.4">
      <c r="A781" s="3">
        <v>780</v>
      </c>
      <c r="B781" s="1" t="s">
        <v>2454</v>
      </c>
      <c r="C781" s="1">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4">
        <v>11.720800000000001</v>
      </c>
    </row>
    <row r="782" spans="1:22" ht="29.5" thickBot="1" x14ac:dyDescent="0.4">
      <c r="A782" s="3">
        <v>781</v>
      </c>
      <c r="B782" s="1" t="s">
        <v>2454</v>
      </c>
      <c r="C782" s="1">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4">
        <v>1.9259999999999999</v>
      </c>
    </row>
    <row r="783" spans="1:22" ht="44" thickBot="1" x14ac:dyDescent="0.4">
      <c r="A783" s="3">
        <v>782</v>
      </c>
      <c r="B783" s="1" t="s">
        <v>2459</v>
      </c>
      <c r="C783" s="1">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4">
        <v>-22.449000000000002</v>
      </c>
    </row>
    <row r="784" spans="1:22" ht="58.5" thickBot="1" x14ac:dyDescent="0.4">
      <c r="A784" s="3">
        <v>783</v>
      </c>
      <c r="B784" s="1" t="s">
        <v>2459</v>
      </c>
      <c r="C784" s="1">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4">
        <v>-2.7</v>
      </c>
    </row>
    <row r="785" spans="1:22" ht="73" thickBot="1" x14ac:dyDescent="0.4">
      <c r="A785" s="3">
        <v>784</v>
      </c>
      <c r="B785" s="1" t="s">
        <v>2459</v>
      </c>
      <c r="C785" s="1">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4">
        <v>-15.615600000000001</v>
      </c>
    </row>
    <row r="786" spans="1:22" ht="44" thickBot="1" x14ac:dyDescent="0.4">
      <c r="A786" s="3">
        <v>785</v>
      </c>
      <c r="B786" s="1" t="s">
        <v>2459</v>
      </c>
      <c r="C786" s="1">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4">
        <v>0.5998</v>
      </c>
    </row>
    <row r="787" spans="1:22" ht="29.5" thickBot="1" x14ac:dyDescent="0.4">
      <c r="A787" s="3">
        <v>786</v>
      </c>
      <c r="B787" s="1" t="s">
        <v>2466</v>
      </c>
      <c r="C787" s="1">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4">
        <v>87.744299999999996</v>
      </c>
    </row>
    <row r="788" spans="1:22" ht="29.5" thickBot="1" x14ac:dyDescent="0.4">
      <c r="A788" s="3">
        <v>787</v>
      </c>
      <c r="B788" s="1" t="s">
        <v>2469</v>
      </c>
      <c r="C788" s="1">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4">
        <v>5.8914</v>
      </c>
    </row>
    <row r="789" spans="1:22" ht="58.5" thickBot="1" x14ac:dyDescent="0.4">
      <c r="A789" s="3">
        <v>788</v>
      </c>
      <c r="B789" s="1" t="s">
        <v>2473</v>
      </c>
      <c r="C789" s="1">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v>
      </c>
      <c r="T789" s="1">
        <v>2</v>
      </c>
      <c r="U789" s="1">
        <v>0.2</v>
      </c>
      <c r="V789" s="4">
        <v>34.892800000000001</v>
      </c>
    </row>
    <row r="790" spans="1:22" ht="44" thickBot="1" x14ac:dyDescent="0.4">
      <c r="A790" s="3">
        <v>789</v>
      </c>
      <c r="B790" s="1" t="s">
        <v>2478</v>
      </c>
      <c r="C790" s="1">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4">
        <v>69.100800000000007</v>
      </c>
    </row>
    <row r="791" spans="1:22" ht="44" thickBot="1" x14ac:dyDescent="0.4">
      <c r="A791" s="3">
        <v>790</v>
      </c>
      <c r="B791" s="1" t="s">
        <v>2478</v>
      </c>
      <c r="C791" s="1">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4">
        <v>4.1634000000000002</v>
      </c>
    </row>
    <row r="792" spans="1:22" ht="73" thickBot="1" x14ac:dyDescent="0.4">
      <c r="A792" s="3">
        <v>791</v>
      </c>
      <c r="B792" s="1" t="s">
        <v>2478</v>
      </c>
      <c r="C792" s="1">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4">
        <v>21.089600000000001</v>
      </c>
    </row>
    <row r="793" spans="1:22" ht="44" thickBot="1" x14ac:dyDescent="0.4">
      <c r="A793" s="3">
        <v>792</v>
      </c>
      <c r="B793" s="1" t="s">
        <v>2478</v>
      </c>
      <c r="C793" s="1">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4">
        <v>79.905600000000007</v>
      </c>
    </row>
    <row r="794" spans="1:22" ht="44" thickBot="1" x14ac:dyDescent="0.4">
      <c r="A794" s="3">
        <v>793</v>
      </c>
      <c r="B794" s="1" t="s">
        <v>2483</v>
      </c>
      <c r="C794" s="1">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4">
        <v>85.247500000000002</v>
      </c>
    </row>
    <row r="795" spans="1:22" ht="29.5" thickBot="1" x14ac:dyDescent="0.4">
      <c r="A795" s="3">
        <v>794</v>
      </c>
      <c r="B795" s="1" t="s">
        <v>2489</v>
      </c>
      <c r="C795" s="1">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4">
        <v>4.5815999999999999</v>
      </c>
    </row>
    <row r="796" spans="1:22" ht="44" thickBot="1" x14ac:dyDescent="0.4">
      <c r="A796" s="3">
        <v>795</v>
      </c>
      <c r="B796" s="1" t="s">
        <v>2489</v>
      </c>
      <c r="C796" s="1">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4">
        <v>10.642799999999999</v>
      </c>
    </row>
    <row r="797" spans="1:22" ht="29.5" thickBot="1" x14ac:dyDescent="0.4">
      <c r="A797" s="3">
        <v>796</v>
      </c>
      <c r="B797" s="1" t="s">
        <v>2494</v>
      </c>
      <c r="C797" s="1">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4">
        <v>9.8783999999999992</v>
      </c>
    </row>
    <row r="798" spans="1:22" ht="29.5" thickBot="1" x14ac:dyDescent="0.4">
      <c r="A798" s="3">
        <v>797</v>
      </c>
      <c r="B798" s="1" t="s">
        <v>2497</v>
      </c>
      <c r="C798" s="1">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4">
        <v>63.739199999999997</v>
      </c>
    </row>
    <row r="799" spans="1:22" ht="29.5" thickBot="1" x14ac:dyDescent="0.4">
      <c r="A799" s="3">
        <v>798</v>
      </c>
      <c r="B799" s="1" t="s">
        <v>2497</v>
      </c>
      <c r="C799" s="1">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4">
        <v>6.2207999999999997</v>
      </c>
    </row>
    <row r="800" spans="1:22" ht="87.5" thickBot="1" x14ac:dyDescent="0.4">
      <c r="A800" s="3">
        <v>799</v>
      </c>
      <c r="B800" s="1" t="s">
        <v>2497</v>
      </c>
      <c r="C800" s="1">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v>
      </c>
      <c r="T800" s="1">
        <v>7</v>
      </c>
      <c r="U800" s="1">
        <v>0</v>
      </c>
      <c r="V800" s="4">
        <v>10.348800000000001</v>
      </c>
    </row>
    <row r="801" spans="1:22" ht="58.5" thickBot="1" x14ac:dyDescent="0.4">
      <c r="A801" s="3">
        <v>800</v>
      </c>
      <c r="B801" s="1" t="s">
        <v>2502</v>
      </c>
      <c r="C801" s="1">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4">
        <v>17.745000000000001</v>
      </c>
    </row>
    <row r="802" spans="1:22" ht="58.5" thickBot="1" x14ac:dyDescent="0.4">
      <c r="A802" s="3">
        <v>801</v>
      </c>
      <c r="B802" s="1" t="s">
        <v>2506</v>
      </c>
      <c r="C802" s="1">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4">
        <v>7.3358999999999996</v>
      </c>
    </row>
    <row r="803" spans="1:22" ht="58.5" thickBot="1" x14ac:dyDescent="0.4">
      <c r="A803" s="3">
        <v>802</v>
      </c>
      <c r="B803" s="1" t="s">
        <v>2506</v>
      </c>
      <c r="C803" s="1">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4">
        <v>18.897200000000002</v>
      </c>
    </row>
    <row r="804" spans="1:22" ht="29.5" thickBot="1" x14ac:dyDescent="0.4">
      <c r="A804" s="3">
        <v>803</v>
      </c>
      <c r="B804" s="1" t="s">
        <v>2511</v>
      </c>
      <c r="C804" s="1">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4">
        <v>99.489599999999996</v>
      </c>
    </row>
    <row r="805" spans="1:22" ht="29.5" thickBot="1" x14ac:dyDescent="0.4">
      <c r="A805" s="3">
        <v>804</v>
      </c>
      <c r="B805" s="1" t="s">
        <v>2514</v>
      </c>
      <c r="C805" s="1">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4">
        <v>6.2207999999999997</v>
      </c>
    </row>
    <row r="806" spans="1:22" ht="44" thickBot="1" x14ac:dyDescent="0.4">
      <c r="A806" s="3">
        <v>805</v>
      </c>
      <c r="B806" s="1" t="s">
        <v>2519</v>
      </c>
      <c r="C806" s="1">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4">
        <v>6.2152000000000003</v>
      </c>
    </row>
    <row r="807" spans="1:22" ht="44" thickBot="1" x14ac:dyDescent="0.4">
      <c r="A807" s="3">
        <v>806</v>
      </c>
      <c r="B807" s="1" t="s">
        <v>2524</v>
      </c>
      <c r="C807" s="1">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4">
        <v>4.3175999999999997</v>
      </c>
    </row>
    <row r="808" spans="1:22" ht="44" thickBot="1" x14ac:dyDescent="0.4">
      <c r="A808" s="3">
        <v>807</v>
      </c>
      <c r="B808" s="1" t="s">
        <v>2524</v>
      </c>
      <c r="C808" s="1">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4">
        <v>247.99600000000001</v>
      </c>
    </row>
    <row r="809" spans="1:22" ht="29.5" thickBot="1" x14ac:dyDescent="0.4">
      <c r="A809" s="3">
        <v>808</v>
      </c>
      <c r="B809" s="1" t="s">
        <v>2529</v>
      </c>
      <c r="C809" s="1">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4">
        <v>11.076000000000001</v>
      </c>
    </row>
    <row r="810" spans="1:22" ht="87.5" thickBot="1" x14ac:dyDescent="0.4">
      <c r="A810" s="3">
        <v>809</v>
      </c>
      <c r="B810" s="1" t="s">
        <v>2529</v>
      </c>
      <c r="C810" s="1">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4">
        <v>50.989800000000002</v>
      </c>
    </row>
    <row r="811" spans="1:22" ht="29.5" thickBot="1" x14ac:dyDescent="0.4">
      <c r="A811" s="3">
        <v>810</v>
      </c>
      <c r="B811" s="1" t="s">
        <v>2533</v>
      </c>
      <c r="C811" s="1">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4">
        <v>3.2256</v>
      </c>
    </row>
    <row r="812" spans="1:22" ht="44" thickBot="1" x14ac:dyDescent="0.4">
      <c r="A812" s="3">
        <v>811</v>
      </c>
      <c r="B812" s="1" t="s">
        <v>2533</v>
      </c>
      <c r="C812" s="1">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4">
        <v>311.65199999999999</v>
      </c>
    </row>
    <row r="813" spans="1:22" ht="44" thickBot="1" x14ac:dyDescent="0.4">
      <c r="A813" s="3">
        <v>812</v>
      </c>
      <c r="B813" s="1" t="s">
        <v>2533</v>
      </c>
      <c r="C813" s="1">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4">
        <v>62.036799999999999</v>
      </c>
    </row>
    <row r="814" spans="1:22" ht="44" thickBot="1" x14ac:dyDescent="0.4">
      <c r="A814" s="3">
        <v>813</v>
      </c>
      <c r="B814" s="1" t="s">
        <v>2533</v>
      </c>
      <c r="C814" s="1">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4">
        <v>2.5779999999999998</v>
      </c>
    </row>
    <row r="815" spans="1:22" ht="44" thickBot="1" x14ac:dyDescent="0.4">
      <c r="A815" s="3">
        <v>814</v>
      </c>
      <c r="B815" s="1" t="s">
        <v>2539</v>
      </c>
      <c r="C815" s="1">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4">
        <v>6.2152000000000003</v>
      </c>
    </row>
    <row r="816" spans="1:22" ht="73" thickBot="1" x14ac:dyDescent="0.4">
      <c r="A816" s="3">
        <v>815</v>
      </c>
      <c r="B816" s="1" t="s">
        <v>2539</v>
      </c>
      <c r="C816" s="1">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4">
        <v>601.96990000000005</v>
      </c>
    </row>
    <row r="817" spans="1:22" ht="29.5" thickBot="1" x14ac:dyDescent="0.4">
      <c r="A817" s="3">
        <v>816</v>
      </c>
      <c r="B817" s="1" t="s">
        <v>2545</v>
      </c>
      <c r="C817" s="1">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4">
        <v>24.883199999999999</v>
      </c>
    </row>
    <row r="818" spans="1:22" ht="29.5" thickBot="1" x14ac:dyDescent="0.4">
      <c r="A818" s="3">
        <v>817</v>
      </c>
      <c r="B818" s="1" t="s">
        <v>2549</v>
      </c>
      <c r="C818" s="1">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4">
        <v>1.8704000000000001</v>
      </c>
    </row>
    <row r="819" spans="1:22" ht="29.5" thickBot="1" x14ac:dyDescent="0.4">
      <c r="A819" s="3">
        <v>818</v>
      </c>
      <c r="B819" s="1" t="s">
        <v>2552</v>
      </c>
      <c r="C819" s="1">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41.472000000000001</v>
      </c>
      <c r="T819" s="1">
        <v>8</v>
      </c>
      <c r="U819" s="1">
        <v>0.2</v>
      </c>
      <c r="V819" s="4">
        <v>14.5152</v>
      </c>
    </row>
    <row r="820" spans="1:22" ht="44" thickBot="1" x14ac:dyDescent="0.4">
      <c r="A820" s="3">
        <v>819</v>
      </c>
      <c r="B820" s="1" t="s">
        <v>2552</v>
      </c>
      <c r="C820" s="1">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3.1680000000000001</v>
      </c>
      <c r="T820" s="1">
        <v>3</v>
      </c>
      <c r="U820" s="1">
        <v>0.7</v>
      </c>
      <c r="V820" s="4">
        <v>-2.4287999999999998</v>
      </c>
    </row>
    <row r="821" spans="1:22" ht="29.5" thickBot="1" x14ac:dyDescent="0.4">
      <c r="A821" s="3">
        <v>820</v>
      </c>
      <c r="B821" s="1" t="s">
        <v>2552</v>
      </c>
      <c r="C821" s="1">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4">
        <v>0</v>
      </c>
    </row>
    <row r="822" spans="1:22" ht="44" thickBot="1" x14ac:dyDescent="0.4">
      <c r="A822" s="3">
        <v>821</v>
      </c>
      <c r="B822" s="1" t="s">
        <v>2552</v>
      </c>
      <c r="C822" s="1">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31.085999999999999</v>
      </c>
      <c r="T822" s="1">
        <v>3</v>
      </c>
      <c r="U822" s="1">
        <v>0.7</v>
      </c>
      <c r="V822" s="4">
        <v>-22.796399999999998</v>
      </c>
    </row>
    <row r="823" spans="1:22" ht="29.5" thickBot="1" x14ac:dyDescent="0.4">
      <c r="A823" s="3">
        <v>822</v>
      </c>
      <c r="B823" s="1" t="s">
        <v>2552</v>
      </c>
      <c r="C823" s="1">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4">
        <v>117.432</v>
      </c>
    </row>
    <row r="824" spans="1:22" ht="44" thickBot="1" x14ac:dyDescent="0.4">
      <c r="A824" s="3">
        <v>823</v>
      </c>
      <c r="B824" s="1" t="s">
        <v>2561</v>
      </c>
      <c r="C824" s="1">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239.97</v>
      </c>
      <c r="T824" s="1">
        <v>3</v>
      </c>
      <c r="U824" s="1">
        <v>0</v>
      </c>
      <c r="V824" s="4">
        <v>71.991</v>
      </c>
    </row>
    <row r="825" spans="1:22" ht="29.5" thickBot="1" x14ac:dyDescent="0.4">
      <c r="A825" s="3">
        <v>824</v>
      </c>
      <c r="B825" s="1" t="s">
        <v>2561</v>
      </c>
      <c r="C825" s="1">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4">
        <v>4.8117999999999999</v>
      </c>
    </row>
    <row r="826" spans="1:22" ht="44" thickBot="1" x14ac:dyDescent="0.4">
      <c r="A826" s="3">
        <v>825</v>
      </c>
      <c r="B826" s="1" t="s">
        <v>2566</v>
      </c>
      <c r="C826" s="1">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4">
        <v>4.0679999999999996</v>
      </c>
    </row>
    <row r="827" spans="1:22" ht="44" thickBot="1" x14ac:dyDescent="0.4">
      <c r="A827" s="3">
        <v>826</v>
      </c>
      <c r="B827" s="1" t="s">
        <v>2566</v>
      </c>
      <c r="C827" s="1">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4">
        <v>40.312800000000003</v>
      </c>
    </row>
    <row r="828" spans="1:22" ht="29.5" thickBot="1" x14ac:dyDescent="0.4">
      <c r="A828" s="3">
        <v>827</v>
      </c>
      <c r="B828" s="1" t="s">
        <v>2571</v>
      </c>
      <c r="C828" s="1">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4">
        <v>16.8</v>
      </c>
    </row>
    <row r="829" spans="1:22" ht="58.5" thickBot="1" x14ac:dyDescent="0.4">
      <c r="A829" s="3">
        <v>828</v>
      </c>
      <c r="B829" s="1" t="s">
        <v>2571</v>
      </c>
      <c r="C829" s="1">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4">
        <v>10.7996</v>
      </c>
    </row>
    <row r="830" spans="1:22" ht="29.5" thickBot="1" x14ac:dyDescent="0.4">
      <c r="A830" s="3">
        <v>829</v>
      </c>
      <c r="B830" s="1" t="s">
        <v>2571</v>
      </c>
      <c r="C830" s="1">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4">
        <v>7.4871999999999996</v>
      </c>
    </row>
    <row r="831" spans="1:22" ht="44" thickBot="1" x14ac:dyDescent="0.4">
      <c r="A831" s="3">
        <v>830</v>
      </c>
      <c r="B831" s="1" t="s">
        <v>2578</v>
      </c>
      <c r="C831" s="1">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4">
        <v>90.587999999999994</v>
      </c>
    </row>
    <row r="832" spans="1:22" ht="58.5" thickBot="1" x14ac:dyDescent="0.4">
      <c r="A832" s="3">
        <v>831</v>
      </c>
      <c r="B832" s="1" t="s">
        <v>2578</v>
      </c>
      <c r="C832" s="1">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4">
        <v>50.584800000000001</v>
      </c>
    </row>
    <row r="833" spans="1:22" ht="29.5" thickBot="1" x14ac:dyDescent="0.4">
      <c r="A833" s="3">
        <v>832</v>
      </c>
      <c r="B833" s="1" t="s">
        <v>2578</v>
      </c>
      <c r="C833" s="1">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4">
        <v>51.834600000000002</v>
      </c>
    </row>
    <row r="834" spans="1:22" ht="29.5" thickBot="1" x14ac:dyDescent="0.4">
      <c r="A834" s="3">
        <v>833</v>
      </c>
      <c r="B834" s="1" t="s">
        <v>2578</v>
      </c>
      <c r="C834" s="1">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4">
        <v>17.157399999999999</v>
      </c>
    </row>
    <row r="835" spans="1:22" ht="44" thickBot="1" x14ac:dyDescent="0.4">
      <c r="A835" s="3">
        <v>834</v>
      </c>
      <c r="B835" s="1" t="s">
        <v>2588</v>
      </c>
      <c r="C835" s="1">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4">
        <v>2.6412</v>
      </c>
    </row>
    <row r="836" spans="1:22" ht="73" thickBot="1" x14ac:dyDescent="0.4">
      <c r="A836" s="3">
        <v>835</v>
      </c>
      <c r="B836" s="1" t="s">
        <v>2588</v>
      </c>
      <c r="C836" s="1">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4">
        <v>6.5164</v>
      </c>
    </row>
    <row r="837" spans="1:22" ht="58.5" thickBot="1" x14ac:dyDescent="0.4">
      <c r="A837" s="3">
        <v>836</v>
      </c>
      <c r="B837" s="1" t="s">
        <v>2588</v>
      </c>
      <c r="C837" s="1">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4">
        <v>-111.4995</v>
      </c>
    </row>
    <row r="838" spans="1:22" ht="44" thickBot="1" x14ac:dyDescent="0.4">
      <c r="A838" s="3">
        <v>837</v>
      </c>
      <c r="B838" s="1" t="s">
        <v>2595</v>
      </c>
      <c r="C838" s="1">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51.183999999999997</v>
      </c>
      <c r="T838" s="1">
        <v>4</v>
      </c>
      <c r="U838" s="1">
        <v>0.8</v>
      </c>
      <c r="V838" s="4">
        <v>-79.3352</v>
      </c>
    </row>
    <row r="839" spans="1:22" ht="44" thickBot="1" x14ac:dyDescent="0.4">
      <c r="A839" s="3">
        <v>838</v>
      </c>
      <c r="B839" s="1" t="s">
        <v>2598</v>
      </c>
      <c r="C839" s="1">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9.6639999999999997</v>
      </c>
      <c r="T839" s="1">
        <v>2</v>
      </c>
      <c r="U839" s="1">
        <v>0.2</v>
      </c>
      <c r="V839" s="4">
        <v>3.2616000000000001</v>
      </c>
    </row>
    <row r="840" spans="1:22" ht="58.5" thickBot="1" x14ac:dyDescent="0.4">
      <c r="A840" s="3">
        <v>839</v>
      </c>
      <c r="B840" s="1" t="s">
        <v>2603</v>
      </c>
      <c r="C840" s="1">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4">
        <v>1.5804</v>
      </c>
    </row>
    <row r="841" spans="1:22" ht="58.5" thickBot="1" x14ac:dyDescent="0.4">
      <c r="A841" s="3">
        <v>840</v>
      </c>
      <c r="B841" s="1" t="s">
        <v>2604</v>
      </c>
      <c r="C841" s="1">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60.45</v>
      </c>
      <c r="T841" s="1">
        <v>3</v>
      </c>
      <c r="U841" s="1">
        <v>0</v>
      </c>
      <c r="V841" s="4">
        <v>16.3215</v>
      </c>
    </row>
    <row r="842" spans="1:22" ht="29.5" thickBot="1" x14ac:dyDescent="0.4">
      <c r="A842" s="3">
        <v>841</v>
      </c>
      <c r="B842" s="1" t="s">
        <v>2604</v>
      </c>
      <c r="C842" s="1">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4">
        <v>3.3408000000000002</v>
      </c>
    </row>
    <row r="843" spans="1:22" ht="44" thickBot="1" x14ac:dyDescent="0.4">
      <c r="A843" s="3">
        <v>842</v>
      </c>
      <c r="B843" s="1" t="s">
        <v>2604</v>
      </c>
      <c r="C843" s="1">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4">
        <v>9.3024000000000004</v>
      </c>
    </row>
    <row r="844" spans="1:22" ht="29.5" thickBot="1" x14ac:dyDescent="0.4">
      <c r="A844" s="3">
        <v>843</v>
      </c>
      <c r="B844" s="1" t="s">
        <v>2611</v>
      </c>
      <c r="C844" s="1">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4">
        <v>11.7</v>
      </c>
    </row>
    <row r="845" spans="1:22" ht="44" thickBot="1" x14ac:dyDescent="0.4">
      <c r="A845" s="3">
        <v>844</v>
      </c>
      <c r="B845" s="1" t="s">
        <v>2611</v>
      </c>
      <c r="C845" s="1">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4">
        <v>8.7672000000000008</v>
      </c>
    </row>
    <row r="846" spans="1:22" ht="44" thickBot="1" x14ac:dyDescent="0.4">
      <c r="A846" s="3">
        <v>845</v>
      </c>
      <c r="B846" s="1" t="s">
        <v>2611</v>
      </c>
      <c r="C846" s="1">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4">
        <v>3.2944</v>
      </c>
    </row>
    <row r="847" spans="1:22" ht="29.5" thickBot="1" x14ac:dyDescent="0.4">
      <c r="A847" s="3">
        <v>846</v>
      </c>
      <c r="B847" s="1" t="s">
        <v>2611</v>
      </c>
      <c r="C847" s="1">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4">
        <v>6.8714000000000004</v>
      </c>
    </row>
    <row r="848" spans="1:22" ht="102" thickBot="1" x14ac:dyDescent="0.4">
      <c r="A848" s="3">
        <v>847</v>
      </c>
      <c r="B848" s="1" t="s">
        <v>2622</v>
      </c>
      <c r="C848" s="1">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4">
        <v>23.441600000000001</v>
      </c>
    </row>
    <row r="849" spans="1:22" ht="44" thickBot="1" x14ac:dyDescent="0.4">
      <c r="A849" s="3">
        <v>848</v>
      </c>
      <c r="B849" s="1" t="s">
        <v>2622</v>
      </c>
      <c r="C849" s="1">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4">
        <v>77.743799999999993</v>
      </c>
    </row>
    <row r="850" spans="1:22" ht="29.5" thickBot="1" x14ac:dyDescent="0.4">
      <c r="A850" s="3">
        <v>849</v>
      </c>
      <c r="B850" s="1" t="s">
        <v>2625</v>
      </c>
      <c r="C850" s="1">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4">
        <v>8.5568000000000008</v>
      </c>
    </row>
    <row r="851" spans="1:22" ht="29.5" thickBot="1" x14ac:dyDescent="0.4">
      <c r="A851" s="3">
        <v>850</v>
      </c>
      <c r="B851" s="1" t="s">
        <v>2631</v>
      </c>
      <c r="C851" s="1">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4">
        <v>49.604799999999997</v>
      </c>
    </row>
    <row r="852" spans="1:22" ht="29.5" thickBot="1" x14ac:dyDescent="0.4">
      <c r="A852" s="3">
        <v>851</v>
      </c>
      <c r="B852" s="1" t="s">
        <v>2637</v>
      </c>
      <c r="C852" s="1">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4">
        <v>1.3415999999999999</v>
      </c>
    </row>
    <row r="853" spans="1:22" ht="29.5" thickBot="1" x14ac:dyDescent="0.4">
      <c r="A853" s="3">
        <v>852</v>
      </c>
      <c r="B853" s="1" t="s">
        <v>2637</v>
      </c>
      <c r="C853" s="1">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4">
        <v>18.662400000000002</v>
      </c>
    </row>
    <row r="854" spans="1:22" ht="44" thickBot="1" x14ac:dyDescent="0.4">
      <c r="A854" s="3">
        <v>853</v>
      </c>
      <c r="B854" s="1" t="s">
        <v>2645</v>
      </c>
      <c r="C854" s="1">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4">
        <v>50.187600000000003</v>
      </c>
    </row>
    <row r="855" spans="1:22" ht="58.5" thickBot="1" x14ac:dyDescent="0.4">
      <c r="A855" s="3">
        <v>854</v>
      </c>
      <c r="B855" s="1" t="s">
        <v>2646</v>
      </c>
      <c r="C855" s="1">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4">
        <v>14.671799999999999</v>
      </c>
    </row>
    <row r="856" spans="1:22" ht="58.5" thickBot="1" x14ac:dyDescent="0.4">
      <c r="A856" s="3">
        <v>855</v>
      </c>
      <c r="B856" s="1" t="s">
        <v>2646</v>
      </c>
      <c r="C856" s="1">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4">
        <v>9.7175999999999991</v>
      </c>
    </row>
    <row r="857" spans="1:22" ht="29.5" thickBot="1" x14ac:dyDescent="0.4">
      <c r="A857" s="3">
        <v>856</v>
      </c>
      <c r="B857" s="1" t="s">
        <v>2647</v>
      </c>
      <c r="C857" s="1">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4">
        <v>18.781199999999998</v>
      </c>
    </row>
    <row r="858" spans="1:22" ht="29.5" thickBot="1" x14ac:dyDescent="0.4">
      <c r="A858" s="3">
        <v>857</v>
      </c>
      <c r="B858" s="1" t="s">
        <v>2647</v>
      </c>
      <c r="C858" s="1">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v>
      </c>
      <c r="T858" s="1">
        <v>10</v>
      </c>
      <c r="U858" s="1">
        <v>0</v>
      </c>
      <c r="V858" s="4">
        <v>26.597999999999999</v>
      </c>
    </row>
    <row r="859" spans="1:22" ht="29.5" thickBot="1" x14ac:dyDescent="0.4">
      <c r="A859" s="3">
        <v>858</v>
      </c>
      <c r="B859" s="1" t="s">
        <v>2647</v>
      </c>
      <c r="C859" s="1">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4">
        <v>5.7671999999999999</v>
      </c>
    </row>
    <row r="860" spans="1:22" ht="58.5" thickBot="1" x14ac:dyDescent="0.4">
      <c r="A860" s="3">
        <v>859</v>
      </c>
      <c r="B860" s="1" t="s">
        <v>2655</v>
      </c>
      <c r="C860" s="1">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4">
        <v>3.5767000000000002</v>
      </c>
    </row>
    <row r="861" spans="1:22" ht="29.5" thickBot="1" x14ac:dyDescent="0.4">
      <c r="A861" s="3">
        <v>860</v>
      </c>
      <c r="B861" s="1" t="s">
        <v>2655</v>
      </c>
      <c r="C861" s="1">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4">
        <v>3.58</v>
      </c>
    </row>
    <row r="862" spans="1:22" ht="29.5" thickBot="1" x14ac:dyDescent="0.4">
      <c r="A862" s="3">
        <v>861</v>
      </c>
      <c r="B862" s="1" t="s">
        <v>2659</v>
      </c>
      <c r="C862" s="1">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4">
        <v>0.1472</v>
      </c>
    </row>
    <row r="863" spans="1:22" ht="44" thickBot="1" x14ac:dyDescent="0.4">
      <c r="A863" s="3">
        <v>862</v>
      </c>
      <c r="B863" s="1" t="s">
        <v>2659</v>
      </c>
      <c r="C863" s="1">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4">
        <v>10.625999999999999</v>
      </c>
    </row>
    <row r="864" spans="1:22" ht="44" thickBot="1" x14ac:dyDescent="0.4">
      <c r="A864" s="3">
        <v>863</v>
      </c>
      <c r="B864" s="1" t="s">
        <v>2664</v>
      </c>
      <c r="C864" s="1">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4">
        <v>40.687800000000003</v>
      </c>
    </row>
    <row r="865" spans="1:22" ht="29.5" thickBot="1" x14ac:dyDescent="0.4">
      <c r="A865" s="3">
        <v>864</v>
      </c>
      <c r="B865" s="1" t="s">
        <v>2664</v>
      </c>
      <c r="C865" s="1">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4">
        <v>0.59040000000000004</v>
      </c>
    </row>
    <row r="866" spans="1:22" ht="58.5" thickBot="1" x14ac:dyDescent="0.4">
      <c r="A866" s="3">
        <v>865</v>
      </c>
      <c r="B866" s="1" t="s">
        <v>2664</v>
      </c>
      <c r="C866" s="1">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59.183999999999997</v>
      </c>
      <c r="T866" s="1">
        <v>2</v>
      </c>
      <c r="U866" s="1">
        <v>0.2</v>
      </c>
      <c r="V866" s="4">
        <v>5.1786000000000003</v>
      </c>
    </row>
    <row r="867" spans="1:22" ht="29.5" thickBot="1" x14ac:dyDescent="0.4">
      <c r="A867" s="3">
        <v>866</v>
      </c>
      <c r="B867" s="1" t="s">
        <v>2671</v>
      </c>
      <c r="C867" s="1">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4">
        <v>1.3583000000000001</v>
      </c>
    </row>
    <row r="868" spans="1:22" ht="58.5" thickBot="1" x14ac:dyDescent="0.4">
      <c r="A868" s="3">
        <v>867</v>
      </c>
      <c r="B868" s="1" t="s">
        <v>2671</v>
      </c>
      <c r="C868" s="1">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4">
        <v>21.295400000000001</v>
      </c>
    </row>
    <row r="869" spans="1:22" ht="29.5" thickBot="1" x14ac:dyDescent="0.4">
      <c r="A869" s="3">
        <v>868</v>
      </c>
      <c r="B869" s="1" t="s">
        <v>2678</v>
      </c>
      <c r="C869" s="1">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v>
      </c>
      <c r="T869" s="1">
        <v>4</v>
      </c>
      <c r="U869" s="1">
        <v>0.2</v>
      </c>
      <c r="V869" s="4">
        <v>5.1791999999999998</v>
      </c>
    </row>
    <row r="870" spans="1:22" ht="44" thickBot="1" x14ac:dyDescent="0.4">
      <c r="A870" s="3">
        <v>869</v>
      </c>
      <c r="B870" s="1" t="s">
        <v>2683</v>
      </c>
      <c r="C870" s="1">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v>
      </c>
      <c r="T870" s="1">
        <v>6</v>
      </c>
      <c r="U870" s="1">
        <v>0.7</v>
      </c>
      <c r="V870" s="4">
        <v>-35.927999999999997</v>
      </c>
    </row>
    <row r="871" spans="1:22" ht="58.5" thickBot="1" x14ac:dyDescent="0.4">
      <c r="A871" s="3">
        <v>870</v>
      </c>
      <c r="B871" s="1" t="s">
        <v>2688</v>
      </c>
      <c r="C871" s="1">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v>
      </c>
      <c r="T871" s="1">
        <v>5</v>
      </c>
      <c r="U871" s="1">
        <v>0.7</v>
      </c>
      <c r="V871" s="4">
        <v>-760.98</v>
      </c>
    </row>
    <row r="872" spans="1:22" ht="29.5" thickBot="1" x14ac:dyDescent="0.4">
      <c r="A872" s="3">
        <v>871</v>
      </c>
      <c r="B872" s="1" t="s">
        <v>2688</v>
      </c>
      <c r="C872" s="1">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280.78199999999998</v>
      </c>
      <c r="T872" s="1">
        <v>3</v>
      </c>
      <c r="U872" s="1">
        <v>0.4</v>
      </c>
      <c r="V872" s="4">
        <v>-46.796999999999997</v>
      </c>
    </row>
    <row r="873" spans="1:22" ht="44" thickBot="1" x14ac:dyDescent="0.4">
      <c r="A873" s="3">
        <v>872</v>
      </c>
      <c r="B873" s="1" t="s">
        <v>2693</v>
      </c>
      <c r="C873" s="1">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4">
        <v>17.22</v>
      </c>
    </row>
    <row r="874" spans="1:22" ht="73" thickBot="1" x14ac:dyDescent="0.4">
      <c r="A874" s="3">
        <v>873</v>
      </c>
      <c r="B874" s="1" t="s">
        <v>2697</v>
      </c>
      <c r="C874" s="1">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4">
        <v>5.2256</v>
      </c>
    </row>
    <row r="875" spans="1:22" ht="29.5" thickBot="1" x14ac:dyDescent="0.4">
      <c r="A875" s="3">
        <v>874</v>
      </c>
      <c r="B875" s="1" t="s">
        <v>2697</v>
      </c>
      <c r="C875" s="1">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4">
        <v>37.220399999999998</v>
      </c>
    </row>
    <row r="876" spans="1:22" ht="29.5" thickBot="1" x14ac:dyDescent="0.4">
      <c r="A876" s="3">
        <v>875</v>
      </c>
      <c r="B876" s="1" t="s">
        <v>2700</v>
      </c>
      <c r="C876" s="1">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v>
      </c>
      <c r="T876" s="1">
        <v>5</v>
      </c>
      <c r="U876" s="1">
        <v>0.2</v>
      </c>
      <c r="V876" s="4">
        <v>67.256</v>
      </c>
    </row>
    <row r="877" spans="1:22" ht="116.5" thickBot="1" x14ac:dyDescent="0.4">
      <c r="A877" s="3">
        <v>876</v>
      </c>
      <c r="B877" s="1" t="s">
        <v>2703</v>
      </c>
      <c r="C877" s="1">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322.58999999999997</v>
      </c>
      <c r="T877" s="1">
        <v>3</v>
      </c>
      <c r="U877" s="1">
        <v>0</v>
      </c>
      <c r="V877" s="4">
        <v>64.518000000000001</v>
      </c>
    </row>
    <row r="878" spans="1:22" ht="58.5" thickBot="1" x14ac:dyDescent="0.4">
      <c r="A878" s="3">
        <v>877</v>
      </c>
      <c r="B878" s="1" t="s">
        <v>2703</v>
      </c>
      <c r="C878" s="1">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4">
        <v>13.195600000000001</v>
      </c>
    </row>
    <row r="879" spans="1:22" ht="44" thickBot="1" x14ac:dyDescent="0.4">
      <c r="A879" s="3">
        <v>878</v>
      </c>
      <c r="B879" s="1" t="s">
        <v>2703</v>
      </c>
      <c r="C879" s="1">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371.97</v>
      </c>
      <c r="T879" s="1">
        <v>3</v>
      </c>
      <c r="U879" s="1">
        <v>0</v>
      </c>
      <c r="V879" s="4">
        <v>66.954599999999999</v>
      </c>
    </row>
    <row r="880" spans="1:22" ht="73" thickBot="1" x14ac:dyDescent="0.4">
      <c r="A880" s="3">
        <v>879</v>
      </c>
      <c r="B880" s="1" t="s">
        <v>2706</v>
      </c>
      <c r="C880" s="1">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5.8920000000000003</v>
      </c>
      <c r="T880" s="1">
        <v>4</v>
      </c>
      <c r="U880" s="1">
        <v>0.7</v>
      </c>
      <c r="V880" s="4">
        <v>-4.1243999999999996</v>
      </c>
    </row>
    <row r="881" spans="1:22" ht="29.5" thickBot="1" x14ac:dyDescent="0.4">
      <c r="A881" s="3">
        <v>880</v>
      </c>
      <c r="B881" s="1" t="s">
        <v>2711</v>
      </c>
      <c r="C881" s="1">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68.471999999999994</v>
      </c>
      <c r="T881" s="1">
        <v>3</v>
      </c>
      <c r="U881" s="1">
        <v>0.2</v>
      </c>
      <c r="V881" s="4">
        <v>23.109300000000001</v>
      </c>
    </row>
    <row r="882" spans="1:22" ht="29.5" thickBot="1" x14ac:dyDescent="0.4">
      <c r="A882" s="3">
        <v>881</v>
      </c>
      <c r="B882" s="1" t="s">
        <v>2711</v>
      </c>
      <c r="C882" s="1">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1242.9000000000001</v>
      </c>
      <c r="T882" s="1">
        <v>5</v>
      </c>
      <c r="U882" s="1">
        <v>0.1</v>
      </c>
      <c r="V882" s="4">
        <v>262.39</v>
      </c>
    </row>
    <row r="883" spans="1:22" ht="44" thickBot="1" x14ac:dyDescent="0.4">
      <c r="A883" s="3">
        <v>882</v>
      </c>
      <c r="B883" s="1" t="s">
        <v>2714</v>
      </c>
      <c r="C883" s="1">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4">
        <v>8.3268000000000004</v>
      </c>
    </row>
    <row r="884" spans="1:22" ht="58.5" thickBot="1" x14ac:dyDescent="0.4">
      <c r="A884" s="3">
        <v>883</v>
      </c>
      <c r="B884" s="1" t="s">
        <v>2715</v>
      </c>
      <c r="C884" s="1">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4">
        <v>5.9311999999999996</v>
      </c>
    </row>
    <row r="885" spans="1:22" ht="29.5" thickBot="1" x14ac:dyDescent="0.4">
      <c r="A885" s="3">
        <v>884</v>
      </c>
      <c r="B885" s="1" t="s">
        <v>2716</v>
      </c>
      <c r="C885" s="1">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v>
      </c>
      <c r="T885" s="1">
        <v>5</v>
      </c>
      <c r="U885" s="1">
        <v>0</v>
      </c>
      <c r="V885" s="4">
        <v>10.048</v>
      </c>
    </row>
    <row r="886" spans="1:22" ht="29.5" thickBot="1" x14ac:dyDescent="0.4">
      <c r="A886" s="3">
        <v>885</v>
      </c>
      <c r="B886" s="1" t="s">
        <v>2719</v>
      </c>
      <c r="C886" s="1">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4">
        <v>5.9363999999999999</v>
      </c>
    </row>
    <row r="887" spans="1:22" ht="44" thickBot="1" x14ac:dyDescent="0.4">
      <c r="A887" s="3">
        <v>886</v>
      </c>
      <c r="B887" s="1" t="s">
        <v>2724</v>
      </c>
      <c r="C887" s="1">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13.944000000000001</v>
      </c>
      <c r="T887" s="1">
        <v>3</v>
      </c>
      <c r="U887" s="1">
        <v>0.2</v>
      </c>
      <c r="V887" s="4">
        <v>4.5317999999999996</v>
      </c>
    </row>
    <row r="888" spans="1:22" ht="44" thickBot="1" x14ac:dyDescent="0.4">
      <c r="A888" s="3">
        <v>887</v>
      </c>
      <c r="B888" s="1" t="s">
        <v>2729</v>
      </c>
      <c r="C888" s="1">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4">
        <v>1.6752</v>
      </c>
    </row>
    <row r="889" spans="1:22" ht="73" thickBot="1" x14ac:dyDescent="0.4">
      <c r="A889" s="3">
        <v>888</v>
      </c>
      <c r="B889" s="1" t="s">
        <v>2732</v>
      </c>
      <c r="C889" s="1">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4">
        <v>18.453399999999998</v>
      </c>
    </row>
    <row r="890" spans="1:22" ht="29.5" thickBot="1" x14ac:dyDescent="0.4">
      <c r="A890" s="3">
        <v>889</v>
      </c>
      <c r="B890" s="1" t="s">
        <v>2736</v>
      </c>
      <c r="C890" s="1">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4">
        <v>16.993200000000002</v>
      </c>
    </row>
    <row r="891" spans="1:22" ht="87.5" thickBot="1" x14ac:dyDescent="0.4">
      <c r="A891" s="3">
        <v>890</v>
      </c>
      <c r="B891" s="1" t="s">
        <v>2737</v>
      </c>
      <c r="C891" s="1">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4">
        <v>14.994999999999999</v>
      </c>
    </row>
    <row r="892" spans="1:22" ht="44" thickBot="1" x14ac:dyDescent="0.4">
      <c r="A892" s="3">
        <v>891</v>
      </c>
      <c r="B892" s="1" t="s">
        <v>2737</v>
      </c>
      <c r="C892" s="1">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4">
        <v>18.6006</v>
      </c>
    </row>
    <row r="893" spans="1:22" ht="87.5" thickBot="1" x14ac:dyDescent="0.4">
      <c r="A893" s="3">
        <v>892</v>
      </c>
      <c r="B893" s="1" t="s">
        <v>2740</v>
      </c>
      <c r="C893" s="1">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4">
        <v>2.0430000000000001</v>
      </c>
    </row>
    <row r="894" spans="1:22" ht="44" thickBot="1" x14ac:dyDescent="0.4">
      <c r="A894" s="3">
        <v>893</v>
      </c>
      <c r="B894" s="1" t="s">
        <v>2740</v>
      </c>
      <c r="C894" s="1">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4">
        <v>5.4127999999999998</v>
      </c>
    </row>
    <row r="895" spans="1:22" ht="29.5" thickBot="1" x14ac:dyDescent="0.4">
      <c r="A895" s="3">
        <v>894</v>
      </c>
      <c r="B895" s="1" t="s">
        <v>2740</v>
      </c>
      <c r="C895" s="1">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4">
        <v>135.97999999999999</v>
      </c>
    </row>
    <row r="896" spans="1:22" ht="29.5" thickBot="1" x14ac:dyDescent="0.4">
      <c r="A896" s="3">
        <v>895</v>
      </c>
      <c r="B896" s="1" t="s">
        <v>2747</v>
      </c>
      <c r="C896" s="1">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v>
      </c>
      <c r="T896" s="1">
        <v>7</v>
      </c>
      <c r="U896" s="1">
        <v>0</v>
      </c>
      <c r="V896" s="4">
        <v>42.071399999999997</v>
      </c>
    </row>
    <row r="897" spans="1:22" ht="29.5" thickBot="1" x14ac:dyDescent="0.4">
      <c r="A897" s="3">
        <v>896</v>
      </c>
      <c r="B897" s="1" t="s">
        <v>2747</v>
      </c>
      <c r="C897" s="1">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70.007999999999996</v>
      </c>
      <c r="T897" s="1">
        <v>3</v>
      </c>
      <c r="U897" s="1">
        <v>0.2</v>
      </c>
      <c r="V897" s="4">
        <v>24.502800000000001</v>
      </c>
    </row>
    <row r="898" spans="1:22" ht="29.5" thickBot="1" x14ac:dyDescent="0.4">
      <c r="A898" s="3">
        <v>897</v>
      </c>
      <c r="B898" s="1" t="s">
        <v>2752</v>
      </c>
      <c r="C898" s="1">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4">
        <v>5.0856000000000003</v>
      </c>
    </row>
    <row r="899" spans="1:22" ht="44" thickBot="1" x14ac:dyDescent="0.4">
      <c r="A899" s="3">
        <v>898</v>
      </c>
      <c r="B899" s="1" t="s">
        <v>2756</v>
      </c>
      <c r="C899" s="1">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v>
      </c>
      <c r="T899" s="1">
        <v>7</v>
      </c>
      <c r="U899" s="1">
        <v>0</v>
      </c>
      <c r="V899" s="4">
        <v>51.8</v>
      </c>
    </row>
    <row r="900" spans="1:22" ht="29.5" thickBot="1" x14ac:dyDescent="0.4">
      <c r="A900" s="3">
        <v>899</v>
      </c>
      <c r="B900" s="1" t="s">
        <v>2759</v>
      </c>
      <c r="C900" s="1">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4">
        <v>22.540800000000001</v>
      </c>
    </row>
    <row r="901" spans="1:22" ht="58.5" thickBot="1" x14ac:dyDescent="0.4">
      <c r="A901" s="3">
        <v>900</v>
      </c>
      <c r="B901" s="1" t="s">
        <v>2764</v>
      </c>
      <c r="C901" s="1">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8.9039999999999999</v>
      </c>
      <c r="T901" s="1">
        <v>2</v>
      </c>
      <c r="U901" s="1">
        <v>0.7</v>
      </c>
      <c r="V901" s="4">
        <v>-6.5296000000000003</v>
      </c>
    </row>
    <row r="902" spans="1:22" ht="73" thickBot="1" x14ac:dyDescent="0.4">
      <c r="A902" s="3">
        <v>901</v>
      </c>
      <c r="B902" s="1" t="s">
        <v>2769</v>
      </c>
      <c r="C902" s="1">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v>
      </c>
      <c r="T902" s="1">
        <v>5</v>
      </c>
      <c r="U902" s="1">
        <v>0.2</v>
      </c>
      <c r="V902" s="4">
        <v>3.3929999999999998</v>
      </c>
    </row>
    <row r="903" spans="1:22" ht="44" thickBot="1" x14ac:dyDescent="0.4">
      <c r="A903" s="3">
        <v>902</v>
      </c>
      <c r="B903" s="1" t="s">
        <v>2769</v>
      </c>
      <c r="C903" s="1">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4">
        <v>-32.088000000000001</v>
      </c>
    </row>
    <row r="904" spans="1:22" ht="29.5" thickBot="1" x14ac:dyDescent="0.4">
      <c r="A904" s="3">
        <v>903</v>
      </c>
      <c r="B904" s="1" t="s">
        <v>2775</v>
      </c>
      <c r="C904" s="1">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v>
      </c>
      <c r="T904" s="1">
        <v>3</v>
      </c>
      <c r="U904" s="1">
        <v>0.2</v>
      </c>
      <c r="V904" s="4">
        <v>20.2485</v>
      </c>
    </row>
    <row r="905" spans="1:22" ht="29.5" thickBot="1" x14ac:dyDescent="0.4">
      <c r="A905" s="3">
        <v>904</v>
      </c>
      <c r="B905" s="1" t="s">
        <v>2776</v>
      </c>
      <c r="C905" s="1">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4">
        <v>9.6191999999999993</v>
      </c>
    </row>
    <row r="906" spans="1:22" ht="44" thickBot="1" x14ac:dyDescent="0.4">
      <c r="A906" s="3">
        <v>905</v>
      </c>
      <c r="B906" s="1" t="s">
        <v>2776</v>
      </c>
      <c r="C906" s="1">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4">
        <v>2.5983999999999998</v>
      </c>
    </row>
    <row r="907" spans="1:22" ht="29.5" thickBot="1" x14ac:dyDescent="0.4">
      <c r="A907" s="3">
        <v>906</v>
      </c>
      <c r="B907" s="1" t="s">
        <v>2776</v>
      </c>
      <c r="C907" s="1">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4">
        <v>6.2207999999999997</v>
      </c>
    </row>
    <row r="908" spans="1:22" ht="58.5" thickBot="1" x14ac:dyDescent="0.4">
      <c r="A908" s="3">
        <v>907</v>
      </c>
      <c r="B908" s="1" t="s">
        <v>2781</v>
      </c>
      <c r="C908" s="1">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4">
        <v>12.117599999999999</v>
      </c>
    </row>
    <row r="909" spans="1:22" ht="29.5" thickBot="1" x14ac:dyDescent="0.4">
      <c r="A909" s="3">
        <v>908</v>
      </c>
      <c r="B909" s="1" t="s">
        <v>2781</v>
      </c>
      <c r="C909" s="1">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4">
        <v>2.7279</v>
      </c>
    </row>
    <row r="910" spans="1:22" ht="44" thickBot="1" x14ac:dyDescent="0.4">
      <c r="A910" s="3">
        <v>909</v>
      </c>
      <c r="B910" s="1" t="s">
        <v>2781</v>
      </c>
      <c r="C910" s="1">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52.776000000000003</v>
      </c>
      <c r="T910" s="1">
        <v>3</v>
      </c>
      <c r="U910" s="1">
        <v>0.2</v>
      </c>
      <c r="V910" s="4">
        <v>19.791</v>
      </c>
    </row>
    <row r="911" spans="1:22" ht="44" thickBot="1" x14ac:dyDescent="0.4">
      <c r="A911" s="3">
        <v>910</v>
      </c>
      <c r="B911" s="1" t="s">
        <v>2788</v>
      </c>
      <c r="C911" s="1">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4">
        <v>323.94600000000003</v>
      </c>
    </row>
    <row r="912" spans="1:22" ht="29.5" thickBot="1" x14ac:dyDescent="0.4">
      <c r="A912" s="3">
        <v>911</v>
      </c>
      <c r="B912" s="1" t="s">
        <v>2788</v>
      </c>
      <c r="C912" s="1">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v>
      </c>
      <c r="T912" s="1">
        <v>7</v>
      </c>
      <c r="U912" s="1">
        <v>0</v>
      </c>
      <c r="V912" s="4">
        <v>829.37540000000001</v>
      </c>
    </row>
    <row r="913" spans="1:22" ht="29.5" thickBot="1" x14ac:dyDescent="0.4">
      <c r="A913" s="3">
        <v>912</v>
      </c>
      <c r="B913" s="1" t="s">
        <v>2788</v>
      </c>
      <c r="C913" s="1">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4">
        <v>81.047399999999996</v>
      </c>
    </row>
    <row r="914" spans="1:22" ht="44" thickBot="1" x14ac:dyDescent="0.4">
      <c r="A914" s="3">
        <v>913</v>
      </c>
      <c r="B914" s="1" t="s">
        <v>2797</v>
      </c>
      <c r="C914" s="1">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v>
      </c>
      <c r="T914" s="1">
        <v>6</v>
      </c>
      <c r="U914" s="1">
        <v>0</v>
      </c>
      <c r="V914" s="4">
        <v>9.1020000000000003</v>
      </c>
    </row>
    <row r="915" spans="1:22" ht="58.5" thickBot="1" x14ac:dyDescent="0.4">
      <c r="A915" s="3">
        <v>914</v>
      </c>
      <c r="B915" s="1" t="s">
        <v>2801</v>
      </c>
      <c r="C915" s="1">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4">
        <v>19.2454</v>
      </c>
    </row>
    <row r="916" spans="1:22" ht="58.5" thickBot="1" x14ac:dyDescent="0.4">
      <c r="A916" s="3">
        <v>915</v>
      </c>
      <c r="B916" s="1" t="s">
        <v>2801</v>
      </c>
      <c r="C916" s="1">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143.72999999999999</v>
      </c>
      <c r="T916" s="1">
        <v>9</v>
      </c>
      <c r="U916" s="1">
        <v>0</v>
      </c>
      <c r="V916" s="4">
        <v>56.054699999999997</v>
      </c>
    </row>
    <row r="917" spans="1:22" ht="73" thickBot="1" x14ac:dyDescent="0.4">
      <c r="A917" s="3">
        <v>916</v>
      </c>
      <c r="B917" s="1" t="s">
        <v>2802</v>
      </c>
      <c r="C917" s="1">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4">
        <v>-18.5562</v>
      </c>
    </row>
    <row r="918" spans="1:22" ht="44" thickBot="1" x14ac:dyDescent="0.4">
      <c r="A918" s="3">
        <v>917</v>
      </c>
      <c r="B918" s="1" t="s">
        <v>2802</v>
      </c>
      <c r="C918" s="1">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4">
        <v>-56.996000000000002</v>
      </c>
    </row>
    <row r="919" spans="1:22" ht="73" thickBot="1" x14ac:dyDescent="0.4">
      <c r="A919" s="3">
        <v>918</v>
      </c>
      <c r="B919" s="1" t="s">
        <v>2802</v>
      </c>
      <c r="C919" s="1">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8.5679999999999996</v>
      </c>
      <c r="T919" s="1">
        <v>3</v>
      </c>
      <c r="U919" s="1">
        <v>0.8</v>
      </c>
      <c r="V919" s="4">
        <v>-14.5656</v>
      </c>
    </row>
    <row r="920" spans="1:22" ht="29.5" thickBot="1" x14ac:dyDescent="0.4">
      <c r="A920" s="3">
        <v>919</v>
      </c>
      <c r="B920" s="1" t="s">
        <v>2805</v>
      </c>
      <c r="C920" s="1">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4">
        <v>50.406300000000002</v>
      </c>
    </row>
    <row r="921" spans="1:22" ht="44" thickBot="1" x14ac:dyDescent="0.4">
      <c r="A921" s="3">
        <v>920</v>
      </c>
      <c r="B921" s="1" t="s">
        <v>2805</v>
      </c>
      <c r="C921" s="1">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12.992000000000001</v>
      </c>
      <c r="T921" s="1">
        <v>1</v>
      </c>
      <c r="U921" s="1">
        <v>0.2</v>
      </c>
      <c r="V921" s="4">
        <v>-0.81200000000000006</v>
      </c>
    </row>
    <row r="922" spans="1:22" ht="44" thickBot="1" x14ac:dyDescent="0.4">
      <c r="A922" s="3">
        <v>921</v>
      </c>
      <c r="B922" s="1" t="s">
        <v>2810</v>
      </c>
      <c r="C922" s="1">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4">
        <v>6.8768000000000002</v>
      </c>
    </row>
    <row r="923" spans="1:22" ht="29.5" thickBot="1" x14ac:dyDescent="0.4">
      <c r="A923" s="3">
        <v>922</v>
      </c>
      <c r="B923" s="1" t="s">
        <v>2812</v>
      </c>
      <c r="C923" s="1">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4">
        <v>34.907400000000003</v>
      </c>
    </row>
    <row r="924" spans="1:22" ht="58.5" thickBot="1" x14ac:dyDescent="0.4">
      <c r="A924" s="3">
        <v>923</v>
      </c>
      <c r="B924" s="1" t="s">
        <v>2812</v>
      </c>
      <c r="C924" s="1">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4">
        <v>10.555199999999999</v>
      </c>
    </row>
    <row r="925" spans="1:22" ht="73" thickBot="1" x14ac:dyDescent="0.4">
      <c r="A925" s="3">
        <v>924</v>
      </c>
      <c r="B925" s="1" t="s">
        <v>2812</v>
      </c>
      <c r="C925" s="1">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406.6</v>
      </c>
      <c r="T925" s="1">
        <v>5</v>
      </c>
      <c r="U925" s="1">
        <v>0</v>
      </c>
      <c r="V925" s="4">
        <v>113.848</v>
      </c>
    </row>
    <row r="926" spans="1:22" ht="44" thickBot="1" x14ac:dyDescent="0.4">
      <c r="A926" s="3">
        <v>925</v>
      </c>
      <c r="B926" s="1" t="s">
        <v>2821</v>
      </c>
      <c r="C926" s="1">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841.56799999999998</v>
      </c>
      <c r="T926" s="1">
        <v>2</v>
      </c>
      <c r="U926" s="1">
        <v>0.2</v>
      </c>
      <c r="V926" s="4">
        <v>294.54880000000003</v>
      </c>
    </row>
    <row r="927" spans="1:22" ht="29.5" thickBot="1" x14ac:dyDescent="0.4">
      <c r="A927" s="3">
        <v>926</v>
      </c>
      <c r="B927" s="1" t="s">
        <v>2824</v>
      </c>
      <c r="C927" s="1">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v>
      </c>
      <c r="T927" s="1">
        <v>3</v>
      </c>
      <c r="U927" s="1">
        <v>0.2</v>
      </c>
      <c r="V927" s="4">
        <v>5.4432</v>
      </c>
    </row>
    <row r="928" spans="1:22" ht="29.5" thickBot="1" x14ac:dyDescent="0.4">
      <c r="A928" s="3">
        <v>927</v>
      </c>
      <c r="B928" s="1" t="s">
        <v>2824</v>
      </c>
      <c r="C928" s="1">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v>
      </c>
      <c r="T928" s="1">
        <v>5</v>
      </c>
      <c r="U928" s="1">
        <v>0.2</v>
      </c>
      <c r="V928" s="4">
        <v>53.55</v>
      </c>
    </row>
    <row r="929" spans="1:22" ht="29.5" thickBot="1" x14ac:dyDescent="0.4">
      <c r="A929" s="3">
        <v>928</v>
      </c>
      <c r="B929" s="1" t="s">
        <v>2831</v>
      </c>
      <c r="C929" s="1">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4">
        <v>12.936</v>
      </c>
    </row>
    <row r="930" spans="1:22" ht="29.5" thickBot="1" x14ac:dyDescent="0.4">
      <c r="A930" s="3">
        <v>929</v>
      </c>
      <c r="B930" s="1" t="s">
        <v>2831</v>
      </c>
      <c r="C930" s="1">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4">
        <v>9.5172000000000008</v>
      </c>
    </row>
    <row r="931" spans="1:22" ht="44" thickBot="1" x14ac:dyDescent="0.4">
      <c r="A931" s="3">
        <v>930</v>
      </c>
      <c r="B931" s="1" t="s">
        <v>2834</v>
      </c>
      <c r="C931" s="1">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14.592000000000001</v>
      </c>
      <c r="T931" s="1">
        <v>3</v>
      </c>
      <c r="U931" s="1">
        <v>0.2</v>
      </c>
      <c r="V931" s="4">
        <v>2.5535999999999999</v>
      </c>
    </row>
    <row r="932" spans="1:22" ht="73" thickBot="1" x14ac:dyDescent="0.4">
      <c r="A932" s="3">
        <v>931</v>
      </c>
      <c r="B932" s="1" t="s">
        <v>2834</v>
      </c>
      <c r="C932" s="1">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4">
        <v>21.340800000000002</v>
      </c>
    </row>
    <row r="933" spans="1:22" ht="29.5" thickBot="1" x14ac:dyDescent="0.4">
      <c r="A933" s="3">
        <v>932</v>
      </c>
      <c r="B933" s="1" t="s">
        <v>2834</v>
      </c>
      <c r="C933" s="1">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v>
      </c>
      <c r="T933" s="1">
        <v>3</v>
      </c>
      <c r="U933" s="1">
        <v>0.2</v>
      </c>
      <c r="V933" s="4">
        <v>5.0286</v>
      </c>
    </row>
    <row r="934" spans="1:22" ht="73" thickBot="1" x14ac:dyDescent="0.4">
      <c r="A934" s="3">
        <v>933</v>
      </c>
      <c r="B934" s="1" t="s">
        <v>2838</v>
      </c>
      <c r="C934" s="1">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4">
        <v>4.1147999999999998</v>
      </c>
    </row>
    <row r="935" spans="1:22" ht="58.5" thickBot="1" x14ac:dyDescent="0.4">
      <c r="A935" s="3">
        <v>934</v>
      </c>
      <c r="B935" s="1" t="s">
        <v>2843</v>
      </c>
      <c r="C935" s="1">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45.055999999999997</v>
      </c>
      <c r="T935" s="1">
        <v>8</v>
      </c>
      <c r="U935" s="1">
        <v>0.2</v>
      </c>
      <c r="V935" s="4">
        <v>15.2064</v>
      </c>
    </row>
    <row r="936" spans="1:22" ht="29.5" thickBot="1" x14ac:dyDescent="0.4">
      <c r="A936" s="3">
        <v>935</v>
      </c>
      <c r="B936" s="1" t="s">
        <v>2843</v>
      </c>
      <c r="C936" s="1">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v>
      </c>
      <c r="T936" s="1">
        <v>6</v>
      </c>
      <c r="U936" s="1">
        <v>0.7</v>
      </c>
      <c r="V936" s="4">
        <v>-21.793199999999999</v>
      </c>
    </row>
    <row r="937" spans="1:22" ht="29.5" thickBot="1" x14ac:dyDescent="0.4">
      <c r="A937" s="3">
        <v>936</v>
      </c>
      <c r="B937" s="1" t="s">
        <v>2843</v>
      </c>
      <c r="C937" s="1">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v>
      </c>
      <c r="T937" s="1">
        <v>3</v>
      </c>
      <c r="U937" s="1">
        <v>0.2</v>
      </c>
      <c r="V937" s="4">
        <v>5.4432</v>
      </c>
    </row>
    <row r="938" spans="1:22" ht="58.5" thickBot="1" x14ac:dyDescent="0.4">
      <c r="A938" s="3">
        <v>937</v>
      </c>
      <c r="B938" s="1" t="s">
        <v>2843</v>
      </c>
      <c r="C938" s="1">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4">
        <v>33.577199999999998</v>
      </c>
    </row>
    <row r="939" spans="1:22" ht="58.5" thickBot="1" x14ac:dyDescent="0.4">
      <c r="A939" s="3">
        <v>938</v>
      </c>
      <c r="B939" s="1" t="s">
        <v>2850</v>
      </c>
      <c r="C939" s="1">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4">
        <v>54.396599999999999</v>
      </c>
    </row>
    <row r="940" spans="1:22" ht="29.5" thickBot="1" x14ac:dyDescent="0.4">
      <c r="A940" s="3">
        <v>939</v>
      </c>
      <c r="B940" s="1" t="s">
        <v>2852</v>
      </c>
      <c r="C940" s="1">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4">
        <v>6.2207999999999997</v>
      </c>
    </row>
    <row r="941" spans="1:22" ht="102" thickBot="1" x14ac:dyDescent="0.4">
      <c r="A941" s="3">
        <v>940</v>
      </c>
      <c r="B941" s="1" t="s">
        <v>2852</v>
      </c>
      <c r="C941" s="1">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4">
        <v>34.964799999999997</v>
      </c>
    </row>
    <row r="942" spans="1:22" ht="73" thickBot="1" x14ac:dyDescent="0.4">
      <c r="A942" s="3">
        <v>941</v>
      </c>
      <c r="B942" s="1" t="s">
        <v>2860</v>
      </c>
      <c r="C942" s="1">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4">
        <v>8.0464000000000002</v>
      </c>
    </row>
    <row r="943" spans="1:22" ht="73" thickBot="1" x14ac:dyDescent="0.4">
      <c r="A943" s="3">
        <v>942</v>
      </c>
      <c r="B943" s="1" t="s">
        <v>2865</v>
      </c>
      <c r="C943" s="1">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4">
        <v>2.2098</v>
      </c>
    </row>
    <row r="944" spans="1:22" ht="44" thickBot="1" x14ac:dyDescent="0.4">
      <c r="A944" s="3">
        <v>943</v>
      </c>
      <c r="B944" s="1" t="s">
        <v>2865</v>
      </c>
      <c r="C944" s="1">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4">
        <v>41.785200000000003</v>
      </c>
    </row>
    <row r="945" spans="1:22" ht="29.5" thickBot="1" x14ac:dyDescent="0.4">
      <c r="A945" s="3">
        <v>944</v>
      </c>
      <c r="B945" s="1" t="s">
        <v>2869</v>
      </c>
      <c r="C945" s="1">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v>
      </c>
      <c r="T945" s="1">
        <v>5</v>
      </c>
      <c r="U945" s="1">
        <v>0</v>
      </c>
      <c r="V945" s="4">
        <v>15.552</v>
      </c>
    </row>
    <row r="946" spans="1:22" ht="44" thickBot="1" x14ac:dyDescent="0.4">
      <c r="A946" s="3">
        <v>945</v>
      </c>
      <c r="B946" s="1" t="s">
        <v>2869</v>
      </c>
      <c r="C946" s="1">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540.57000000000005</v>
      </c>
      <c r="T946" s="1">
        <v>3</v>
      </c>
      <c r="U946" s="1">
        <v>0</v>
      </c>
      <c r="V946" s="4">
        <v>140.54820000000001</v>
      </c>
    </row>
    <row r="947" spans="1:22" ht="44" thickBot="1" x14ac:dyDescent="0.4">
      <c r="A947" s="3">
        <v>946</v>
      </c>
      <c r="B947" s="1" t="s">
        <v>2869</v>
      </c>
      <c r="C947" s="1">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4">
        <v>62.91</v>
      </c>
    </row>
    <row r="948" spans="1:22" ht="44" thickBot="1" x14ac:dyDescent="0.4">
      <c r="A948" s="3">
        <v>947</v>
      </c>
      <c r="B948" s="1" t="s">
        <v>2874</v>
      </c>
      <c r="C948" s="1">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4">
        <v>-204.44579999999999</v>
      </c>
    </row>
    <row r="949" spans="1:22" ht="73" thickBot="1" x14ac:dyDescent="0.4">
      <c r="A949" s="3">
        <v>948</v>
      </c>
      <c r="B949" s="1" t="s">
        <v>2877</v>
      </c>
      <c r="C949" s="1">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4">
        <v>-12.9122</v>
      </c>
    </row>
    <row r="950" spans="1:22" ht="73" thickBot="1" x14ac:dyDescent="0.4">
      <c r="A950" s="3">
        <v>949</v>
      </c>
      <c r="B950" s="1" t="s">
        <v>2877</v>
      </c>
      <c r="C950" s="1">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v>
      </c>
      <c r="T950" s="1">
        <v>6</v>
      </c>
      <c r="U950" s="1">
        <v>0.2</v>
      </c>
      <c r="V950" s="4">
        <v>75.542400000000001</v>
      </c>
    </row>
    <row r="951" spans="1:22" ht="87.5" thickBot="1" x14ac:dyDescent="0.4">
      <c r="A951" s="3">
        <v>950</v>
      </c>
      <c r="B951" s="1" t="s">
        <v>2877</v>
      </c>
      <c r="C951" s="1">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4">
        <v>-619.596</v>
      </c>
    </row>
    <row r="952" spans="1:22" ht="29.5" thickBot="1" x14ac:dyDescent="0.4">
      <c r="A952" s="3">
        <v>951</v>
      </c>
      <c r="B952" s="1" t="s">
        <v>2877</v>
      </c>
      <c r="C952" s="1">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v>
      </c>
      <c r="T952" s="1">
        <v>3</v>
      </c>
      <c r="U952" s="1">
        <v>0.2</v>
      </c>
      <c r="V952" s="4">
        <v>5.4432</v>
      </c>
    </row>
    <row r="953" spans="1:22" ht="73" thickBot="1" x14ac:dyDescent="0.4">
      <c r="A953" s="3">
        <v>952</v>
      </c>
      <c r="B953" s="1" t="s">
        <v>2877</v>
      </c>
      <c r="C953" s="1">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4">
        <v>7.92</v>
      </c>
    </row>
    <row r="954" spans="1:22" ht="29.5" thickBot="1" x14ac:dyDescent="0.4">
      <c r="A954" s="3">
        <v>953</v>
      </c>
      <c r="B954" s="1" t="s">
        <v>2884</v>
      </c>
      <c r="C954" s="1">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4">
        <v>7.6416000000000004</v>
      </c>
    </row>
    <row r="955" spans="1:22" ht="58.5" thickBot="1" x14ac:dyDescent="0.4">
      <c r="A955" s="3">
        <v>954</v>
      </c>
      <c r="B955" s="1" t="s">
        <v>2888</v>
      </c>
      <c r="C955" s="1">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27.167999999999999</v>
      </c>
      <c r="T955" s="1">
        <v>2</v>
      </c>
      <c r="U955" s="1">
        <v>0.2</v>
      </c>
      <c r="V955" s="4">
        <v>2.7168000000000001</v>
      </c>
    </row>
    <row r="956" spans="1:22" ht="73" thickBot="1" x14ac:dyDescent="0.4">
      <c r="A956" s="3">
        <v>955</v>
      </c>
      <c r="B956" s="1" t="s">
        <v>2888</v>
      </c>
      <c r="C956" s="1">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78.852800000000002</v>
      </c>
      <c r="T956" s="1">
        <v>2</v>
      </c>
      <c r="U956" s="1">
        <v>0.32</v>
      </c>
      <c r="V956" s="4">
        <v>-11.596</v>
      </c>
    </row>
    <row r="957" spans="1:22" ht="44" thickBot="1" x14ac:dyDescent="0.4">
      <c r="A957" s="3">
        <v>956</v>
      </c>
      <c r="B957" s="1" t="s">
        <v>2892</v>
      </c>
      <c r="C957" s="1">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173.8</v>
      </c>
      <c r="T957" s="1">
        <v>5</v>
      </c>
      <c r="U957" s="1">
        <v>0</v>
      </c>
      <c r="V957" s="4">
        <v>43.45</v>
      </c>
    </row>
    <row r="958" spans="1:22" ht="58.5" thickBot="1" x14ac:dyDescent="0.4">
      <c r="A958" s="3">
        <v>957</v>
      </c>
      <c r="B958" s="1" t="s">
        <v>2895</v>
      </c>
      <c r="C958" s="1">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29.591999999999999</v>
      </c>
      <c r="T958" s="1">
        <v>1</v>
      </c>
      <c r="U958" s="1">
        <v>0.2</v>
      </c>
      <c r="V958" s="4">
        <v>2.5893000000000002</v>
      </c>
    </row>
    <row r="959" spans="1:22" ht="29.5" thickBot="1" x14ac:dyDescent="0.4">
      <c r="A959" s="3">
        <v>958</v>
      </c>
      <c r="B959" s="1" t="s">
        <v>2895</v>
      </c>
      <c r="C959" s="1">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4.7519999999999998</v>
      </c>
      <c r="T959" s="1">
        <v>2</v>
      </c>
      <c r="U959" s="1">
        <v>0.7</v>
      </c>
      <c r="V959" s="4">
        <v>-3.1680000000000001</v>
      </c>
    </row>
    <row r="960" spans="1:22" ht="73" thickBot="1" x14ac:dyDescent="0.4">
      <c r="A960" s="3">
        <v>959</v>
      </c>
      <c r="B960" s="1" t="s">
        <v>2895</v>
      </c>
      <c r="C960" s="1">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v>
      </c>
      <c r="T960" s="1">
        <v>3</v>
      </c>
      <c r="U960" s="1">
        <v>0.2</v>
      </c>
      <c r="V960" s="4">
        <v>5.6375999999999999</v>
      </c>
    </row>
    <row r="961" spans="1:22" ht="44" thickBot="1" x14ac:dyDescent="0.4">
      <c r="A961" s="3">
        <v>960</v>
      </c>
      <c r="B961" s="1" t="s">
        <v>2902</v>
      </c>
      <c r="C961" s="1">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4">
        <v>53.195999999999998</v>
      </c>
    </row>
    <row r="962" spans="1:22" ht="87.5" thickBot="1" x14ac:dyDescent="0.4">
      <c r="A962" s="3">
        <v>961</v>
      </c>
      <c r="B962" s="1" t="s">
        <v>2907</v>
      </c>
      <c r="C962" s="1">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4">
        <v>28.1372</v>
      </c>
    </row>
    <row r="963" spans="1:22" ht="29.5" thickBot="1" x14ac:dyDescent="0.4">
      <c r="A963" s="3">
        <v>962</v>
      </c>
      <c r="B963" s="1" t="s">
        <v>2910</v>
      </c>
      <c r="C963" s="1">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4">
        <v>3.0575999999999999</v>
      </c>
    </row>
    <row r="964" spans="1:22" ht="87.5" thickBot="1" x14ac:dyDescent="0.4">
      <c r="A964" s="3">
        <v>963</v>
      </c>
      <c r="B964" s="1" t="s">
        <v>2915</v>
      </c>
      <c r="C964" s="1">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4">
        <v>10.94</v>
      </c>
    </row>
    <row r="965" spans="1:22" ht="29.5" thickBot="1" x14ac:dyDescent="0.4">
      <c r="A965" s="3">
        <v>964</v>
      </c>
      <c r="B965" s="1" t="s">
        <v>2916</v>
      </c>
      <c r="C965" s="1">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4">
        <v>1.6704000000000001</v>
      </c>
    </row>
    <row r="966" spans="1:22" ht="44" thickBot="1" x14ac:dyDescent="0.4">
      <c r="A966" s="3">
        <v>965</v>
      </c>
      <c r="B966" s="1" t="s">
        <v>2920</v>
      </c>
      <c r="C966" s="1">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4">
        <v>4.8117999999999999</v>
      </c>
    </row>
    <row r="967" spans="1:22" ht="44" thickBot="1" x14ac:dyDescent="0.4">
      <c r="A967" s="3">
        <v>966</v>
      </c>
      <c r="B967" s="1" t="s">
        <v>2920</v>
      </c>
      <c r="C967" s="1">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4">
        <v>9.7119</v>
      </c>
    </row>
    <row r="968" spans="1:22" ht="29.5" thickBot="1" x14ac:dyDescent="0.4">
      <c r="A968" s="3">
        <v>967</v>
      </c>
      <c r="B968" s="1" t="s">
        <v>2920</v>
      </c>
      <c r="C968" s="1">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4">
        <v>6.2207999999999997</v>
      </c>
    </row>
    <row r="969" spans="1:22" ht="58.5" thickBot="1" x14ac:dyDescent="0.4">
      <c r="A969" s="3">
        <v>968</v>
      </c>
      <c r="B969" s="1" t="s">
        <v>2920</v>
      </c>
      <c r="C969" s="1">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4">
        <v>91.968000000000004</v>
      </c>
    </row>
    <row r="970" spans="1:22" ht="29.5" thickBot="1" x14ac:dyDescent="0.4">
      <c r="A970" s="3">
        <v>969</v>
      </c>
      <c r="B970" s="1" t="s">
        <v>2920</v>
      </c>
      <c r="C970" s="1">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4">
        <v>4.2336</v>
      </c>
    </row>
    <row r="971" spans="1:22" ht="87.5" thickBot="1" x14ac:dyDescent="0.4">
      <c r="A971" s="3">
        <v>970</v>
      </c>
      <c r="B971" s="1" t="s">
        <v>2920</v>
      </c>
      <c r="C971" s="1">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v>
      </c>
      <c r="T971" s="1">
        <v>3</v>
      </c>
      <c r="U971" s="1">
        <v>0</v>
      </c>
      <c r="V971" s="4">
        <v>0</v>
      </c>
    </row>
    <row r="972" spans="1:22" ht="44" thickBot="1" x14ac:dyDescent="0.4">
      <c r="A972" s="3">
        <v>971</v>
      </c>
      <c r="B972" s="1" t="s">
        <v>2931</v>
      </c>
      <c r="C972" s="1">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v>
      </c>
      <c r="T972" s="1">
        <v>6</v>
      </c>
      <c r="U972" s="1">
        <v>0.2</v>
      </c>
      <c r="V972" s="4">
        <v>28.598400000000002</v>
      </c>
    </row>
    <row r="973" spans="1:22" ht="29.5" thickBot="1" x14ac:dyDescent="0.4">
      <c r="A973" s="3">
        <v>972</v>
      </c>
      <c r="B973" s="1" t="s">
        <v>2931</v>
      </c>
      <c r="C973" s="1">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124.2</v>
      </c>
      <c r="T973" s="1">
        <v>3</v>
      </c>
      <c r="U973" s="1">
        <v>0.4</v>
      </c>
      <c r="V973" s="4">
        <v>-31.05</v>
      </c>
    </row>
    <row r="974" spans="1:22" ht="29.5" thickBot="1" x14ac:dyDescent="0.4">
      <c r="A974" s="3">
        <v>973</v>
      </c>
      <c r="B974" s="1" t="s">
        <v>2931</v>
      </c>
      <c r="C974" s="1">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18.588000000000001</v>
      </c>
      <c r="T974" s="1">
        <v>2</v>
      </c>
      <c r="U974" s="1">
        <v>0.7</v>
      </c>
      <c r="V974" s="4">
        <v>-13.6312</v>
      </c>
    </row>
    <row r="975" spans="1:22" ht="44" thickBot="1" x14ac:dyDescent="0.4">
      <c r="A975" s="3">
        <v>974</v>
      </c>
      <c r="B975" s="1" t="s">
        <v>2931</v>
      </c>
      <c r="C975" s="1">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30.071999999999999</v>
      </c>
      <c r="T975" s="1">
        <v>3</v>
      </c>
      <c r="U975" s="1">
        <v>0.2</v>
      </c>
      <c r="V975" s="4">
        <v>10.1493</v>
      </c>
    </row>
    <row r="976" spans="1:22" ht="58.5" thickBot="1" x14ac:dyDescent="0.4">
      <c r="A976" s="3">
        <v>975</v>
      </c>
      <c r="B976" s="1" t="s">
        <v>2934</v>
      </c>
      <c r="C976" s="1">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160.93</v>
      </c>
      <c r="T976" s="1">
        <v>7</v>
      </c>
      <c r="U976" s="1">
        <v>0</v>
      </c>
      <c r="V976" s="4">
        <v>3.2185999999999999</v>
      </c>
    </row>
    <row r="977" spans="1:22" ht="29.5" thickBot="1" x14ac:dyDescent="0.4">
      <c r="A977" s="3">
        <v>976</v>
      </c>
      <c r="B977" s="1" t="s">
        <v>2934</v>
      </c>
      <c r="C977" s="1">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4">
        <v>25.579799999999999</v>
      </c>
    </row>
    <row r="978" spans="1:22" ht="44" thickBot="1" x14ac:dyDescent="0.4">
      <c r="A978" s="3">
        <v>977</v>
      </c>
      <c r="B978" s="1" t="s">
        <v>2935</v>
      </c>
      <c r="C978" s="1">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v>
      </c>
      <c r="T978" s="1">
        <v>2</v>
      </c>
      <c r="U978" s="1">
        <v>0.7</v>
      </c>
      <c r="V978" s="4">
        <v>-0.79200000000000004</v>
      </c>
    </row>
    <row r="979" spans="1:22" ht="58.5" thickBot="1" x14ac:dyDescent="0.4">
      <c r="A979" s="3">
        <v>978</v>
      </c>
      <c r="B979" s="1" t="s">
        <v>2938</v>
      </c>
      <c r="C979" s="1">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4">
        <v>679.99599999999998</v>
      </c>
    </row>
    <row r="980" spans="1:22" ht="29.5" thickBot="1" x14ac:dyDescent="0.4">
      <c r="A980" s="3">
        <v>979</v>
      </c>
      <c r="B980" s="1" t="s">
        <v>2939</v>
      </c>
      <c r="C980" s="1">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v>
      </c>
      <c r="T980" s="1">
        <v>2</v>
      </c>
      <c r="U980" s="1">
        <v>0.7</v>
      </c>
      <c r="V980" s="4">
        <v>-2.6255999999999999</v>
      </c>
    </row>
    <row r="981" spans="1:22" ht="29.5" thickBot="1" x14ac:dyDescent="0.4">
      <c r="A981" s="3">
        <v>980</v>
      </c>
      <c r="B981" s="1" t="s">
        <v>2942</v>
      </c>
      <c r="C981" s="1">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34.020000000000003</v>
      </c>
      <c r="T981" s="1">
        <v>3</v>
      </c>
      <c r="U981" s="1">
        <v>0</v>
      </c>
      <c r="V981" s="4">
        <v>16.669799999999999</v>
      </c>
    </row>
    <row r="982" spans="1:22" ht="44" thickBot="1" x14ac:dyDescent="0.4">
      <c r="A982" s="3">
        <v>981</v>
      </c>
      <c r="B982" s="1" t="s">
        <v>2945</v>
      </c>
      <c r="C982" s="1">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4">
        <v>93.223200000000006</v>
      </c>
    </row>
    <row r="983" spans="1:22" ht="44" thickBot="1" x14ac:dyDescent="0.4">
      <c r="A983" s="3">
        <v>982</v>
      </c>
      <c r="B983" s="1" t="s">
        <v>2946</v>
      </c>
      <c r="C983" s="1">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3.3919999999999999</v>
      </c>
      <c r="T983" s="1">
        <v>1</v>
      </c>
      <c r="U983" s="1">
        <v>0.2</v>
      </c>
      <c r="V983" s="4">
        <v>0.80559999999999998</v>
      </c>
    </row>
    <row r="984" spans="1:22" ht="44" thickBot="1" x14ac:dyDescent="0.4">
      <c r="A984" s="3">
        <v>983</v>
      </c>
      <c r="B984" s="1" t="s">
        <v>2946</v>
      </c>
      <c r="C984" s="1">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4">
        <v>55.998399999999997</v>
      </c>
    </row>
    <row r="985" spans="1:22" ht="44" thickBot="1" x14ac:dyDescent="0.4">
      <c r="A985" s="3">
        <v>984</v>
      </c>
      <c r="B985" s="1" t="s">
        <v>2946</v>
      </c>
      <c r="C985" s="1">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4">
        <v>75.489999999999995</v>
      </c>
    </row>
    <row r="986" spans="1:22" ht="29.5" thickBot="1" x14ac:dyDescent="0.4">
      <c r="A986" s="3">
        <v>985</v>
      </c>
      <c r="B986" s="1" t="s">
        <v>2953</v>
      </c>
      <c r="C986" s="1">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v>
      </c>
      <c r="T986" s="1">
        <v>2</v>
      </c>
      <c r="U986" s="1">
        <v>0.2</v>
      </c>
      <c r="V986" s="4">
        <v>2.5895999999999999</v>
      </c>
    </row>
    <row r="987" spans="1:22" ht="44" thickBot="1" x14ac:dyDescent="0.4">
      <c r="A987" s="3">
        <v>986</v>
      </c>
      <c r="B987" s="1" t="s">
        <v>2953</v>
      </c>
      <c r="C987" s="1">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v>
      </c>
      <c r="T987" s="1">
        <v>4</v>
      </c>
      <c r="U987" s="1">
        <v>0.2</v>
      </c>
      <c r="V987" s="4">
        <v>9.4391999999999996</v>
      </c>
    </row>
    <row r="988" spans="1:22" ht="44" thickBot="1" x14ac:dyDescent="0.4">
      <c r="A988" s="3">
        <v>987</v>
      </c>
      <c r="B988" s="1" t="s">
        <v>2953</v>
      </c>
      <c r="C988" s="1">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4">
        <v>44.868000000000002</v>
      </c>
    </row>
    <row r="989" spans="1:22" ht="44" thickBot="1" x14ac:dyDescent="0.4">
      <c r="A989" s="3">
        <v>988</v>
      </c>
      <c r="B989" s="1" t="s">
        <v>2960</v>
      </c>
      <c r="C989" s="1">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1.1120000000000001</v>
      </c>
      <c r="T989" s="1">
        <v>2</v>
      </c>
      <c r="U989" s="1">
        <v>0.8</v>
      </c>
      <c r="V989" s="4">
        <v>-1.8904000000000001</v>
      </c>
    </row>
    <row r="990" spans="1:22" ht="58.5" thickBot="1" x14ac:dyDescent="0.4">
      <c r="A990" s="3">
        <v>989</v>
      </c>
      <c r="B990" s="1" t="s">
        <v>2965</v>
      </c>
      <c r="C990" s="1">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520.04999999999995</v>
      </c>
      <c r="T990" s="1">
        <v>5</v>
      </c>
      <c r="U990" s="1">
        <v>0</v>
      </c>
      <c r="V990" s="4">
        <v>72.807000000000002</v>
      </c>
    </row>
    <row r="991" spans="1:22" ht="44" thickBot="1" x14ac:dyDescent="0.4">
      <c r="A991" s="3">
        <v>990</v>
      </c>
      <c r="B991" s="1" t="s">
        <v>2965</v>
      </c>
      <c r="C991" s="1">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4">
        <v>5.2112999999999996</v>
      </c>
    </row>
    <row r="992" spans="1:22" ht="58.5" thickBot="1" x14ac:dyDescent="0.4">
      <c r="A992" s="3">
        <v>991</v>
      </c>
      <c r="B992" s="1" t="s">
        <v>2968</v>
      </c>
      <c r="C992" s="1">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4">
        <v>131.27850000000001</v>
      </c>
    </row>
    <row r="993" spans="1:22" ht="44" thickBot="1" x14ac:dyDescent="0.4">
      <c r="A993" s="3">
        <v>992</v>
      </c>
      <c r="B993" s="1" t="s">
        <v>2971</v>
      </c>
      <c r="C993" s="1">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14.624000000000001</v>
      </c>
      <c r="T993" s="1">
        <v>2</v>
      </c>
      <c r="U993" s="1">
        <v>0.2</v>
      </c>
      <c r="V993" s="4">
        <v>5.484</v>
      </c>
    </row>
    <row r="994" spans="1:22" ht="44" thickBot="1" x14ac:dyDescent="0.4">
      <c r="A994" s="3">
        <v>993</v>
      </c>
      <c r="B994" s="1" t="s">
        <v>2972</v>
      </c>
      <c r="C994" s="1">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4">
        <v>4.9104000000000001</v>
      </c>
    </row>
    <row r="995" spans="1:22" ht="29.5" thickBot="1" x14ac:dyDescent="0.4">
      <c r="A995" s="3">
        <v>994</v>
      </c>
      <c r="B995" s="1" t="s">
        <v>2972</v>
      </c>
      <c r="C995" s="1">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4">
        <v>69.704999999999998</v>
      </c>
    </row>
    <row r="996" spans="1:22" ht="44" thickBot="1" x14ac:dyDescent="0.4">
      <c r="A996" s="3">
        <v>995</v>
      </c>
      <c r="B996" s="1" t="s">
        <v>2975</v>
      </c>
      <c r="C996" s="1">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v>
      </c>
      <c r="T996" s="1">
        <v>7</v>
      </c>
      <c r="U996" s="1">
        <v>0</v>
      </c>
      <c r="V996" s="4">
        <v>1276.4871000000001</v>
      </c>
    </row>
    <row r="997" spans="1:22" ht="44" thickBot="1" x14ac:dyDescent="0.4">
      <c r="A997" s="3">
        <v>996</v>
      </c>
      <c r="B997" s="1" t="s">
        <v>2975</v>
      </c>
      <c r="C997" s="1">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4">
        <v>173.0316</v>
      </c>
    </row>
    <row r="998" spans="1:22" ht="44" thickBot="1" x14ac:dyDescent="0.4">
      <c r="A998" s="3">
        <v>997</v>
      </c>
      <c r="B998" s="1" t="s">
        <v>2982</v>
      </c>
      <c r="C998" s="1">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4">
        <v>4.9081999999999999</v>
      </c>
    </row>
    <row r="999" spans="1:22" ht="29.5" thickBot="1" x14ac:dyDescent="0.4">
      <c r="A999" s="3">
        <v>998</v>
      </c>
      <c r="B999" s="1" t="s">
        <v>2982</v>
      </c>
      <c r="C999" s="1">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4">
        <v>9.8901000000000003</v>
      </c>
    </row>
    <row r="1000" spans="1:22" ht="44" thickBot="1" x14ac:dyDescent="0.4">
      <c r="A1000" s="3">
        <v>999</v>
      </c>
      <c r="B1000" s="1" t="s">
        <v>2982</v>
      </c>
      <c r="C1000" s="1">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4">
        <v>9.1579999999999995</v>
      </c>
    </row>
    <row r="1001" spans="1:22" ht="73" thickBot="1" x14ac:dyDescent="0.4">
      <c r="A1001" s="3">
        <v>1000</v>
      </c>
      <c r="B1001" s="1" t="s">
        <v>2982</v>
      </c>
      <c r="C1001" s="1">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4">
        <v>12.9129</v>
      </c>
    </row>
    <row r="1002" spans="1:22" ht="44" thickBot="1" x14ac:dyDescent="0.4">
      <c r="A1002" s="3">
        <v>1001</v>
      </c>
      <c r="B1002" s="1" t="s">
        <v>2991</v>
      </c>
      <c r="C1002" s="1">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4">
        <v>11.4452</v>
      </c>
    </row>
    <row r="1003" spans="1:22" ht="73" thickBot="1" x14ac:dyDescent="0.4">
      <c r="A1003" s="3">
        <v>1002</v>
      </c>
      <c r="B1003" s="1" t="s">
        <v>2992</v>
      </c>
      <c r="C1003" s="1">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4">
        <v>762.18449999999996</v>
      </c>
    </row>
    <row r="1004" spans="1:22" ht="44" thickBot="1" x14ac:dyDescent="0.4">
      <c r="A1004" s="3">
        <v>1003</v>
      </c>
      <c r="B1004" s="1" t="s">
        <v>2992</v>
      </c>
      <c r="C1004" s="1">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4">
        <v>-290.87520000000001</v>
      </c>
    </row>
    <row r="1005" spans="1:22" ht="29.5" thickBot="1" x14ac:dyDescent="0.4">
      <c r="A1005" s="3">
        <v>1004</v>
      </c>
      <c r="B1005" s="1" t="s">
        <v>2992</v>
      </c>
      <c r="C1005" s="1">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4">
        <v>9.3312000000000008</v>
      </c>
    </row>
    <row r="1006" spans="1:22" ht="29.5" thickBot="1" x14ac:dyDescent="0.4">
      <c r="A1006" s="3">
        <v>1005</v>
      </c>
      <c r="B1006" s="1" t="s">
        <v>2995</v>
      </c>
      <c r="C1006" s="1">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v>
      </c>
      <c r="T1006" s="1">
        <v>3</v>
      </c>
      <c r="U1006" s="1">
        <v>0</v>
      </c>
      <c r="V1006" s="4">
        <v>92.083500000000001</v>
      </c>
    </row>
    <row r="1007" spans="1:22" ht="29.5" thickBot="1" x14ac:dyDescent="0.4">
      <c r="A1007" s="3">
        <v>1006</v>
      </c>
      <c r="B1007" s="1" t="s">
        <v>3001</v>
      </c>
      <c r="C1007" s="1">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4">
        <v>40.3536</v>
      </c>
    </row>
    <row r="1008" spans="1:22" ht="44" thickBot="1" x14ac:dyDescent="0.4">
      <c r="A1008" s="3">
        <v>1007</v>
      </c>
      <c r="B1008" s="1" t="s">
        <v>3002</v>
      </c>
      <c r="C1008" s="1">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v>
      </c>
      <c r="T1008" s="1">
        <v>3</v>
      </c>
      <c r="U1008" s="1">
        <v>0.2</v>
      </c>
      <c r="V1008" s="4">
        <v>2.4780000000000002</v>
      </c>
    </row>
    <row r="1009" spans="1:22" ht="29.5" thickBot="1" x14ac:dyDescent="0.4">
      <c r="A1009" s="3">
        <v>1008</v>
      </c>
      <c r="B1009" s="1" t="s">
        <v>3002</v>
      </c>
      <c r="C1009" s="1">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4">
        <v>-3.5207999999999999</v>
      </c>
    </row>
    <row r="1010" spans="1:22" ht="58.5" thickBot="1" x14ac:dyDescent="0.4">
      <c r="A1010" s="3">
        <v>1009</v>
      </c>
      <c r="B1010" s="1" t="s">
        <v>3007</v>
      </c>
      <c r="C1010" s="1">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4">
        <v>20.585000000000001</v>
      </c>
    </row>
    <row r="1011" spans="1:22" ht="58.5" thickBot="1" x14ac:dyDescent="0.4">
      <c r="A1011" s="3">
        <v>1010</v>
      </c>
      <c r="B1011" s="1" t="s">
        <v>3008</v>
      </c>
      <c r="C1011" s="1">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95.983999999999995</v>
      </c>
      <c r="T1011" s="1">
        <v>2</v>
      </c>
      <c r="U1011" s="1">
        <v>0.2</v>
      </c>
      <c r="V1011" s="4">
        <v>5.9989999999999997</v>
      </c>
    </row>
    <row r="1012" spans="1:22" ht="58.5" thickBot="1" x14ac:dyDescent="0.4">
      <c r="A1012" s="3">
        <v>1011</v>
      </c>
      <c r="B1012" s="1" t="s">
        <v>3009</v>
      </c>
      <c r="C1012" s="1">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4">
        <v>27.3096</v>
      </c>
    </row>
    <row r="1013" spans="1:22" ht="58.5" thickBot="1" x14ac:dyDescent="0.4">
      <c r="A1013" s="3">
        <v>1012</v>
      </c>
      <c r="B1013" s="1" t="s">
        <v>3014</v>
      </c>
      <c r="C1013" s="1">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4">
        <v>46.575000000000003</v>
      </c>
    </row>
    <row r="1014" spans="1:22" ht="29.5" thickBot="1" x14ac:dyDescent="0.4">
      <c r="A1014" s="3">
        <v>1013</v>
      </c>
      <c r="B1014" s="1" t="s">
        <v>3014</v>
      </c>
      <c r="C1014" s="1">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4">
        <v>4.0686999999999998</v>
      </c>
    </row>
    <row r="1015" spans="1:22" ht="44" thickBot="1" x14ac:dyDescent="0.4">
      <c r="A1015" s="3">
        <v>1014</v>
      </c>
      <c r="B1015" s="1" t="s">
        <v>3018</v>
      </c>
      <c r="C1015" s="1">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4">
        <v>356.04140000000001</v>
      </c>
    </row>
    <row r="1016" spans="1:22" ht="44" thickBot="1" x14ac:dyDescent="0.4">
      <c r="A1016" s="3">
        <v>1015</v>
      </c>
      <c r="B1016" s="1" t="s">
        <v>3018</v>
      </c>
      <c r="C1016" s="1">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4">
        <v>36.851999999999997</v>
      </c>
    </row>
    <row r="1017" spans="1:22" ht="29.5" thickBot="1" x14ac:dyDescent="0.4">
      <c r="A1017" s="3">
        <v>1016</v>
      </c>
      <c r="B1017" s="1" t="s">
        <v>3023</v>
      </c>
      <c r="C1017" s="1">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v>
      </c>
      <c r="T1017" s="1">
        <v>5</v>
      </c>
      <c r="U1017" s="1">
        <v>0</v>
      </c>
      <c r="V1017" s="4">
        <v>15.552</v>
      </c>
    </row>
    <row r="1018" spans="1:22" ht="29.5" thickBot="1" x14ac:dyDescent="0.4">
      <c r="A1018" s="3">
        <v>1017</v>
      </c>
      <c r="B1018" s="1" t="s">
        <v>3024</v>
      </c>
      <c r="C1018" s="1">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4">
        <v>6.7008000000000001</v>
      </c>
    </row>
    <row r="1019" spans="1:22" ht="58.5" thickBot="1" x14ac:dyDescent="0.4">
      <c r="A1019" s="3">
        <v>1018</v>
      </c>
      <c r="B1019" s="1" t="s">
        <v>3024</v>
      </c>
      <c r="C1019" s="1">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4">
        <v>63.886200000000002</v>
      </c>
    </row>
    <row r="1020" spans="1:22" ht="58.5" thickBot="1" x14ac:dyDescent="0.4">
      <c r="A1020" s="3">
        <v>1019</v>
      </c>
      <c r="B1020" s="1" t="s">
        <v>3024</v>
      </c>
      <c r="C1020" s="1">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124.95</v>
      </c>
      <c r="T1020" s="1">
        <v>5</v>
      </c>
      <c r="U1020" s="1">
        <v>0</v>
      </c>
      <c r="V1020" s="4">
        <v>2.4990000000000001</v>
      </c>
    </row>
    <row r="1021" spans="1:22" ht="44" thickBot="1" x14ac:dyDescent="0.4">
      <c r="A1021" s="3">
        <v>1020</v>
      </c>
      <c r="B1021" s="1" t="s">
        <v>3024</v>
      </c>
      <c r="C1021" s="1">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4">
        <v>156.429</v>
      </c>
    </row>
    <row r="1022" spans="1:22" ht="44" thickBot="1" x14ac:dyDescent="0.4">
      <c r="A1022" s="3">
        <v>1021</v>
      </c>
      <c r="B1022" s="1" t="s">
        <v>3033</v>
      </c>
      <c r="C1022" s="1">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v>
      </c>
      <c r="T1022" s="1">
        <v>3</v>
      </c>
      <c r="U1022" s="1">
        <v>0</v>
      </c>
      <c r="V1022" s="4">
        <v>8.8686000000000007</v>
      </c>
    </row>
    <row r="1023" spans="1:22" ht="44" thickBot="1" x14ac:dyDescent="0.4">
      <c r="A1023" s="3">
        <v>1022</v>
      </c>
      <c r="B1023" s="1" t="s">
        <v>3033</v>
      </c>
      <c r="C1023" s="1">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4">
        <v>316.88249999999999</v>
      </c>
    </row>
    <row r="1024" spans="1:22" ht="44" thickBot="1" x14ac:dyDescent="0.4">
      <c r="A1024" s="3">
        <v>1023</v>
      </c>
      <c r="B1024" s="1" t="s">
        <v>3033</v>
      </c>
      <c r="C1024" s="1">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4">
        <v>648.56240000000003</v>
      </c>
    </row>
    <row r="1025" spans="1:22" ht="29.5" thickBot="1" x14ac:dyDescent="0.4">
      <c r="A1025" s="3">
        <v>1024</v>
      </c>
      <c r="B1025" s="1" t="s">
        <v>3040</v>
      </c>
      <c r="C1025" s="1">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4">
        <v>2.1728000000000001</v>
      </c>
    </row>
    <row r="1026" spans="1:22" ht="29.5" thickBot="1" x14ac:dyDescent="0.4">
      <c r="A1026" s="3">
        <v>1025</v>
      </c>
      <c r="B1026" s="1" t="s">
        <v>3043</v>
      </c>
      <c r="C1026" s="1">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4">
        <v>4.2804000000000002</v>
      </c>
    </row>
    <row r="1027" spans="1:22" ht="29.5" thickBot="1" x14ac:dyDescent="0.4">
      <c r="A1027" s="3">
        <v>1026</v>
      </c>
      <c r="B1027" s="1" t="s">
        <v>3048</v>
      </c>
      <c r="C1027" s="1">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v>
      </c>
      <c r="T1027" s="1">
        <v>3</v>
      </c>
      <c r="U1027" s="1">
        <v>0.2</v>
      </c>
      <c r="V1027" s="4">
        <v>5.4432</v>
      </c>
    </row>
    <row r="1028" spans="1:22" ht="29.5" thickBot="1" x14ac:dyDescent="0.4">
      <c r="A1028" s="3">
        <v>1027</v>
      </c>
      <c r="B1028" s="1" t="s">
        <v>3048</v>
      </c>
      <c r="C1028" s="1">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4">
        <v>20.5764</v>
      </c>
    </row>
    <row r="1029" spans="1:22" ht="58.5" thickBot="1" x14ac:dyDescent="0.4">
      <c r="A1029" s="3">
        <v>1028</v>
      </c>
      <c r="B1029" s="1" t="s">
        <v>3048</v>
      </c>
      <c r="C1029" s="1">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4">
        <v>-9.8724000000000007</v>
      </c>
    </row>
    <row r="1030" spans="1:22" ht="29.5" thickBot="1" x14ac:dyDescent="0.4">
      <c r="A1030" s="3">
        <v>1029</v>
      </c>
      <c r="B1030" s="1" t="s">
        <v>3057</v>
      </c>
      <c r="C1030" s="1">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4">
        <v>83.284000000000006</v>
      </c>
    </row>
    <row r="1031" spans="1:22" ht="29.5" thickBot="1" x14ac:dyDescent="0.4">
      <c r="A1031" s="3">
        <v>1030</v>
      </c>
      <c r="B1031" s="1" t="s">
        <v>3057</v>
      </c>
      <c r="C1031" s="1">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197.97</v>
      </c>
      <c r="T1031" s="1">
        <v>3</v>
      </c>
      <c r="U1031" s="1">
        <v>0</v>
      </c>
      <c r="V1031" s="4">
        <v>57.411299999999997</v>
      </c>
    </row>
    <row r="1032" spans="1:22" ht="44" thickBot="1" x14ac:dyDescent="0.4">
      <c r="A1032" s="3">
        <v>1031</v>
      </c>
      <c r="B1032" s="1" t="s">
        <v>3057</v>
      </c>
      <c r="C1032" s="1">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4">
        <v>213.73500000000001</v>
      </c>
    </row>
    <row r="1033" spans="1:22" ht="29.5" thickBot="1" x14ac:dyDescent="0.4">
      <c r="A1033" s="3">
        <v>1032</v>
      </c>
      <c r="B1033" s="1" t="s">
        <v>3057</v>
      </c>
      <c r="C1033" s="1">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124.11</v>
      </c>
      <c r="T1033" s="1">
        <v>9</v>
      </c>
      <c r="U1033" s="1">
        <v>0</v>
      </c>
      <c r="V1033" s="4">
        <v>52.126199999999997</v>
      </c>
    </row>
    <row r="1034" spans="1:22" ht="29.5" thickBot="1" x14ac:dyDescent="0.4">
      <c r="A1034" s="3">
        <v>1033</v>
      </c>
      <c r="B1034" s="1" t="s">
        <v>3057</v>
      </c>
      <c r="C1034" s="1">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14.4</v>
      </c>
      <c r="T1034" s="1">
        <v>5</v>
      </c>
      <c r="U1034" s="1">
        <v>0</v>
      </c>
      <c r="V1034" s="4">
        <v>7.056</v>
      </c>
    </row>
    <row r="1035" spans="1:22" ht="58.5" thickBot="1" x14ac:dyDescent="0.4">
      <c r="A1035" s="3">
        <v>1034</v>
      </c>
      <c r="B1035" s="1" t="s">
        <v>3062</v>
      </c>
      <c r="C1035" s="1">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v>
      </c>
      <c r="T1035" s="1">
        <v>3</v>
      </c>
      <c r="U1035" s="1">
        <v>0.2</v>
      </c>
      <c r="V1035" s="4">
        <v>5.1012000000000004</v>
      </c>
    </row>
    <row r="1036" spans="1:22" ht="29.5" thickBot="1" x14ac:dyDescent="0.4">
      <c r="A1036" s="3">
        <v>1035</v>
      </c>
      <c r="B1036" s="1" t="s">
        <v>3062</v>
      </c>
      <c r="C1036" s="1">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4">
        <v>-1.9272</v>
      </c>
    </row>
    <row r="1037" spans="1:22" ht="58.5" thickBot="1" x14ac:dyDescent="0.4">
      <c r="A1037" s="3">
        <v>1036</v>
      </c>
      <c r="B1037" s="1" t="s">
        <v>3062</v>
      </c>
      <c r="C1037" s="1">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v>
      </c>
      <c r="T1037" s="1">
        <v>3</v>
      </c>
      <c r="U1037" s="1">
        <v>0.7</v>
      </c>
      <c r="V1037" s="4">
        <v>-10.579800000000001</v>
      </c>
    </row>
    <row r="1038" spans="1:22" ht="58.5" thickBot="1" x14ac:dyDescent="0.4">
      <c r="A1038" s="3">
        <v>1037</v>
      </c>
      <c r="B1038" s="1" t="s">
        <v>3067</v>
      </c>
      <c r="C1038" s="1">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4">
        <v>8.6620000000000008</v>
      </c>
    </row>
    <row r="1039" spans="1:22" ht="29.5" thickBot="1" x14ac:dyDescent="0.4">
      <c r="A1039" s="3">
        <v>1038</v>
      </c>
      <c r="B1039" s="1" t="s">
        <v>3071</v>
      </c>
      <c r="C1039" s="1">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4">
        <v>13.734</v>
      </c>
    </row>
    <row r="1040" spans="1:22" ht="29.5" thickBot="1" x14ac:dyDescent="0.4">
      <c r="A1040" s="3">
        <v>1039</v>
      </c>
      <c r="B1040" s="1" t="s">
        <v>3076</v>
      </c>
      <c r="C1040" s="1">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v>
      </c>
      <c r="T1040" s="1">
        <v>7</v>
      </c>
      <c r="U1040" s="1">
        <v>0.2</v>
      </c>
      <c r="V1040" s="4">
        <v>2.6964000000000001</v>
      </c>
    </row>
    <row r="1041" spans="1:22" ht="29.5" thickBot="1" x14ac:dyDescent="0.4">
      <c r="A1041" s="3">
        <v>1040</v>
      </c>
      <c r="B1041" s="1" t="s">
        <v>3076</v>
      </c>
      <c r="C1041" s="1">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4">
        <v>1.7955000000000001</v>
      </c>
    </row>
    <row r="1042" spans="1:22" ht="58.5" thickBot="1" x14ac:dyDescent="0.4">
      <c r="A1042" s="3">
        <v>1041</v>
      </c>
      <c r="B1042" s="1" t="s">
        <v>3082</v>
      </c>
      <c r="C1042" s="1">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4">
        <v>146.40360000000001</v>
      </c>
    </row>
    <row r="1043" spans="1:22" ht="29.5" thickBot="1" x14ac:dyDescent="0.4">
      <c r="A1043" s="3">
        <v>1042</v>
      </c>
      <c r="B1043" s="1" t="s">
        <v>3086</v>
      </c>
      <c r="C1043" s="1">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4">
        <v>11.151</v>
      </c>
    </row>
    <row r="1044" spans="1:22" ht="58.5" thickBot="1" x14ac:dyDescent="0.4">
      <c r="A1044" s="3">
        <v>1043</v>
      </c>
      <c r="B1044" s="1" t="s">
        <v>3086</v>
      </c>
      <c r="C1044" s="1">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722.35199999999998</v>
      </c>
      <c r="T1044" s="1">
        <v>3</v>
      </c>
      <c r="U1044" s="1">
        <v>0.2</v>
      </c>
      <c r="V1044" s="4">
        <v>90.293999999999997</v>
      </c>
    </row>
    <row r="1045" spans="1:22" ht="44" thickBot="1" x14ac:dyDescent="0.4">
      <c r="A1045" s="3">
        <v>1044</v>
      </c>
      <c r="B1045" s="1" t="s">
        <v>3093</v>
      </c>
      <c r="C1045" s="1">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4">
        <v>2.9834999999999998</v>
      </c>
    </row>
    <row r="1046" spans="1:22" ht="29.5" thickBot="1" x14ac:dyDescent="0.4">
      <c r="A1046" s="3">
        <v>1045</v>
      </c>
      <c r="B1046" s="1" t="s">
        <v>3093</v>
      </c>
      <c r="C1046" s="1">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58.463999999999999</v>
      </c>
      <c r="T1046" s="1">
        <v>9</v>
      </c>
      <c r="U1046" s="1">
        <v>0.8</v>
      </c>
      <c r="V1046" s="4">
        <v>-146.16</v>
      </c>
    </row>
    <row r="1047" spans="1:22" ht="44" thickBot="1" x14ac:dyDescent="0.4">
      <c r="A1047" s="3">
        <v>1046</v>
      </c>
      <c r="B1047" s="1" t="s">
        <v>3100</v>
      </c>
      <c r="C1047" s="1">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254.60400000000001</v>
      </c>
      <c r="T1047" s="1">
        <v>14</v>
      </c>
      <c r="U1047" s="1">
        <v>0.3</v>
      </c>
      <c r="V1047" s="4">
        <v>-18.186</v>
      </c>
    </row>
    <row r="1048" spans="1:22" ht="44" thickBot="1" x14ac:dyDescent="0.4">
      <c r="A1048" s="3">
        <v>1047</v>
      </c>
      <c r="B1048" s="1" t="s">
        <v>3104</v>
      </c>
      <c r="C1048" s="1">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4">
        <v>85.247500000000002</v>
      </c>
    </row>
    <row r="1049" spans="1:22" ht="87.5" thickBot="1" x14ac:dyDescent="0.4">
      <c r="A1049" s="3">
        <v>1048</v>
      </c>
      <c r="B1049" s="1" t="s">
        <v>3104</v>
      </c>
      <c r="C1049" s="1">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102.36</v>
      </c>
      <c r="T1049" s="1">
        <v>3</v>
      </c>
      <c r="U1049" s="1">
        <v>0.2</v>
      </c>
      <c r="V1049" s="4">
        <v>-3.8384999999999998</v>
      </c>
    </row>
    <row r="1050" spans="1:22" ht="29.5" thickBot="1" x14ac:dyDescent="0.4">
      <c r="A1050" s="3">
        <v>1049</v>
      </c>
      <c r="B1050" s="1" t="s">
        <v>3105</v>
      </c>
      <c r="C1050" s="1">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4">
        <v>125.2692</v>
      </c>
    </row>
    <row r="1051" spans="1:22" ht="58.5" thickBot="1" x14ac:dyDescent="0.4">
      <c r="A1051" s="3">
        <v>1050</v>
      </c>
      <c r="B1051" s="1" t="s">
        <v>3105</v>
      </c>
      <c r="C1051" s="1">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4">
        <v>37.996200000000002</v>
      </c>
    </row>
    <row r="1052" spans="1:22" ht="58.5" thickBot="1" x14ac:dyDescent="0.4">
      <c r="A1052" s="3">
        <v>1051</v>
      </c>
      <c r="B1052" s="1" t="s">
        <v>3106</v>
      </c>
      <c r="C1052" s="1">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v>
      </c>
      <c r="T1052" s="1">
        <v>2</v>
      </c>
      <c r="U1052" s="1">
        <v>0.2</v>
      </c>
      <c r="V1052" s="4">
        <v>-29.481200000000001</v>
      </c>
    </row>
    <row r="1053" spans="1:22" ht="58.5" thickBot="1" x14ac:dyDescent="0.4">
      <c r="A1053" s="3">
        <v>1052</v>
      </c>
      <c r="B1053" s="1" t="s">
        <v>3106</v>
      </c>
      <c r="C1053" s="1">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v>
      </c>
      <c r="T1053" s="1">
        <v>2</v>
      </c>
      <c r="U1053" s="1">
        <v>0.2</v>
      </c>
      <c r="V1053" s="4">
        <v>2.4359999999999999</v>
      </c>
    </row>
    <row r="1054" spans="1:22" ht="44" thickBot="1" x14ac:dyDescent="0.4">
      <c r="A1054" s="3">
        <v>1053</v>
      </c>
      <c r="B1054" s="1" t="s">
        <v>3106</v>
      </c>
      <c r="C1054" s="1">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282.88799999999998</v>
      </c>
      <c r="T1054" s="1">
        <v>9</v>
      </c>
      <c r="U1054" s="1">
        <v>0.2</v>
      </c>
      <c r="V1054" s="4">
        <v>56.577599999999997</v>
      </c>
    </row>
    <row r="1055" spans="1:22" ht="58.5" thickBot="1" x14ac:dyDescent="0.4">
      <c r="A1055" s="3">
        <v>1054</v>
      </c>
      <c r="B1055" s="1" t="s">
        <v>3115</v>
      </c>
      <c r="C1055" s="1">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4">
        <v>4.3524000000000003</v>
      </c>
    </row>
    <row r="1056" spans="1:22" ht="58.5" thickBot="1" x14ac:dyDescent="0.4">
      <c r="A1056" s="3">
        <v>1055</v>
      </c>
      <c r="B1056" s="1" t="s">
        <v>3115</v>
      </c>
      <c r="C1056" s="1">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4">
        <v>22.763999999999999</v>
      </c>
    </row>
    <row r="1057" spans="1:22" ht="44" thickBot="1" x14ac:dyDescent="0.4">
      <c r="A1057" s="3">
        <v>1056</v>
      </c>
      <c r="B1057" s="1" t="s">
        <v>3115</v>
      </c>
      <c r="C1057" s="1">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82.343999999999994</v>
      </c>
      <c r="T1057" s="1">
        <v>3</v>
      </c>
      <c r="U1057" s="1">
        <v>0.2</v>
      </c>
      <c r="V1057" s="4">
        <v>27.7911</v>
      </c>
    </row>
    <row r="1058" spans="1:22" ht="29.5" thickBot="1" x14ac:dyDescent="0.4">
      <c r="A1058" s="3">
        <v>1057</v>
      </c>
      <c r="B1058" s="1" t="s">
        <v>3115</v>
      </c>
      <c r="C1058" s="1">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4">
        <v>3.2944</v>
      </c>
    </row>
    <row r="1059" spans="1:22" ht="29.5" thickBot="1" x14ac:dyDescent="0.4">
      <c r="A1059" s="3">
        <v>1058</v>
      </c>
      <c r="B1059" s="1" t="s">
        <v>3124</v>
      </c>
      <c r="C1059" s="1">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v>
      </c>
      <c r="T1059" s="1">
        <v>4</v>
      </c>
      <c r="U1059" s="1">
        <v>0.2</v>
      </c>
      <c r="V1059" s="4">
        <v>7.2267999999999999</v>
      </c>
    </row>
    <row r="1060" spans="1:22" ht="58.5" thickBot="1" x14ac:dyDescent="0.4">
      <c r="A1060" s="3">
        <v>1059</v>
      </c>
      <c r="B1060" s="1" t="s">
        <v>3124</v>
      </c>
      <c r="C1060" s="1">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4">
        <v>22.948799999999999</v>
      </c>
    </row>
    <row r="1061" spans="1:22" ht="29.5" thickBot="1" x14ac:dyDescent="0.4">
      <c r="A1061" s="3">
        <v>1060</v>
      </c>
      <c r="B1061" s="1" t="s">
        <v>3129</v>
      </c>
      <c r="C1061" s="1">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4">
        <v>1.6008</v>
      </c>
    </row>
    <row r="1062" spans="1:22" ht="29.5" thickBot="1" x14ac:dyDescent="0.4">
      <c r="A1062" s="3">
        <v>1061</v>
      </c>
      <c r="B1062" s="1" t="s">
        <v>3134</v>
      </c>
      <c r="C1062" s="1">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4">
        <v>-29.252400000000002</v>
      </c>
    </row>
    <row r="1063" spans="1:22" ht="58.5" thickBot="1" x14ac:dyDescent="0.4">
      <c r="A1063" s="3">
        <v>1062</v>
      </c>
      <c r="B1063" s="1" t="s">
        <v>3135</v>
      </c>
      <c r="C1063" s="1">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4">
        <v>4.5216000000000003</v>
      </c>
    </row>
    <row r="1064" spans="1:22" ht="29.5" thickBot="1" x14ac:dyDescent="0.4">
      <c r="A1064" s="3">
        <v>1063</v>
      </c>
      <c r="B1064" s="1" t="s">
        <v>3135</v>
      </c>
      <c r="C1064" s="1">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v>
      </c>
      <c r="T1064" s="1">
        <v>7</v>
      </c>
      <c r="U1064" s="1">
        <v>0.2</v>
      </c>
      <c r="V1064" s="4">
        <v>-2.2134</v>
      </c>
    </row>
    <row r="1065" spans="1:22" ht="29.5" thickBot="1" x14ac:dyDescent="0.4">
      <c r="A1065" s="3">
        <v>1064</v>
      </c>
      <c r="B1065" s="1" t="s">
        <v>3135</v>
      </c>
      <c r="C1065" s="1">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4">
        <v>1.2791999999999999</v>
      </c>
    </row>
    <row r="1066" spans="1:22" ht="29.5" thickBot="1" x14ac:dyDescent="0.4">
      <c r="A1066" s="3">
        <v>1065</v>
      </c>
      <c r="B1066" s="1" t="s">
        <v>3135</v>
      </c>
      <c r="C1066" s="1">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118.782</v>
      </c>
      <c r="T1066" s="1">
        <v>3</v>
      </c>
      <c r="U1066" s="1">
        <v>0.4</v>
      </c>
      <c r="V1066" s="4">
        <v>-27.715800000000002</v>
      </c>
    </row>
    <row r="1067" spans="1:22" ht="29.5" thickBot="1" x14ac:dyDescent="0.4">
      <c r="A1067" s="3">
        <v>1066</v>
      </c>
      <c r="B1067" s="1" t="s">
        <v>3135</v>
      </c>
      <c r="C1067" s="1">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v>
      </c>
      <c r="T1067" s="1">
        <v>1</v>
      </c>
      <c r="U1067" s="1">
        <v>0.2</v>
      </c>
      <c r="V1067" s="4">
        <v>0.23530000000000001</v>
      </c>
    </row>
    <row r="1068" spans="1:22" ht="58.5" thickBot="1" x14ac:dyDescent="0.4">
      <c r="A1068" s="3">
        <v>1067</v>
      </c>
      <c r="B1068" s="1" t="s">
        <v>3135</v>
      </c>
      <c r="C1068" s="1">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v>
      </c>
      <c r="T1068" s="1">
        <v>5</v>
      </c>
      <c r="U1068" s="1">
        <v>0.7</v>
      </c>
      <c r="V1068" s="4">
        <v>-46.225000000000001</v>
      </c>
    </row>
    <row r="1069" spans="1:22" ht="44" thickBot="1" x14ac:dyDescent="0.4">
      <c r="A1069" s="3">
        <v>1068</v>
      </c>
      <c r="B1069" s="1" t="s">
        <v>3146</v>
      </c>
      <c r="C1069" s="1">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4">
        <v>12.178000000000001</v>
      </c>
    </row>
    <row r="1070" spans="1:22" ht="29.5" thickBot="1" x14ac:dyDescent="0.4">
      <c r="A1070" s="3">
        <v>1069</v>
      </c>
      <c r="B1070" s="1" t="s">
        <v>3149</v>
      </c>
      <c r="C1070" s="1">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v>
      </c>
      <c r="T1070" s="1">
        <v>1</v>
      </c>
      <c r="U1070" s="1">
        <v>0.2</v>
      </c>
      <c r="V1070" s="4">
        <v>-0.3488</v>
      </c>
    </row>
    <row r="1071" spans="1:22" ht="73" thickBot="1" x14ac:dyDescent="0.4">
      <c r="A1071" s="3">
        <v>1070</v>
      </c>
      <c r="B1071" s="1" t="s">
        <v>3153</v>
      </c>
      <c r="C1071" s="1">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25.175999999999998</v>
      </c>
      <c r="T1071" s="1">
        <v>4</v>
      </c>
      <c r="U1071" s="1">
        <v>0.7</v>
      </c>
      <c r="V1071" s="4">
        <v>-18.462399999999999</v>
      </c>
    </row>
    <row r="1072" spans="1:22" ht="29.5" thickBot="1" x14ac:dyDescent="0.4">
      <c r="A1072" s="3">
        <v>1071</v>
      </c>
      <c r="B1072" s="1" t="s">
        <v>3154</v>
      </c>
      <c r="C1072" s="1">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19.46</v>
      </c>
      <c r="T1072" s="1">
        <v>7</v>
      </c>
      <c r="U1072" s="1">
        <v>0</v>
      </c>
      <c r="V1072" s="4">
        <v>5.0595999999999997</v>
      </c>
    </row>
    <row r="1073" spans="1:22" ht="29.5" thickBot="1" x14ac:dyDescent="0.4">
      <c r="A1073" s="3">
        <v>1072</v>
      </c>
      <c r="B1073" s="1" t="s">
        <v>3157</v>
      </c>
      <c r="C1073" s="1">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4">
        <v>9.9467999999999996</v>
      </c>
    </row>
    <row r="1074" spans="1:22" ht="29.5" thickBot="1" x14ac:dyDescent="0.4">
      <c r="A1074" s="3">
        <v>1073</v>
      </c>
      <c r="B1074" s="1" t="s">
        <v>3160</v>
      </c>
      <c r="C1074" s="1">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4">
        <v>3.024</v>
      </c>
    </row>
    <row r="1075" spans="1:22" ht="44" thickBot="1" x14ac:dyDescent="0.4">
      <c r="A1075" s="3">
        <v>1074</v>
      </c>
      <c r="B1075" s="1" t="s">
        <v>3165</v>
      </c>
      <c r="C1075" s="1">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4">
        <v>-4.5979999999999999</v>
      </c>
    </row>
    <row r="1076" spans="1:22" ht="29.5" thickBot="1" x14ac:dyDescent="0.4">
      <c r="A1076" s="3">
        <v>1075</v>
      </c>
      <c r="B1076" s="1" t="s">
        <v>3165</v>
      </c>
      <c r="C1076" s="1">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4">
        <v>-3.3488000000000002</v>
      </c>
    </row>
    <row r="1077" spans="1:22" ht="29.5" thickBot="1" x14ac:dyDescent="0.4">
      <c r="A1077" s="3">
        <v>1076</v>
      </c>
      <c r="B1077" s="1" t="s">
        <v>3165</v>
      </c>
      <c r="C1077" s="1">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31.984000000000002</v>
      </c>
      <c r="T1077" s="1">
        <v>2</v>
      </c>
      <c r="U1077" s="1">
        <v>0.2</v>
      </c>
      <c r="V1077" s="4">
        <v>1.9990000000000001</v>
      </c>
    </row>
    <row r="1078" spans="1:22" ht="29.5" thickBot="1" x14ac:dyDescent="0.4">
      <c r="A1078" s="3">
        <v>1077</v>
      </c>
      <c r="B1078" s="1" t="s">
        <v>3172</v>
      </c>
      <c r="C1078" s="1">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40.880000000000003</v>
      </c>
      <c r="T1078" s="1">
        <v>7</v>
      </c>
      <c r="U1078" s="1">
        <v>0</v>
      </c>
      <c r="V1078" s="4">
        <v>10.6288</v>
      </c>
    </row>
    <row r="1079" spans="1:22" ht="58.5" thickBot="1" x14ac:dyDescent="0.4">
      <c r="A1079" s="3">
        <v>1078</v>
      </c>
      <c r="B1079" s="1" t="s">
        <v>3177</v>
      </c>
      <c r="C1079" s="1">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4">
        <v>33.588799999999999</v>
      </c>
    </row>
    <row r="1080" spans="1:22" ht="44" thickBot="1" x14ac:dyDescent="0.4">
      <c r="A1080" s="3">
        <v>1079</v>
      </c>
      <c r="B1080" s="1" t="s">
        <v>3177</v>
      </c>
      <c r="C1080" s="1">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4">
        <v>8.4887999999999995</v>
      </c>
    </row>
    <row r="1081" spans="1:22" ht="44" thickBot="1" x14ac:dyDescent="0.4">
      <c r="A1081" s="3">
        <v>1080</v>
      </c>
      <c r="B1081" s="1" t="s">
        <v>3177</v>
      </c>
      <c r="C1081" s="1">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4">
        <v>2.3220000000000001</v>
      </c>
    </row>
    <row r="1082" spans="1:22" ht="29.5" thickBot="1" x14ac:dyDescent="0.4">
      <c r="A1082" s="3">
        <v>1081</v>
      </c>
      <c r="B1082" s="1" t="s">
        <v>3182</v>
      </c>
      <c r="C1082" s="1">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4">
        <v>9.3623999999999992</v>
      </c>
    </row>
    <row r="1083" spans="1:22" ht="44" thickBot="1" x14ac:dyDescent="0.4">
      <c r="A1083" s="3">
        <v>1082</v>
      </c>
      <c r="B1083" s="1" t="s">
        <v>3182</v>
      </c>
      <c r="C1083" s="1">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1106.9100000000001</v>
      </c>
      <c r="T1083" s="1">
        <v>9</v>
      </c>
      <c r="U1083" s="1">
        <v>0</v>
      </c>
      <c r="V1083" s="4">
        <v>121.76009999999999</v>
      </c>
    </row>
    <row r="1084" spans="1:22" ht="58.5" thickBot="1" x14ac:dyDescent="0.4">
      <c r="A1084" s="3">
        <v>1083</v>
      </c>
      <c r="B1084" s="1" t="s">
        <v>3188</v>
      </c>
      <c r="C1084" s="1">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4">
        <v>-264.92079999999999</v>
      </c>
    </row>
    <row r="1085" spans="1:22" ht="29.5" thickBot="1" x14ac:dyDescent="0.4">
      <c r="A1085" s="3">
        <v>1084</v>
      </c>
      <c r="B1085" s="1" t="s">
        <v>3188</v>
      </c>
      <c r="C1085" s="1">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4">
        <v>12.1348</v>
      </c>
    </row>
    <row r="1086" spans="1:22" ht="29.5" thickBot="1" x14ac:dyDescent="0.4">
      <c r="A1086" s="3">
        <v>1085</v>
      </c>
      <c r="B1086" s="1" t="s">
        <v>3188</v>
      </c>
      <c r="C1086" s="1">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4">
        <v>105.24679999999999</v>
      </c>
    </row>
    <row r="1087" spans="1:22" ht="44" thickBot="1" x14ac:dyDescent="0.4">
      <c r="A1087" s="3">
        <v>1086</v>
      </c>
      <c r="B1087" s="1" t="s">
        <v>3188</v>
      </c>
      <c r="C1087" s="1">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4">
        <v>2400.9657000000002</v>
      </c>
    </row>
    <row r="1088" spans="1:22" ht="29.5" thickBot="1" x14ac:dyDescent="0.4">
      <c r="A1088" s="3">
        <v>1087</v>
      </c>
      <c r="B1088" s="1" t="s">
        <v>3193</v>
      </c>
      <c r="C1088" s="1">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4">
        <v>3.1103999999999998</v>
      </c>
    </row>
    <row r="1089" spans="1:22" ht="29.5" thickBot="1" x14ac:dyDescent="0.4">
      <c r="A1089" s="3">
        <v>1088</v>
      </c>
      <c r="B1089" s="1" t="s">
        <v>3196</v>
      </c>
      <c r="C1089" s="1">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4">
        <v>7.1976000000000004</v>
      </c>
    </row>
    <row r="1090" spans="1:22" ht="29.5" thickBot="1" x14ac:dyDescent="0.4">
      <c r="A1090" s="3">
        <v>1089</v>
      </c>
      <c r="B1090" s="1" t="s">
        <v>3196</v>
      </c>
      <c r="C1090" s="1">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4">
        <v>1.512</v>
      </c>
    </row>
    <row r="1091" spans="1:22" ht="44" thickBot="1" x14ac:dyDescent="0.4">
      <c r="A1091" s="3">
        <v>1090</v>
      </c>
      <c r="B1091" s="1" t="s">
        <v>3202</v>
      </c>
      <c r="C1091" s="1">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31.984000000000002</v>
      </c>
      <c r="T1091" s="1">
        <v>2</v>
      </c>
      <c r="U1091" s="1">
        <v>0.2</v>
      </c>
      <c r="V1091" s="4">
        <v>1.9990000000000001</v>
      </c>
    </row>
    <row r="1092" spans="1:22" ht="58.5" thickBot="1" x14ac:dyDescent="0.4">
      <c r="A1092" s="3">
        <v>1091</v>
      </c>
      <c r="B1092" s="1" t="s">
        <v>3202</v>
      </c>
      <c r="C1092" s="1">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71.983999999999995</v>
      </c>
      <c r="T1092" s="1">
        <v>2</v>
      </c>
      <c r="U1092" s="1">
        <v>0.2</v>
      </c>
      <c r="V1092" s="4">
        <v>25.194400000000002</v>
      </c>
    </row>
    <row r="1093" spans="1:22" ht="58.5" thickBot="1" x14ac:dyDescent="0.4">
      <c r="A1093" s="3">
        <v>1092</v>
      </c>
      <c r="B1093" s="1" t="s">
        <v>3205</v>
      </c>
      <c r="C1093" s="1">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120.15</v>
      </c>
      <c r="T1093" s="1">
        <v>9</v>
      </c>
      <c r="U1093" s="1">
        <v>0</v>
      </c>
      <c r="V1093" s="4">
        <v>33.642000000000003</v>
      </c>
    </row>
    <row r="1094" spans="1:22" ht="29.5" thickBot="1" x14ac:dyDescent="0.4">
      <c r="A1094" s="3">
        <v>1093</v>
      </c>
      <c r="B1094" s="1" t="s">
        <v>3205</v>
      </c>
      <c r="C1094" s="1">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v>
      </c>
      <c r="T1094" s="1">
        <v>2</v>
      </c>
      <c r="U1094" s="1">
        <v>0.2</v>
      </c>
      <c r="V1094" s="4">
        <v>19.178599999999999</v>
      </c>
    </row>
    <row r="1095" spans="1:22" ht="29.5" thickBot="1" x14ac:dyDescent="0.4">
      <c r="A1095" s="3">
        <v>1094</v>
      </c>
      <c r="B1095" s="1" t="s">
        <v>3210</v>
      </c>
      <c r="C1095" s="1">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v>
      </c>
      <c r="T1095" s="1">
        <v>5</v>
      </c>
      <c r="U1095" s="1">
        <v>0</v>
      </c>
      <c r="V1095" s="4">
        <v>14.161</v>
      </c>
    </row>
    <row r="1096" spans="1:22" ht="58.5" thickBot="1" x14ac:dyDescent="0.4">
      <c r="A1096" s="3">
        <v>1095</v>
      </c>
      <c r="B1096" s="1" t="s">
        <v>3210</v>
      </c>
      <c r="C1096" s="1">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4">
        <v>103.22839999999999</v>
      </c>
    </row>
    <row r="1097" spans="1:22" ht="29.5" thickBot="1" x14ac:dyDescent="0.4">
      <c r="A1097" s="3">
        <v>1096</v>
      </c>
      <c r="B1097" s="1" t="s">
        <v>3216</v>
      </c>
      <c r="C1097" s="1">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348.20800000000003</v>
      </c>
      <c r="T1097" s="1">
        <v>7</v>
      </c>
      <c r="U1097" s="1">
        <v>0.2</v>
      </c>
      <c r="V1097" s="4">
        <v>30.4682</v>
      </c>
    </row>
    <row r="1098" spans="1:22" ht="44" thickBot="1" x14ac:dyDescent="0.4">
      <c r="A1098" s="3">
        <v>1097</v>
      </c>
      <c r="B1098" s="1" t="s">
        <v>3216</v>
      </c>
      <c r="C1098" s="1">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4">
        <v>-28.627199999999998</v>
      </c>
    </row>
    <row r="1099" spans="1:22" ht="29.5" thickBot="1" x14ac:dyDescent="0.4">
      <c r="A1099" s="3">
        <v>1098</v>
      </c>
      <c r="B1099" s="1" t="s">
        <v>3223</v>
      </c>
      <c r="C1099" s="1">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4">
        <v>11.196</v>
      </c>
    </row>
    <row r="1100" spans="1:22" ht="29.5" thickBot="1" x14ac:dyDescent="0.4">
      <c r="A1100" s="3">
        <v>1099</v>
      </c>
      <c r="B1100" s="1" t="s">
        <v>3226</v>
      </c>
      <c r="C1100" s="1">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4">
        <v>2.0415999999999999</v>
      </c>
    </row>
    <row r="1101" spans="1:22" ht="102" thickBot="1" x14ac:dyDescent="0.4">
      <c r="A1101" s="3">
        <v>1100</v>
      </c>
      <c r="B1101" s="1" t="s">
        <v>3226</v>
      </c>
      <c r="C1101" s="1">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4">
        <v>4.1031000000000004</v>
      </c>
    </row>
    <row r="1102" spans="1:22" ht="58.5" thickBot="1" x14ac:dyDescent="0.4">
      <c r="A1102" s="3">
        <v>1101</v>
      </c>
      <c r="B1102" s="1" t="s">
        <v>3226</v>
      </c>
      <c r="C1102" s="1">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4">
        <v>9.6656999999999993</v>
      </c>
    </row>
    <row r="1103" spans="1:22" ht="29.5" thickBot="1" x14ac:dyDescent="0.4">
      <c r="A1103" s="3">
        <v>1102</v>
      </c>
      <c r="B1103" s="1" t="s">
        <v>3226</v>
      </c>
      <c r="C1103" s="1">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4">
        <v>2.5055999999999998</v>
      </c>
    </row>
    <row r="1104" spans="1:22" ht="29.5" thickBot="1" x14ac:dyDescent="0.4">
      <c r="A1104" s="3">
        <v>1103</v>
      </c>
      <c r="B1104" s="1" t="s">
        <v>3235</v>
      </c>
      <c r="C1104" s="1">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2.694</v>
      </c>
      <c r="T1104" s="1">
        <v>3</v>
      </c>
      <c r="U1104" s="1">
        <v>0.8</v>
      </c>
      <c r="V1104" s="4">
        <v>-4.7145000000000001</v>
      </c>
    </row>
    <row r="1105" spans="1:22" ht="29.5" thickBot="1" x14ac:dyDescent="0.4">
      <c r="A1105" s="3">
        <v>1104</v>
      </c>
      <c r="B1105" s="1" t="s">
        <v>3235</v>
      </c>
      <c r="C1105" s="1">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2.9340000000000002</v>
      </c>
      <c r="T1105" s="1">
        <v>3</v>
      </c>
      <c r="U1105" s="1">
        <v>0.8</v>
      </c>
      <c r="V1105" s="4">
        <v>-4.9878</v>
      </c>
    </row>
    <row r="1106" spans="1:22" ht="73" thickBot="1" x14ac:dyDescent="0.4">
      <c r="A1106" s="3">
        <v>1105</v>
      </c>
      <c r="B1106" s="1" t="s">
        <v>3236</v>
      </c>
      <c r="C1106" s="1">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22.92</v>
      </c>
      <c r="T1106" s="1">
        <v>3</v>
      </c>
      <c r="U1106" s="1">
        <v>0</v>
      </c>
      <c r="V1106" s="4">
        <v>11.2308</v>
      </c>
    </row>
    <row r="1107" spans="1:22" ht="29.5" thickBot="1" x14ac:dyDescent="0.4">
      <c r="A1107" s="3">
        <v>1106</v>
      </c>
      <c r="B1107" s="1" t="s">
        <v>3241</v>
      </c>
      <c r="C1107" s="1">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100.70399999999999</v>
      </c>
      <c r="T1107" s="1">
        <v>6</v>
      </c>
      <c r="U1107" s="1">
        <v>0.2</v>
      </c>
      <c r="V1107" s="4">
        <v>-16.3644</v>
      </c>
    </row>
    <row r="1108" spans="1:22" ht="102" thickBot="1" x14ac:dyDescent="0.4">
      <c r="A1108" s="3">
        <v>1107</v>
      </c>
      <c r="B1108" s="1" t="s">
        <v>3241</v>
      </c>
      <c r="C1108" s="1">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2.3279999999999998</v>
      </c>
      <c r="T1108" s="1">
        <v>2</v>
      </c>
      <c r="U1108" s="1">
        <v>0.6</v>
      </c>
      <c r="V1108" s="4">
        <v>-0.75660000000000005</v>
      </c>
    </row>
    <row r="1109" spans="1:22" ht="58.5" thickBot="1" x14ac:dyDescent="0.4">
      <c r="A1109" s="3">
        <v>1108</v>
      </c>
      <c r="B1109" s="1" t="s">
        <v>3241</v>
      </c>
      <c r="C1109" s="1">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10.78</v>
      </c>
      <c r="T1109" s="1">
        <v>5</v>
      </c>
      <c r="U1109" s="1">
        <v>0.8</v>
      </c>
      <c r="V1109" s="4">
        <v>-17.248000000000001</v>
      </c>
    </row>
    <row r="1110" spans="1:22" ht="29.5" thickBot="1" x14ac:dyDescent="0.4">
      <c r="A1110" s="3">
        <v>1109</v>
      </c>
      <c r="B1110" s="1" t="s">
        <v>3241</v>
      </c>
      <c r="C1110" s="1">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58.368000000000002</v>
      </c>
      <c r="T1110" s="1">
        <v>12</v>
      </c>
      <c r="U1110" s="1">
        <v>0.2</v>
      </c>
      <c r="V1110" s="4">
        <v>21.888000000000002</v>
      </c>
    </row>
    <row r="1111" spans="1:22" ht="73" thickBot="1" x14ac:dyDescent="0.4">
      <c r="A1111" s="3">
        <v>1110</v>
      </c>
      <c r="B1111" s="1" t="s">
        <v>3241</v>
      </c>
      <c r="C1111" s="1">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4">
        <v>13.826700000000001</v>
      </c>
    </row>
    <row r="1112" spans="1:22" ht="58.5" thickBot="1" x14ac:dyDescent="0.4">
      <c r="A1112" s="3">
        <v>1111</v>
      </c>
      <c r="B1112" s="1" t="s">
        <v>3241</v>
      </c>
      <c r="C1112" s="1">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4">
        <v>25.186</v>
      </c>
    </row>
    <row r="1113" spans="1:22" ht="29.5" thickBot="1" x14ac:dyDescent="0.4">
      <c r="A1113" s="3">
        <v>1112</v>
      </c>
      <c r="B1113" s="1" t="s">
        <v>3241</v>
      </c>
      <c r="C1113" s="1">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v>
      </c>
      <c r="T1113" s="1">
        <v>2</v>
      </c>
      <c r="U1113" s="1">
        <v>0.2</v>
      </c>
      <c r="V1113" s="4">
        <v>3.6288</v>
      </c>
    </row>
    <row r="1114" spans="1:22" ht="44" thickBot="1" x14ac:dyDescent="0.4">
      <c r="A1114" s="3">
        <v>1113</v>
      </c>
      <c r="B1114" s="1" t="s">
        <v>3241</v>
      </c>
      <c r="C1114" s="1">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1.1919999999999999</v>
      </c>
      <c r="T1114" s="1">
        <v>2</v>
      </c>
      <c r="U1114" s="1">
        <v>0.8</v>
      </c>
      <c r="V1114" s="4">
        <v>-2.0264000000000002</v>
      </c>
    </row>
    <row r="1115" spans="1:22" ht="29.5" thickBot="1" x14ac:dyDescent="0.4">
      <c r="A1115" s="3">
        <v>1114</v>
      </c>
      <c r="B1115" s="1" t="s">
        <v>3251</v>
      </c>
      <c r="C1115" s="1">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46.671999999999997</v>
      </c>
      <c r="T1115" s="1">
        <v>2</v>
      </c>
      <c r="U1115" s="1">
        <v>0.2</v>
      </c>
      <c r="V1115" s="4">
        <v>16.3352</v>
      </c>
    </row>
    <row r="1116" spans="1:22" ht="73" thickBot="1" x14ac:dyDescent="0.4">
      <c r="A1116" s="3">
        <v>1115</v>
      </c>
      <c r="B1116" s="1" t="s">
        <v>3251</v>
      </c>
      <c r="C1116" s="1">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119.833</v>
      </c>
      <c r="T1116" s="1">
        <v>1</v>
      </c>
      <c r="U1116" s="1">
        <v>0.15</v>
      </c>
      <c r="V1116" s="4">
        <v>-12.6882</v>
      </c>
    </row>
    <row r="1117" spans="1:22" ht="29.5" thickBot="1" x14ac:dyDescent="0.4">
      <c r="A1117" s="3">
        <v>1116</v>
      </c>
      <c r="B1117" s="1" t="s">
        <v>3251</v>
      </c>
      <c r="C1117" s="1">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4">
        <v>57.590400000000002</v>
      </c>
    </row>
    <row r="1118" spans="1:22" ht="29.5" thickBot="1" x14ac:dyDescent="0.4">
      <c r="A1118" s="3">
        <v>1117</v>
      </c>
      <c r="B1118" s="1" t="s">
        <v>3255</v>
      </c>
      <c r="C1118" s="1">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4">
        <v>3.024</v>
      </c>
    </row>
    <row r="1119" spans="1:22" ht="29.5" thickBot="1" x14ac:dyDescent="0.4">
      <c r="A1119" s="3">
        <v>1118</v>
      </c>
      <c r="B1119" s="1" t="s">
        <v>3258</v>
      </c>
      <c r="C1119" s="1">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4">
        <v>137.15100000000001</v>
      </c>
    </row>
    <row r="1120" spans="1:22" ht="44" thickBot="1" x14ac:dyDescent="0.4">
      <c r="A1120" s="3">
        <v>1119</v>
      </c>
      <c r="B1120" s="1" t="s">
        <v>3258</v>
      </c>
      <c r="C1120" s="1">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619.95000000000005</v>
      </c>
      <c r="T1120" s="1">
        <v>5</v>
      </c>
      <c r="U1120" s="1">
        <v>0</v>
      </c>
      <c r="V1120" s="4">
        <v>111.59099999999999</v>
      </c>
    </row>
    <row r="1121" spans="1:22" ht="44" thickBot="1" x14ac:dyDescent="0.4">
      <c r="A1121" s="3">
        <v>1120</v>
      </c>
      <c r="B1121" s="1" t="s">
        <v>3258</v>
      </c>
      <c r="C1121" s="1">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4">
        <v>2.0491999999999999</v>
      </c>
    </row>
    <row r="1122" spans="1:22" ht="29.5" thickBot="1" x14ac:dyDescent="0.4">
      <c r="A1122" s="3">
        <v>1121</v>
      </c>
      <c r="B1122" s="1" t="s">
        <v>3258</v>
      </c>
      <c r="C1122" s="1">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4">
        <v>7.4871999999999996</v>
      </c>
    </row>
    <row r="1123" spans="1:22" ht="29.5" thickBot="1" x14ac:dyDescent="0.4">
      <c r="A1123" s="3">
        <v>1122</v>
      </c>
      <c r="B1123" s="1" t="s">
        <v>3264</v>
      </c>
      <c r="C1123" s="1">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4">
        <v>181.98179999999999</v>
      </c>
    </row>
    <row r="1124" spans="1:22" ht="29.5" thickBot="1" x14ac:dyDescent="0.4">
      <c r="A1124" s="3">
        <v>1123</v>
      </c>
      <c r="B1124" s="1" t="s">
        <v>3264</v>
      </c>
      <c r="C1124" s="1">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22.96</v>
      </c>
      <c r="T1124" s="1">
        <v>7</v>
      </c>
      <c r="U1124" s="1">
        <v>0</v>
      </c>
      <c r="V1124" s="4">
        <v>6.6584000000000003</v>
      </c>
    </row>
    <row r="1125" spans="1:22" ht="58.5" thickBot="1" x14ac:dyDescent="0.4">
      <c r="A1125" s="3">
        <v>1124</v>
      </c>
      <c r="B1125" s="1" t="s">
        <v>3264</v>
      </c>
      <c r="C1125" s="1">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4">
        <v>11.58</v>
      </c>
    </row>
    <row r="1126" spans="1:22" ht="29.5" thickBot="1" x14ac:dyDescent="0.4">
      <c r="A1126" s="3">
        <v>1125</v>
      </c>
      <c r="B1126" s="1" t="s">
        <v>3264</v>
      </c>
      <c r="C1126" s="1">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4">
        <v>1.7901</v>
      </c>
    </row>
    <row r="1127" spans="1:22" ht="29.5" thickBot="1" x14ac:dyDescent="0.4">
      <c r="A1127" s="3">
        <v>1126</v>
      </c>
      <c r="B1127" s="1" t="s">
        <v>3264</v>
      </c>
      <c r="C1127" s="1">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4">
        <v>10.969799999999999</v>
      </c>
    </row>
    <row r="1128" spans="1:22" ht="58.5" thickBot="1" x14ac:dyDescent="0.4">
      <c r="A1128" s="3">
        <v>1127</v>
      </c>
      <c r="B1128" s="1" t="s">
        <v>3264</v>
      </c>
      <c r="C1128" s="1">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4">
        <v>224.26740000000001</v>
      </c>
    </row>
    <row r="1129" spans="1:22" ht="29.5" thickBot="1" x14ac:dyDescent="0.4">
      <c r="A1129" s="3">
        <v>1128</v>
      </c>
      <c r="B1129" s="1" t="s">
        <v>3271</v>
      </c>
      <c r="C1129" s="1">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4">
        <v>2.6415999999999999</v>
      </c>
    </row>
    <row r="1130" spans="1:22" ht="44" thickBot="1" x14ac:dyDescent="0.4">
      <c r="A1130" s="3">
        <v>1129</v>
      </c>
      <c r="B1130" s="1" t="s">
        <v>3271</v>
      </c>
      <c r="C1130" s="1">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4">
        <v>50.94</v>
      </c>
    </row>
    <row r="1131" spans="1:22" ht="29.5" thickBot="1" x14ac:dyDescent="0.4">
      <c r="A1131" s="3">
        <v>1130</v>
      </c>
      <c r="B1131" s="1" t="s">
        <v>3272</v>
      </c>
      <c r="C1131" s="1">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4">
        <v>75.662400000000005</v>
      </c>
    </row>
    <row r="1132" spans="1:22" ht="29.5" thickBot="1" x14ac:dyDescent="0.4">
      <c r="A1132" s="3">
        <v>1131</v>
      </c>
      <c r="B1132" s="1" t="s">
        <v>3272</v>
      </c>
      <c r="C1132" s="1">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4">
        <v>20.085100000000001</v>
      </c>
    </row>
    <row r="1133" spans="1:22" ht="44" thickBot="1" x14ac:dyDescent="0.4">
      <c r="A1133" s="3">
        <v>1132</v>
      </c>
      <c r="B1133" s="1" t="s">
        <v>3272</v>
      </c>
      <c r="C1133" s="1">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4">
        <v>28.754999999999999</v>
      </c>
    </row>
    <row r="1134" spans="1:22" ht="29.5" thickBot="1" x14ac:dyDescent="0.4">
      <c r="A1134" s="3">
        <v>1133</v>
      </c>
      <c r="B1134" s="1" t="s">
        <v>3277</v>
      </c>
      <c r="C1134" s="1">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4">
        <v>9.3312000000000008</v>
      </c>
    </row>
    <row r="1135" spans="1:22" ht="44" thickBot="1" x14ac:dyDescent="0.4">
      <c r="A1135" s="3">
        <v>1134</v>
      </c>
      <c r="B1135" s="1" t="s">
        <v>3279</v>
      </c>
      <c r="C1135" s="1">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4">
        <v>-23.364000000000001</v>
      </c>
    </row>
    <row r="1136" spans="1:22" ht="29.5" thickBot="1" x14ac:dyDescent="0.4">
      <c r="A1136" s="3">
        <v>1135</v>
      </c>
      <c r="B1136" s="1" t="s">
        <v>3279</v>
      </c>
      <c r="C1136" s="1">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v>
      </c>
      <c r="T1136" s="1">
        <v>3</v>
      </c>
      <c r="U1136" s="1">
        <v>0.2</v>
      </c>
      <c r="V1136" s="4">
        <v>2.6459999999999999</v>
      </c>
    </row>
    <row r="1137" spans="1:22" ht="44" thickBot="1" x14ac:dyDescent="0.4">
      <c r="A1137" s="3">
        <v>1136</v>
      </c>
      <c r="B1137" s="1" t="s">
        <v>3282</v>
      </c>
      <c r="C1137" s="1">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4">
        <v>7.4570999999999996</v>
      </c>
    </row>
    <row r="1138" spans="1:22" ht="58.5" thickBot="1" x14ac:dyDescent="0.4">
      <c r="A1138" s="3">
        <v>1137</v>
      </c>
      <c r="B1138" s="1" t="s">
        <v>3286</v>
      </c>
      <c r="C1138" s="1">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4">
        <v>129.38399999999999</v>
      </c>
    </row>
    <row r="1139" spans="1:22" ht="58.5" thickBot="1" x14ac:dyDescent="0.4">
      <c r="A1139" s="3">
        <v>1138</v>
      </c>
      <c r="B1139" s="1" t="s">
        <v>3286</v>
      </c>
      <c r="C1139" s="1">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4">
        <v>10.5504</v>
      </c>
    </row>
    <row r="1140" spans="1:22" ht="29.5" thickBot="1" x14ac:dyDescent="0.4">
      <c r="A1140" s="3">
        <v>1139</v>
      </c>
      <c r="B1140" s="1" t="s">
        <v>3286</v>
      </c>
      <c r="C1140" s="1">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4">
        <v>8.9909999999999997</v>
      </c>
    </row>
    <row r="1141" spans="1:22" ht="29.5" thickBot="1" x14ac:dyDescent="0.4">
      <c r="A1141" s="3">
        <v>1140</v>
      </c>
      <c r="B1141" s="1" t="s">
        <v>3286</v>
      </c>
      <c r="C1141" s="1">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4">
        <v>5.5566000000000004</v>
      </c>
    </row>
    <row r="1142" spans="1:22" ht="29.5" thickBot="1" x14ac:dyDescent="0.4">
      <c r="A1142" s="3">
        <v>1141</v>
      </c>
      <c r="B1142" s="1" t="s">
        <v>3286</v>
      </c>
      <c r="C1142" s="1">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4">
        <v>8.69</v>
      </c>
    </row>
    <row r="1143" spans="1:22" ht="44" thickBot="1" x14ac:dyDescent="0.4">
      <c r="A1143" s="3">
        <v>1142</v>
      </c>
      <c r="B1143" s="1" t="s">
        <v>3296</v>
      </c>
      <c r="C1143" s="1">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4">
        <v>53.195999999999998</v>
      </c>
    </row>
    <row r="1144" spans="1:22" ht="29.5" thickBot="1" x14ac:dyDescent="0.4">
      <c r="A1144" s="3">
        <v>1143</v>
      </c>
      <c r="B1144" s="1" t="s">
        <v>3296</v>
      </c>
      <c r="C1144" s="1">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4">
        <v>2.8776000000000002</v>
      </c>
    </row>
    <row r="1145" spans="1:22" ht="29.5" thickBot="1" x14ac:dyDescent="0.4">
      <c r="A1145" s="3">
        <v>1144</v>
      </c>
      <c r="B1145" s="1" t="s">
        <v>3296</v>
      </c>
      <c r="C1145" s="1">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4">
        <v>3.1103999999999998</v>
      </c>
    </row>
    <row r="1146" spans="1:22" ht="44" thickBot="1" x14ac:dyDescent="0.4">
      <c r="A1146" s="3">
        <v>1145</v>
      </c>
      <c r="B1146" s="1" t="s">
        <v>3296</v>
      </c>
      <c r="C1146" s="1">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4">
        <v>223.054</v>
      </c>
    </row>
    <row r="1147" spans="1:22" ht="29.5" thickBot="1" x14ac:dyDescent="0.4">
      <c r="A1147" s="3">
        <v>1146</v>
      </c>
      <c r="B1147" s="1" t="s">
        <v>3296</v>
      </c>
      <c r="C1147" s="1">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4">
        <v>16.788599999999999</v>
      </c>
    </row>
    <row r="1148" spans="1:22" ht="44" thickBot="1" x14ac:dyDescent="0.4">
      <c r="A1148" s="3">
        <v>1147</v>
      </c>
      <c r="B1148" s="1" t="s">
        <v>3301</v>
      </c>
      <c r="C1148" s="1">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4">
        <v>107.346</v>
      </c>
    </row>
    <row r="1149" spans="1:22" ht="29.5" thickBot="1" x14ac:dyDescent="0.4">
      <c r="A1149" s="3">
        <v>1148</v>
      </c>
      <c r="B1149" s="1" t="s">
        <v>3301</v>
      </c>
      <c r="C1149" s="1">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4">
        <v>2.6280000000000001</v>
      </c>
    </row>
    <row r="1150" spans="1:22" ht="29.5" thickBot="1" x14ac:dyDescent="0.4">
      <c r="A1150" s="3">
        <v>1149</v>
      </c>
      <c r="B1150" s="1" t="s">
        <v>3301</v>
      </c>
      <c r="C1150" s="1">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4">
        <v>5.8696000000000002</v>
      </c>
    </row>
    <row r="1151" spans="1:22" ht="29.5" thickBot="1" x14ac:dyDescent="0.4">
      <c r="A1151" s="3">
        <v>1150</v>
      </c>
      <c r="B1151" s="1" t="s">
        <v>3301</v>
      </c>
      <c r="C1151" s="1">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4">
        <v>0.438</v>
      </c>
    </row>
    <row r="1152" spans="1:22" ht="58.5" thickBot="1" x14ac:dyDescent="0.4">
      <c r="A1152" s="3">
        <v>1151</v>
      </c>
      <c r="B1152" s="1" t="s">
        <v>3301</v>
      </c>
      <c r="C1152" s="1">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4">
        <v>209.99299999999999</v>
      </c>
    </row>
    <row r="1153" spans="1:22" ht="73" thickBot="1" x14ac:dyDescent="0.4">
      <c r="A1153" s="3">
        <v>1152</v>
      </c>
      <c r="B1153" s="1" t="s">
        <v>3314</v>
      </c>
      <c r="C1153" s="1">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4">
        <v>1.2527999999999999</v>
      </c>
    </row>
    <row r="1154" spans="1:22" ht="29.5" thickBot="1" x14ac:dyDescent="0.4">
      <c r="A1154" s="3">
        <v>1153</v>
      </c>
      <c r="B1154" s="1" t="s">
        <v>3318</v>
      </c>
      <c r="C1154" s="1">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4">
        <v>1.6379999999999999</v>
      </c>
    </row>
    <row r="1155" spans="1:22" ht="29.5" thickBot="1" x14ac:dyDescent="0.4">
      <c r="A1155" s="3">
        <v>1154</v>
      </c>
      <c r="B1155" s="1" t="s">
        <v>3318</v>
      </c>
      <c r="C1155" s="1">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4">
        <v>53.921700000000001</v>
      </c>
    </row>
    <row r="1156" spans="1:22" ht="44" thickBot="1" x14ac:dyDescent="0.4">
      <c r="A1156" s="3">
        <v>1155</v>
      </c>
      <c r="B1156" s="1" t="s">
        <v>3322</v>
      </c>
      <c r="C1156" s="1">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4">
        <v>0</v>
      </c>
    </row>
    <row r="1157" spans="1:22" ht="58.5" thickBot="1" x14ac:dyDescent="0.4">
      <c r="A1157" s="3">
        <v>1156</v>
      </c>
      <c r="B1157" s="1" t="s">
        <v>3322</v>
      </c>
      <c r="C1157" s="1">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4">
        <v>493.78559999999999</v>
      </c>
    </row>
    <row r="1158" spans="1:22" ht="58.5" thickBot="1" x14ac:dyDescent="0.4">
      <c r="A1158" s="3">
        <v>1157</v>
      </c>
      <c r="B1158" s="1" t="s">
        <v>3322</v>
      </c>
      <c r="C1158" s="1">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4">
        <v>29.285699999999999</v>
      </c>
    </row>
    <row r="1159" spans="1:22" ht="73" thickBot="1" x14ac:dyDescent="0.4">
      <c r="A1159" s="3">
        <v>1158</v>
      </c>
      <c r="B1159" s="1" t="s">
        <v>3322</v>
      </c>
      <c r="C1159" s="1">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4">
        <v>100.122</v>
      </c>
    </row>
    <row r="1160" spans="1:22" ht="58.5" thickBot="1" x14ac:dyDescent="0.4">
      <c r="A1160" s="3">
        <v>1159</v>
      </c>
      <c r="B1160" s="1" t="s">
        <v>3328</v>
      </c>
      <c r="C1160" s="1">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4">
        <v>19.5184</v>
      </c>
    </row>
    <row r="1161" spans="1:22" ht="44" thickBot="1" x14ac:dyDescent="0.4">
      <c r="A1161" s="3">
        <v>1160</v>
      </c>
      <c r="B1161" s="1" t="s">
        <v>3331</v>
      </c>
      <c r="C1161" s="1">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4">
        <v>90.734999999999999</v>
      </c>
    </row>
    <row r="1162" spans="1:22" ht="58.5" thickBot="1" x14ac:dyDescent="0.4">
      <c r="A1162" s="3">
        <v>1161</v>
      </c>
      <c r="B1162" s="1" t="s">
        <v>3331</v>
      </c>
      <c r="C1162" s="1">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4">
        <v>5.77</v>
      </c>
    </row>
    <row r="1163" spans="1:22" ht="73" thickBot="1" x14ac:dyDescent="0.4">
      <c r="A1163" s="3">
        <v>1162</v>
      </c>
      <c r="B1163" s="1" t="s">
        <v>3335</v>
      </c>
      <c r="C1163" s="1">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4">
        <v>15.6426</v>
      </c>
    </row>
    <row r="1164" spans="1:22" ht="29.5" thickBot="1" x14ac:dyDescent="0.4">
      <c r="A1164" s="3">
        <v>1163</v>
      </c>
      <c r="B1164" s="1" t="s">
        <v>3339</v>
      </c>
      <c r="C1164" s="1">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4">
        <v>4.5953999999999997</v>
      </c>
    </row>
    <row r="1165" spans="1:22" ht="58.5" thickBot="1" x14ac:dyDescent="0.4">
      <c r="A1165" s="3">
        <v>1164</v>
      </c>
      <c r="B1165" s="1" t="s">
        <v>3339</v>
      </c>
      <c r="C1165" s="1">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4">
        <v>40.872</v>
      </c>
    </row>
    <row r="1166" spans="1:22" ht="44" thickBot="1" x14ac:dyDescent="0.4">
      <c r="A1166" s="3">
        <v>1165</v>
      </c>
      <c r="B1166" s="1" t="s">
        <v>3339</v>
      </c>
      <c r="C1166" s="1">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4">
        <v>9.1784999999999997</v>
      </c>
    </row>
    <row r="1167" spans="1:22" ht="29.5" thickBot="1" x14ac:dyDescent="0.4">
      <c r="A1167" s="3">
        <v>1166</v>
      </c>
      <c r="B1167" s="1" t="s">
        <v>3346</v>
      </c>
      <c r="C1167" s="1">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4">
        <v>21.06</v>
      </c>
    </row>
    <row r="1168" spans="1:22" ht="44" thickBot="1" x14ac:dyDescent="0.4">
      <c r="A1168" s="3">
        <v>1167</v>
      </c>
      <c r="B1168" s="1" t="s">
        <v>3349</v>
      </c>
      <c r="C1168" s="1">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4">
        <v>49.272300000000001</v>
      </c>
    </row>
    <row r="1169" spans="1:22" ht="87.5" thickBot="1" x14ac:dyDescent="0.4">
      <c r="A1169" s="3">
        <v>1168</v>
      </c>
      <c r="B1169" s="1" t="s">
        <v>3350</v>
      </c>
      <c r="C1169" s="1">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4">
        <v>33.938800000000001</v>
      </c>
    </row>
    <row r="1170" spans="1:22" ht="44" thickBot="1" x14ac:dyDescent="0.4">
      <c r="A1170" s="3">
        <v>1169</v>
      </c>
      <c r="B1170" s="1" t="s">
        <v>3350</v>
      </c>
      <c r="C1170" s="1">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4">
        <v>0</v>
      </c>
    </row>
    <row r="1171" spans="1:22" ht="29.5" thickBot="1" x14ac:dyDescent="0.4">
      <c r="A1171" s="3">
        <v>1170</v>
      </c>
      <c r="B1171" s="1" t="s">
        <v>3350</v>
      </c>
      <c r="C1171" s="1">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4">
        <v>9.3312000000000008</v>
      </c>
    </row>
    <row r="1172" spans="1:22" ht="29.5" thickBot="1" x14ac:dyDescent="0.4">
      <c r="A1172" s="3">
        <v>1171</v>
      </c>
      <c r="B1172" s="1" t="s">
        <v>3350</v>
      </c>
      <c r="C1172" s="1">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4">
        <v>8.2992000000000008</v>
      </c>
    </row>
    <row r="1173" spans="1:22" ht="58.5" thickBot="1" x14ac:dyDescent="0.4">
      <c r="A1173" s="3">
        <v>1172</v>
      </c>
      <c r="B1173" s="1" t="s">
        <v>3357</v>
      </c>
      <c r="C1173" s="1">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4">
        <v>10.7424</v>
      </c>
    </row>
    <row r="1174" spans="1:22" ht="29.5" thickBot="1" x14ac:dyDescent="0.4">
      <c r="A1174" s="3">
        <v>1173</v>
      </c>
      <c r="B1174" s="1" t="s">
        <v>3361</v>
      </c>
      <c r="C1174" s="1">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v>
      </c>
      <c r="T1174" s="1">
        <v>5</v>
      </c>
      <c r="U1174" s="1">
        <v>0.2</v>
      </c>
      <c r="V1174" s="4">
        <v>5.5754999999999999</v>
      </c>
    </row>
    <row r="1175" spans="1:22" ht="29.5" thickBot="1" x14ac:dyDescent="0.4">
      <c r="A1175" s="3">
        <v>1174</v>
      </c>
      <c r="B1175" s="1" t="s">
        <v>3364</v>
      </c>
      <c r="C1175" s="1">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5.1760000000000002</v>
      </c>
      <c r="T1175" s="1">
        <v>4</v>
      </c>
      <c r="U1175" s="1">
        <v>0.8</v>
      </c>
      <c r="V1175" s="4">
        <v>-7.7640000000000002</v>
      </c>
    </row>
    <row r="1176" spans="1:22" ht="44" thickBot="1" x14ac:dyDescent="0.4">
      <c r="A1176" s="3">
        <v>1175</v>
      </c>
      <c r="B1176" s="1" t="s">
        <v>3365</v>
      </c>
      <c r="C1176" s="1">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4">
        <v>16.2864</v>
      </c>
    </row>
    <row r="1177" spans="1:22" ht="58.5" thickBot="1" x14ac:dyDescent="0.4">
      <c r="A1177" s="3">
        <v>1176</v>
      </c>
      <c r="B1177" s="1" t="s">
        <v>3368</v>
      </c>
      <c r="C1177" s="1">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4">
        <v>8.0997000000000003</v>
      </c>
    </row>
    <row r="1178" spans="1:22" ht="29.5" thickBot="1" x14ac:dyDescent="0.4">
      <c r="A1178" s="3">
        <v>1177</v>
      </c>
      <c r="B1178" s="1" t="s">
        <v>3369</v>
      </c>
      <c r="C1178" s="1">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4">
        <v>5.4332000000000003</v>
      </c>
    </row>
    <row r="1179" spans="1:22" ht="44" thickBot="1" x14ac:dyDescent="0.4">
      <c r="A1179" s="3">
        <v>1178</v>
      </c>
      <c r="B1179" s="1" t="s">
        <v>3373</v>
      </c>
      <c r="C1179" s="1">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4">
        <v>51.75</v>
      </c>
    </row>
    <row r="1180" spans="1:22" ht="58.5" thickBot="1" x14ac:dyDescent="0.4">
      <c r="A1180" s="3">
        <v>1179</v>
      </c>
      <c r="B1180" s="1" t="s">
        <v>3373</v>
      </c>
      <c r="C1180" s="1">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4">
        <v>44.9925</v>
      </c>
    </row>
    <row r="1181" spans="1:22" ht="58.5" thickBot="1" x14ac:dyDescent="0.4">
      <c r="A1181" s="3">
        <v>1180</v>
      </c>
      <c r="B1181" s="1" t="s">
        <v>3377</v>
      </c>
      <c r="C1181" s="1">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4">
        <v>64.674000000000007</v>
      </c>
    </row>
    <row r="1182" spans="1:22" ht="58.5" thickBot="1" x14ac:dyDescent="0.4">
      <c r="A1182" s="3">
        <v>1181</v>
      </c>
      <c r="B1182" s="1" t="s">
        <v>3380</v>
      </c>
      <c r="C1182" s="1">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4">
        <v>357.19110000000001</v>
      </c>
    </row>
    <row r="1183" spans="1:22" ht="29.5" thickBot="1" x14ac:dyDescent="0.4">
      <c r="A1183" s="3">
        <v>1182</v>
      </c>
      <c r="B1183" s="1" t="s">
        <v>3380</v>
      </c>
      <c r="C1183" s="1">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4">
        <v>1.0904</v>
      </c>
    </row>
    <row r="1184" spans="1:22" ht="58.5" thickBot="1" x14ac:dyDescent="0.4">
      <c r="A1184" s="3">
        <v>1183</v>
      </c>
      <c r="B1184" s="1" t="s">
        <v>3385</v>
      </c>
      <c r="C1184" s="1">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4">
        <v>7.3385999999999996</v>
      </c>
    </row>
    <row r="1185" spans="1:22" ht="73" thickBot="1" x14ac:dyDescent="0.4">
      <c r="A1185" s="3">
        <v>1184</v>
      </c>
      <c r="B1185" s="1" t="s">
        <v>3385</v>
      </c>
      <c r="C1185" s="1">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4">
        <v>0.69299999999999995</v>
      </c>
    </row>
    <row r="1186" spans="1:22" ht="44" thickBot="1" x14ac:dyDescent="0.4">
      <c r="A1186" s="3">
        <v>1185</v>
      </c>
      <c r="B1186" s="1" t="s">
        <v>3388</v>
      </c>
      <c r="C1186" s="1">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v>
      </c>
      <c r="T1186" s="1">
        <v>7</v>
      </c>
      <c r="U1186" s="1">
        <v>0.2</v>
      </c>
      <c r="V1186" s="4">
        <v>4.2336</v>
      </c>
    </row>
    <row r="1187" spans="1:22" ht="44" thickBot="1" x14ac:dyDescent="0.4">
      <c r="A1187" s="3">
        <v>1186</v>
      </c>
      <c r="B1187" s="1" t="s">
        <v>3388</v>
      </c>
      <c r="C1187" s="1">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4">
        <v>9.7175999999999991</v>
      </c>
    </row>
    <row r="1188" spans="1:22" ht="29.5" thickBot="1" x14ac:dyDescent="0.4">
      <c r="A1188" s="3">
        <v>1187</v>
      </c>
      <c r="B1188" s="1" t="s">
        <v>3388</v>
      </c>
      <c r="C1188" s="1">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4">
        <v>12.441599999999999</v>
      </c>
    </row>
    <row r="1189" spans="1:22" ht="73" thickBot="1" x14ac:dyDescent="0.4">
      <c r="A1189" s="3">
        <v>1188</v>
      </c>
      <c r="B1189" s="1" t="s">
        <v>3388</v>
      </c>
      <c r="C1189" s="1">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4">
        <v>53.346600000000002</v>
      </c>
    </row>
    <row r="1190" spans="1:22" ht="58.5" thickBot="1" x14ac:dyDescent="0.4">
      <c r="A1190" s="3">
        <v>1189</v>
      </c>
      <c r="B1190" s="1" t="s">
        <v>3395</v>
      </c>
      <c r="C1190" s="1">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4">
        <v>22.118400000000001</v>
      </c>
    </row>
    <row r="1191" spans="1:22" ht="29.5" thickBot="1" x14ac:dyDescent="0.4">
      <c r="A1191" s="3">
        <v>1190</v>
      </c>
      <c r="B1191" s="1" t="s">
        <v>3395</v>
      </c>
      <c r="C1191" s="1">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889.53599999999994</v>
      </c>
      <c r="T1191" s="1">
        <v>8</v>
      </c>
      <c r="U1191" s="1">
        <v>0.2</v>
      </c>
      <c r="V1191" s="4">
        <v>66.715199999999996</v>
      </c>
    </row>
    <row r="1192" spans="1:22" ht="58.5" thickBot="1" x14ac:dyDescent="0.4">
      <c r="A1192" s="3">
        <v>1191</v>
      </c>
      <c r="B1192" s="1" t="s">
        <v>3395</v>
      </c>
      <c r="C1192" s="1">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4">
        <v>89.222399999999993</v>
      </c>
    </row>
    <row r="1193" spans="1:22" ht="29.5" thickBot="1" x14ac:dyDescent="0.4">
      <c r="A1193" s="3">
        <v>1192</v>
      </c>
      <c r="B1193" s="1" t="s">
        <v>3395</v>
      </c>
      <c r="C1193" s="1">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4">
        <v>109.7208</v>
      </c>
    </row>
    <row r="1194" spans="1:22" ht="29.5" thickBot="1" x14ac:dyDescent="0.4">
      <c r="A1194" s="3">
        <v>1193</v>
      </c>
      <c r="B1194" s="1" t="s">
        <v>3395</v>
      </c>
      <c r="C1194" s="1">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4">
        <v>11.328799999999999</v>
      </c>
    </row>
    <row r="1195" spans="1:22" ht="29.5" thickBot="1" x14ac:dyDescent="0.4">
      <c r="A1195" s="3">
        <v>1194</v>
      </c>
      <c r="B1195" s="1" t="s">
        <v>3404</v>
      </c>
      <c r="C1195" s="1">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v>
      </c>
      <c r="T1195" s="1">
        <v>3</v>
      </c>
      <c r="U1195" s="1">
        <v>0.2</v>
      </c>
      <c r="V1195" s="4">
        <v>5.4432</v>
      </c>
    </row>
    <row r="1196" spans="1:22" ht="29.5" thickBot="1" x14ac:dyDescent="0.4">
      <c r="A1196" s="3">
        <v>1195</v>
      </c>
      <c r="B1196" s="1" t="s">
        <v>3404</v>
      </c>
      <c r="C1196" s="1">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v>
      </c>
      <c r="T1196" s="1">
        <v>4</v>
      </c>
      <c r="U1196" s="1">
        <v>0.2</v>
      </c>
      <c r="V1196" s="4">
        <v>2.5531999999999999</v>
      </c>
    </row>
    <row r="1197" spans="1:22" ht="44" thickBot="1" x14ac:dyDescent="0.4">
      <c r="A1197" s="3">
        <v>1196</v>
      </c>
      <c r="B1197" s="1" t="s">
        <v>3404</v>
      </c>
      <c r="C1197" s="1">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4">
        <v>2.1587999999999998</v>
      </c>
    </row>
    <row r="1198" spans="1:22" ht="44" thickBot="1" x14ac:dyDescent="0.4">
      <c r="A1198" s="3">
        <v>1197</v>
      </c>
      <c r="B1198" s="1" t="s">
        <v>3404</v>
      </c>
      <c r="C1198" s="1">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55.968000000000004</v>
      </c>
      <c r="T1198" s="1">
        <v>1</v>
      </c>
      <c r="U1198" s="1">
        <v>0.2</v>
      </c>
      <c r="V1198" s="4">
        <v>-2.0988000000000002</v>
      </c>
    </row>
    <row r="1199" spans="1:22" ht="58.5" thickBot="1" x14ac:dyDescent="0.4">
      <c r="A1199" s="3">
        <v>1198</v>
      </c>
      <c r="B1199" s="1" t="s">
        <v>3408</v>
      </c>
      <c r="C1199" s="1">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v>
      </c>
      <c r="T1199" s="1">
        <v>9</v>
      </c>
      <c r="U1199" s="1">
        <v>0.2</v>
      </c>
      <c r="V1199" s="4">
        <v>64.789199999999994</v>
      </c>
    </row>
    <row r="1200" spans="1:22" ht="29.5" thickBot="1" x14ac:dyDescent="0.4">
      <c r="A1200" s="3">
        <v>1199</v>
      </c>
      <c r="B1200" s="1" t="s">
        <v>3408</v>
      </c>
      <c r="C1200" s="1">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4">
        <v>-4.1135999999999999</v>
      </c>
    </row>
    <row r="1201" spans="1:22" ht="44" thickBot="1" x14ac:dyDescent="0.4">
      <c r="A1201" s="3">
        <v>1200</v>
      </c>
      <c r="B1201" s="1" t="s">
        <v>3408</v>
      </c>
      <c r="C1201" s="1">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1088.7919999999999</v>
      </c>
      <c r="T1201" s="1">
        <v>4</v>
      </c>
      <c r="U1201" s="1">
        <v>0.8</v>
      </c>
      <c r="V1201" s="4">
        <v>-1850.9464</v>
      </c>
    </row>
    <row r="1202" spans="1:22" ht="29.5" thickBot="1" x14ac:dyDescent="0.4">
      <c r="A1202" s="3">
        <v>1201</v>
      </c>
      <c r="B1202" s="1" t="s">
        <v>3413</v>
      </c>
      <c r="C1202" s="1">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4">
        <v>40.800600000000003</v>
      </c>
    </row>
    <row r="1203" spans="1:22" ht="29.5" thickBot="1" x14ac:dyDescent="0.4">
      <c r="A1203" s="3">
        <v>1202</v>
      </c>
      <c r="B1203" s="1" t="s">
        <v>3413</v>
      </c>
      <c r="C1203" s="1">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1.8720000000000001</v>
      </c>
      <c r="T1203" s="1">
        <v>3</v>
      </c>
      <c r="U1203" s="1">
        <v>0.7</v>
      </c>
      <c r="V1203" s="4">
        <v>-1.4352</v>
      </c>
    </row>
    <row r="1204" spans="1:22" ht="58.5" thickBot="1" x14ac:dyDescent="0.4">
      <c r="A1204" s="3">
        <v>1203</v>
      </c>
      <c r="B1204" s="1" t="s">
        <v>3413</v>
      </c>
      <c r="C1204" s="1">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854.35199999999998</v>
      </c>
      <c r="T1204" s="1">
        <v>3</v>
      </c>
      <c r="U1204" s="1">
        <v>0.2</v>
      </c>
      <c r="V1204" s="4">
        <v>10.679399999999999</v>
      </c>
    </row>
    <row r="1205" spans="1:22" ht="73" thickBot="1" x14ac:dyDescent="0.4">
      <c r="A1205" s="3">
        <v>1204</v>
      </c>
      <c r="B1205" s="1" t="s">
        <v>3413</v>
      </c>
      <c r="C1205" s="1">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593.56799999999998</v>
      </c>
      <c r="T1205" s="1">
        <v>2</v>
      </c>
      <c r="U1205" s="1">
        <v>0.2</v>
      </c>
      <c r="V1205" s="4">
        <v>0</v>
      </c>
    </row>
    <row r="1206" spans="1:22" ht="58.5" thickBot="1" x14ac:dyDescent="0.4">
      <c r="A1206" s="3">
        <v>1205</v>
      </c>
      <c r="B1206" s="1" t="s">
        <v>3413</v>
      </c>
      <c r="C1206" s="1">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4">
        <v>-33.804000000000002</v>
      </c>
    </row>
    <row r="1207" spans="1:22" ht="29.5" thickBot="1" x14ac:dyDescent="0.4">
      <c r="A1207" s="3">
        <v>1206</v>
      </c>
      <c r="B1207" s="1" t="s">
        <v>3416</v>
      </c>
      <c r="C1207" s="1">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4">
        <v>16.997499999999999</v>
      </c>
    </row>
    <row r="1208" spans="1:22" ht="29.5" thickBot="1" x14ac:dyDescent="0.4">
      <c r="A1208" s="3">
        <v>1207</v>
      </c>
      <c r="B1208" s="1" t="s">
        <v>3419</v>
      </c>
      <c r="C1208" s="1">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4">
        <v>3.363</v>
      </c>
    </row>
    <row r="1209" spans="1:22" ht="29.5" thickBot="1" x14ac:dyDescent="0.4">
      <c r="A1209" s="3">
        <v>1208</v>
      </c>
      <c r="B1209" s="1" t="s">
        <v>3419</v>
      </c>
      <c r="C1209" s="1">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4">
        <v>3.2004000000000001</v>
      </c>
    </row>
    <row r="1210" spans="1:22" ht="29.5" thickBot="1" x14ac:dyDescent="0.4">
      <c r="A1210" s="3">
        <v>1209</v>
      </c>
      <c r="B1210" s="1" t="s">
        <v>3419</v>
      </c>
      <c r="C1210" s="1">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14.07</v>
      </c>
      <c r="T1210" s="1">
        <v>7</v>
      </c>
      <c r="U1210" s="1">
        <v>0</v>
      </c>
      <c r="V1210" s="4">
        <v>6.8943000000000003</v>
      </c>
    </row>
    <row r="1211" spans="1:22" ht="29.5" thickBot="1" x14ac:dyDescent="0.4">
      <c r="A1211" s="3">
        <v>1210</v>
      </c>
      <c r="B1211" s="1" t="s">
        <v>3419</v>
      </c>
      <c r="C1211" s="1">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4">
        <v>10.465</v>
      </c>
    </row>
    <row r="1212" spans="1:22" ht="44" thickBot="1" x14ac:dyDescent="0.4">
      <c r="A1212" s="3">
        <v>1211</v>
      </c>
      <c r="B1212" s="1" t="s">
        <v>3419</v>
      </c>
      <c r="C1212" s="1">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4">
        <v>2.8835999999999999</v>
      </c>
    </row>
    <row r="1213" spans="1:22" ht="58.5" thickBot="1" x14ac:dyDescent="0.4">
      <c r="A1213" s="3">
        <v>1212</v>
      </c>
      <c r="B1213" s="1" t="s">
        <v>3419</v>
      </c>
      <c r="C1213" s="1">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4">
        <v>21.717600000000001</v>
      </c>
    </row>
    <row r="1214" spans="1:22" ht="29.5" thickBot="1" x14ac:dyDescent="0.4">
      <c r="A1214" s="3">
        <v>1213</v>
      </c>
      <c r="B1214" s="1" t="s">
        <v>3426</v>
      </c>
      <c r="C1214" s="1">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141.37200000000001</v>
      </c>
      <c r="T1214" s="1">
        <v>2</v>
      </c>
      <c r="U1214" s="1">
        <v>0.3</v>
      </c>
      <c r="V1214" s="4">
        <v>-48.470399999999998</v>
      </c>
    </row>
    <row r="1215" spans="1:22" ht="44" thickBot="1" x14ac:dyDescent="0.4">
      <c r="A1215" s="3">
        <v>1214</v>
      </c>
      <c r="B1215" s="1" t="s">
        <v>3426</v>
      </c>
      <c r="C1215" s="1">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4">
        <v>-2.3275999999999999</v>
      </c>
    </row>
    <row r="1216" spans="1:22" ht="58.5" thickBot="1" x14ac:dyDescent="0.4">
      <c r="A1216" s="3">
        <v>1215</v>
      </c>
      <c r="B1216" s="1" t="s">
        <v>3426</v>
      </c>
      <c r="C1216" s="1">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4.5030000000000001</v>
      </c>
      <c r="T1216" s="1">
        <v>1</v>
      </c>
      <c r="U1216" s="1">
        <v>0.7</v>
      </c>
      <c r="V1216" s="4">
        <v>-3.6023999999999998</v>
      </c>
    </row>
    <row r="1217" spans="1:22" ht="44" thickBot="1" x14ac:dyDescent="0.4">
      <c r="A1217" s="3">
        <v>1216</v>
      </c>
      <c r="B1217" s="1" t="s">
        <v>3426</v>
      </c>
      <c r="C1217" s="1">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4">
        <v>1.5768</v>
      </c>
    </row>
    <row r="1218" spans="1:22" ht="29.5" thickBot="1" x14ac:dyDescent="0.4">
      <c r="A1218" s="3">
        <v>1217</v>
      </c>
      <c r="B1218" s="1" t="s">
        <v>3426</v>
      </c>
      <c r="C1218" s="1">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v>
      </c>
      <c r="T1218" s="1">
        <v>3</v>
      </c>
      <c r="U1218" s="1">
        <v>0.2</v>
      </c>
      <c r="V1218" s="4">
        <v>28.763999999999999</v>
      </c>
    </row>
    <row r="1219" spans="1:22" ht="73" thickBot="1" x14ac:dyDescent="0.4">
      <c r="A1219" s="3">
        <v>1218</v>
      </c>
      <c r="B1219" s="1" t="s">
        <v>3426</v>
      </c>
      <c r="C1219" s="1">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4">
        <v>1.7023999999999999</v>
      </c>
    </row>
    <row r="1220" spans="1:22" ht="58.5" thickBot="1" x14ac:dyDescent="0.4">
      <c r="A1220" s="3">
        <v>1219</v>
      </c>
      <c r="B1220" s="1" t="s">
        <v>3426</v>
      </c>
      <c r="C1220" s="1">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4">
        <v>64.674000000000007</v>
      </c>
    </row>
    <row r="1221" spans="1:22" ht="29.5" thickBot="1" x14ac:dyDescent="0.4">
      <c r="A1221" s="3">
        <v>1220</v>
      </c>
      <c r="B1221" s="1" t="s">
        <v>3426</v>
      </c>
      <c r="C1221" s="1">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1931.9580000000001</v>
      </c>
      <c r="T1221" s="1">
        <v>7</v>
      </c>
      <c r="U1221" s="1">
        <v>0.4</v>
      </c>
      <c r="V1221" s="4">
        <v>-386.39159999999998</v>
      </c>
    </row>
    <row r="1222" spans="1:22" ht="29.5" thickBot="1" x14ac:dyDescent="0.4">
      <c r="A1222" s="3">
        <v>1221</v>
      </c>
      <c r="B1222" s="1" t="s">
        <v>3435</v>
      </c>
      <c r="C1222" s="1">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4">
        <v>44.954999999999998</v>
      </c>
    </row>
    <row r="1223" spans="1:22" ht="29.5" thickBot="1" x14ac:dyDescent="0.4">
      <c r="A1223" s="3">
        <v>1222</v>
      </c>
      <c r="B1223" s="1" t="s">
        <v>3435</v>
      </c>
      <c r="C1223" s="1">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255.93600000000001</v>
      </c>
      <c r="T1223" s="1">
        <v>8</v>
      </c>
      <c r="U1223" s="1">
        <v>0.2</v>
      </c>
      <c r="V1223" s="4">
        <v>28.7928</v>
      </c>
    </row>
    <row r="1224" spans="1:22" ht="58.5" thickBot="1" x14ac:dyDescent="0.4">
      <c r="A1224" s="3">
        <v>1223</v>
      </c>
      <c r="B1224" s="1" t="s">
        <v>3440</v>
      </c>
      <c r="C1224" s="1">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113.79</v>
      </c>
      <c r="T1224" s="1">
        <v>3</v>
      </c>
      <c r="U1224" s="1">
        <v>0</v>
      </c>
      <c r="V1224" s="4">
        <v>20.482199999999999</v>
      </c>
    </row>
    <row r="1225" spans="1:22" ht="29.5" thickBot="1" x14ac:dyDescent="0.4">
      <c r="A1225" s="3">
        <v>1224</v>
      </c>
      <c r="B1225" s="1" t="s">
        <v>3440</v>
      </c>
      <c r="C1225" s="1">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4">
        <v>34.386000000000003</v>
      </c>
    </row>
    <row r="1226" spans="1:22" ht="44" thickBot="1" x14ac:dyDescent="0.4">
      <c r="A1226" s="3">
        <v>1225</v>
      </c>
      <c r="B1226" s="1" t="s">
        <v>3440</v>
      </c>
      <c r="C1226" s="1">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v>
      </c>
      <c r="T1226" s="1">
        <v>1</v>
      </c>
      <c r="U1226" s="1">
        <v>0.2</v>
      </c>
      <c r="V1226" s="4">
        <v>0.6048</v>
      </c>
    </row>
    <row r="1227" spans="1:22" ht="29.5" thickBot="1" x14ac:dyDescent="0.4">
      <c r="A1227" s="3">
        <v>1226</v>
      </c>
      <c r="B1227" s="1" t="s">
        <v>3440</v>
      </c>
      <c r="C1227" s="1">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4">
        <v>19.874400000000001</v>
      </c>
    </row>
    <row r="1228" spans="1:22" ht="44" thickBot="1" x14ac:dyDescent="0.4">
      <c r="A1228" s="3">
        <v>1227</v>
      </c>
      <c r="B1228" s="1" t="s">
        <v>3440</v>
      </c>
      <c r="C1228" s="1">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4">
        <v>3.6587999999999998</v>
      </c>
    </row>
    <row r="1229" spans="1:22" ht="44" thickBot="1" x14ac:dyDescent="0.4">
      <c r="A1229" s="3">
        <v>1228</v>
      </c>
      <c r="B1229" s="1" t="s">
        <v>3440</v>
      </c>
      <c r="C1229" s="1">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4">
        <v>11.631600000000001</v>
      </c>
    </row>
    <row r="1230" spans="1:22" ht="44" thickBot="1" x14ac:dyDescent="0.4">
      <c r="A1230" s="3">
        <v>1229</v>
      </c>
      <c r="B1230" s="1" t="s">
        <v>3446</v>
      </c>
      <c r="C1230" s="1">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4">
        <v>7.4871999999999996</v>
      </c>
    </row>
    <row r="1231" spans="1:22" ht="29.5" thickBot="1" x14ac:dyDescent="0.4">
      <c r="A1231" s="3">
        <v>1230</v>
      </c>
      <c r="B1231" s="1" t="s">
        <v>3446</v>
      </c>
      <c r="C1231" s="1">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4">
        <v>2.9681999999999999</v>
      </c>
    </row>
    <row r="1232" spans="1:22" ht="44" thickBot="1" x14ac:dyDescent="0.4">
      <c r="A1232" s="3">
        <v>1231</v>
      </c>
      <c r="B1232" s="1" t="s">
        <v>3446</v>
      </c>
      <c r="C1232" s="1">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4">
        <v>1.7607999999999999</v>
      </c>
    </row>
    <row r="1233" spans="1:22" ht="29.5" thickBot="1" x14ac:dyDescent="0.4">
      <c r="A1233" s="3">
        <v>1232</v>
      </c>
      <c r="B1233" s="1" t="s">
        <v>3449</v>
      </c>
      <c r="C1233" s="1">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4">
        <v>0.7228</v>
      </c>
    </row>
    <row r="1234" spans="1:22" ht="58.5" thickBot="1" x14ac:dyDescent="0.4">
      <c r="A1234" s="3">
        <v>1233</v>
      </c>
      <c r="B1234" s="1" t="s">
        <v>3449</v>
      </c>
      <c r="C1234" s="1">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4">
        <v>35.981999999999999</v>
      </c>
    </row>
    <row r="1235" spans="1:22" ht="29.5" thickBot="1" x14ac:dyDescent="0.4">
      <c r="A1235" s="3">
        <v>1234</v>
      </c>
      <c r="B1235" s="1" t="s">
        <v>3455</v>
      </c>
      <c r="C1235" s="1">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839.98800000000006</v>
      </c>
      <c r="T1235" s="1">
        <v>2</v>
      </c>
      <c r="U1235" s="1">
        <v>0.4</v>
      </c>
      <c r="V1235" s="4">
        <v>69.998999999999995</v>
      </c>
    </row>
    <row r="1236" spans="1:22" ht="29.5" thickBot="1" x14ac:dyDescent="0.4">
      <c r="A1236" s="3">
        <v>1235</v>
      </c>
      <c r="B1236" s="1" t="s">
        <v>3460</v>
      </c>
      <c r="C1236" s="1">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47.951999999999998</v>
      </c>
      <c r="T1236" s="1">
        <v>3</v>
      </c>
      <c r="U1236" s="1">
        <v>0.2</v>
      </c>
      <c r="V1236" s="4">
        <v>13.786199999999999</v>
      </c>
    </row>
    <row r="1237" spans="1:22" ht="44" thickBot="1" x14ac:dyDescent="0.4">
      <c r="A1237" s="3">
        <v>1236</v>
      </c>
      <c r="B1237" s="1" t="s">
        <v>3460</v>
      </c>
      <c r="C1237" s="1">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37.424999999999997</v>
      </c>
      <c r="T1237" s="1">
        <v>5</v>
      </c>
      <c r="U1237" s="1">
        <v>0.7</v>
      </c>
      <c r="V1237" s="4">
        <v>-29.94</v>
      </c>
    </row>
    <row r="1238" spans="1:22" ht="58.5" thickBot="1" x14ac:dyDescent="0.4">
      <c r="A1238" s="3">
        <v>1237</v>
      </c>
      <c r="B1238" s="1" t="s">
        <v>3460</v>
      </c>
      <c r="C1238" s="1">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63.968000000000004</v>
      </c>
      <c r="T1238" s="1">
        <v>2</v>
      </c>
      <c r="U1238" s="1">
        <v>0.2</v>
      </c>
      <c r="V1238" s="4">
        <v>0</v>
      </c>
    </row>
    <row r="1239" spans="1:22" ht="58.5" thickBot="1" x14ac:dyDescent="0.4">
      <c r="A1239" s="3">
        <v>1238</v>
      </c>
      <c r="B1239" s="1" t="s">
        <v>3460</v>
      </c>
      <c r="C1239" s="1">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4">
        <v>41.262</v>
      </c>
    </row>
    <row r="1240" spans="1:22" ht="58.5" thickBot="1" x14ac:dyDescent="0.4">
      <c r="A1240" s="3">
        <v>1239</v>
      </c>
      <c r="B1240" s="1" t="s">
        <v>3466</v>
      </c>
      <c r="C1240" s="1">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4">
        <v>5.4340000000000002</v>
      </c>
    </row>
    <row r="1241" spans="1:22" ht="44" thickBot="1" x14ac:dyDescent="0.4">
      <c r="A1241" s="3">
        <v>1240</v>
      </c>
      <c r="B1241" s="1" t="s">
        <v>3466</v>
      </c>
      <c r="C1241" s="1">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4">
        <v>10.652200000000001</v>
      </c>
    </row>
    <row r="1242" spans="1:22" ht="58.5" thickBot="1" x14ac:dyDescent="0.4">
      <c r="A1242" s="3">
        <v>1241</v>
      </c>
      <c r="B1242" s="1" t="s">
        <v>3466</v>
      </c>
      <c r="C1242" s="1">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4">
        <v>10.7912</v>
      </c>
    </row>
    <row r="1243" spans="1:22" ht="58.5" thickBot="1" x14ac:dyDescent="0.4">
      <c r="A1243" s="3">
        <v>1242</v>
      </c>
      <c r="B1243" s="1" t="s">
        <v>3473</v>
      </c>
      <c r="C1243" s="1">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4">
        <v>5.5</v>
      </c>
    </row>
    <row r="1244" spans="1:22" ht="44" thickBot="1" x14ac:dyDescent="0.4">
      <c r="A1244" s="3">
        <v>1243</v>
      </c>
      <c r="B1244" s="1" t="s">
        <v>3476</v>
      </c>
      <c r="C1244" s="1">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4">
        <v>124.485</v>
      </c>
    </row>
    <row r="1245" spans="1:22" ht="29.5" thickBot="1" x14ac:dyDescent="0.4">
      <c r="A1245" s="3">
        <v>1244</v>
      </c>
      <c r="B1245" s="1" t="s">
        <v>3476</v>
      </c>
      <c r="C1245" s="1">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4">
        <v>3.5752000000000002</v>
      </c>
    </row>
    <row r="1246" spans="1:22" ht="29.5" thickBot="1" x14ac:dyDescent="0.4">
      <c r="A1246" s="3">
        <v>1245</v>
      </c>
      <c r="B1246" s="1" t="s">
        <v>3479</v>
      </c>
      <c r="C1246" s="1">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4">
        <v>23.8581</v>
      </c>
    </row>
    <row r="1247" spans="1:22" ht="29.5" thickBot="1" x14ac:dyDescent="0.4">
      <c r="A1247" s="3">
        <v>1246</v>
      </c>
      <c r="B1247" s="1" t="s">
        <v>3485</v>
      </c>
      <c r="C1247" s="1">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764.68799999999999</v>
      </c>
      <c r="T1247" s="1">
        <v>6</v>
      </c>
      <c r="U1247" s="1">
        <v>0.2</v>
      </c>
      <c r="V1247" s="4">
        <v>95.585999999999999</v>
      </c>
    </row>
    <row r="1248" spans="1:22" ht="58.5" thickBot="1" x14ac:dyDescent="0.4">
      <c r="A1248" s="3">
        <v>1247</v>
      </c>
      <c r="B1248" s="1" t="s">
        <v>3485</v>
      </c>
      <c r="C1248" s="1">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4">
        <v>135.4068</v>
      </c>
    </row>
    <row r="1249" spans="1:22" ht="29.5" thickBot="1" x14ac:dyDescent="0.4">
      <c r="A1249" s="3">
        <v>1248</v>
      </c>
      <c r="B1249" s="1" t="s">
        <v>3485</v>
      </c>
      <c r="C1249" s="1">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254.97450000000001</v>
      </c>
      <c r="T1249" s="1">
        <v>3</v>
      </c>
      <c r="U1249" s="1">
        <v>0.15</v>
      </c>
      <c r="V1249" s="4">
        <v>11.998799999999999</v>
      </c>
    </row>
    <row r="1250" spans="1:22" ht="29.5" thickBot="1" x14ac:dyDescent="0.4">
      <c r="A1250" s="3">
        <v>1249</v>
      </c>
      <c r="B1250" s="1" t="s">
        <v>3493</v>
      </c>
      <c r="C1250" s="1">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4">
        <v>17.469000000000001</v>
      </c>
    </row>
    <row r="1251" spans="1:22" ht="87.5" thickBot="1" x14ac:dyDescent="0.4">
      <c r="A1251" s="3">
        <v>1250</v>
      </c>
      <c r="B1251" s="1" t="s">
        <v>3493</v>
      </c>
      <c r="C1251" s="1">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1141.9380000000001</v>
      </c>
      <c r="T1251" s="1">
        <v>9</v>
      </c>
      <c r="U1251" s="1">
        <v>0.1</v>
      </c>
      <c r="V1251" s="4">
        <v>139.5702</v>
      </c>
    </row>
    <row r="1252" spans="1:22" ht="87.5" thickBot="1" x14ac:dyDescent="0.4">
      <c r="A1252" s="3">
        <v>1251</v>
      </c>
      <c r="B1252" s="1" t="s">
        <v>3493</v>
      </c>
      <c r="C1252" s="1">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4">
        <v>511.36799999999999</v>
      </c>
    </row>
    <row r="1253" spans="1:22" ht="44" thickBot="1" x14ac:dyDescent="0.4">
      <c r="A1253" s="3">
        <v>1252</v>
      </c>
      <c r="B1253" s="1" t="s">
        <v>3493</v>
      </c>
      <c r="C1253" s="1">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4">
        <v>1.3759999999999999</v>
      </c>
    </row>
    <row r="1254" spans="1:22" ht="29.5" thickBot="1" x14ac:dyDescent="0.4">
      <c r="A1254" s="3">
        <v>1253</v>
      </c>
      <c r="B1254" s="1" t="s">
        <v>3499</v>
      </c>
      <c r="C1254" s="1">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4">
        <v>285.9896</v>
      </c>
    </row>
    <row r="1255" spans="1:22" ht="29.5" thickBot="1" x14ac:dyDescent="0.4">
      <c r="A1255" s="3">
        <v>1254</v>
      </c>
      <c r="B1255" s="1" t="s">
        <v>3502</v>
      </c>
      <c r="C1255" s="1">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4">
        <v>0.59040000000000004</v>
      </c>
    </row>
    <row r="1256" spans="1:22" ht="44" thickBot="1" x14ac:dyDescent="0.4">
      <c r="A1256" s="3">
        <v>1255</v>
      </c>
      <c r="B1256" s="1" t="s">
        <v>3502</v>
      </c>
      <c r="C1256" s="1">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4">
        <v>-8.3789999999999996</v>
      </c>
    </row>
    <row r="1257" spans="1:22" ht="44" thickBot="1" x14ac:dyDescent="0.4">
      <c r="A1257" s="3">
        <v>1256</v>
      </c>
      <c r="B1257" s="1" t="s">
        <v>3502</v>
      </c>
      <c r="C1257" s="1">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4">
        <v>0.50219999999999998</v>
      </c>
    </row>
    <row r="1258" spans="1:22" ht="58.5" thickBot="1" x14ac:dyDescent="0.4">
      <c r="A1258" s="3">
        <v>1257</v>
      </c>
      <c r="B1258" s="1" t="s">
        <v>3502</v>
      </c>
      <c r="C1258" s="1">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v>
      </c>
      <c r="T1258" s="1">
        <v>2</v>
      </c>
      <c r="U1258" s="1">
        <v>0.2</v>
      </c>
      <c r="V1258" s="4">
        <v>11.516400000000001</v>
      </c>
    </row>
    <row r="1259" spans="1:22" ht="29.5" thickBot="1" x14ac:dyDescent="0.4">
      <c r="A1259" s="3">
        <v>1258</v>
      </c>
      <c r="B1259" s="1" t="s">
        <v>3509</v>
      </c>
      <c r="C1259" s="1">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27.882000000000001</v>
      </c>
      <c r="T1259" s="1">
        <v>3</v>
      </c>
      <c r="U1259" s="1">
        <v>0.7</v>
      </c>
      <c r="V1259" s="4">
        <v>-20.4468</v>
      </c>
    </row>
    <row r="1260" spans="1:22" ht="29.5" thickBot="1" x14ac:dyDescent="0.4">
      <c r="A1260" s="3">
        <v>1259</v>
      </c>
      <c r="B1260" s="1" t="s">
        <v>3509</v>
      </c>
      <c r="C1260" s="1">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4">
        <v>-47.254199999999997</v>
      </c>
    </row>
    <row r="1261" spans="1:22" ht="29.5" thickBot="1" x14ac:dyDescent="0.4">
      <c r="A1261" s="3">
        <v>1260</v>
      </c>
      <c r="B1261" s="1" t="s">
        <v>3509</v>
      </c>
      <c r="C1261" s="1">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v>
      </c>
      <c r="T1261" s="1">
        <v>8</v>
      </c>
      <c r="U1261" s="1">
        <v>0.2</v>
      </c>
      <c r="V1261" s="4">
        <v>76.703999999999994</v>
      </c>
    </row>
    <row r="1262" spans="1:22" ht="58.5" thickBot="1" x14ac:dyDescent="0.4">
      <c r="A1262" s="3">
        <v>1261</v>
      </c>
      <c r="B1262" s="1" t="s">
        <v>3512</v>
      </c>
      <c r="C1262" s="1">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863.88</v>
      </c>
      <c r="T1262" s="1">
        <v>3</v>
      </c>
      <c r="U1262" s="1">
        <v>0.2</v>
      </c>
      <c r="V1262" s="4">
        <v>107.985</v>
      </c>
    </row>
    <row r="1263" spans="1:22" ht="44" thickBot="1" x14ac:dyDescent="0.4">
      <c r="A1263" s="3">
        <v>1262</v>
      </c>
      <c r="B1263" s="1" t="s">
        <v>3517</v>
      </c>
      <c r="C1263" s="1">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v>
      </c>
      <c r="T1263" s="1">
        <v>4</v>
      </c>
      <c r="U1263" s="1">
        <v>0.7</v>
      </c>
      <c r="V1263" s="4">
        <v>-14.0928</v>
      </c>
    </row>
    <row r="1264" spans="1:22" ht="44" thickBot="1" x14ac:dyDescent="0.4">
      <c r="A1264" s="3">
        <v>1263</v>
      </c>
      <c r="B1264" s="1" t="s">
        <v>3523</v>
      </c>
      <c r="C1264" s="1">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4">
        <v>6.3335999999999997</v>
      </c>
    </row>
    <row r="1265" spans="1:22" ht="73" thickBot="1" x14ac:dyDescent="0.4">
      <c r="A1265" s="3">
        <v>1264</v>
      </c>
      <c r="B1265" s="1" t="s">
        <v>3524</v>
      </c>
      <c r="C1265" s="1">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4">
        <v>18.873000000000001</v>
      </c>
    </row>
    <row r="1266" spans="1:22" ht="44" thickBot="1" x14ac:dyDescent="0.4">
      <c r="A1266" s="3">
        <v>1265</v>
      </c>
      <c r="B1266" s="1" t="s">
        <v>3524</v>
      </c>
      <c r="C1266" s="1">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41.85</v>
      </c>
      <c r="T1266" s="1">
        <v>5</v>
      </c>
      <c r="U1266" s="1">
        <v>0</v>
      </c>
      <c r="V1266" s="4">
        <v>10.881</v>
      </c>
    </row>
    <row r="1267" spans="1:22" ht="29.5" thickBot="1" x14ac:dyDescent="0.4">
      <c r="A1267" s="3">
        <v>1266</v>
      </c>
      <c r="B1267" s="1" t="s">
        <v>3527</v>
      </c>
      <c r="C1267" s="1">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4">
        <v>1.7739</v>
      </c>
    </row>
    <row r="1268" spans="1:22" ht="29.5" thickBot="1" x14ac:dyDescent="0.4">
      <c r="A1268" s="3">
        <v>1267</v>
      </c>
      <c r="B1268" s="1" t="s">
        <v>3532</v>
      </c>
      <c r="C1268" s="1">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4">
        <v>41.429400000000001</v>
      </c>
    </row>
    <row r="1269" spans="1:22" ht="44" thickBot="1" x14ac:dyDescent="0.4">
      <c r="A1269" s="3">
        <v>1268</v>
      </c>
      <c r="B1269" s="1" t="s">
        <v>3532</v>
      </c>
      <c r="C1269" s="1">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292.27199999999999</v>
      </c>
      <c r="T1269" s="1">
        <v>6</v>
      </c>
      <c r="U1269" s="1">
        <v>0.2</v>
      </c>
      <c r="V1269" s="4">
        <v>18.266999999999999</v>
      </c>
    </row>
    <row r="1270" spans="1:22" ht="29.5" thickBot="1" x14ac:dyDescent="0.4">
      <c r="A1270" s="3">
        <v>1269</v>
      </c>
      <c r="B1270" s="1" t="s">
        <v>3533</v>
      </c>
      <c r="C1270" s="1">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29.327999999999999</v>
      </c>
      <c r="T1270" s="1">
        <v>3</v>
      </c>
      <c r="U1270" s="1">
        <v>0.2</v>
      </c>
      <c r="V1270" s="4">
        <v>3.6659999999999999</v>
      </c>
    </row>
    <row r="1271" spans="1:22" ht="87.5" thickBot="1" x14ac:dyDescent="0.4">
      <c r="A1271" s="3">
        <v>1270</v>
      </c>
      <c r="B1271" s="1" t="s">
        <v>3534</v>
      </c>
      <c r="C1271" s="1">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4">
        <v>5.6159999999999997</v>
      </c>
    </row>
    <row r="1272" spans="1:22" ht="44" thickBot="1" x14ac:dyDescent="0.4">
      <c r="A1272" s="3">
        <v>1271</v>
      </c>
      <c r="B1272" s="1" t="s">
        <v>3539</v>
      </c>
      <c r="C1272" s="1">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v>
      </c>
      <c r="T1272" s="1">
        <v>4</v>
      </c>
      <c r="U1272" s="1">
        <v>0.2</v>
      </c>
      <c r="V1272" s="4">
        <v>-12.792</v>
      </c>
    </row>
    <row r="1273" spans="1:22" ht="73" thickBot="1" x14ac:dyDescent="0.4">
      <c r="A1273" s="3">
        <v>1272</v>
      </c>
      <c r="B1273" s="1" t="s">
        <v>3539</v>
      </c>
      <c r="C1273" s="1">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48.792000000000002</v>
      </c>
      <c r="T1273" s="1">
        <v>3</v>
      </c>
      <c r="U1273" s="1">
        <v>0.8</v>
      </c>
      <c r="V1273" s="4">
        <v>-126.8592</v>
      </c>
    </row>
    <row r="1274" spans="1:22" ht="44" thickBot="1" x14ac:dyDescent="0.4">
      <c r="A1274" s="3">
        <v>1273</v>
      </c>
      <c r="B1274" s="1" t="s">
        <v>3539</v>
      </c>
      <c r="C1274" s="1">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44.847999999999999</v>
      </c>
      <c r="T1274" s="1">
        <v>8</v>
      </c>
      <c r="U1274" s="1">
        <v>0.8</v>
      </c>
      <c r="V1274" s="4">
        <v>-67.272000000000006</v>
      </c>
    </row>
    <row r="1275" spans="1:22" ht="29.5" thickBot="1" x14ac:dyDescent="0.4">
      <c r="A1275" s="3">
        <v>1274</v>
      </c>
      <c r="B1275" s="1" t="s">
        <v>3544</v>
      </c>
      <c r="C1275" s="1">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v>
      </c>
      <c r="T1275" s="1">
        <v>2</v>
      </c>
      <c r="U1275" s="1">
        <v>0.2</v>
      </c>
      <c r="V1275" s="4">
        <v>3.6288</v>
      </c>
    </row>
    <row r="1276" spans="1:22" ht="58.5" thickBot="1" x14ac:dyDescent="0.4">
      <c r="A1276" s="3">
        <v>1275</v>
      </c>
      <c r="B1276" s="1" t="s">
        <v>3544</v>
      </c>
      <c r="C1276" s="1">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388.43</v>
      </c>
      <c r="T1276" s="1">
        <v>5</v>
      </c>
      <c r="U1276" s="1">
        <v>0.3</v>
      </c>
      <c r="V1276" s="4">
        <v>-88.784000000000006</v>
      </c>
    </row>
    <row r="1277" spans="1:22" ht="73" thickBot="1" x14ac:dyDescent="0.4">
      <c r="A1277" s="3">
        <v>1276</v>
      </c>
      <c r="B1277" s="1" t="s">
        <v>3544</v>
      </c>
      <c r="C1277" s="1">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v>
      </c>
      <c r="T1277" s="1">
        <v>3</v>
      </c>
      <c r="U1277" s="1">
        <v>0.2</v>
      </c>
      <c r="V1277" s="4">
        <v>5.2026000000000003</v>
      </c>
    </row>
    <row r="1278" spans="1:22" ht="58.5" thickBot="1" x14ac:dyDescent="0.4">
      <c r="A1278" s="3">
        <v>1277</v>
      </c>
      <c r="B1278" s="1" t="s">
        <v>3544</v>
      </c>
      <c r="C1278" s="1">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4">
        <v>-7.1990999999999996</v>
      </c>
    </row>
    <row r="1279" spans="1:22" ht="58.5" thickBot="1" x14ac:dyDescent="0.4">
      <c r="A1279" s="3">
        <v>1278</v>
      </c>
      <c r="B1279" s="1" t="s">
        <v>3549</v>
      </c>
      <c r="C1279" s="1">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4">
        <v>5.3970000000000002</v>
      </c>
    </row>
    <row r="1280" spans="1:22" ht="29.5" thickBot="1" x14ac:dyDescent="0.4">
      <c r="A1280" s="3">
        <v>1279</v>
      </c>
      <c r="B1280" s="1" t="s">
        <v>3554</v>
      </c>
      <c r="C1280" s="1">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4">
        <v>12.8583</v>
      </c>
    </row>
    <row r="1281" spans="1:22" ht="44" thickBot="1" x14ac:dyDescent="0.4">
      <c r="A1281" s="3">
        <v>1280</v>
      </c>
      <c r="B1281" s="1" t="s">
        <v>3554</v>
      </c>
      <c r="C1281" s="1">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4">
        <v>30.1968</v>
      </c>
    </row>
    <row r="1282" spans="1:22" ht="29.5" thickBot="1" x14ac:dyDescent="0.4">
      <c r="A1282" s="3">
        <v>1281</v>
      </c>
      <c r="B1282" s="1" t="s">
        <v>3560</v>
      </c>
      <c r="C1282" s="1">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4">
        <v>80.736000000000004</v>
      </c>
    </row>
    <row r="1283" spans="1:22" ht="29.5" thickBot="1" x14ac:dyDescent="0.4">
      <c r="A1283" s="3">
        <v>1282</v>
      </c>
      <c r="B1283" s="1" t="s">
        <v>3564</v>
      </c>
      <c r="C1283" s="1">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v>
      </c>
      <c r="T1283" s="1">
        <v>3</v>
      </c>
      <c r="U1283" s="1">
        <v>0.2</v>
      </c>
      <c r="V1283" s="4">
        <v>4.9139999999999997</v>
      </c>
    </row>
    <row r="1284" spans="1:22" ht="29.5" thickBot="1" x14ac:dyDescent="0.4">
      <c r="A1284" s="3">
        <v>1283</v>
      </c>
      <c r="B1284" s="1" t="s">
        <v>3564</v>
      </c>
      <c r="C1284" s="1">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v>
      </c>
      <c r="T1284" s="1">
        <v>1</v>
      </c>
      <c r="U1284" s="1">
        <v>0.7</v>
      </c>
      <c r="V1284" s="4">
        <v>-13.363</v>
      </c>
    </row>
    <row r="1285" spans="1:22" ht="29.5" thickBot="1" x14ac:dyDescent="0.4">
      <c r="A1285" s="3">
        <v>1284</v>
      </c>
      <c r="B1285" s="1" t="s">
        <v>3564</v>
      </c>
      <c r="C1285" s="1">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4">
        <v>88.073999999999998</v>
      </c>
    </row>
    <row r="1286" spans="1:22" ht="58.5" thickBot="1" x14ac:dyDescent="0.4">
      <c r="A1286" s="3">
        <v>1285</v>
      </c>
      <c r="B1286" s="1" t="s">
        <v>3571</v>
      </c>
      <c r="C1286" s="1">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2.7719999999999998</v>
      </c>
      <c r="T1286" s="1">
        <v>7</v>
      </c>
      <c r="U1286" s="1">
        <v>0.8</v>
      </c>
      <c r="V1286" s="4">
        <v>-4.851</v>
      </c>
    </row>
    <row r="1287" spans="1:22" ht="44" thickBot="1" x14ac:dyDescent="0.4">
      <c r="A1287" s="3">
        <v>1286</v>
      </c>
      <c r="B1287" s="1" t="s">
        <v>3574</v>
      </c>
      <c r="C1287" s="1">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4">
        <v>1.0429999999999999</v>
      </c>
    </row>
    <row r="1288" spans="1:22" ht="44" thickBot="1" x14ac:dyDescent="0.4">
      <c r="A1288" s="3">
        <v>1287</v>
      </c>
      <c r="B1288" s="1" t="s">
        <v>3578</v>
      </c>
      <c r="C1288" s="1">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4">
        <v>4.4892000000000003</v>
      </c>
    </row>
    <row r="1289" spans="1:22" ht="29.5" thickBot="1" x14ac:dyDescent="0.4">
      <c r="A1289" s="3">
        <v>1288</v>
      </c>
      <c r="B1289" s="1" t="s">
        <v>3581</v>
      </c>
      <c r="C1289" s="1">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4">
        <v>11.166399999999999</v>
      </c>
    </row>
    <row r="1290" spans="1:22" ht="73" thickBot="1" x14ac:dyDescent="0.4">
      <c r="A1290" s="3">
        <v>1289</v>
      </c>
      <c r="B1290" s="1" t="s">
        <v>3581</v>
      </c>
      <c r="C1290" s="1">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4">
        <v>4.1147999999999998</v>
      </c>
    </row>
    <row r="1291" spans="1:22" ht="29.5" thickBot="1" x14ac:dyDescent="0.4">
      <c r="A1291" s="3">
        <v>1290</v>
      </c>
      <c r="B1291" s="1" t="s">
        <v>3581</v>
      </c>
      <c r="C1291" s="1">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4">
        <v>7.4951999999999996</v>
      </c>
    </row>
    <row r="1292" spans="1:22" ht="29.5" thickBot="1" x14ac:dyDescent="0.4">
      <c r="A1292" s="3">
        <v>1291</v>
      </c>
      <c r="B1292" s="1" t="s">
        <v>3586</v>
      </c>
      <c r="C1292" s="1">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13.215999999999999</v>
      </c>
      <c r="T1292" s="1">
        <v>4</v>
      </c>
      <c r="U1292" s="1">
        <v>0.2</v>
      </c>
      <c r="V1292" s="4">
        <v>4.4603999999999999</v>
      </c>
    </row>
    <row r="1293" spans="1:22" ht="29.5" thickBot="1" x14ac:dyDescent="0.4">
      <c r="A1293" s="3">
        <v>1292</v>
      </c>
      <c r="B1293" s="1" t="s">
        <v>3586</v>
      </c>
      <c r="C1293" s="1">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v>
      </c>
      <c r="T1293" s="1">
        <v>5</v>
      </c>
      <c r="U1293" s="1">
        <v>0</v>
      </c>
      <c r="V1293" s="4">
        <v>15.552</v>
      </c>
    </row>
    <row r="1294" spans="1:22" ht="29.5" thickBot="1" x14ac:dyDescent="0.4">
      <c r="A1294" s="3">
        <v>1293</v>
      </c>
      <c r="B1294" s="1" t="s">
        <v>3589</v>
      </c>
      <c r="C1294" s="1">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4">
        <v>9.2232000000000003</v>
      </c>
    </row>
    <row r="1295" spans="1:22" ht="29.5" thickBot="1" x14ac:dyDescent="0.4">
      <c r="A1295" s="3">
        <v>1294</v>
      </c>
      <c r="B1295" s="1" t="s">
        <v>3589</v>
      </c>
      <c r="C1295" s="1">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4">
        <v>52.531999999999996</v>
      </c>
    </row>
    <row r="1296" spans="1:22" ht="29.5" thickBot="1" x14ac:dyDescent="0.4">
      <c r="A1296" s="3">
        <v>1295</v>
      </c>
      <c r="B1296" s="1" t="s">
        <v>3589</v>
      </c>
      <c r="C1296" s="1">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4">
        <v>1.4783999999999999</v>
      </c>
    </row>
    <row r="1297" spans="1:22" ht="73" thickBot="1" x14ac:dyDescent="0.4">
      <c r="A1297" s="3">
        <v>1296</v>
      </c>
      <c r="B1297" s="1" t="s">
        <v>3592</v>
      </c>
      <c r="C1297" s="1">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4">
        <v>84.572800000000001</v>
      </c>
    </row>
    <row r="1298" spans="1:22" ht="58.5" thickBot="1" x14ac:dyDescent="0.4">
      <c r="A1298" s="3">
        <v>1297</v>
      </c>
      <c r="B1298" s="1" t="s">
        <v>3596</v>
      </c>
      <c r="C1298" s="1">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4">
        <v>4.5187999999999997</v>
      </c>
    </row>
    <row r="1299" spans="1:22" ht="29.5" thickBot="1" x14ac:dyDescent="0.4">
      <c r="A1299" s="3">
        <v>1298</v>
      </c>
      <c r="B1299" s="1" t="s">
        <v>3596</v>
      </c>
      <c r="C1299" s="1">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4">
        <v>6.4749999999999996</v>
      </c>
    </row>
    <row r="1300" spans="1:22" ht="58.5" thickBot="1" x14ac:dyDescent="0.4">
      <c r="A1300" s="3">
        <v>1299</v>
      </c>
      <c r="B1300" s="1" t="s">
        <v>3600</v>
      </c>
      <c r="C1300" s="1">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114.95</v>
      </c>
      <c r="T1300" s="1">
        <v>5</v>
      </c>
      <c r="U1300" s="1">
        <v>0</v>
      </c>
      <c r="V1300" s="4">
        <v>2.2989999999999999</v>
      </c>
    </row>
    <row r="1301" spans="1:22" ht="58.5" thickBot="1" x14ac:dyDescent="0.4">
      <c r="A1301" s="3">
        <v>1300</v>
      </c>
      <c r="B1301" s="1" t="s">
        <v>3603</v>
      </c>
      <c r="C1301" s="1">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4">
        <v>7.0095999999999998</v>
      </c>
    </row>
    <row r="1302" spans="1:22" ht="58.5" thickBot="1" x14ac:dyDescent="0.4">
      <c r="A1302" s="3">
        <v>1301</v>
      </c>
      <c r="B1302" s="1" t="s">
        <v>3604</v>
      </c>
      <c r="C1302" s="1">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4">
        <v>166.10040000000001</v>
      </c>
    </row>
    <row r="1303" spans="1:22" ht="58.5" thickBot="1" x14ac:dyDescent="0.4">
      <c r="A1303" s="3">
        <v>1302</v>
      </c>
      <c r="B1303" s="1" t="s">
        <v>3604</v>
      </c>
      <c r="C1303" s="1">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4">
        <v>83.050200000000004</v>
      </c>
    </row>
    <row r="1304" spans="1:22" ht="44" thickBot="1" x14ac:dyDescent="0.4">
      <c r="A1304" s="3">
        <v>1303</v>
      </c>
      <c r="B1304" s="1" t="s">
        <v>3605</v>
      </c>
      <c r="C1304" s="1">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4">
        <v>4.3372000000000002</v>
      </c>
    </row>
    <row r="1305" spans="1:22" ht="58.5" thickBot="1" x14ac:dyDescent="0.4">
      <c r="A1305" s="3">
        <v>1304</v>
      </c>
      <c r="B1305" s="1" t="s">
        <v>3610</v>
      </c>
      <c r="C1305" s="1">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4">
        <v>5.5176999999999996</v>
      </c>
    </row>
    <row r="1306" spans="1:22" ht="29.5" thickBot="1" x14ac:dyDescent="0.4">
      <c r="A1306" s="3">
        <v>1305</v>
      </c>
      <c r="B1306" s="1" t="s">
        <v>3610</v>
      </c>
      <c r="C1306" s="1">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287.97000000000003</v>
      </c>
      <c r="T1306" s="1">
        <v>3</v>
      </c>
      <c r="U1306" s="1">
        <v>0</v>
      </c>
      <c r="V1306" s="4">
        <v>77.751900000000006</v>
      </c>
    </row>
    <row r="1307" spans="1:22" ht="87.5" thickBot="1" x14ac:dyDescent="0.4">
      <c r="A1307" s="3">
        <v>1306</v>
      </c>
      <c r="B1307" s="1" t="s">
        <v>3615</v>
      </c>
      <c r="C1307" s="1">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419.94400000000002</v>
      </c>
      <c r="T1307" s="1">
        <v>7</v>
      </c>
      <c r="U1307" s="1">
        <v>0.2</v>
      </c>
      <c r="V1307" s="4">
        <v>52.493000000000002</v>
      </c>
    </row>
    <row r="1308" spans="1:22" ht="29.5" thickBot="1" x14ac:dyDescent="0.4">
      <c r="A1308" s="3">
        <v>1307</v>
      </c>
      <c r="B1308" s="1" t="s">
        <v>3618</v>
      </c>
      <c r="C1308" s="1">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4">
        <v>22.444800000000001</v>
      </c>
    </row>
    <row r="1309" spans="1:22" ht="29.5" thickBot="1" x14ac:dyDescent="0.4">
      <c r="A1309" s="3">
        <v>1308</v>
      </c>
      <c r="B1309" s="1" t="s">
        <v>3618</v>
      </c>
      <c r="C1309" s="1">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4">
        <v>6.4206000000000003</v>
      </c>
    </row>
    <row r="1310" spans="1:22" ht="44" thickBot="1" x14ac:dyDescent="0.4">
      <c r="A1310" s="3">
        <v>1309</v>
      </c>
      <c r="B1310" s="1" t="s">
        <v>3618</v>
      </c>
      <c r="C1310" s="1">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4">
        <v>5.6627999999999998</v>
      </c>
    </row>
    <row r="1311" spans="1:22" ht="58.5" thickBot="1" x14ac:dyDescent="0.4">
      <c r="A1311" s="3">
        <v>1310</v>
      </c>
      <c r="B1311" s="1" t="s">
        <v>3618</v>
      </c>
      <c r="C1311" s="1">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4">
        <v>9.7164000000000001</v>
      </c>
    </row>
    <row r="1312" spans="1:22" ht="29.5" thickBot="1" x14ac:dyDescent="0.4">
      <c r="A1312" s="3">
        <v>1311</v>
      </c>
      <c r="B1312" s="1" t="s">
        <v>3618</v>
      </c>
      <c r="C1312" s="1">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4">
        <v>-8.0784000000000002</v>
      </c>
    </row>
    <row r="1313" spans="1:22" ht="29.5" thickBot="1" x14ac:dyDescent="0.4">
      <c r="A1313" s="3">
        <v>1312</v>
      </c>
      <c r="B1313" s="1" t="s">
        <v>3623</v>
      </c>
      <c r="C1313" s="1">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4">
        <v>1.7343</v>
      </c>
    </row>
    <row r="1314" spans="1:22" ht="29.5" thickBot="1" x14ac:dyDescent="0.4">
      <c r="A1314" s="3">
        <v>1313</v>
      </c>
      <c r="B1314" s="1" t="s">
        <v>3623</v>
      </c>
      <c r="C1314" s="1">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4">
        <v>56.175199999999997</v>
      </c>
    </row>
    <row r="1315" spans="1:22" ht="44" thickBot="1" x14ac:dyDescent="0.4">
      <c r="A1315" s="3">
        <v>1314</v>
      </c>
      <c r="B1315" s="1" t="s">
        <v>3628</v>
      </c>
      <c r="C1315" s="1">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155.37200000000001</v>
      </c>
      <c r="T1315" s="1">
        <v>2</v>
      </c>
      <c r="U1315" s="1">
        <v>0.3</v>
      </c>
      <c r="V1315" s="4">
        <v>-13.317600000000001</v>
      </c>
    </row>
    <row r="1316" spans="1:22" ht="44" thickBot="1" x14ac:dyDescent="0.4">
      <c r="A1316" s="3">
        <v>1315</v>
      </c>
      <c r="B1316" s="1" t="s">
        <v>3629</v>
      </c>
      <c r="C1316" s="1">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4">
        <v>18.662400000000002</v>
      </c>
    </row>
    <row r="1317" spans="1:22" ht="44" thickBot="1" x14ac:dyDescent="0.4">
      <c r="A1317" s="3">
        <v>1316</v>
      </c>
      <c r="B1317" s="1" t="s">
        <v>3629</v>
      </c>
      <c r="C1317" s="1">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4">
        <v>62.505600000000001</v>
      </c>
    </row>
    <row r="1318" spans="1:22" ht="29.5" thickBot="1" x14ac:dyDescent="0.4">
      <c r="A1318" s="3">
        <v>1317</v>
      </c>
      <c r="B1318" s="1" t="s">
        <v>3629</v>
      </c>
      <c r="C1318" s="1">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4">
        <v>28.965</v>
      </c>
    </row>
    <row r="1319" spans="1:22" ht="29.5" thickBot="1" x14ac:dyDescent="0.4">
      <c r="A1319" s="3">
        <v>1318</v>
      </c>
      <c r="B1319" s="1" t="s">
        <v>3636</v>
      </c>
      <c r="C1319" s="1">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v>
      </c>
      <c r="T1319" s="1">
        <v>1</v>
      </c>
      <c r="U1319" s="1">
        <v>0.2</v>
      </c>
      <c r="V1319" s="4">
        <v>3.3725000000000001</v>
      </c>
    </row>
    <row r="1320" spans="1:22" ht="58.5" thickBot="1" x14ac:dyDescent="0.4">
      <c r="A1320" s="3">
        <v>1319</v>
      </c>
      <c r="B1320" s="1" t="s">
        <v>3639</v>
      </c>
      <c r="C1320" s="1">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4">
        <v>71.989999999999995</v>
      </c>
    </row>
    <row r="1321" spans="1:22" ht="29.5" thickBot="1" x14ac:dyDescent="0.4">
      <c r="A1321" s="3">
        <v>1320</v>
      </c>
      <c r="B1321" s="1" t="s">
        <v>3639</v>
      </c>
      <c r="C1321" s="1">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5.1840000000000002</v>
      </c>
      <c r="T1321" s="1">
        <v>6</v>
      </c>
      <c r="U1321" s="1">
        <v>0.7</v>
      </c>
      <c r="V1321" s="4">
        <v>-3.6288</v>
      </c>
    </row>
    <row r="1322" spans="1:22" ht="44" thickBot="1" x14ac:dyDescent="0.4">
      <c r="A1322" s="3">
        <v>1321</v>
      </c>
      <c r="B1322" s="1" t="s">
        <v>3643</v>
      </c>
      <c r="C1322" s="1">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4">
        <v>-4.1832000000000003</v>
      </c>
    </row>
    <row r="1323" spans="1:22" ht="29.5" thickBot="1" x14ac:dyDescent="0.4">
      <c r="A1323" s="3">
        <v>1322</v>
      </c>
      <c r="B1323" s="1" t="s">
        <v>3643</v>
      </c>
      <c r="C1323" s="1">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4">
        <v>35.694000000000003</v>
      </c>
    </row>
    <row r="1324" spans="1:22" ht="58.5" thickBot="1" x14ac:dyDescent="0.4">
      <c r="A1324" s="3">
        <v>1323</v>
      </c>
      <c r="B1324" s="1" t="s">
        <v>3646</v>
      </c>
      <c r="C1324" s="1">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4">
        <v>19.655999999999999</v>
      </c>
    </row>
    <row r="1325" spans="1:22" ht="58.5" thickBot="1" x14ac:dyDescent="0.4">
      <c r="A1325" s="3">
        <v>1324</v>
      </c>
      <c r="B1325" s="1" t="s">
        <v>3652</v>
      </c>
      <c r="C1325" s="1">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4">
        <v>3.5152000000000001</v>
      </c>
    </row>
    <row r="1326" spans="1:22" ht="44" thickBot="1" x14ac:dyDescent="0.4">
      <c r="A1326" s="3">
        <v>1325</v>
      </c>
      <c r="B1326" s="1" t="s">
        <v>3657</v>
      </c>
      <c r="C1326" s="1">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4">
        <v>12.4902</v>
      </c>
    </row>
    <row r="1327" spans="1:22" ht="58.5" thickBot="1" x14ac:dyDescent="0.4">
      <c r="A1327" s="3">
        <v>1326</v>
      </c>
      <c r="B1327" s="1" t="s">
        <v>3660</v>
      </c>
      <c r="C1327" s="1">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17.46</v>
      </c>
      <c r="T1327" s="1">
        <v>6</v>
      </c>
      <c r="U1327" s="1">
        <v>0.8</v>
      </c>
      <c r="V1327" s="4">
        <v>-30.555</v>
      </c>
    </row>
    <row r="1328" spans="1:22" ht="73" thickBot="1" x14ac:dyDescent="0.4">
      <c r="A1328" s="3">
        <v>1327</v>
      </c>
      <c r="B1328" s="1" t="s">
        <v>3663</v>
      </c>
      <c r="C1328" s="1">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4">
        <v>5.1071999999999997</v>
      </c>
    </row>
    <row r="1329" spans="1:22" ht="29.5" thickBot="1" x14ac:dyDescent="0.4">
      <c r="A1329" s="3">
        <v>1328</v>
      </c>
      <c r="B1329" s="1" t="s">
        <v>3664</v>
      </c>
      <c r="C1329" s="1">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4">
        <v>5.5566000000000004</v>
      </c>
    </row>
    <row r="1330" spans="1:22" ht="58.5" thickBot="1" x14ac:dyDescent="0.4">
      <c r="A1330" s="3">
        <v>1329</v>
      </c>
      <c r="B1330" s="1" t="s">
        <v>3667</v>
      </c>
      <c r="C1330" s="1">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4">
        <v>26.376000000000001</v>
      </c>
    </row>
    <row r="1331" spans="1:22" ht="58.5" thickBot="1" x14ac:dyDescent="0.4">
      <c r="A1331" s="3">
        <v>1330</v>
      </c>
      <c r="B1331" s="1" t="s">
        <v>3672</v>
      </c>
      <c r="C1331" s="1">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4">
        <v>16.302</v>
      </c>
    </row>
    <row r="1332" spans="1:22" ht="73" thickBot="1" x14ac:dyDescent="0.4">
      <c r="A1332" s="3">
        <v>1331</v>
      </c>
      <c r="B1332" s="1" t="s">
        <v>3675</v>
      </c>
      <c r="C1332" s="1">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4">
        <v>-0.64349999999999996</v>
      </c>
    </row>
    <row r="1333" spans="1:22" ht="29.5" thickBot="1" x14ac:dyDescent="0.4">
      <c r="A1333" s="3">
        <v>1332</v>
      </c>
      <c r="B1333" s="1" t="s">
        <v>3675</v>
      </c>
      <c r="C1333" s="1">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27.44</v>
      </c>
      <c r="T1333" s="1">
        <v>2</v>
      </c>
      <c r="U1333" s="1">
        <v>0.2</v>
      </c>
      <c r="V1333" s="4">
        <v>2.4009999999999998</v>
      </c>
    </row>
    <row r="1334" spans="1:22" ht="44" thickBot="1" x14ac:dyDescent="0.4">
      <c r="A1334" s="3">
        <v>1333</v>
      </c>
      <c r="B1334" s="1" t="s">
        <v>3678</v>
      </c>
      <c r="C1334" s="1">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1.08</v>
      </c>
      <c r="T1334" s="1">
        <v>3</v>
      </c>
      <c r="U1334" s="1">
        <v>0.8</v>
      </c>
      <c r="V1334" s="4">
        <v>-1.728</v>
      </c>
    </row>
    <row r="1335" spans="1:22" ht="102" thickBot="1" x14ac:dyDescent="0.4">
      <c r="A1335" s="3">
        <v>1334</v>
      </c>
      <c r="B1335" s="1" t="s">
        <v>3678</v>
      </c>
      <c r="C1335" s="1">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7.96</v>
      </c>
      <c r="T1335" s="1">
        <v>2</v>
      </c>
      <c r="U1335" s="1">
        <v>0.8</v>
      </c>
      <c r="V1335" s="4">
        <v>-13.93</v>
      </c>
    </row>
    <row r="1336" spans="1:22" ht="44" thickBot="1" x14ac:dyDescent="0.4">
      <c r="A1336" s="3">
        <v>1335</v>
      </c>
      <c r="B1336" s="1" t="s">
        <v>3683</v>
      </c>
      <c r="C1336" s="1">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4">
        <v>52.776000000000003</v>
      </c>
    </row>
    <row r="1337" spans="1:22" ht="44" thickBot="1" x14ac:dyDescent="0.4">
      <c r="A1337" s="3">
        <v>1336</v>
      </c>
      <c r="B1337" s="1" t="s">
        <v>3684</v>
      </c>
      <c r="C1337" s="1">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4">
        <v>0</v>
      </c>
    </row>
    <row r="1338" spans="1:22" ht="44" thickBot="1" x14ac:dyDescent="0.4">
      <c r="A1338" s="3">
        <v>1337</v>
      </c>
      <c r="B1338" s="1" t="s">
        <v>3690</v>
      </c>
      <c r="C1338" s="1">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4">
        <v>6.5286</v>
      </c>
    </row>
    <row r="1339" spans="1:22" ht="29.5" thickBot="1" x14ac:dyDescent="0.4">
      <c r="A1339" s="3">
        <v>1338</v>
      </c>
      <c r="B1339" s="1" t="s">
        <v>3693</v>
      </c>
      <c r="C1339" s="1">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4">
        <v>8.0405999999999995</v>
      </c>
    </row>
    <row r="1340" spans="1:22" ht="44" thickBot="1" x14ac:dyDescent="0.4">
      <c r="A1340" s="3">
        <v>1339</v>
      </c>
      <c r="B1340" s="1" t="s">
        <v>3693</v>
      </c>
      <c r="C1340" s="1">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4">
        <v>176.17080000000001</v>
      </c>
    </row>
    <row r="1341" spans="1:22" ht="102" thickBot="1" x14ac:dyDescent="0.4">
      <c r="A1341" s="3">
        <v>1340</v>
      </c>
      <c r="B1341" s="1" t="s">
        <v>3693</v>
      </c>
      <c r="C1341" s="1">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4">
        <v>36.019199999999998</v>
      </c>
    </row>
    <row r="1342" spans="1:22" ht="58.5" thickBot="1" x14ac:dyDescent="0.4">
      <c r="A1342" s="3">
        <v>1341</v>
      </c>
      <c r="B1342" s="1" t="s">
        <v>3702</v>
      </c>
      <c r="C1342" s="1">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4">
        <v>-27.827999999999999</v>
      </c>
    </row>
    <row r="1343" spans="1:22" ht="44" thickBot="1" x14ac:dyDescent="0.4">
      <c r="A1343" s="3">
        <v>1342</v>
      </c>
      <c r="B1343" s="1" t="s">
        <v>3702</v>
      </c>
      <c r="C1343" s="1">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4">
        <v>-12.528</v>
      </c>
    </row>
    <row r="1344" spans="1:22" ht="58.5" thickBot="1" x14ac:dyDescent="0.4">
      <c r="A1344" s="3">
        <v>1343</v>
      </c>
      <c r="B1344" s="1" t="s">
        <v>3702</v>
      </c>
      <c r="C1344" s="1">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28.853999999999999</v>
      </c>
      <c r="T1344" s="1">
        <v>6</v>
      </c>
      <c r="U1344" s="1">
        <v>0.7</v>
      </c>
      <c r="V1344" s="4">
        <v>-21.159600000000001</v>
      </c>
    </row>
    <row r="1345" spans="1:22" ht="44" thickBot="1" x14ac:dyDescent="0.4">
      <c r="A1345" s="3">
        <v>1344</v>
      </c>
      <c r="B1345" s="1" t="s">
        <v>3707</v>
      </c>
      <c r="C1345" s="1">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4">
        <v>14.346</v>
      </c>
    </row>
    <row r="1346" spans="1:22" ht="29.5" thickBot="1" x14ac:dyDescent="0.4">
      <c r="A1346" s="3">
        <v>1345</v>
      </c>
      <c r="B1346" s="1" t="s">
        <v>3707</v>
      </c>
      <c r="C1346" s="1">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13.05</v>
      </c>
      <c r="T1346" s="1">
        <v>5</v>
      </c>
      <c r="U1346" s="1">
        <v>0</v>
      </c>
      <c r="V1346" s="4">
        <v>6.0030000000000001</v>
      </c>
    </row>
    <row r="1347" spans="1:22" ht="58.5" thickBot="1" x14ac:dyDescent="0.4">
      <c r="A1347" s="3">
        <v>1346</v>
      </c>
      <c r="B1347" s="1" t="s">
        <v>3713</v>
      </c>
      <c r="C1347" s="1">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4">
        <v>36.574199999999998</v>
      </c>
    </row>
    <row r="1348" spans="1:22" ht="58.5" thickBot="1" x14ac:dyDescent="0.4">
      <c r="A1348" s="3">
        <v>1347</v>
      </c>
      <c r="B1348" s="1" t="s">
        <v>3713</v>
      </c>
      <c r="C1348" s="1">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4">
        <v>23.59</v>
      </c>
    </row>
    <row r="1349" spans="1:22" ht="29.5" thickBot="1" x14ac:dyDescent="0.4">
      <c r="A1349" s="3">
        <v>1348</v>
      </c>
      <c r="B1349" s="1" t="s">
        <v>3713</v>
      </c>
      <c r="C1349" s="1">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4">
        <v>5.7072000000000003</v>
      </c>
    </row>
    <row r="1350" spans="1:22" ht="73" thickBot="1" x14ac:dyDescent="0.4">
      <c r="A1350" s="3">
        <v>1349</v>
      </c>
      <c r="B1350" s="1" t="s">
        <v>3713</v>
      </c>
      <c r="C1350" s="1">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4">
        <v>25.097999999999999</v>
      </c>
    </row>
    <row r="1351" spans="1:22" ht="58.5" thickBot="1" x14ac:dyDescent="0.4">
      <c r="A1351" s="3">
        <v>1350</v>
      </c>
      <c r="B1351" s="1" t="s">
        <v>3713</v>
      </c>
      <c r="C1351" s="1">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4">
        <v>17.2224</v>
      </c>
    </row>
    <row r="1352" spans="1:22" ht="44" thickBot="1" x14ac:dyDescent="0.4">
      <c r="A1352" s="3">
        <v>1351</v>
      </c>
      <c r="B1352" s="1" t="s">
        <v>3722</v>
      </c>
      <c r="C1352" s="1">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4">
        <v>-70.104299999999995</v>
      </c>
    </row>
    <row r="1353" spans="1:22" ht="29.5" thickBot="1" x14ac:dyDescent="0.4">
      <c r="A1353" s="3">
        <v>1352</v>
      </c>
      <c r="B1353" s="1" t="s">
        <v>3725</v>
      </c>
      <c r="C1353" s="1">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4">
        <v>7.85</v>
      </c>
    </row>
    <row r="1354" spans="1:22" ht="29.5" thickBot="1" x14ac:dyDescent="0.4">
      <c r="A1354" s="3">
        <v>1353</v>
      </c>
      <c r="B1354" s="1" t="s">
        <v>3728</v>
      </c>
      <c r="C1354" s="1">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4">
        <v>20.695499999999999</v>
      </c>
    </row>
    <row r="1355" spans="1:22" ht="29.5" thickBot="1" x14ac:dyDescent="0.4">
      <c r="A1355" s="3">
        <v>1354</v>
      </c>
      <c r="B1355" s="1" t="s">
        <v>3728</v>
      </c>
      <c r="C1355" s="1">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4">
        <v>8.4527999999999999</v>
      </c>
    </row>
    <row r="1356" spans="1:22" ht="58.5" thickBot="1" x14ac:dyDescent="0.4">
      <c r="A1356" s="3">
        <v>1355</v>
      </c>
      <c r="B1356" s="1" t="s">
        <v>3728</v>
      </c>
      <c r="C1356" s="1">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4">
        <v>11.283899999999999</v>
      </c>
    </row>
    <row r="1357" spans="1:22" ht="58.5" thickBot="1" x14ac:dyDescent="0.4">
      <c r="A1357" s="3">
        <v>1356</v>
      </c>
      <c r="B1357" s="1" t="s">
        <v>3729</v>
      </c>
      <c r="C1357" s="1">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4">
        <v>-44.155200000000001</v>
      </c>
    </row>
    <row r="1358" spans="1:22" ht="44" thickBot="1" x14ac:dyDescent="0.4">
      <c r="A1358" s="3">
        <v>1357</v>
      </c>
      <c r="B1358" s="1" t="s">
        <v>3729</v>
      </c>
      <c r="C1358" s="1">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281.42399999999998</v>
      </c>
      <c r="T1358" s="1">
        <v>11</v>
      </c>
      <c r="U1358" s="1">
        <v>0.2</v>
      </c>
      <c r="V1358" s="4">
        <v>-35.177999999999997</v>
      </c>
    </row>
    <row r="1359" spans="1:22" ht="29.5" thickBot="1" x14ac:dyDescent="0.4">
      <c r="A1359" s="3">
        <v>1358</v>
      </c>
      <c r="B1359" s="1" t="s">
        <v>3730</v>
      </c>
      <c r="C1359" s="1">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4">
        <v>36.404400000000003</v>
      </c>
    </row>
    <row r="1360" spans="1:22" ht="73" thickBot="1" x14ac:dyDescent="0.4">
      <c r="A1360" s="3">
        <v>1359</v>
      </c>
      <c r="B1360" s="1" t="s">
        <v>3735</v>
      </c>
      <c r="C1360" s="1">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4">
        <v>-1.4413</v>
      </c>
    </row>
    <row r="1361" spans="1:22" ht="29.5" thickBot="1" x14ac:dyDescent="0.4">
      <c r="A1361" s="3">
        <v>1360</v>
      </c>
      <c r="B1361" s="1" t="s">
        <v>3738</v>
      </c>
      <c r="C1361" s="1">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4">
        <v>0</v>
      </c>
    </row>
    <row r="1362" spans="1:22" ht="44" thickBot="1" x14ac:dyDescent="0.4">
      <c r="A1362" s="3">
        <v>1361</v>
      </c>
      <c r="B1362" s="1" t="s">
        <v>3743</v>
      </c>
      <c r="C1362" s="1">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4">
        <v>9.2441999999999993</v>
      </c>
    </row>
    <row r="1363" spans="1:22" ht="58.5" thickBot="1" x14ac:dyDescent="0.4">
      <c r="A1363" s="3">
        <v>1362</v>
      </c>
      <c r="B1363" s="1" t="s">
        <v>3743</v>
      </c>
      <c r="C1363" s="1">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v>
      </c>
      <c r="T1363" s="1">
        <v>4</v>
      </c>
      <c r="U1363" s="1">
        <v>0.2</v>
      </c>
      <c r="V1363" s="4">
        <v>7.4</v>
      </c>
    </row>
    <row r="1364" spans="1:22" ht="29.5" thickBot="1" x14ac:dyDescent="0.4">
      <c r="A1364" s="3">
        <v>1363</v>
      </c>
      <c r="B1364" s="1" t="s">
        <v>3743</v>
      </c>
      <c r="C1364" s="1">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4">
        <v>-56.755600000000001</v>
      </c>
    </row>
    <row r="1365" spans="1:22" ht="44" thickBot="1" x14ac:dyDescent="0.4">
      <c r="A1365" s="3">
        <v>1364</v>
      </c>
      <c r="B1365" s="1" t="s">
        <v>3750</v>
      </c>
      <c r="C1365" s="1">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38.387999999999998</v>
      </c>
      <c r="T1365" s="1">
        <v>14</v>
      </c>
      <c r="U1365" s="1">
        <v>0.7</v>
      </c>
      <c r="V1365" s="4">
        <v>-25.591999999999999</v>
      </c>
    </row>
    <row r="1366" spans="1:22" ht="58.5" thickBot="1" x14ac:dyDescent="0.4">
      <c r="A1366" s="3">
        <v>1365</v>
      </c>
      <c r="B1366" s="1" t="s">
        <v>3750</v>
      </c>
      <c r="C1366" s="1">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v>
      </c>
      <c r="T1366" s="1">
        <v>2</v>
      </c>
      <c r="U1366" s="1">
        <v>0.7</v>
      </c>
      <c r="V1366" s="4">
        <v>-63.996000000000002</v>
      </c>
    </row>
    <row r="1367" spans="1:22" ht="44" thickBot="1" x14ac:dyDescent="0.4">
      <c r="A1367" s="3">
        <v>1366</v>
      </c>
      <c r="B1367" s="1" t="s">
        <v>3750</v>
      </c>
      <c r="C1367" s="1">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v>
      </c>
      <c r="T1367" s="1">
        <v>6</v>
      </c>
      <c r="U1367" s="1">
        <v>0.2</v>
      </c>
      <c r="V1367" s="4">
        <v>-35.992800000000003</v>
      </c>
    </row>
    <row r="1368" spans="1:22" ht="29.5" thickBot="1" x14ac:dyDescent="0.4">
      <c r="A1368" s="3">
        <v>1367</v>
      </c>
      <c r="B1368" s="1" t="s">
        <v>3750</v>
      </c>
      <c r="C1368" s="1">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4">
        <v>15.1188</v>
      </c>
    </row>
    <row r="1369" spans="1:22" ht="58.5" thickBot="1" x14ac:dyDescent="0.4">
      <c r="A1369" s="3">
        <v>1368</v>
      </c>
      <c r="B1369" s="1" t="s">
        <v>3750</v>
      </c>
      <c r="C1369" s="1">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899.13599999999997</v>
      </c>
      <c r="T1369" s="1">
        <v>4</v>
      </c>
      <c r="U1369" s="1">
        <v>0.2</v>
      </c>
      <c r="V1369" s="4">
        <v>-146.1096</v>
      </c>
    </row>
    <row r="1370" spans="1:22" ht="73" thickBot="1" x14ac:dyDescent="0.4">
      <c r="A1370" s="3">
        <v>1369</v>
      </c>
      <c r="B1370" s="1" t="s">
        <v>3757</v>
      </c>
      <c r="C1370" s="1">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4">
        <v>62.737000000000002</v>
      </c>
    </row>
    <row r="1371" spans="1:22" ht="58.5" thickBot="1" x14ac:dyDescent="0.4">
      <c r="A1371" s="3">
        <v>1370</v>
      </c>
      <c r="B1371" s="1" t="s">
        <v>3761</v>
      </c>
      <c r="C1371" s="1">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590.05799999999999</v>
      </c>
      <c r="T1371" s="1">
        <v>7</v>
      </c>
      <c r="U1371" s="1">
        <v>0.7</v>
      </c>
      <c r="V1371" s="4">
        <v>-786.74400000000003</v>
      </c>
    </row>
    <row r="1372" spans="1:22" ht="44" thickBot="1" x14ac:dyDescent="0.4">
      <c r="A1372" s="3">
        <v>1371</v>
      </c>
      <c r="B1372" s="1" t="s">
        <v>3761</v>
      </c>
      <c r="C1372" s="1">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4">
        <v>1.5794999999999999</v>
      </c>
    </row>
    <row r="1373" spans="1:22" ht="58.5" thickBot="1" x14ac:dyDescent="0.4">
      <c r="A1373" s="3">
        <v>1372</v>
      </c>
      <c r="B1373" s="1" t="s">
        <v>3762</v>
      </c>
      <c r="C1373" s="1">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4">
        <v>4.9080000000000004</v>
      </c>
    </row>
    <row r="1374" spans="1:22" ht="29.5" thickBot="1" x14ac:dyDescent="0.4">
      <c r="A1374" s="3">
        <v>1373</v>
      </c>
      <c r="B1374" s="1" t="s">
        <v>3767</v>
      </c>
      <c r="C1374" s="1">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4">
        <v>14.8</v>
      </c>
    </row>
    <row r="1375" spans="1:22" ht="44" thickBot="1" x14ac:dyDescent="0.4">
      <c r="A1375" s="3">
        <v>1374</v>
      </c>
      <c r="B1375" s="1" t="s">
        <v>3767</v>
      </c>
      <c r="C1375" s="1">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4">
        <v>5.5536000000000003</v>
      </c>
    </row>
    <row r="1376" spans="1:22" ht="44" thickBot="1" x14ac:dyDescent="0.4">
      <c r="A1376" s="3">
        <v>1375</v>
      </c>
      <c r="B1376" s="1" t="s">
        <v>3770</v>
      </c>
      <c r="C1376" s="1">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4">
        <v>118.6575</v>
      </c>
    </row>
    <row r="1377" spans="1:22" ht="44" thickBot="1" x14ac:dyDescent="0.4">
      <c r="A1377" s="3">
        <v>1376</v>
      </c>
      <c r="B1377" s="1" t="s">
        <v>3774</v>
      </c>
      <c r="C1377" s="1">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4">
        <v>305.13</v>
      </c>
    </row>
    <row r="1378" spans="1:22" ht="29.5" thickBot="1" x14ac:dyDescent="0.4">
      <c r="A1378" s="3">
        <v>1377</v>
      </c>
      <c r="B1378" s="1" t="s">
        <v>3774</v>
      </c>
      <c r="C1378" s="1">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4">
        <v>219.44159999999999</v>
      </c>
    </row>
    <row r="1379" spans="1:22" ht="29.5" thickBot="1" x14ac:dyDescent="0.4">
      <c r="A1379" s="3">
        <v>1378</v>
      </c>
      <c r="B1379" s="1" t="s">
        <v>3774</v>
      </c>
      <c r="C1379" s="1">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4">
        <v>4.2640000000000002</v>
      </c>
    </row>
    <row r="1380" spans="1:22" ht="44" thickBot="1" x14ac:dyDescent="0.4">
      <c r="A1380" s="3">
        <v>1379</v>
      </c>
      <c r="B1380" s="1" t="s">
        <v>3774</v>
      </c>
      <c r="C1380" s="1">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v>
      </c>
      <c r="T1380" s="1">
        <v>5</v>
      </c>
      <c r="U1380" s="1">
        <v>0.2</v>
      </c>
      <c r="V1380" s="4">
        <v>34.996499999999997</v>
      </c>
    </row>
    <row r="1381" spans="1:22" ht="58.5" thickBot="1" x14ac:dyDescent="0.4">
      <c r="A1381" s="3">
        <v>1380</v>
      </c>
      <c r="B1381" s="1" t="s">
        <v>3774</v>
      </c>
      <c r="C1381" s="1">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4">
        <v>7.9450000000000003</v>
      </c>
    </row>
    <row r="1382" spans="1:22" ht="44" thickBot="1" x14ac:dyDescent="0.4">
      <c r="A1382" s="3">
        <v>1381</v>
      </c>
      <c r="B1382" s="1" t="s">
        <v>3774</v>
      </c>
      <c r="C1382" s="1">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13.183999999999999</v>
      </c>
      <c r="T1382" s="1">
        <v>1</v>
      </c>
      <c r="U1382" s="1">
        <v>0.2</v>
      </c>
      <c r="V1382" s="4">
        <v>4.7792000000000003</v>
      </c>
    </row>
    <row r="1383" spans="1:22" ht="44" thickBot="1" x14ac:dyDescent="0.4">
      <c r="A1383" s="3">
        <v>1382</v>
      </c>
      <c r="B1383" s="1" t="s">
        <v>3786</v>
      </c>
      <c r="C1383" s="1">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4">
        <v>-90.248400000000004</v>
      </c>
    </row>
    <row r="1384" spans="1:22" ht="44" thickBot="1" x14ac:dyDescent="0.4">
      <c r="A1384" s="3">
        <v>1383</v>
      </c>
      <c r="B1384" s="1" t="s">
        <v>3789</v>
      </c>
      <c r="C1384" s="1">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4">
        <v>1.6195999999999999</v>
      </c>
    </row>
    <row r="1385" spans="1:22" ht="44" thickBot="1" x14ac:dyDescent="0.4">
      <c r="A1385" s="3">
        <v>1384</v>
      </c>
      <c r="B1385" s="1" t="s">
        <v>3789</v>
      </c>
      <c r="C1385" s="1">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4">
        <v>170.9316</v>
      </c>
    </row>
    <row r="1386" spans="1:22" ht="44" thickBot="1" x14ac:dyDescent="0.4">
      <c r="A1386" s="3">
        <v>1385</v>
      </c>
      <c r="B1386" s="1" t="s">
        <v>3789</v>
      </c>
      <c r="C1386" s="1">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4">
        <v>0.189</v>
      </c>
    </row>
    <row r="1387" spans="1:22" ht="44" thickBot="1" x14ac:dyDescent="0.4">
      <c r="A1387" s="3">
        <v>1386</v>
      </c>
      <c r="B1387" s="1" t="s">
        <v>3789</v>
      </c>
      <c r="C1387" s="1">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4">
        <v>7.1592000000000002</v>
      </c>
    </row>
    <row r="1388" spans="1:22" ht="58.5" thickBot="1" x14ac:dyDescent="0.4">
      <c r="A1388" s="3">
        <v>1387</v>
      </c>
      <c r="B1388" s="1" t="s">
        <v>3789</v>
      </c>
      <c r="C1388" s="1">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4">
        <v>52.7956</v>
      </c>
    </row>
    <row r="1389" spans="1:22" ht="58.5" thickBot="1" x14ac:dyDescent="0.4">
      <c r="A1389" s="3">
        <v>1388</v>
      </c>
      <c r="B1389" s="1" t="s">
        <v>3789</v>
      </c>
      <c r="C1389" s="1">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4">
        <v>78.941199999999995</v>
      </c>
    </row>
    <row r="1390" spans="1:22" ht="73" thickBot="1" x14ac:dyDescent="0.4">
      <c r="A1390" s="3">
        <v>1389</v>
      </c>
      <c r="B1390" s="1" t="s">
        <v>3789</v>
      </c>
      <c r="C1390" s="1">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v>
      </c>
      <c r="T1390" s="1">
        <v>3</v>
      </c>
      <c r="U1390" s="1">
        <v>0</v>
      </c>
      <c r="V1390" s="4">
        <v>28.3095</v>
      </c>
    </row>
    <row r="1391" spans="1:22" ht="29.5" thickBot="1" x14ac:dyDescent="0.4">
      <c r="A1391" s="3">
        <v>1390</v>
      </c>
      <c r="B1391" s="1" t="s">
        <v>3789</v>
      </c>
      <c r="C1391" s="1">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v>
      </c>
      <c r="T1391" s="1">
        <v>3</v>
      </c>
      <c r="U1391" s="1">
        <v>0</v>
      </c>
      <c r="V1391" s="4">
        <v>126.0558</v>
      </c>
    </row>
    <row r="1392" spans="1:22" ht="102" thickBot="1" x14ac:dyDescent="0.4">
      <c r="A1392" s="3">
        <v>1391</v>
      </c>
      <c r="B1392" s="1" t="s">
        <v>3789</v>
      </c>
      <c r="C1392" s="1">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4">
        <v>60.255299999999998</v>
      </c>
    </row>
    <row r="1393" spans="1:22" ht="44" thickBot="1" x14ac:dyDescent="0.4">
      <c r="A1393" s="3">
        <v>1392</v>
      </c>
      <c r="B1393" s="1" t="s">
        <v>3789</v>
      </c>
      <c r="C1393" s="1">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4">
        <v>1.5444</v>
      </c>
    </row>
    <row r="1394" spans="1:22" ht="29.5" thickBot="1" x14ac:dyDescent="0.4">
      <c r="A1394" s="3">
        <v>1393</v>
      </c>
      <c r="B1394" s="1" t="s">
        <v>3789</v>
      </c>
      <c r="C1394" s="1">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4">
        <v>160.91390000000001</v>
      </c>
    </row>
    <row r="1395" spans="1:22" ht="29.5" thickBot="1" x14ac:dyDescent="0.4">
      <c r="A1395" s="3">
        <v>1394</v>
      </c>
      <c r="B1395" s="1" t="s">
        <v>3800</v>
      </c>
      <c r="C1395" s="1">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4">
        <v>1.5522</v>
      </c>
    </row>
    <row r="1396" spans="1:22" ht="44" thickBot="1" x14ac:dyDescent="0.4">
      <c r="A1396" s="3">
        <v>1395</v>
      </c>
      <c r="B1396" s="1" t="s">
        <v>3803</v>
      </c>
      <c r="C1396" s="1">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4">
        <v>-430.61700000000002</v>
      </c>
    </row>
    <row r="1397" spans="1:22" ht="44" thickBot="1" x14ac:dyDescent="0.4">
      <c r="A1397" s="3">
        <v>1396</v>
      </c>
      <c r="B1397" s="1" t="s">
        <v>3803</v>
      </c>
      <c r="C1397" s="1">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4">
        <v>-42.652799999999999</v>
      </c>
    </row>
    <row r="1398" spans="1:22" ht="73" thickBot="1" x14ac:dyDescent="0.4">
      <c r="A1398" s="3">
        <v>1397</v>
      </c>
      <c r="B1398" s="1" t="s">
        <v>3808</v>
      </c>
      <c r="C1398" s="1">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4">
        <v>6.0255999999999998</v>
      </c>
    </row>
    <row r="1399" spans="1:22" ht="29.5" thickBot="1" x14ac:dyDescent="0.4">
      <c r="A1399" s="3">
        <v>1398</v>
      </c>
      <c r="B1399" s="1" t="s">
        <v>3808</v>
      </c>
      <c r="C1399" s="1">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4">
        <v>5.6643999999999997</v>
      </c>
    </row>
    <row r="1400" spans="1:22" ht="58.5" thickBot="1" x14ac:dyDescent="0.4">
      <c r="A1400" s="3">
        <v>1399</v>
      </c>
      <c r="B1400" s="1" t="s">
        <v>3808</v>
      </c>
      <c r="C1400" s="1">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4">
        <v>11.492000000000001</v>
      </c>
    </row>
    <row r="1401" spans="1:22" ht="29.5" thickBot="1" x14ac:dyDescent="0.4">
      <c r="A1401" s="3">
        <v>1400</v>
      </c>
      <c r="B1401" s="1" t="s">
        <v>3808</v>
      </c>
      <c r="C1401" s="1">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4">
        <v>3.1103999999999998</v>
      </c>
    </row>
    <row r="1402" spans="1:22" ht="102" thickBot="1" x14ac:dyDescent="0.4">
      <c r="A1402" s="3">
        <v>1401</v>
      </c>
      <c r="B1402" s="1" t="s">
        <v>3813</v>
      </c>
      <c r="C1402" s="1">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4">
        <v>6.1040000000000001</v>
      </c>
    </row>
    <row r="1403" spans="1:22" ht="29.5" thickBot="1" x14ac:dyDescent="0.4">
      <c r="A1403" s="3">
        <v>1402</v>
      </c>
      <c r="B1403" s="1" t="s">
        <v>3813</v>
      </c>
      <c r="C1403" s="1">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v>
      </c>
      <c r="T1403" s="1">
        <v>3</v>
      </c>
      <c r="U1403" s="1">
        <v>0</v>
      </c>
      <c r="V1403" s="4">
        <v>118.3413</v>
      </c>
    </row>
    <row r="1404" spans="1:22" ht="58.5" thickBot="1" x14ac:dyDescent="0.4">
      <c r="A1404" s="3">
        <v>1403</v>
      </c>
      <c r="B1404" s="1" t="s">
        <v>3816</v>
      </c>
      <c r="C1404" s="1">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4">
        <v>-58.133200000000002</v>
      </c>
    </row>
    <row r="1405" spans="1:22" ht="29.5" thickBot="1" x14ac:dyDescent="0.4">
      <c r="A1405" s="3">
        <v>1404</v>
      </c>
      <c r="B1405" s="1" t="s">
        <v>3816</v>
      </c>
      <c r="C1405" s="1">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4">
        <v>146.79</v>
      </c>
    </row>
    <row r="1406" spans="1:22" ht="44" thickBot="1" x14ac:dyDescent="0.4">
      <c r="A1406" s="3">
        <v>1405</v>
      </c>
      <c r="B1406" s="1" t="s">
        <v>3821</v>
      </c>
      <c r="C1406" s="1">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v>
      </c>
      <c r="T1406" s="1">
        <v>1</v>
      </c>
      <c r="U1406" s="1">
        <v>0.2</v>
      </c>
      <c r="V1406" s="4">
        <v>-2.1896</v>
      </c>
    </row>
    <row r="1407" spans="1:22" ht="29.5" thickBot="1" x14ac:dyDescent="0.4">
      <c r="A1407" s="3">
        <v>1406</v>
      </c>
      <c r="B1407" s="1" t="s">
        <v>3821</v>
      </c>
      <c r="C1407" s="1">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4">
        <v>-36.111600000000003</v>
      </c>
    </row>
    <row r="1408" spans="1:22" ht="73" thickBot="1" x14ac:dyDescent="0.4">
      <c r="A1408" s="3">
        <v>1407</v>
      </c>
      <c r="B1408" s="1" t="s">
        <v>3821</v>
      </c>
      <c r="C1408" s="1">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116.78400000000001</v>
      </c>
      <c r="T1408" s="1">
        <v>2</v>
      </c>
      <c r="U1408" s="1">
        <v>0.2</v>
      </c>
      <c r="V1408" s="4">
        <v>21.896999999999998</v>
      </c>
    </row>
    <row r="1409" spans="1:22" ht="44" thickBot="1" x14ac:dyDescent="0.4">
      <c r="A1409" s="3">
        <v>1408</v>
      </c>
      <c r="B1409" s="1" t="s">
        <v>3823</v>
      </c>
      <c r="C1409" s="1">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4">
        <v>19.6248</v>
      </c>
    </row>
    <row r="1410" spans="1:22" ht="44" thickBot="1" x14ac:dyDescent="0.4">
      <c r="A1410" s="3">
        <v>1409</v>
      </c>
      <c r="B1410" s="1" t="s">
        <v>3823</v>
      </c>
      <c r="C1410" s="1">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4">
        <v>9.9949999999999992</v>
      </c>
    </row>
    <row r="1411" spans="1:22" ht="44" thickBot="1" x14ac:dyDescent="0.4">
      <c r="A1411" s="3">
        <v>1410</v>
      </c>
      <c r="B1411" s="1" t="s">
        <v>3826</v>
      </c>
      <c r="C1411" s="1">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4">
        <v>-204.44579999999999</v>
      </c>
    </row>
    <row r="1412" spans="1:22" ht="44" thickBot="1" x14ac:dyDescent="0.4">
      <c r="A1412" s="3">
        <v>1411</v>
      </c>
      <c r="B1412" s="1" t="s">
        <v>3829</v>
      </c>
      <c r="C1412" s="1">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v>
      </c>
      <c r="T1412" s="1">
        <v>2</v>
      </c>
      <c r="U1412" s="1">
        <v>0.2</v>
      </c>
      <c r="V1412" s="4">
        <v>8.8800000000000008</v>
      </c>
    </row>
    <row r="1413" spans="1:22" ht="29.5" thickBot="1" x14ac:dyDescent="0.4">
      <c r="A1413" s="3">
        <v>1412</v>
      </c>
      <c r="B1413" s="1" t="s">
        <v>3830</v>
      </c>
      <c r="C1413" s="1">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4">
        <v>72.534400000000005</v>
      </c>
    </row>
    <row r="1414" spans="1:22" ht="73" thickBot="1" x14ac:dyDescent="0.4">
      <c r="A1414" s="3">
        <v>1413</v>
      </c>
      <c r="B1414" s="1" t="s">
        <v>3830</v>
      </c>
      <c r="C1414" s="1">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4">
        <v>14.8752</v>
      </c>
    </row>
    <row r="1415" spans="1:22" ht="58.5" thickBot="1" x14ac:dyDescent="0.4">
      <c r="A1415" s="3">
        <v>1414</v>
      </c>
      <c r="B1415" s="1" t="s">
        <v>3831</v>
      </c>
      <c r="C1415" s="1">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334.76799999999997</v>
      </c>
      <c r="T1415" s="1">
        <v>7</v>
      </c>
      <c r="U1415" s="1">
        <v>0.2</v>
      </c>
      <c r="V1415" s="4">
        <v>108.7996</v>
      </c>
    </row>
    <row r="1416" spans="1:22" ht="58.5" thickBot="1" x14ac:dyDescent="0.4">
      <c r="A1416" s="3">
        <v>1415</v>
      </c>
      <c r="B1416" s="1" t="s">
        <v>3836</v>
      </c>
      <c r="C1416" s="1">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239.97</v>
      </c>
      <c r="T1416" s="1">
        <v>3</v>
      </c>
      <c r="U1416" s="1">
        <v>0</v>
      </c>
      <c r="V1416" s="4">
        <v>26.396699999999999</v>
      </c>
    </row>
    <row r="1417" spans="1:22" ht="73" thickBot="1" x14ac:dyDescent="0.4">
      <c r="A1417" s="3">
        <v>1416</v>
      </c>
      <c r="B1417" s="1" t="s">
        <v>3836</v>
      </c>
      <c r="C1417" s="1">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4">
        <v>12.8316</v>
      </c>
    </row>
    <row r="1418" spans="1:22" ht="44" thickBot="1" x14ac:dyDescent="0.4">
      <c r="A1418" s="3">
        <v>1417</v>
      </c>
      <c r="B1418" s="1" t="s">
        <v>3841</v>
      </c>
      <c r="C1418" s="1">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4">
        <v>118.29300000000001</v>
      </c>
    </row>
    <row r="1419" spans="1:22" ht="29.5" thickBot="1" x14ac:dyDescent="0.4">
      <c r="A1419" s="3">
        <v>1418</v>
      </c>
      <c r="B1419" s="1" t="s">
        <v>3841</v>
      </c>
      <c r="C1419" s="1">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151.19999999999999</v>
      </c>
      <c r="T1419" s="1">
        <v>3</v>
      </c>
      <c r="U1419" s="1">
        <v>0.2</v>
      </c>
      <c r="V1419" s="4">
        <v>32.130000000000003</v>
      </c>
    </row>
    <row r="1420" spans="1:22" ht="29.5" thickBot="1" x14ac:dyDescent="0.4">
      <c r="A1420" s="3">
        <v>1419</v>
      </c>
      <c r="B1420" s="1" t="s">
        <v>3841</v>
      </c>
      <c r="C1420" s="1">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4.9279999999999999</v>
      </c>
      <c r="T1420" s="1">
        <v>4</v>
      </c>
      <c r="U1420" s="1">
        <v>0.6</v>
      </c>
      <c r="V1420" s="4">
        <v>-1.4783999999999999</v>
      </c>
    </row>
    <row r="1421" spans="1:22" ht="29.5" thickBot="1" x14ac:dyDescent="0.4">
      <c r="A1421" s="3">
        <v>1420</v>
      </c>
      <c r="B1421" s="1" t="s">
        <v>3846</v>
      </c>
      <c r="C1421" s="1">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4">
        <v>31.273599999999998</v>
      </c>
    </row>
    <row r="1422" spans="1:22" ht="44" thickBot="1" x14ac:dyDescent="0.4">
      <c r="A1422" s="3">
        <v>1421</v>
      </c>
      <c r="B1422" s="1" t="s">
        <v>3846</v>
      </c>
      <c r="C1422" s="1">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72.587999999999994</v>
      </c>
      <c r="T1422" s="1">
        <v>2</v>
      </c>
      <c r="U1422" s="1">
        <v>0.7</v>
      </c>
      <c r="V1422" s="4">
        <v>-48.392000000000003</v>
      </c>
    </row>
    <row r="1423" spans="1:22" ht="58.5" thickBot="1" x14ac:dyDescent="0.4">
      <c r="A1423" s="3">
        <v>1422</v>
      </c>
      <c r="B1423" s="1" t="s">
        <v>3846</v>
      </c>
      <c r="C1423" s="1">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60.671999999999997</v>
      </c>
      <c r="T1423" s="1">
        <v>2</v>
      </c>
      <c r="U1423" s="1">
        <v>0.2</v>
      </c>
      <c r="V1423" s="4">
        <v>14.409599999999999</v>
      </c>
    </row>
    <row r="1424" spans="1:22" ht="29.5" thickBot="1" x14ac:dyDescent="0.4">
      <c r="A1424" s="3">
        <v>1423</v>
      </c>
      <c r="B1424" s="1" t="s">
        <v>3846</v>
      </c>
      <c r="C1424" s="1">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4">
        <v>-59.057099999999998</v>
      </c>
    </row>
    <row r="1425" spans="1:22" ht="44" thickBot="1" x14ac:dyDescent="0.4">
      <c r="A1425" s="3">
        <v>1424</v>
      </c>
      <c r="B1425" s="1" t="s">
        <v>3846</v>
      </c>
      <c r="C1425" s="1">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v>
      </c>
      <c r="T1425" s="1">
        <v>6</v>
      </c>
      <c r="U1425" s="1">
        <v>0.2</v>
      </c>
      <c r="V1425" s="4">
        <v>-1.4987999999999999</v>
      </c>
    </row>
    <row r="1426" spans="1:22" ht="29.5" thickBot="1" x14ac:dyDescent="0.4">
      <c r="A1426" s="3">
        <v>1425</v>
      </c>
      <c r="B1426" s="1" t="s">
        <v>3846</v>
      </c>
      <c r="C1426" s="1">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263.95999999999998</v>
      </c>
      <c r="T1426" s="1">
        <v>5</v>
      </c>
      <c r="U1426" s="1">
        <v>0.2</v>
      </c>
      <c r="V1426" s="4">
        <v>23.096499999999999</v>
      </c>
    </row>
    <row r="1427" spans="1:22" ht="29.5" thickBot="1" x14ac:dyDescent="0.4">
      <c r="A1427" s="3">
        <v>1426</v>
      </c>
      <c r="B1427" s="1" t="s">
        <v>3846</v>
      </c>
      <c r="C1427" s="1">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4">
        <v>-86.366399999999999</v>
      </c>
    </row>
    <row r="1428" spans="1:22" ht="29.5" thickBot="1" x14ac:dyDescent="0.4">
      <c r="A1428" s="3">
        <v>1427</v>
      </c>
      <c r="B1428" s="1" t="s">
        <v>3855</v>
      </c>
      <c r="C1428" s="1">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9.7279999999999998</v>
      </c>
      <c r="T1428" s="1">
        <v>2</v>
      </c>
      <c r="U1428" s="1">
        <v>0.2</v>
      </c>
      <c r="V1428" s="4">
        <v>3.2831999999999999</v>
      </c>
    </row>
    <row r="1429" spans="1:22" ht="44" thickBot="1" x14ac:dyDescent="0.4">
      <c r="A1429" s="3">
        <v>1428</v>
      </c>
      <c r="B1429" s="1" t="s">
        <v>3855</v>
      </c>
      <c r="C1429" s="1">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4">
        <v>7.08</v>
      </c>
    </row>
    <row r="1430" spans="1:22" ht="58.5" thickBot="1" x14ac:dyDescent="0.4">
      <c r="A1430" s="3">
        <v>1429</v>
      </c>
      <c r="B1430" s="1" t="s">
        <v>3855</v>
      </c>
      <c r="C1430" s="1">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v>
      </c>
      <c r="T1430" s="1">
        <v>5</v>
      </c>
      <c r="U1430" s="1">
        <v>0.2</v>
      </c>
      <c r="V1430" s="4">
        <v>9.3125</v>
      </c>
    </row>
    <row r="1431" spans="1:22" ht="87.5" thickBot="1" x14ac:dyDescent="0.4">
      <c r="A1431" s="3">
        <v>1430</v>
      </c>
      <c r="B1431" s="1" t="s">
        <v>3855</v>
      </c>
      <c r="C1431" s="1">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4">
        <v>196.61320000000001</v>
      </c>
    </row>
    <row r="1432" spans="1:22" ht="29.5" thickBot="1" x14ac:dyDescent="0.4">
      <c r="A1432" s="3">
        <v>1431</v>
      </c>
      <c r="B1432" s="1" t="s">
        <v>3860</v>
      </c>
      <c r="C1432" s="1">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4">
        <v>-40.471200000000003</v>
      </c>
    </row>
    <row r="1433" spans="1:22" ht="29.5" thickBot="1" x14ac:dyDescent="0.4">
      <c r="A1433" s="3">
        <v>1432</v>
      </c>
      <c r="B1433" s="1" t="s">
        <v>3861</v>
      </c>
      <c r="C1433" s="1">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4">
        <v>74.852400000000003</v>
      </c>
    </row>
    <row r="1434" spans="1:22" ht="29.5" thickBot="1" x14ac:dyDescent="0.4">
      <c r="A1434" s="3">
        <v>1433</v>
      </c>
      <c r="B1434" s="1" t="s">
        <v>3861</v>
      </c>
      <c r="C1434" s="1">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4">
        <v>1.9629000000000001</v>
      </c>
    </row>
    <row r="1435" spans="1:22" ht="29.5" thickBot="1" x14ac:dyDescent="0.4">
      <c r="A1435" s="3">
        <v>1434</v>
      </c>
      <c r="B1435" s="1" t="s">
        <v>3861</v>
      </c>
      <c r="C1435" s="1">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v>
      </c>
      <c r="T1435" s="1">
        <v>14</v>
      </c>
      <c r="U1435" s="1">
        <v>0</v>
      </c>
      <c r="V1435" s="4">
        <v>163.78739999999999</v>
      </c>
    </row>
    <row r="1436" spans="1:22" ht="29.5" thickBot="1" x14ac:dyDescent="0.4">
      <c r="A1436" s="3">
        <v>1435</v>
      </c>
      <c r="B1436" s="1" t="s">
        <v>3864</v>
      </c>
      <c r="C1436" s="1">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4">
        <v>15.593999999999999</v>
      </c>
    </row>
    <row r="1437" spans="1:22" ht="29.5" thickBot="1" x14ac:dyDescent="0.4">
      <c r="A1437" s="3">
        <v>1436</v>
      </c>
      <c r="B1437" s="1" t="s">
        <v>3867</v>
      </c>
      <c r="C1437" s="1">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31.103999999999999</v>
      </c>
      <c r="T1437" s="1">
        <v>6</v>
      </c>
      <c r="U1437" s="1">
        <v>0.2</v>
      </c>
      <c r="V1437" s="4">
        <v>10.8864</v>
      </c>
    </row>
    <row r="1438" spans="1:22" ht="29.5" thickBot="1" x14ac:dyDescent="0.4">
      <c r="A1438" s="3">
        <v>1437</v>
      </c>
      <c r="B1438" s="1" t="s">
        <v>3867</v>
      </c>
      <c r="C1438" s="1">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4">
        <v>0.59040000000000004</v>
      </c>
    </row>
    <row r="1439" spans="1:22" ht="44" thickBot="1" x14ac:dyDescent="0.4">
      <c r="A1439" s="3">
        <v>1438</v>
      </c>
      <c r="B1439" s="1" t="s">
        <v>3873</v>
      </c>
      <c r="C1439" s="1">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4">
        <v>42.880499999999998</v>
      </c>
    </row>
    <row r="1440" spans="1:22" ht="44" thickBot="1" x14ac:dyDescent="0.4">
      <c r="A1440" s="3">
        <v>1439</v>
      </c>
      <c r="B1440" s="1" t="s">
        <v>3873</v>
      </c>
      <c r="C1440" s="1">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4">
        <v>-350.49</v>
      </c>
    </row>
    <row r="1441" spans="1:22" ht="29.5" thickBot="1" x14ac:dyDescent="0.4">
      <c r="A1441" s="3">
        <v>1440</v>
      </c>
      <c r="B1441" s="1" t="s">
        <v>3876</v>
      </c>
      <c r="C1441" s="1">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v>
      </c>
      <c r="T1441" s="1">
        <v>5</v>
      </c>
      <c r="U1441" s="1">
        <v>0</v>
      </c>
      <c r="V1441" s="4">
        <v>13.365</v>
      </c>
    </row>
    <row r="1442" spans="1:22" ht="29.5" thickBot="1" x14ac:dyDescent="0.4">
      <c r="A1442" s="3">
        <v>1441</v>
      </c>
      <c r="B1442" s="1" t="s">
        <v>3876</v>
      </c>
      <c r="C1442" s="1">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4">
        <v>17.981999999999999</v>
      </c>
    </row>
    <row r="1443" spans="1:22" ht="44" thickBot="1" x14ac:dyDescent="0.4">
      <c r="A1443" s="3">
        <v>1442</v>
      </c>
      <c r="B1443" s="1" t="s">
        <v>3880</v>
      </c>
      <c r="C1443" s="1">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36.671999999999997</v>
      </c>
      <c r="T1443" s="1">
        <v>2</v>
      </c>
      <c r="U1443" s="1">
        <v>0.2</v>
      </c>
      <c r="V1443" s="4">
        <v>11.46</v>
      </c>
    </row>
    <row r="1444" spans="1:22" ht="73" thickBot="1" x14ac:dyDescent="0.4">
      <c r="A1444" s="3">
        <v>1443</v>
      </c>
      <c r="B1444" s="1" t="s">
        <v>3883</v>
      </c>
      <c r="C1444" s="1">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4">
        <v>6.3296000000000001</v>
      </c>
    </row>
    <row r="1445" spans="1:22" ht="44" thickBot="1" x14ac:dyDescent="0.4">
      <c r="A1445" s="3">
        <v>1444</v>
      </c>
      <c r="B1445" s="1" t="s">
        <v>3886</v>
      </c>
      <c r="C1445" s="1">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4">
        <v>17.428000000000001</v>
      </c>
    </row>
    <row r="1446" spans="1:22" ht="29.5" thickBot="1" x14ac:dyDescent="0.4">
      <c r="A1446" s="3">
        <v>1445</v>
      </c>
      <c r="B1446" s="1" t="s">
        <v>3889</v>
      </c>
      <c r="C1446" s="1">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4">
        <v>148.49459999999999</v>
      </c>
    </row>
    <row r="1447" spans="1:22" ht="44" thickBot="1" x14ac:dyDescent="0.4">
      <c r="A1447" s="3">
        <v>1446</v>
      </c>
      <c r="B1447" s="1" t="s">
        <v>3890</v>
      </c>
      <c r="C1447" s="1">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4">
        <v>-39.1248</v>
      </c>
    </row>
    <row r="1448" spans="1:22" ht="29.5" thickBot="1" x14ac:dyDescent="0.4">
      <c r="A1448" s="3">
        <v>1447</v>
      </c>
      <c r="B1448" s="1" t="s">
        <v>3890</v>
      </c>
      <c r="C1448" s="1">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470.30200000000002</v>
      </c>
      <c r="T1448" s="1">
        <v>7</v>
      </c>
      <c r="U1448" s="1">
        <v>0.3</v>
      </c>
      <c r="V1448" s="4">
        <v>-87.341800000000006</v>
      </c>
    </row>
    <row r="1449" spans="1:22" ht="58.5" thickBot="1" x14ac:dyDescent="0.4">
      <c r="A1449" s="3">
        <v>1448</v>
      </c>
      <c r="B1449" s="1" t="s">
        <v>3890</v>
      </c>
      <c r="C1449" s="1">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4">
        <v>5.9980000000000002</v>
      </c>
    </row>
    <row r="1450" spans="1:22" ht="44" thickBot="1" x14ac:dyDescent="0.4">
      <c r="A1450" s="3">
        <v>1449</v>
      </c>
      <c r="B1450" s="1" t="s">
        <v>3895</v>
      </c>
      <c r="C1450" s="1">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2.5019999999999998</v>
      </c>
      <c r="T1450" s="1">
        <v>3</v>
      </c>
      <c r="U1450" s="1">
        <v>0.7</v>
      </c>
      <c r="V1450" s="4">
        <v>-1.7514000000000001</v>
      </c>
    </row>
    <row r="1451" spans="1:22" ht="44" thickBot="1" x14ac:dyDescent="0.4">
      <c r="A1451" s="3">
        <v>1450</v>
      </c>
      <c r="B1451" s="1" t="s">
        <v>3898</v>
      </c>
      <c r="C1451" s="1">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4">
        <v>11.093999999999999</v>
      </c>
    </row>
    <row r="1452" spans="1:22" ht="44" thickBot="1" x14ac:dyDescent="0.4">
      <c r="A1452" s="3">
        <v>1451</v>
      </c>
      <c r="B1452" s="1" t="s">
        <v>3901</v>
      </c>
      <c r="C1452" s="1">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2.0249999999999999</v>
      </c>
      <c r="T1452" s="1">
        <v>1</v>
      </c>
      <c r="U1452" s="1">
        <v>0.7</v>
      </c>
      <c r="V1452" s="4">
        <v>-1.35</v>
      </c>
    </row>
    <row r="1453" spans="1:22" ht="29.5" thickBot="1" x14ac:dyDescent="0.4">
      <c r="A1453" s="3">
        <v>1452</v>
      </c>
      <c r="B1453" s="1" t="s">
        <v>3906</v>
      </c>
      <c r="C1453" s="1">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4">
        <v>34.780200000000001</v>
      </c>
    </row>
    <row r="1454" spans="1:22" ht="29.5" thickBot="1" x14ac:dyDescent="0.4">
      <c r="A1454" s="3">
        <v>1453</v>
      </c>
      <c r="B1454" s="1" t="s">
        <v>3906</v>
      </c>
      <c r="C1454" s="1">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91.68</v>
      </c>
      <c r="T1454" s="1">
        <v>3</v>
      </c>
      <c r="U1454" s="1">
        <v>0</v>
      </c>
      <c r="V1454" s="4">
        <v>45.84</v>
      </c>
    </row>
    <row r="1455" spans="1:22" ht="44" thickBot="1" x14ac:dyDescent="0.4">
      <c r="A1455" s="3">
        <v>1454</v>
      </c>
      <c r="B1455" s="1" t="s">
        <v>3906</v>
      </c>
      <c r="C1455" s="1">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4">
        <v>16.875</v>
      </c>
    </row>
    <row r="1456" spans="1:22" ht="58.5" thickBot="1" x14ac:dyDescent="0.4">
      <c r="A1456" s="3">
        <v>1455</v>
      </c>
      <c r="B1456" s="1" t="s">
        <v>3906</v>
      </c>
      <c r="C1456" s="1">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4">
        <v>1459.2</v>
      </c>
    </row>
    <row r="1457" spans="1:22" ht="29.5" thickBot="1" x14ac:dyDescent="0.4">
      <c r="A1457" s="3">
        <v>1456</v>
      </c>
      <c r="B1457" s="1" t="s">
        <v>3914</v>
      </c>
      <c r="C1457" s="1">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91.2</v>
      </c>
      <c r="T1457" s="1">
        <v>3</v>
      </c>
      <c r="U1457" s="1">
        <v>0</v>
      </c>
      <c r="V1457" s="4">
        <v>41.951999999999998</v>
      </c>
    </row>
    <row r="1458" spans="1:22" ht="44" thickBot="1" x14ac:dyDescent="0.4">
      <c r="A1458" s="3">
        <v>1457</v>
      </c>
      <c r="B1458" s="1" t="s">
        <v>3914</v>
      </c>
      <c r="C1458" s="1">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452.94</v>
      </c>
      <c r="T1458" s="1">
        <v>3</v>
      </c>
      <c r="U1458" s="1">
        <v>0</v>
      </c>
      <c r="V1458" s="4">
        <v>67.941000000000003</v>
      </c>
    </row>
    <row r="1459" spans="1:22" ht="58.5" thickBot="1" x14ac:dyDescent="0.4">
      <c r="A1459" s="3">
        <v>1458</v>
      </c>
      <c r="B1459" s="1" t="s">
        <v>3921</v>
      </c>
      <c r="C1459" s="1">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52.2</v>
      </c>
      <c r="T1459" s="1">
        <v>9</v>
      </c>
      <c r="U1459" s="1">
        <v>0</v>
      </c>
      <c r="V1459" s="4">
        <v>23.49</v>
      </c>
    </row>
    <row r="1460" spans="1:22" ht="29.5" thickBot="1" x14ac:dyDescent="0.4">
      <c r="A1460" s="3">
        <v>1459</v>
      </c>
      <c r="B1460" s="1" t="s">
        <v>3923</v>
      </c>
      <c r="C1460" s="1">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v>
      </c>
      <c r="T1460" s="1">
        <v>4</v>
      </c>
      <c r="U1460" s="1">
        <v>0.2</v>
      </c>
      <c r="V1460" s="4">
        <v>5.1791999999999998</v>
      </c>
    </row>
    <row r="1461" spans="1:22" ht="29.5" thickBot="1" x14ac:dyDescent="0.4">
      <c r="A1461" s="3">
        <v>1460</v>
      </c>
      <c r="B1461" s="1" t="s">
        <v>3927</v>
      </c>
      <c r="C1461" s="1">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4">
        <v>9.8856000000000002</v>
      </c>
    </row>
    <row r="1462" spans="1:22" ht="73" thickBot="1" x14ac:dyDescent="0.4">
      <c r="A1462" s="3">
        <v>1461</v>
      </c>
      <c r="B1462" s="1" t="s">
        <v>3930</v>
      </c>
      <c r="C1462" s="1">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55.423999999999999</v>
      </c>
      <c r="T1462" s="1">
        <v>2</v>
      </c>
      <c r="U1462" s="1">
        <v>0.2</v>
      </c>
      <c r="V1462" s="4">
        <v>19.398399999999999</v>
      </c>
    </row>
    <row r="1463" spans="1:22" ht="58.5" thickBot="1" x14ac:dyDescent="0.4">
      <c r="A1463" s="3">
        <v>1462</v>
      </c>
      <c r="B1463" s="1" t="s">
        <v>3933</v>
      </c>
      <c r="C1463" s="1">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244.006</v>
      </c>
      <c r="T1463" s="1">
        <v>2</v>
      </c>
      <c r="U1463" s="1">
        <v>0.3</v>
      </c>
      <c r="V1463" s="4">
        <v>-31.372199999999999</v>
      </c>
    </row>
    <row r="1464" spans="1:22" ht="44" thickBot="1" x14ac:dyDescent="0.4">
      <c r="A1464" s="3">
        <v>1463</v>
      </c>
      <c r="B1464" s="1" t="s">
        <v>3937</v>
      </c>
      <c r="C1464" s="1">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4">
        <v>43.995600000000003</v>
      </c>
    </row>
    <row r="1465" spans="1:22" ht="58.5" thickBot="1" x14ac:dyDescent="0.4">
      <c r="A1465" s="3">
        <v>1464</v>
      </c>
      <c r="B1465" s="1" t="s">
        <v>3937</v>
      </c>
      <c r="C1465" s="1">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4">
        <v>-29.2776</v>
      </c>
    </row>
    <row r="1466" spans="1:22" ht="29.5" thickBot="1" x14ac:dyDescent="0.4">
      <c r="A1466" s="3">
        <v>1465</v>
      </c>
      <c r="B1466" s="1" t="s">
        <v>3938</v>
      </c>
      <c r="C1466" s="1">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4">
        <v>1.8031999999999999</v>
      </c>
    </row>
    <row r="1467" spans="1:22" ht="58.5" thickBot="1" x14ac:dyDescent="0.4">
      <c r="A1467" s="3">
        <v>1466</v>
      </c>
      <c r="B1467" s="1" t="s">
        <v>3941</v>
      </c>
      <c r="C1467" s="1">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4">
        <v>-3.0344000000000002</v>
      </c>
    </row>
    <row r="1468" spans="1:22" ht="58.5" thickBot="1" x14ac:dyDescent="0.4">
      <c r="A1468" s="3">
        <v>1467</v>
      </c>
      <c r="B1468" s="1" t="s">
        <v>3941</v>
      </c>
      <c r="C1468" s="1">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95.975999999999999</v>
      </c>
      <c r="T1468" s="1">
        <v>3</v>
      </c>
      <c r="U1468" s="1">
        <v>0.2</v>
      </c>
      <c r="V1468" s="4">
        <v>-10.7973</v>
      </c>
    </row>
    <row r="1469" spans="1:22" ht="44" thickBot="1" x14ac:dyDescent="0.4">
      <c r="A1469" s="3">
        <v>1468</v>
      </c>
      <c r="B1469" s="1" t="s">
        <v>3943</v>
      </c>
      <c r="C1469" s="1">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4">
        <v>31.995999999999999</v>
      </c>
    </row>
    <row r="1470" spans="1:22" ht="44" thickBot="1" x14ac:dyDescent="0.4">
      <c r="A1470" s="3">
        <v>1469</v>
      </c>
      <c r="B1470" s="1" t="s">
        <v>3944</v>
      </c>
      <c r="C1470" s="1">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4">
        <v>226.96440000000001</v>
      </c>
    </row>
    <row r="1471" spans="1:22" ht="58.5" thickBot="1" x14ac:dyDescent="0.4">
      <c r="A1471" s="3">
        <v>1470</v>
      </c>
      <c r="B1471" s="1" t="s">
        <v>3944</v>
      </c>
      <c r="C1471" s="1">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4">
        <v>19.523800000000001</v>
      </c>
    </row>
    <row r="1472" spans="1:22" ht="29.5" thickBot="1" x14ac:dyDescent="0.4">
      <c r="A1472" s="3">
        <v>1471</v>
      </c>
      <c r="B1472" s="1" t="s">
        <v>3944</v>
      </c>
      <c r="C1472" s="1">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4">
        <v>6.2207999999999997</v>
      </c>
    </row>
    <row r="1473" spans="1:22" ht="29.5" thickBot="1" x14ac:dyDescent="0.4">
      <c r="A1473" s="3">
        <v>1472</v>
      </c>
      <c r="B1473" s="1" t="s">
        <v>3949</v>
      </c>
      <c r="C1473" s="1">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6.8479999999999999</v>
      </c>
      <c r="T1473" s="1">
        <v>2</v>
      </c>
      <c r="U1473" s="1">
        <v>0.2</v>
      </c>
      <c r="V1473" s="4">
        <v>0.59919999999999995</v>
      </c>
    </row>
    <row r="1474" spans="1:22" ht="29.5" thickBot="1" x14ac:dyDescent="0.4">
      <c r="A1474" s="3">
        <v>1473</v>
      </c>
      <c r="B1474" s="1" t="s">
        <v>3952</v>
      </c>
      <c r="C1474" s="1">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4">
        <v>4.0749000000000004</v>
      </c>
    </row>
    <row r="1475" spans="1:22" ht="58.5" thickBot="1" x14ac:dyDescent="0.4">
      <c r="A1475" s="3">
        <v>1474</v>
      </c>
      <c r="B1475" s="1" t="s">
        <v>3955</v>
      </c>
      <c r="C1475" s="1">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4">
        <v>-4.0128000000000004</v>
      </c>
    </row>
    <row r="1476" spans="1:22" ht="29.5" thickBot="1" x14ac:dyDescent="0.4">
      <c r="A1476" s="3">
        <v>1475</v>
      </c>
      <c r="B1476" s="1" t="s">
        <v>3958</v>
      </c>
      <c r="C1476" s="1">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4">
        <v>5.0111999999999997</v>
      </c>
    </row>
    <row r="1477" spans="1:22" ht="29.5" thickBot="1" x14ac:dyDescent="0.4">
      <c r="A1477" s="3">
        <v>1476</v>
      </c>
      <c r="B1477" s="1" t="s">
        <v>3958</v>
      </c>
      <c r="C1477" s="1">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4">
        <v>6.4206000000000003</v>
      </c>
    </row>
    <row r="1478" spans="1:22" ht="29.5" thickBot="1" x14ac:dyDescent="0.4">
      <c r="A1478" s="3">
        <v>1477</v>
      </c>
      <c r="B1478" s="1" t="s">
        <v>3964</v>
      </c>
      <c r="C1478" s="1">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4">
        <v>13.2986</v>
      </c>
    </row>
    <row r="1479" spans="1:22" ht="58.5" thickBot="1" x14ac:dyDescent="0.4">
      <c r="A1479" s="3">
        <v>1478</v>
      </c>
      <c r="B1479" s="1" t="s">
        <v>3967</v>
      </c>
      <c r="C1479" s="1">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4">
        <v>5.8653000000000004</v>
      </c>
    </row>
    <row r="1480" spans="1:22" ht="29.5" thickBot="1" x14ac:dyDescent="0.4">
      <c r="A1480" s="3">
        <v>1479</v>
      </c>
      <c r="B1480" s="1" t="s">
        <v>3971</v>
      </c>
      <c r="C1480" s="1">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v>
      </c>
      <c r="T1480" s="1">
        <v>4</v>
      </c>
      <c r="U1480" s="1">
        <v>0.2</v>
      </c>
      <c r="V1480" s="4">
        <v>2.3976000000000002</v>
      </c>
    </row>
    <row r="1481" spans="1:22" ht="29.5" thickBot="1" x14ac:dyDescent="0.4">
      <c r="A1481" s="3">
        <v>1480</v>
      </c>
      <c r="B1481" s="1" t="s">
        <v>3973</v>
      </c>
      <c r="C1481" s="1">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4">
        <v>12.441599999999999</v>
      </c>
    </row>
    <row r="1482" spans="1:22" ht="58.5" thickBot="1" x14ac:dyDescent="0.4">
      <c r="A1482" s="3">
        <v>1481</v>
      </c>
      <c r="B1482" s="1" t="s">
        <v>3973</v>
      </c>
      <c r="C1482" s="1">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4">
        <v>19.825399999999998</v>
      </c>
    </row>
    <row r="1483" spans="1:22" ht="29.5" thickBot="1" x14ac:dyDescent="0.4">
      <c r="A1483" s="3">
        <v>1482</v>
      </c>
      <c r="B1483" s="1" t="s">
        <v>3973</v>
      </c>
      <c r="C1483" s="1">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4">
        <v>8.8062000000000005</v>
      </c>
    </row>
    <row r="1484" spans="1:22" ht="44" thickBot="1" x14ac:dyDescent="0.4">
      <c r="A1484" s="3">
        <v>1483</v>
      </c>
      <c r="B1484" s="1" t="s">
        <v>3980</v>
      </c>
      <c r="C1484" s="1">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9.7279999999999998</v>
      </c>
      <c r="T1484" s="1">
        <v>2</v>
      </c>
      <c r="U1484" s="1">
        <v>0.2</v>
      </c>
      <c r="V1484" s="4">
        <v>1.7023999999999999</v>
      </c>
    </row>
    <row r="1485" spans="1:22" ht="29.5" thickBot="1" x14ac:dyDescent="0.4">
      <c r="A1485" s="3">
        <v>1484</v>
      </c>
      <c r="B1485" s="1" t="s">
        <v>3980</v>
      </c>
      <c r="C1485" s="1">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3.4239999999999999</v>
      </c>
      <c r="T1485" s="1">
        <v>1</v>
      </c>
      <c r="U1485" s="1">
        <v>0.2</v>
      </c>
      <c r="V1485" s="4">
        <v>1.07</v>
      </c>
    </row>
    <row r="1486" spans="1:22" ht="58.5" thickBot="1" x14ac:dyDescent="0.4">
      <c r="A1486" s="3">
        <v>1485</v>
      </c>
      <c r="B1486" s="1" t="s">
        <v>3983</v>
      </c>
      <c r="C1486" s="1">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4">
        <v>30.09</v>
      </c>
    </row>
    <row r="1487" spans="1:22" ht="29.5" thickBot="1" x14ac:dyDescent="0.4">
      <c r="A1487" s="3">
        <v>1486</v>
      </c>
      <c r="B1487" s="1" t="s">
        <v>3986</v>
      </c>
      <c r="C1487" s="1">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4">
        <v>1.3160000000000001</v>
      </c>
    </row>
    <row r="1488" spans="1:22" ht="44" thickBot="1" x14ac:dyDescent="0.4">
      <c r="A1488" s="3">
        <v>1487</v>
      </c>
      <c r="B1488" s="1" t="s">
        <v>3990</v>
      </c>
      <c r="C1488" s="1">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4">
        <v>106.1242</v>
      </c>
    </row>
    <row r="1489" spans="1:22" ht="44" thickBot="1" x14ac:dyDescent="0.4">
      <c r="A1489" s="3">
        <v>1488</v>
      </c>
      <c r="B1489" s="1" t="s">
        <v>3990</v>
      </c>
      <c r="C1489" s="1">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4">
        <v>37.787399999999998</v>
      </c>
    </row>
    <row r="1490" spans="1:22" ht="29.5" thickBot="1" x14ac:dyDescent="0.4">
      <c r="A1490" s="3">
        <v>1489</v>
      </c>
      <c r="B1490" s="1" t="s">
        <v>3990</v>
      </c>
      <c r="C1490" s="1">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42.6</v>
      </c>
      <c r="T1490" s="1">
        <v>3</v>
      </c>
      <c r="U1490" s="1">
        <v>0</v>
      </c>
      <c r="V1490" s="4">
        <v>16.614000000000001</v>
      </c>
    </row>
    <row r="1491" spans="1:22" ht="29.5" thickBot="1" x14ac:dyDescent="0.4">
      <c r="A1491" s="3">
        <v>1490</v>
      </c>
      <c r="B1491" s="1" t="s">
        <v>3997</v>
      </c>
      <c r="C1491" s="1">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4">
        <v>1.764</v>
      </c>
    </row>
    <row r="1492" spans="1:22" ht="58.5" thickBot="1" x14ac:dyDescent="0.4">
      <c r="A1492" s="3">
        <v>1491</v>
      </c>
      <c r="B1492" s="1" t="s">
        <v>4000</v>
      </c>
      <c r="C1492" s="1">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4">
        <v>28.332000000000001</v>
      </c>
    </row>
    <row r="1493" spans="1:22" ht="102" thickBot="1" x14ac:dyDescent="0.4">
      <c r="A1493" s="3">
        <v>1492</v>
      </c>
      <c r="B1493" s="1" t="s">
        <v>4001</v>
      </c>
      <c r="C1493" s="1">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4">
        <v>2.8812000000000002</v>
      </c>
    </row>
    <row r="1494" spans="1:22" ht="29.5" thickBot="1" x14ac:dyDescent="0.4">
      <c r="A1494" s="3">
        <v>1493</v>
      </c>
      <c r="B1494" s="1" t="s">
        <v>4001</v>
      </c>
      <c r="C1494" s="1">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4">
        <v>173.74080000000001</v>
      </c>
    </row>
    <row r="1495" spans="1:22" ht="44" thickBot="1" x14ac:dyDescent="0.4">
      <c r="A1495" s="3">
        <v>1494</v>
      </c>
      <c r="B1495" s="1" t="s">
        <v>4006</v>
      </c>
      <c r="C1495" s="1">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4">
        <v>3.6631999999999998</v>
      </c>
    </row>
    <row r="1496" spans="1:22" ht="58.5" thickBot="1" x14ac:dyDescent="0.4">
      <c r="A1496" s="3">
        <v>1495</v>
      </c>
      <c r="B1496" s="1" t="s">
        <v>4009</v>
      </c>
      <c r="C1496" s="1">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4">
        <v>11.214</v>
      </c>
    </row>
    <row r="1497" spans="1:22" ht="29.5" thickBot="1" x14ac:dyDescent="0.4">
      <c r="A1497" s="3">
        <v>1496</v>
      </c>
      <c r="B1497" s="1" t="s">
        <v>4010</v>
      </c>
      <c r="C1497" s="1">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v>
      </c>
      <c r="T1497" s="1">
        <v>7</v>
      </c>
      <c r="U1497" s="1">
        <v>0.2</v>
      </c>
      <c r="V1497" s="4">
        <v>3.1850000000000001</v>
      </c>
    </row>
    <row r="1498" spans="1:22" ht="44" thickBot="1" x14ac:dyDescent="0.4">
      <c r="A1498" s="3">
        <v>1497</v>
      </c>
      <c r="B1498" s="1" t="s">
        <v>4010</v>
      </c>
      <c r="C1498" s="1">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16.783999999999999</v>
      </c>
      <c r="T1498" s="1">
        <v>1</v>
      </c>
      <c r="U1498" s="1">
        <v>0.2</v>
      </c>
      <c r="V1498" s="4">
        <v>-0.20979999999999999</v>
      </c>
    </row>
    <row r="1499" spans="1:22" ht="58.5" thickBot="1" x14ac:dyDescent="0.4">
      <c r="A1499" s="3">
        <v>1498</v>
      </c>
      <c r="B1499" s="1" t="s">
        <v>4010</v>
      </c>
      <c r="C1499" s="1">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v>
      </c>
      <c r="T1499" s="1">
        <v>5</v>
      </c>
      <c r="U1499" s="1">
        <v>0.2</v>
      </c>
      <c r="V1499" s="4">
        <v>3.7719999999999998</v>
      </c>
    </row>
    <row r="1500" spans="1:22" ht="29.5" thickBot="1" x14ac:dyDescent="0.4">
      <c r="A1500" s="3">
        <v>1499</v>
      </c>
      <c r="B1500" s="1" t="s">
        <v>4016</v>
      </c>
      <c r="C1500" s="1">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4">
        <v>6.5830000000000002</v>
      </c>
    </row>
    <row r="1501" spans="1:22" ht="73" thickBot="1" x14ac:dyDescent="0.4">
      <c r="A1501" s="3">
        <v>1500</v>
      </c>
      <c r="B1501" s="1" t="s">
        <v>4017</v>
      </c>
      <c r="C1501" s="1">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4">
        <v>5.8202999999999996</v>
      </c>
    </row>
    <row r="1502" spans="1:22" ht="29.5" thickBot="1" x14ac:dyDescent="0.4">
      <c r="A1502" s="3">
        <v>1501</v>
      </c>
      <c r="B1502" s="1" t="s">
        <v>4017</v>
      </c>
      <c r="C1502" s="1">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4">
        <v>69.704999999999998</v>
      </c>
    </row>
    <row r="1503" spans="1:22" ht="29.5" thickBot="1" x14ac:dyDescent="0.4">
      <c r="A1503" s="3">
        <v>1502</v>
      </c>
      <c r="B1503" s="1" t="s">
        <v>4017</v>
      </c>
      <c r="C1503" s="1">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4">
        <v>-47.254199999999997</v>
      </c>
    </row>
    <row r="1504" spans="1:22" ht="102" thickBot="1" x14ac:dyDescent="0.4">
      <c r="A1504" s="3">
        <v>1503</v>
      </c>
      <c r="B1504" s="1" t="s">
        <v>4020</v>
      </c>
      <c r="C1504" s="1">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4">
        <v>3.3519999999999999</v>
      </c>
    </row>
    <row r="1505" spans="1:22" ht="73" thickBot="1" x14ac:dyDescent="0.4">
      <c r="A1505" s="3">
        <v>1504</v>
      </c>
      <c r="B1505" s="1" t="s">
        <v>4020</v>
      </c>
      <c r="C1505" s="1">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4">
        <v>3.0813999999999999</v>
      </c>
    </row>
    <row r="1506" spans="1:22" ht="29.5" thickBot="1" x14ac:dyDescent="0.4">
      <c r="A1506" s="3">
        <v>1505</v>
      </c>
      <c r="B1506" s="1" t="s">
        <v>4023</v>
      </c>
      <c r="C1506" s="1">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4">
        <v>3.36</v>
      </c>
    </row>
    <row r="1507" spans="1:22" ht="44" thickBot="1" x14ac:dyDescent="0.4">
      <c r="A1507" s="3">
        <v>1506</v>
      </c>
      <c r="B1507" s="1" t="s">
        <v>4023</v>
      </c>
      <c r="C1507" s="1">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v>
      </c>
      <c r="T1507" s="1">
        <v>6</v>
      </c>
      <c r="U1507" s="1">
        <v>0.2</v>
      </c>
      <c r="V1507" s="4">
        <v>-175.8708</v>
      </c>
    </row>
    <row r="1508" spans="1:22" ht="58.5" thickBot="1" x14ac:dyDescent="0.4">
      <c r="A1508" s="3">
        <v>1507</v>
      </c>
      <c r="B1508" s="1" t="s">
        <v>4028</v>
      </c>
      <c r="C1508" s="1">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v>
      </c>
      <c r="T1508" s="1">
        <v>3</v>
      </c>
      <c r="U1508" s="1">
        <v>0.2</v>
      </c>
      <c r="V1508" s="4">
        <v>5.5875000000000004</v>
      </c>
    </row>
    <row r="1509" spans="1:22" ht="44" thickBot="1" x14ac:dyDescent="0.4">
      <c r="A1509" s="3">
        <v>1508</v>
      </c>
      <c r="B1509" s="1" t="s">
        <v>4031</v>
      </c>
      <c r="C1509" s="1">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4">
        <v>190.08</v>
      </c>
    </row>
    <row r="1510" spans="1:22" ht="44" thickBot="1" x14ac:dyDescent="0.4">
      <c r="A1510" s="3">
        <v>1509</v>
      </c>
      <c r="B1510" s="1" t="s">
        <v>4034</v>
      </c>
      <c r="C1510" s="1">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4">
        <v>15.525</v>
      </c>
    </row>
    <row r="1511" spans="1:22" ht="58.5" thickBot="1" x14ac:dyDescent="0.4">
      <c r="A1511" s="3">
        <v>1510</v>
      </c>
      <c r="B1511" s="1" t="s">
        <v>4037</v>
      </c>
      <c r="C1511" s="1">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4">
        <v>3.0095999999999998</v>
      </c>
    </row>
    <row r="1512" spans="1:22" ht="58.5" thickBot="1" x14ac:dyDescent="0.4">
      <c r="A1512" s="3">
        <v>1511</v>
      </c>
      <c r="B1512" s="1" t="s">
        <v>4038</v>
      </c>
      <c r="C1512" s="1">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4">
        <v>111.824</v>
      </c>
    </row>
    <row r="1513" spans="1:22" ht="29.5" thickBot="1" x14ac:dyDescent="0.4">
      <c r="A1513" s="3">
        <v>1512</v>
      </c>
      <c r="B1513" s="1" t="s">
        <v>4038</v>
      </c>
      <c r="C1513" s="1">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4">
        <v>11.820600000000001</v>
      </c>
    </row>
    <row r="1514" spans="1:22" ht="29.5" thickBot="1" x14ac:dyDescent="0.4">
      <c r="A1514" s="3">
        <v>1513</v>
      </c>
      <c r="B1514" s="1" t="s">
        <v>4040</v>
      </c>
      <c r="C1514" s="1">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200.06399999999999</v>
      </c>
      <c r="T1514" s="1">
        <v>3</v>
      </c>
      <c r="U1514" s="1">
        <v>0.2</v>
      </c>
      <c r="V1514" s="4">
        <v>12.504</v>
      </c>
    </row>
    <row r="1515" spans="1:22" ht="44" thickBot="1" x14ac:dyDescent="0.4">
      <c r="A1515" s="3">
        <v>1514</v>
      </c>
      <c r="B1515" s="1" t="s">
        <v>4040</v>
      </c>
      <c r="C1515" s="1">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21.38</v>
      </c>
      <c r="T1515" s="1">
        <v>5</v>
      </c>
      <c r="U1515" s="1">
        <v>0.8</v>
      </c>
      <c r="V1515" s="4">
        <v>-33.139000000000003</v>
      </c>
    </row>
    <row r="1516" spans="1:22" ht="44" thickBot="1" x14ac:dyDescent="0.4">
      <c r="A1516" s="3">
        <v>1515</v>
      </c>
      <c r="B1516" s="1" t="s">
        <v>4040</v>
      </c>
      <c r="C1516" s="1">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6.7439999999999998</v>
      </c>
      <c r="T1516" s="1">
        <v>4</v>
      </c>
      <c r="U1516" s="1">
        <v>0.8</v>
      </c>
      <c r="V1516" s="4">
        <v>-11.4648</v>
      </c>
    </row>
    <row r="1517" spans="1:22" ht="29.5" thickBot="1" x14ac:dyDescent="0.4">
      <c r="A1517" s="3">
        <v>1516</v>
      </c>
      <c r="B1517" s="1" t="s">
        <v>4041</v>
      </c>
      <c r="C1517" s="1">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4">
        <v>-9.0980000000000008</v>
      </c>
    </row>
    <row r="1518" spans="1:22" ht="58.5" thickBot="1" x14ac:dyDescent="0.4">
      <c r="A1518" s="3">
        <v>1517</v>
      </c>
      <c r="B1518" s="1" t="s">
        <v>4044</v>
      </c>
      <c r="C1518" s="1">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4">
        <v>116.872</v>
      </c>
    </row>
    <row r="1519" spans="1:22" ht="58.5" thickBot="1" x14ac:dyDescent="0.4">
      <c r="A1519" s="3">
        <v>1518</v>
      </c>
      <c r="B1519" s="1" t="s">
        <v>4046</v>
      </c>
      <c r="C1519" s="1">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4">
        <v>27.248000000000001</v>
      </c>
    </row>
    <row r="1520" spans="1:22" ht="29.5" thickBot="1" x14ac:dyDescent="0.4">
      <c r="A1520" s="3">
        <v>1519</v>
      </c>
      <c r="B1520" s="1" t="s">
        <v>4046</v>
      </c>
      <c r="C1520" s="1">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v>
      </c>
      <c r="T1520" s="1">
        <v>3</v>
      </c>
      <c r="U1520" s="1">
        <v>0.2</v>
      </c>
      <c r="V1520" s="4">
        <v>4.3133999999999997</v>
      </c>
    </row>
    <row r="1521" spans="1:22" ht="73" thickBot="1" x14ac:dyDescent="0.4">
      <c r="A1521" s="3">
        <v>1520</v>
      </c>
      <c r="B1521" s="1" t="s">
        <v>4049</v>
      </c>
      <c r="C1521" s="1">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4">
        <v>7.7343000000000002</v>
      </c>
    </row>
    <row r="1522" spans="1:22" ht="29.5" thickBot="1" x14ac:dyDescent="0.4">
      <c r="A1522" s="3">
        <v>1521</v>
      </c>
      <c r="B1522" s="1" t="s">
        <v>4050</v>
      </c>
      <c r="C1522" s="1">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v>
      </c>
      <c r="T1522" s="1">
        <v>5</v>
      </c>
      <c r="U1522" s="1">
        <v>0.2</v>
      </c>
      <c r="V1522" s="4">
        <v>2.0649999999999999</v>
      </c>
    </row>
    <row r="1523" spans="1:22" ht="58.5" thickBot="1" x14ac:dyDescent="0.4">
      <c r="A1523" s="3">
        <v>1522</v>
      </c>
      <c r="B1523" s="1" t="s">
        <v>4055</v>
      </c>
      <c r="C1523" s="1">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206.11199999999999</v>
      </c>
      <c r="T1523" s="1">
        <v>6</v>
      </c>
      <c r="U1523" s="1">
        <v>0.2</v>
      </c>
      <c r="V1523" s="4">
        <v>48.951599999999999</v>
      </c>
    </row>
    <row r="1524" spans="1:22" ht="29.5" thickBot="1" x14ac:dyDescent="0.4">
      <c r="A1524" s="3">
        <v>1523</v>
      </c>
      <c r="B1524" s="1" t="s">
        <v>4055</v>
      </c>
      <c r="C1524" s="1">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4">
        <v>6.7229999999999999</v>
      </c>
    </row>
    <row r="1525" spans="1:22" ht="29.5" thickBot="1" x14ac:dyDescent="0.4">
      <c r="A1525" s="3">
        <v>1524</v>
      </c>
      <c r="B1525" s="1" t="s">
        <v>4055</v>
      </c>
      <c r="C1525" s="1">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198.27199999999999</v>
      </c>
      <c r="T1525" s="1">
        <v>8</v>
      </c>
      <c r="U1525" s="1">
        <v>0.2</v>
      </c>
      <c r="V1525" s="4">
        <v>61.96</v>
      </c>
    </row>
    <row r="1526" spans="1:22" ht="44" thickBot="1" x14ac:dyDescent="0.4">
      <c r="A1526" s="3">
        <v>1525</v>
      </c>
      <c r="B1526" s="1" t="s">
        <v>4055</v>
      </c>
      <c r="C1526" s="1">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247.10400000000001</v>
      </c>
      <c r="T1526" s="1">
        <v>6</v>
      </c>
      <c r="U1526" s="1">
        <v>0.2</v>
      </c>
      <c r="V1526" s="4">
        <v>-58.687199999999997</v>
      </c>
    </row>
    <row r="1527" spans="1:22" ht="73" thickBot="1" x14ac:dyDescent="0.4">
      <c r="A1527" s="3">
        <v>1526</v>
      </c>
      <c r="B1527" s="1" t="s">
        <v>4055</v>
      </c>
      <c r="C1527" s="1">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4">
        <v>9.7091999999999992</v>
      </c>
    </row>
    <row r="1528" spans="1:22" ht="29.5" thickBot="1" x14ac:dyDescent="0.4">
      <c r="A1528" s="3">
        <v>1527</v>
      </c>
      <c r="B1528" s="1" t="s">
        <v>4060</v>
      </c>
      <c r="C1528" s="1">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4">
        <v>0.36399999999999999</v>
      </c>
    </row>
    <row r="1529" spans="1:22" ht="44" thickBot="1" x14ac:dyDescent="0.4">
      <c r="A1529" s="3">
        <v>1528</v>
      </c>
      <c r="B1529" s="1" t="s">
        <v>4060</v>
      </c>
      <c r="C1529" s="1">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v>
      </c>
      <c r="T1529" s="1">
        <v>2</v>
      </c>
      <c r="U1529" s="1">
        <v>0.2</v>
      </c>
      <c r="V1529" s="4">
        <v>3.3488000000000002</v>
      </c>
    </row>
    <row r="1530" spans="1:22" ht="29.5" thickBot="1" x14ac:dyDescent="0.4">
      <c r="A1530" s="3">
        <v>1529</v>
      </c>
      <c r="B1530" s="1" t="s">
        <v>4066</v>
      </c>
      <c r="C1530" s="1">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4">
        <v>0.52359999999999995</v>
      </c>
    </row>
    <row r="1531" spans="1:22" ht="29.5" thickBot="1" x14ac:dyDescent="0.4">
      <c r="A1531" s="3">
        <v>1530</v>
      </c>
      <c r="B1531" s="1" t="s">
        <v>4066</v>
      </c>
      <c r="C1531" s="1">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4">
        <v>3.431</v>
      </c>
    </row>
    <row r="1532" spans="1:22" ht="29.5" thickBot="1" x14ac:dyDescent="0.4">
      <c r="A1532" s="3">
        <v>1531</v>
      </c>
      <c r="B1532" s="1" t="s">
        <v>4071</v>
      </c>
      <c r="C1532" s="1">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4">
        <v>23.234999999999999</v>
      </c>
    </row>
    <row r="1533" spans="1:22" ht="44" thickBot="1" x14ac:dyDescent="0.4">
      <c r="A1533" s="3">
        <v>1532</v>
      </c>
      <c r="B1533" s="1" t="s">
        <v>4074</v>
      </c>
      <c r="C1533" s="1">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4">
        <v>0.80579999999999996</v>
      </c>
    </row>
    <row r="1534" spans="1:22" ht="44" thickBot="1" x14ac:dyDescent="0.4">
      <c r="A1534" s="3">
        <v>1533</v>
      </c>
      <c r="B1534" s="1" t="s">
        <v>4074</v>
      </c>
      <c r="C1534" s="1">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8.3759999999999994</v>
      </c>
      <c r="T1534" s="1">
        <v>3</v>
      </c>
      <c r="U1534" s="1">
        <v>0.2</v>
      </c>
      <c r="V1534" s="4">
        <v>2.7222</v>
      </c>
    </row>
    <row r="1535" spans="1:22" ht="29.5" thickBot="1" x14ac:dyDescent="0.4">
      <c r="A1535" s="3">
        <v>1534</v>
      </c>
      <c r="B1535" s="1" t="s">
        <v>4078</v>
      </c>
      <c r="C1535" s="1">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4">
        <v>0</v>
      </c>
    </row>
    <row r="1536" spans="1:22" ht="58.5" thickBot="1" x14ac:dyDescent="0.4">
      <c r="A1536" s="3">
        <v>1535</v>
      </c>
      <c r="B1536" s="1" t="s">
        <v>4081</v>
      </c>
      <c r="C1536" s="1">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203.983</v>
      </c>
      <c r="T1536" s="1">
        <v>2</v>
      </c>
      <c r="U1536" s="1">
        <v>0.15</v>
      </c>
      <c r="V1536" s="4">
        <v>16.7986</v>
      </c>
    </row>
    <row r="1537" spans="1:22" ht="29.5" thickBot="1" x14ac:dyDescent="0.4">
      <c r="A1537" s="3">
        <v>1536</v>
      </c>
      <c r="B1537" s="1" t="s">
        <v>4085</v>
      </c>
      <c r="C1537" s="1">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4">
        <v>0.40739999999999998</v>
      </c>
    </row>
    <row r="1538" spans="1:22" ht="102" thickBot="1" x14ac:dyDescent="0.4">
      <c r="A1538" s="3">
        <v>1537</v>
      </c>
      <c r="B1538" s="1" t="s">
        <v>4085</v>
      </c>
      <c r="C1538" s="1">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4">
        <v>3.0341999999999998</v>
      </c>
    </row>
    <row r="1539" spans="1:22" ht="29.5" thickBot="1" x14ac:dyDescent="0.4">
      <c r="A1539" s="3">
        <v>1538</v>
      </c>
      <c r="B1539" s="1" t="s">
        <v>4093</v>
      </c>
      <c r="C1539" s="1">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4">
        <v>11.597099999999999</v>
      </c>
    </row>
    <row r="1540" spans="1:22" ht="73" thickBot="1" x14ac:dyDescent="0.4">
      <c r="A1540" s="3">
        <v>1539</v>
      </c>
      <c r="B1540" s="1" t="s">
        <v>4093</v>
      </c>
      <c r="C1540" s="1">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4">
        <v>6.5119999999999996</v>
      </c>
    </row>
    <row r="1541" spans="1:22" ht="58.5" thickBot="1" x14ac:dyDescent="0.4">
      <c r="A1541" s="3">
        <v>1540</v>
      </c>
      <c r="B1541" s="1" t="s">
        <v>4093</v>
      </c>
      <c r="C1541" s="1">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4">
        <v>203.56440000000001</v>
      </c>
    </row>
    <row r="1542" spans="1:22" ht="73" thickBot="1" x14ac:dyDescent="0.4">
      <c r="A1542" s="3">
        <v>1541</v>
      </c>
      <c r="B1542" s="1" t="s">
        <v>4093</v>
      </c>
      <c r="C1542" s="1">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v>
      </c>
      <c r="T1542" s="1">
        <v>7</v>
      </c>
      <c r="U1542" s="1">
        <v>0</v>
      </c>
      <c r="V1542" s="4">
        <v>116.3904</v>
      </c>
    </row>
    <row r="1543" spans="1:22" ht="29.5" thickBot="1" x14ac:dyDescent="0.4">
      <c r="A1543" s="3">
        <v>1542</v>
      </c>
      <c r="B1543" s="1" t="s">
        <v>4097</v>
      </c>
      <c r="C1543" s="1">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4">
        <v>2.2879999999999998</v>
      </c>
    </row>
    <row r="1544" spans="1:22" ht="29.5" thickBot="1" x14ac:dyDescent="0.4">
      <c r="A1544" s="3">
        <v>1543</v>
      </c>
      <c r="B1544" s="1" t="s">
        <v>4097</v>
      </c>
      <c r="C1544" s="1">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v>
      </c>
      <c r="T1544" s="1">
        <v>6</v>
      </c>
      <c r="U1544" s="1">
        <v>0.2</v>
      </c>
      <c r="V1544" s="4">
        <v>1.7003999999999999</v>
      </c>
    </row>
    <row r="1545" spans="1:22" ht="44" thickBot="1" x14ac:dyDescent="0.4">
      <c r="A1545" s="3">
        <v>1544</v>
      </c>
      <c r="B1545" s="1" t="s">
        <v>4099</v>
      </c>
      <c r="C1545" s="1">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4">
        <v>29.0136</v>
      </c>
    </row>
    <row r="1546" spans="1:22" ht="73" thickBot="1" x14ac:dyDescent="0.4">
      <c r="A1546" s="3">
        <v>1545</v>
      </c>
      <c r="B1546" s="1" t="s">
        <v>4099</v>
      </c>
      <c r="C1546" s="1">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4">
        <v>16.0928</v>
      </c>
    </row>
    <row r="1547" spans="1:22" ht="58.5" thickBot="1" x14ac:dyDescent="0.4">
      <c r="A1547" s="3">
        <v>1546</v>
      </c>
      <c r="B1547" s="1" t="s">
        <v>4102</v>
      </c>
      <c r="C1547" s="1">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4">
        <v>196.68600000000001</v>
      </c>
    </row>
    <row r="1548" spans="1:22" ht="29.5" thickBot="1" x14ac:dyDescent="0.4">
      <c r="A1548" s="3">
        <v>1547</v>
      </c>
      <c r="B1548" s="1" t="s">
        <v>4104</v>
      </c>
      <c r="C1548" s="1">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4">
        <v>117.432</v>
      </c>
    </row>
    <row r="1549" spans="1:22" ht="58.5" thickBot="1" x14ac:dyDescent="0.4">
      <c r="A1549" s="3">
        <v>1548</v>
      </c>
      <c r="B1549" s="1" t="s">
        <v>4104</v>
      </c>
      <c r="C1549" s="1">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23.911999999999999</v>
      </c>
      <c r="T1549" s="1">
        <v>2</v>
      </c>
      <c r="U1549" s="1">
        <v>0.8</v>
      </c>
      <c r="V1549" s="4">
        <v>-40.650399999999998</v>
      </c>
    </row>
    <row r="1550" spans="1:22" ht="58.5" thickBot="1" x14ac:dyDescent="0.4">
      <c r="A1550" s="3">
        <v>1549</v>
      </c>
      <c r="B1550" s="1" t="s">
        <v>4104</v>
      </c>
      <c r="C1550" s="1">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4">
        <v>2.3673999999999999</v>
      </c>
    </row>
    <row r="1551" spans="1:22" ht="29.5" thickBot="1" x14ac:dyDescent="0.4">
      <c r="A1551" s="3">
        <v>1550</v>
      </c>
      <c r="B1551" s="1" t="s">
        <v>4107</v>
      </c>
      <c r="C1551" s="1">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559.99199999999996</v>
      </c>
      <c r="T1551" s="1">
        <v>1</v>
      </c>
      <c r="U1551" s="1">
        <v>0.2</v>
      </c>
      <c r="V1551" s="4">
        <v>174.9975</v>
      </c>
    </row>
    <row r="1552" spans="1:22" ht="87.5" thickBot="1" x14ac:dyDescent="0.4">
      <c r="A1552" s="3">
        <v>1551</v>
      </c>
      <c r="B1552" s="1" t="s">
        <v>4108</v>
      </c>
      <c r="C1552" s="1">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9.3239999999999998</v>
      </c>
      <c r="T1552" s="1">
        <v>6</v>
      </c>
      <c r="U1552" s="1">
        <v>0.8</v>
      </c>
      <c r="V1552" s="4">
        <v>-24.708600000000001</v>
      </c>
    </row>
    <row r="1553" spans="1:22" ht="29.5" thickBot="1" x14ac:dyDescent="0.4">
      <c r="A1553" s="3">
        <v>1552</v>
      </c>
      <c r="B1553" s="1" t="s">
        <v>4111</v>
      </c>
      <c r="C1553" s="1">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4">
        <v>54.860399999999998</v>
      </c>
    </row>
    <row r="1554" spans="1:22" ht="29.5" thickBot="1" x14ac:dyDescent="0.4">
      <c r="A1554" s="3">
        <v>1553</v>
      </c>
      <c r="B1554" s="1" t="s">
        <v>4114</v>
      </c>
      <c r="C1554" s="1">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v>
      </c>
      <c r="T1554" s="1">
        <v>7</v>
      </c>
      <c r="U1554" s="1">
        <v>0</v>
      </c>
      <c r="V1554" s="4">
        <v>10.348800000000001</v>
      </c>
    </row>
    <row r="1555" spans="1:22" ht="44" thickBot="1" x14ac:dyDescent="0.4">
      <c r="A1555" s="3">
        <v>1554</v>
      </c>
      <c r="B1555" s="1" t="s">
        <v>4118</v>
      </c>
      <c r="C1555" s="1">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4">
        <v>57.384999999999998</v>
      </c>
    </row>
    <row r="1556" spans="1:22" ht="29.5" thickBot="1" x14ac:dyDescent="0.4">
      <c r="A1556" s="3">
        <v>1555</v>
      </c>
      <c r="B1556" s="1" t="s">
        <v>4121</v>
      </c>
      <c r="C1556" s="1">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4">
        <v>1.5311999999999999</v>
      </c>
    </row>
    <row r="1557" spans="1:22" ht="58.5" thickBot="1" x14ac:dyDescent="0.4">
      <c r="A1557" s="3">
        <v>1556</v>
      </c>
      <c r="B1557" s="1" t="s">
        <v>4125</v>
      </c>
      <c r="C1557" s="1">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4">
        <v>39.5428</v>
      </c>
    </row>
    <row r="1558" spans="1:22" ht="29.5" thickBot="1" x14ac:dyDescent="0.4">
      <c r="A1558" s="3">
        <v>1557</v>
      </c>
      <c r="B1558" s="1" t="s">
        <v>4128</v>
      </c>
      <c r="C1558" s="1">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4">
        <v>3.504</v>
      </c>
    </row>
    <row r="1559" spans="1:22" ht="29.5" thickBot="1" x14ac:dyDescent="0.4">
      <c r="A1559" s="3">
        <v>1558</v>
      </c>
      <c r="B1559" s="1" t="s">
        <v>4128</v>
      </c>
      <c r="C1559" s="1">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4">
        <v>9.92</v>
      </c>
    </row>
    <row r="1560" spans="1:22" ht="29.5" thickBot="1" x14ac:dyDescent="0.4">
      <c r="A1560" s="3">
        <v>1559</v>
      </c>
      <c r="B1560" s="1" t="s">
        <v>4134</v>
      </c>
      <c r="C1560" s="1">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4">
        <v>44.709600000000002</v>
      </c>
    </row>
    <row r="1561" spans="1:22" ht="73" thickBot="1" x14ac:dyDescent="0.4">
      <c r="A1561" s="3">
        <v>1560</v>
      </c>
      <c r="B1561" s="1" t="s">
        <v>4135</v>
      </c>
      <c r="C1561" s="1">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35.351999999999997</v>
      </c>
      <c r="T1561" s="1">
        <v>9</v>
      </c>
      <c r="U1561" s="1">
        <v>0.2</v>
      </c>
      <c r="V1561" s="4">
        <v>12.815099999999999</v>
      </c>
    </row>
    <row r="1562" spans="1:22" ht="29.5" thickBot="1" x14ac:dyDescent="0.4">
      <c r="A1562" s="3">
        <v>1561</v>
      </c>
      <c r="B1562" s="1" t="s">
        <v>4138</v>
      </c>
      <c r="C1562" s="1">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4">
        <v>9.0719999999999992</v>
      </c>
    </row>
    <row r="1563" spans="1:22" ht="29.5" thickBot="1" x14ac:dyDescent="0.4">
      <c r="A1563" s="3">
        <v>1562</v>
      </c>
      <c r="B1563" s="1" t="s">
        <v>4141</v>
      </c>
      <c r="C1563" s="1">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4">
        <v>0.7228</v>
      </c>
    </row>
    <row r="1564" spans="1:22" ht="44" thickBot="1" x14ac:dyDescent="0.4">
      <c r="A1564" s="3">
        <v>1563</v>
      </c>
      <c r="B1564" s="1" t="s">
        <v>4142</v>
      </c>
      <c r="C1564" s="1">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1044.6300000000001</v>
      </c>
      <c r="T1564" s="1">
        <v>5</v>
      </c>
      <c r="U1564" s="1">
        <v>0.4</v>
      </c>
      <c r="V1564" s="4">
        <v>-295.9785</v>
      </c>
    </row>
    <row r="1565" spans="1:22" ht="58.5" thickBot="1" x14ac:dyDescent="0.4">
      <c r="A1565" s="3">
        <v>1564</v>
      </c>
      <c r="B1565" s="1" t="s">
        <v>4145</v>
      </c>
      <c r="C1565" s="1">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v>
      </c>
      <c r="T1565" s="1">
        <v>3</v>
      </c>
      <c r="U1565" s="1">
        <v>0.2</v>
      </c>
      <c r="V1565" s="4">
        <v>4.1151</v>
      </c>
    </row>
    <row r="1566" spans="1:22" ht="44" thickBot="1" x14ac:dyDescent="0.4">
      <c r="A1566" s="3">
        <v>1565</v>
      </c>
      <c r="B1566" s="1" t="s">
        <v>4148</v>
      </c>
      <c r="C1566" s="1">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v>
      </c>
      <c r="T1566" s="1">
        <v>5</v>
      </c>
      <c r="U1566" s="1">
        <v>0</v>
      </c>
      <c r="V1566" s="4">
        <v>17.745000000000001</v>
      </c>
    </row>
    <row r="1567" spans="1:22" ht="58.5" thickBot="1" x14ac:dyDescent="0.4">
      <c r="A1567" s="3">
        <v>1566</v>
      </c>
      <c r="B1567" s="1" t="s">
        <v>4151</v>
      </c>
      <c r="C1567" s="1">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4">
        <v>39.687899999999999</v>
      </c>
    </row>
    <row r="1568" spans="1:22" ht="44" thickBot="1" x14ac:dyDescent="0.4">
      <c r="A1568" s="3">
        <v>1567</v>
      </c>
      <c r="B1568" s="1" t="s">
        <v>4152</v>
      </c>
      <c r="C1568" s="1">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4">
        <v>-0.26850000000000002</v>
      </c>
    </row>
    <row r="1569" spans="1:22" ht="29.5" thickBot="1" x14ac:dyDescent="0.4">
      <c r="A1569" s="3">
        <v>1568</v>
      </c>
      <c r="B1569" s="1" t="s">
        <v>4152</v>
      </c>
      <c r="C1569" s="1">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8.7840000000000007</v>
      </c>
      <c r="T1569" s="1">
        <v>4</v>
      </c>
      <c r="U1569" s="1">
        <v>0.8</v>
      </c>
      <c r="V1569" s="4">
        <v>-13.6152</v>
      </c>
    </row>
    <row r="1570" spans="1:22" ht="102" thickBot="1" x14ac:dyDescent="0.4">
      <c r="A1570" s="3">
        <v>1569</v>
      </c>
      <c r="B1570" s="1" t="s">
        <v>4160</v>
      </c>
      <c r="C1570" s="1">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4">
        <v>60.255299999999998</v>
      </c>
    </row>
    <row r="1571" spans="1:22" ht="29.5" thickBot="1" x14ac:dyDescent="0.4">
      <c r="A1571" s="3">
        <v>1570</v>
      </c>
      <c r="B1571" s="1" t="s">
        <v>4161</v>
      </c>
      <c r="C1571" s="1">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4">
        <v>3.7235999999999998</v>
      </c>
    </row>
    <row r="1572" spans="1:22" ht="29.5" thickBot="1" x14ac:dyDescent="0.4">
      <c r="A1572" s="3">
        <v>1571</v>
      </c>
      <c r="B1572" s="1" t="s">
        <v>4164</v>
      </c>
      <c r="C1572" s="1">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4">
        <v>-67.941000000000003</v>
      </c>
    </row>
    <row r="1573" spans="1:22" ht="29.5" thickBot="1" x14ac:dyDescent="0.4">
      <c r="A1573" s="3">
        <v>1572</v>
      </c>
      <c r="B1573" s="1" t="s">
        <v>4164</v>
      </c>
      <c r="C1573" s="1">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4">
        <v>10.4832</v>
      </c>
    </row>
    <row r="1574" spans="1:22" ht="58.5" thickBot="1" x14ac:dyDescent="0.4">
      <c r="A1574" s="3">
        <v>1573</v>
      </c>
      <c r="B1574" s="1" t="s">
        <v>4164</v>
      </c>
      <c r="C1574" s="1">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4">
        <v>6.2979000000000003</v>
      </c>
    </row>
    <row r="1575" spans="1:22" ht="29.5" thickBot="1" x14ac:dyDescent="0.4">
      <c r="A1575" s="3">
        <v>1574</v>
      </c>
      <c r="B1575" s="1" t="s">
        <v>4164</v>
      </c>
      <c r="C1575" s="1">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v>
      </c>
      <c r="T1575" s="1">
        <v>2</v>
      </c>
      <c r="U1575" s="1">
        <v>0.2</v>
      </c>
      <c r="V1575" s="4">
        <v>23.84</v>
      </c>
    </row>
    <row r="1576" spans="1:22" ht="73" thickBot="1" x14ac:dyDescent="0.4">
      <c r="A1576" s="3">
        <v>1575</v>
      </c>
      <c r="B1576" s="1" t="s">
        <v>4169</v>
      </c>
      <c r="C1576" s="1">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4">
        <v>-9.1530000000000005</v>
      </c>
    </row>
    <row r="1577" spans="1:22" ht="58.5" thickBot="1" x14ac:dyDescent="0.4">
      <c r="A1577" s="3">
        <v>1576</v>
      </c>
      <c r="B1577" s="1" t="s">
        <v>4169</v>
      </c>
      <c r="C1577" s="1">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4">
        <v>-21.808</v>
      </c>
    </row>
    <row r="1578" spans="1:22" ht="29.5" thickBot="1" x14ac:dyDescent="0.4">
      <c r="A1578" s="3">
        <v>1577</v>
      </c>
      <c r="B1578" s="1" t="s">
        <v>4175</v>
      </c>
      <c r="C1578" s="1">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4">
        <v>2.3952</v>
      </c>
    </row>
    <row r="1579" spans="1:22" ht="29.5" thickBot="1" x14ac:dyDescent="0.4">
      <c r="A1579" s="3">
        <v>1578</v>
      </c>
      <c r="B1579" s="1" t="s">
        <v>4178</v>
      </c>
      <c r="C1579" s="1">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4">
        <v>2.4401999999999999</v>
      </c>
    </row>
    <row r="1580" spans="1:22" ht="87.5" thickBot="1" x14ac:dyDescent="0.4">
      <c r="A1580" s="3">
        <v>1579</v>
      </c>
      <c r="B1580" s="1" t="s">
        <v>4181</v>
      </c>
      <c r="C1580" s="1">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4">
        <v>49.555199999999999</v>
      </c>
    </row>
    <row r="1581" spans="1:22" ht="58.5" thickBot="1" x14ac:dyDescent="0.4">
      <c r="A1581" s="3">
        <v>1580</v>
      </c>
      <c r="B1581" s="1" t="s">
        <v>4184</v>
      </c>
      <c r="C1581" s="1">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4">
        <v>89.3142</v>
      </c>
    </row>
    <row r="1582" spans="1:22" ht="29.5" thickBot="1" x14ac:dyDescent="0.4">
      <c r="A1582" s="3">
        <v>1581</v>
      </c>
      <c r="B1582" s="1" t="s">
        <v>4184</v>
      </c>
      <c r="C1582" s="1">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4">
        <v>-153.1224</v>
      </c>
    </row>
    <row r="1583" spans="1:22" ht="29.5" thickBot="1" x14ac:dyDescent="0.4">
      <c r="A1583" s="3">
        <v>1582</v>
      </c>
      <c r="B1583" s="1" t="s">
        <v>4184</v>
      </c>
      <c r="C1583" s="1">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4">
        <v>2.9371999999999998</v>
      </c>
    </row>
    <row r="1584" spans="1:22" ht="58.5" thickBot="1" x14ac:dyDescent="0.4">
      <c r="A1584" s="3">
        <v>1583</v>
      </c>
      <c r="B1584" s="1" t="s">
        <v>4184</v>
      </c>
      <c r="C1584" s="1">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4">
        <v>456.58800000000002</v>
      </c>
    </row>
    <row r="1585" spans="1:22" ht="29.5" thickBot="1" x14ac:dyDescent="0.4">
      <c r="A1585" s="3">
        <v>1584</v>
      </c>
      <c r="B1585" s="1" t="s">
        <v>4184</v>
      </c>
      <c r="C1585" s="1">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4">
        <v>18.345600000000001</v>
      </c>
    </row>
    <row r="1586" spans="1:22" ht="29.5" thickBot="1" x14ac:dyDescent="0.4">
      <c r="A1586" s="3">
        <v>1585</v>
      </c>
      <c r="B1586" s="1" t="s">
        <v>4184</v>
      </c>
      <c r="C1586" s="1">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4">
        <v>2.9567999999999999</v>
      </c>
    </row>
    <row r="1587" spans="1:22" ht="29.5" thickBot="1" x14ac:dyDescent="0.4">
      <c r="A1587" s="3">
        <v>1586</v>
      </c>
      <c r="B1587" s="1" t="s">
        <v>4184</v>
      </c>
      <c r="C1587" s="1">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4">
        <v>274.38600000000002</v>
      </c>
    </row>
    <row r="1588" spans="1:22" ht="29.5" thickBot="1" x14ac:dyDescent="0.4">
      <c r="A1588" s="3">
        <v>1587</v>
      </c>
      <c r="B1588" s="1" t="s">
        <v>4184</v>
      </c>
      <c r="C1588" s="1">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4">
        <v>68.975999999999999</v>
      </c>
    </row>
    <row r="1589" spans="1:22" ht="44" thickBot="1" x14ac:dyDescent="0.4">
      <c r="A1589" s="3">
        <v>1588</v>
      </c>
      <c r="B1589" s="1" t="s">
        <v>4184</v>
      </c>
      <c r="C1589" s="1">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10.65</v>
      </c>
      <c r="T1589" s="1">
        <v>3</v>
      </c>
      <c r="U1589" s="1">
        <v>0</v>
      </c>
      <c r="V1589" s="4">
        <v>5.0054999999999996</v>
      </c>
    </row>
    <row r="1590" spans="1:22" ht="44" thickBot="1" x14ac:dyDescent="0.4">
      <c r="A1590" s="3">
        <v>1589</v>
      </c>
      <c r="B1590" s="1" t="s">
        <v>4184</v>
      </c>
      <c r="C1590" s="1">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4">
        <v>34.692</v>
      </c>
    </row>
    <row r="1591" spans="1:22" ht="44" thickBot="1" x14ac:dyDescent="0.4">
      <c r="A1591" s="3">
        <v>1590</v>
      </c>
      <c r="B1591" s="1" t="s">
        <v>4189</v>
      </c>
      <c r="C1591" s="1">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4">
        <v>2.9592000000000001</v>
      </c>
    </row>
    <row r="1592" spans="1:22" ht="73" thickBot="1" x14ac:dyDescent="0.4">
      <c r="A1592" s="3">
        <v>1591</v>
      </c>
      <c r="B1592" s="1" t="s">
        <v>4192</v>
      </c>
      <c r="C1592" s="1">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v>
      </c>
      <c r="T1592" s="1">
        <v>7</v>
      </c>
      <c r="U1592" s="1">
        <v>0.2</v>
      </c>
      <c r="V1592" s="4">
        <v>5.8604000000000003</v>
      </c>
    </row>
    <row r="1593" spans="1:22" ht="29.5" thickBot="1" x14ac:dyDescent="0.4">
      <c r="A1593" s="3">
        <v>1592</v>
      </c>
      <c r="B1593" s="1" t="s">
        <v>4192</v>
      </c>
      <c r="C1593" s="1">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4">
        <v>2.9144999999999999</v>
      </c>
    </row>
    <row r="1594" spans="1:22" ht="29.5" thickBot="1" x14ac:dyDescent="0.4">
      <c r="A1594" s="3">
        <v>1593</v>
      </c>
      <c r="B1594" s="1" t="s">
        <v>4198</v>
      </c>
      <c r="C1594" s="1">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4">
        <v>22.676400000000001</v>
      </c>
    </row>
    <row r="1595" spans="1:22" ht="58.5" thickBot="1" x14ac:dyDescent="0.4">
      <c r="A1595" s="3">
        <v>1594</v>
      </c>
      <c r="B1595" s="1" t="s">
        <v>4203</v>
      </c>
      <c r="C1595" s="1">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v>
      </c>
      <c r="T1595" s="1">
        <v>3</v>
      </c>
      <c r="U1595" s="1">
        <v>0</v>
      </c>
      <c r="V1595" s="4">
        <v>6.5856000000000003</v>
      </c>
    </row>
    <row r="1596" spans="1:22" ht="29.5" thickBot="1" x14ac:dyDescent="0.4">
      <c r="A1596" s="3">
        <v>1595</v>
      </c>
      <c r="B1596" s="1" t="s">
        <v>4206</v>
      </c>
      <c r="C1596" s="1">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359.05799999999999</v>
      </c>
      <c r="T1596" s="1">
        <v>3</v>
      </c>
      <c r="U1596" s="1">
        <v>0.3</v>
      </c>
      <c r="V1596" s="4">
        <v>-35.905799999999999</v>
      </c>
    </row>
    <row r="1597" spans="1:22" ht="29.5" thickBot="1" x14ac:dyDescent="0.4">
      <c r="A1597" s="3">
        <v>1596</v>
      </c>
      <c r="B1597" s="1" t="s">
        <v>4211</v>
      </c>
      <c r="C1597" s="1">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4">
        <v>-2.0568</v>
      </c>
    </row>
    <row r="1598" spans="1:22" ht="58.5" thickBot="1" x14ac:dyDescent="0.4">
      <c r="A1598" s="3">
        <v>1597</v>
      </c>
      <c r="B1598" s="1" t="s">
        <v>4212</v>
      </c>
      <c r="C1598" s="1">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547.29999999999995</v>
      </c>
      <c r="T1598" s="1">
        <v>13</v>
      </c>
      <c r="U1598" s="1">
        <v>0</v>
      </c>
      <c r="V1598" s="4">
        <v>175.136</v>
      </c>
    </row>
    <row r="1599" spans="1:22" ht="29.5" thickBot="1" x14ac:dyDescent="0.4">
      <c r="A1599" s="3">
        <v>1598</v>
      </c>
      <c r="B1599" s="1" t="s">
        <v>4213</v>
      </c>
      <c r="C1599" s="1">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4">
        <v>5.28</v>
      </c>
    </row>
    <row r="1600" spans="1:22" ht="44" thickBot="1" x14ac:dyDescent="0.4">
      <c r="A1600" s="3">
        <v>1599</v>
      </c>
      <c r="B1600" s="1" t="s">
        <v>4213</v>
      </c>
      <c r="C1600" s="1">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6.6719999999999997</v>
      </c>
      <c r="T1600" s="1">
        <v>1</v>
      </c>
      <c r="U1600" s="1">
        <v>0.2</v>
      </c>
      <c r="V1600" s="4">
        <v>0.50039999999999996</v>
      </c>
    </row>
    <row r="1601" spans="1:22" ht="44" thickBot="1" x14ac:dyDescent="0.4">
      <c r="A1601" s="3">
        <v>1600</v>
      </c>
      <c r="B1601" s="1" t="s">
        <v>4213</v>
      </c>
      <c r="C1601" s="1">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99.135999999999996</v>
      </c>
      <c r="T1601" s="1">
        <v>4</v>
      </c>
      <c r="U1601" s="1">
        <v>0.2</v>
      </c>
      <c r="V1601" s="4">
        <v>8.6744000000000003</v>
      </c>
    </row>
    <row r="1602" spans="1:22" ht="44" thickBot="1" x14ac:dyDescent="0.4">
      <c r="A1602" s="3">
        <v>1601</v>
      </c>
      <c r="B1602" s="1" t="s">
        <v>4213</v>
      </c>
      <c r="C1602" s="1">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15.992000000000001</v>
      </c>
      <c r="T1602" s="1">
        <v>2</v>
      </c>
      <c r="U1602" s="1">
        <v>0.6</v>
      </c>
      <c r="V1602" s="4">
        <v>-13.993</v>
      </c>
    </row>
    <row r="1603" spans="1:22" ht="73" thickBot="1" x14ac:dyDescent="0.4">
      <c r="A1603" s="3">
        <v>1602</v>
      </c>
      <c r="B1603" s="1" t="s">
        <v>4219</v>
      </c>
      <c r="C1603" s="1">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4">
        <v>42.392000000000003</v>
      </c>
    </row>
    <row r="1604" spans="1:22" ht="29.5" thickBot="1" x14ac:dyDescent="0.4">
      <c r="A1604" s="3">
        <v>1603</v>
      </c>
      <c r="B1604" s="1" t="s">
        <v>4222</v>
      </c>
      <c r="C1604" s="1">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6.6719999999999997</v>
      </c>
      <c r="T1604" s="1">
        <v>3</v>
      </c>
      <c r="U1604" s="1">
        <v>0.2</v>
      </c>
      <c r="V1604" s="4">
        <v>1.6679999999999999</v>
      </c>
    </row>
    <row r="1605" spans="1:22" ht="44" thickBot="1" x14ac:dyDescent="0.4">
      <c r="A1605" s="3">
        <v>1604</v>
      </c>
      <c r="B1605" s="1" t="s">
        <v>4225</v>
      </c>
      <c r="C1605" s="1">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4">
        <v>45.2226</v>
      </c>
    </row>
    <row r="1606" spans="1:22" ht="29.5" thickBot="1" x14ac:dyDescent="0.4">
      <c r="A1606" s="3">
        <v>1605</v>
      </c>
      <c r="B1606" s="1" t="s">
        <v>4228</v>
      </c>
      <c r="C1606" s="1">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v>
      </c>
      <c r="T1606" s="1">
        <v>5</v>
      </c>
      <c r="U1606" s="1">
        <v>0.2</v>
      </c>
      <c r="V1606" s="4">
        <v>12.987</v>
      </c>
    </row>
    <row r="1607" spans="1:22" ht="29.5" thickBot="1" x14ac:dyDescent="0.4">
      <c r="A1607" s="3">
        <v>1606</v>
      </c>
      <c r="B1607" s="1" t="s">
        <v>4228</v>
      </c>
      <c r="C1607" s="1">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4">
        <v>1.5287999999999999</v>
      </c>
    </row>
    <row r="1608" spans="1:22" ht="58.5" thickBot="1" x14ac:dyDescent="0.4">
      <c r="A1608" s="3">
        <v>1607</v>
      </c>
      <c r="B1608" s="1" t="s">
        <v>4228</v>
      </c>
      <c r="C1608" s="1">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4">
        <v>21.228000000000002</v>
      </c>
    </row>
    <row r="1609" spans="1:22" ht="58.5" thickBot="1" x14ac:dyDescent="0.4">
      <c r="A1609" s="3">
        <v>1608</v>
      </c>
      <c r="B1609" s="1" t="s">
        <v>4228</v>
      </c>
      <c r="C1609" s="1">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4">
        <v>1.9710000000000001</v>
      </c>
    </row>
    <row r="1610" spans="1:22" ht="102" thickBot="1" x14ac:dyDescent="0.4">
      <c r="A1610" s="3">
        <v>1609</v>
      </c>
      <c r="B1610" s="1" t="s">
        <v>4228</v>
      </c>
      <c r="C1610" s="1">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4">
        <v>10.224</v>
      </c>
    </row>
    <row r="1611" spans="1:22" ht="29.5" thickBot="1" x14ac:dyDescent="0.4">
      <c r="A1611" s="3">
        <v>1610</v>
      </c>
      <c r="B1611" s="1" t="s">
        <v>4228</v>
      </c>
      <c r="C1611" s="1">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4">
        <v>3.2675999999999998</v>
      </c>
    </row>
    <row r="1612" spans="1:22" ht="29.5" thickBot="1" x14ac:dyDescent="0.4">
      <c r="A1612" s="3">
        <v>1611</v>
      </c>
      <c r="B1612" s="1" t="s">
        <v>4235</v>
      </c>
      <c r="C1612" s="1">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4">
        <v>27.3568</v>
      </c>
    </row>
    <row r="1613" spans="1:22" ht="29.5" thickBot="1" x14ac:dyDescent="0.4">
      <c r="A1613" s="3">
        <v>1612</v>
      </c>
      <c r="B1613" s="1" t="s">
        <v>4235</v>
      </c>
      <c r="C1613" s="1">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4">
        <v>20.1584</v>
      </c>
    </row>
    <row r="1614" spans="1:22" ht="44" thickBot="1" x14ac:dyDescent="0.4">
      <c r="A1614" s="3">
        <v>1613</v>
      </c>
      <c r="B1614" s="1" t="s">
        <v>4235</v>
      </c>
      <c r="C1614" s="1">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83.983999999999995</v>
      </c>
      <c r="T1614" s="1">
        <v>2</v>
      </c>
      <c r="U1614" s="1">
        <v>0.2</v>
      </c>
      <c r="V1614" s="4">
        <v>31.494</v>
      </c>
    </row>
    <row r="1615" spans="1:22" ht="29.5" thickBot="1" x14ac:dyDescent="0.4">
      <c r="A1615" s="3">
        <v>1614</v>
      </c>
      <c r="B1615" s="1" t="s">
        <v>4240</v>
      </c>
      <c r="C1615" s="1">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v>
      </c>
      <c r="T1615" s="1">
        <v>7</v>
      </c>
      <c r="U1615" s="1">
        <v>0</v>
      </c>
      <c r="V1615" s="4">
        <v>290.00580000000002</v>
      </c>
    </row>
    <row r="1616" spans="1:22" ht="29.5" thickBot="1" x14ac:dyDescent="0.4">
      <c r="A1616" s="3">
        <v>1615</v>
      </c>
      <c r="B1616" s="1" t="s">
        <v>4241</v>
      </c>
      <c r="C1616" s="1">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83.975999999999999</v>
      </c>
      <c r="T1616" s="1">
        <v>3</v>
      </c>
      <c r="U1616" s="1">
        <v>0.2</v>
      </c>
      <c r="V1616" s="4">
        <v>-13.646100000000001</v>
      </c>
    </row>
    <row r="1617" spans="1:22" ht="29.5" thickBot="1" x14ac:dyDescent="0.4">
      <c r="A1617" s="3">
        <v>1616</v>
      </c>
      <c r="B1617" s="1" t="s">
        <v>4244</v>
      </c>
      <c r="C1617" s="1">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4">
        <v>1.8</v>
      </c>
    </row>
    <row r="1618" spans="1:22" ht="29.5" thickBot="1" x14ac:dyDescent="0.4">
      <c r="A1618" s="3">
        <v>1617</v>
      </c>
      <c r="B1618" s="1" t="s">
        <v>4244</v>
      </c>
      <c r="C1618" s="1">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4">
        <v>19.872</v>
      </c>
    </row>
    <row r="1619" spans="1:22" ht="29.5" thickBot="1" x14ac:dyDescent="0.4">
      <c r="A1619" s="3">
        <v>1618</v>
      </c>
      <c r="B1619" s="1" t="s">
        <v>4244</v>
      </c>
      <c r="C1619" s="1">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4">
        <v>12.511799999999999</v>
      </c>
    </row>
    <row r="1620" spans="1:22" ht="44" thickBot="1" x14ac:dyDescent="0.4">
      <c r="A1620" s="3">
        <v>1619</v>
      </c>
      <c r="B1620" s="1" t="s">
        <v>4247</v>
      </c>
      <c r="C1620" s="1">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4">
        <v>8.9220000000000006</v>
      </c>
    </row>
    <row r="1621" spans="1:22" ht="73" thickBot="1" x14ac:dyDescent="0.4">
      <c r="A1621" s="3">
        <v>1620</v>
      </c>
      <c r="B1621" s="1" t="s">
        <v>4247</v>
      </c>
      <c r="C1621" s="1">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4">
        <v>3.0773999999999999</v>
      </c>
    </row>
    <row r="1622" spans="1:22" ht="73" thickBot="1" x14ac:dyDescent="0.4">
      <c r="A1622" s="3">
        <v>1621</v>
      </c>
      <c r="B1622" s="1" t="s">
        <v>4252</v>
      </c>
      <c r="C1622" s="1">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4">
        <v>99.23</v>
      </c>
    </row>
    <row r="1623" spans="1:22" ht="44" thickBot="1" x14ac:dyDescent="0.4">
      <c r="A1623" s="3">
        <v>1622</v>
      </c>
      <c r="B1623" s="1" t="s">
        <v>4252</v>
      </c>
      <c r="C1623" s="1">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4">
        <v>385.37520000000001</v>
      </c>
    </row>
    <row r="1624" spans="1:22" ht="44" thickBot="1" x14ac:dyDescent="0.4">
      <c r="A1624" s="3">
        <v>1623</v>
      </c>
      <c r="B1624" s="1" t="s">
        <v>4252</v>
      </c>
      <c r="C1624" s="1">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23.167999999999999</v>
      </c>
      <c r="T1624" s="1">
        <v>2</v>
      </c>
      <c r="U1624" s="1">
        <v>0.2</v>
      </c>
      <c r="V1624" s="4">
        <v>7.8192000000000004</v>
      </c>
    </row>
    <row r="1625" spans="1:22" ht="73" thickBot="1" x14ac:dyDescent="0.4">
      <c r="A1625" s="3">
        <v>1624</v>
      </c>
      <c r="B1625" s="1" t="s">
        <v>4252</v>
      </c>
      <c r="C1625" s="1">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4">
        <v>10.5</v>
      </c>
    </row>
    <row r="1626" spans="1:22" ht="44" thickBot="1" x14ac:dyDescent="0.4">
      <c r="A1626" s="3">
        <v>1625</v>
      </c>
      <c r="B1626" s="1" t="s">
        <v>4260</v>
      </c>
      <c r="C1626" s="1">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4">
        <v>84.495000000000005</v>
      </c>
    </row>
    <row r="1627" spans="1:22" ht="58.5" thickBot="1" x14ac:dyDescent="0.4">
      <c r="A1627" s="3">
        <v>1626</v>
      </c>
      <c r="B1627" s="1" t="s">
        <v>4260</v>
      </c>
      <c r="C1627" s="1">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4">
        <v>556.97400000000005</v>
      </c>
    </row>
    <row r="1628" spans="1:22" ht="58.5" thickBot="1" x14ac:dyDescent="0.4">
      <c r="A1628" s="3">
        <v>1627</v>
      </c>
      <c r="B1628" s="1" t="s">
        <v>4264</v>
      </c>
      <c r="C1628" s="1">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4">
        <v>141.2775</v>
      </c>
    </row>
    <row r="1629" spans="1:22" ht="44" thickBot="1" x14ac:dyDescent="0.4">
      <c r="A1629" s="3">
        <v>1628</v>
      </c>
      <c r="B1629" s="1" t="s">
        <v>4265</v>
      </c>
      <c r="C1629" s="1">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4">
        <v>155.25</v>
      </c>
    </row>
    <row r="1630" spans="1:22" ht="44" thickBot="1" x14ac:dyDescent="0.4">
      <c r="A1630" s="3">
        <v>1629</v>
      </c>
      <c r="B1630" s="1" t="s">
        <v>4269</v>
      </c>
      <c r="C1630" s="1">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4">
        <v>2.464</v>
      </c>
    </row>
    <row r="1631" spans="1:22" ht="44" thickBot="1" x14ac:dyDescent="0.4">
      <c r="A1631" s="3">
        <v>1630</v>
      </c>
      <c r="B1631" s="1" t="s">
        <v>4269</v>
      </c>
      <c r="C1631" s="1">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v>
      </c>
      <c r="T1631" s="1">
        <v>6</v>
      </c>
      <c r="U1631" s="1">
        <v>0.7</v>
      </c>
      <c r="V1631" s="4">
        <v>-34.380000000000003</v>
      </c>
    </row>
    <row r="1632" spans="1:22" ht="58.5" thickBot="1" x14ac:dyDescent="0.4">
      <c r="A1632" s="3">
        <v>1631</v>
      </c>
      <c r="B1632" s="1" t="s">
        <v>4272</v>
      </c>
      <c r="C1632" s="1">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4">
        <v>88.029899999999998</v>
      </c>
    </row>
    <row r="1633" spans="1:22" ht="29.5" thickBot="1" x14ac:dyDescent="0.4">
      <c r="A1633" s="3">
        <v>1632</v>
      </c>
      <c r="B1633" s="1" t="s">
        <v>4272</v>
      </c>
      <c r="C1633" s="1">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4">
        <v>3.7408000000000001</v>
      </c>
    </row>
    <row r="1634" spans="1:22" ht="29.5" thickBot="1" x14ac:dyDescent="0.4">
      <c r="A1634" s="3">
        <v>1633</v>
      </c>
      <c r="B1634" s="1" t="s">
        <v>4272</v>
      </c>
      <c r="C1634" s="1">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v>
      </c>
      <c r="T1634" s="1">
        <v>2</v>
      </c>
      <c r="U1634" s="1">
        <v>0.2</v>
      </c>
      <c r="V1634" s="4">
        <v>3.6288</v>
      </c>
    </row>
    <row r="1635" spans="1:22" ht="29.5" thickBot="1" x14ac:dyDescent="0.4">
      <c r="A1635" s="3">
        <v>1634</v>
      </c>
      <c r="B1635" s="1" t="s">
        <v>4272</v>
      </c>
      <c r="C1635" s="1">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4">
        <v>1.57</v>
      </c>
    </row>
    <row r="1636" spans="1:22" ht="44" thickBot="1" x14ac:dyDescent="0.4">
      <c r="A1636" s="3">
        <v>1635</v>
      </c>
      <c r="B1636" s="1" t="s">
        <v>4272</v>
      </c>
      <c r="C1636" s="1">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4">
        <v>7.2640000000000002</v>
      </c>
    </row>
    <row r="1637" spans="1:22" ht="29.5" thickBot="1" x14ac:dyDescent="0.4">
      <c r="A1637" s="3">
        <v>1636</v>
      </c>
      <c r="B1637" s="1" t="s">
        <v>4275</v>
      </c>
      <c r="C1637" s="1">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v>
      </c>
      <c r="T1637" s="1">
        <v>3</v>
      </c>
      <c r="U1637" s="1">
        <v>0.2</v>
      </c>
      <c r="V1637" s="4">
        <v>5.4432</v>
      </c>
    </row>
    <row r="1638" spans="1:22" ht="87.5" thickBot="1" x14ac:dyDescent="0.4">
      <c r="A1638" s="3">
        <v>1637</v>
      </c>
      <c r="B1638" s="1" t="s">
        <v>4275</v>
      </c>
      <c r="C1638" s="1">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4">
        <v>-167.27</v>
      </c>
    </row>
    <row r="1639" spans="1:22" ht="58.5" thickBot="1" x14ac:dyDescent="0.4">
      <c r="A1639" s="3">
        <v>1638</v>
      </c>
      <c r="B1639" s="1" t="s">
        <v>4275</v>
      </c>
      <c r="C1639" s="1">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4">
        <v>-87.667199999999994</v>
      </c>
    </row>
    <row r="1640" spans="1:22" ht="73" thickBot="1" x14ac:dyDescent="0.4">
      <c r="A1640" s="3">
        <v>1639</v>
      </c>
      <c r="B1640" s="1" t="s">
        <v>4281</v>
      </c>
      <c r="C1640" s="1">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4">
        <v>9.3312000000000008</v>
      </c>
    </row>
    <row r="1641" spans="1:22" ht="58.5" thickBot="1" x14ac:dyDescent="0.4">
      <c r="A1641" s="3">
        <v>1640</v>
      </c>
      <c r="B1641" s="1" t="s">
        <v>4281</v>
      </c>
      <c r="C1641" s="1">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4">
        <v>4.4344000000000001</v>
      </c>
    </row>
    <row r="1642" spans="1:22" ht="73" thickBot="1" x14ac:dyDescent="0.4">
      <c r="A1642" s="3">
        <v>1641</v>
      </c>
      <c r="B1642" s="1" t="s">
        <v>4281</v>
      </c>
      <c r="C1642" s="1">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4">
        <v>5.8419999999999996</v>
      </c>
    </row>
    <row r="1643" spans="1:22" ht="44" thickBot="1" x14ac:dyDescent="0.4">
      <c r="A1643" s="3">
        <v>1642</v>
      </c>
      <c r="B1643" s="1" t="s">
        <v>4281</v>
      </c>
      <c r="C1643" s="1">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4">
        <v>17.375399999999999</v>
      </c>
    </row>
    <row r="1644" spans="1:22" ht="29.5" thickBot="1" x14ac:dyDescent="0.4">
      <c r="A1644" s="3">
        <v>1643</v>
      </c>
      <c r="B1644" s="1" t="s">
        <v>4286</v>
      </c>
      <c r="C1644" s="1">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4">
        <v>3.9449999999999998</v>
      </c>
    </row>
    <row r="1645" spans="1:22" ht="44" thickBot="1" x14ac:dyDescent="0.4">
      <c r="A1645" s="3">
        <v>1644</v>
      </c>
      <c r="B1645" s="1" t="s">
        <v>4290</v>
      </c>
      <c r="C1645" s="1">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1247.6400000000001</v>
      </c>
      <c r="T1645" s="1">
        <v>3</v>
      </c>
      <c r="U1645" s="1">
        <v>0</v>
      </c>
      <c r="V1645" s="4">
        <v>349.33920000000001</v>
      </c>
    </row>
    <row r="1646" spans="1:22" ht="29.5" thickBot="1" x14ac:dyDescent="0.4">
      <c r="A1646" s="3">
        <v>1645</v>
      </c>
      <c r="B1646" s="1" t="s">
        <v>4290</v>
      </c>
      <c r="C1646" s="1">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v>
      </c>
      <c r="T1646" s="1">
        <v>7</v>
      </c>
      <c r="U1646" s="1">
        <v>0</v>
      </c>
      <c r="V1646" s="4">
        <v>1480.4671000000001</v>
      </c>
    </row>
    <row r="1647" spans="1:22" ht="44" thickBot="1" x14ac:dyDescent="0.4">
      <c r="A1647" s="3">
        <v>1646</v>
      </c>
      <c r="B1647" s="1" t="s">
        <v>4290</v>
      </c>
      <c r="C1647" s="1">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4">
        <v>100.65600000000001</v>
      </c>
    </row>
    <row r="1648" spans="1:22" ht="58.5" thickBot="1" x14ac:dyDescent="0.4">
      <c r="A1648" s="3">
        <v>1647</v>
      </c>
      <c r="B1648" s="1" t="s">
        <v>4295</v>
      </c>
      <c r="C1648" s="1">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v>
      </c>
      <c r="T1648" s="1">
        <v>2</v>
      </c>
      <c r="U1648" s="1">
        <v>0.2</v>
      </c>
      <c r="V1648" s="4">
        <v>-3.0939999999999999</v>
      </c>
    </row>
    <row r="1649" spans="1:22" ht="44" thickBot="1" x14ac:dyDescent="0.4">
      <c r="A1649" s="3">
        <v>1648</v>
      </c>
      <c r="B1649" s="1" t="s">
        <v>4295</v>
      </c>
      <c r="C1649" s="1">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4">
        <v>-0.71279999999999999</v>
      </c>
    </row>
    <row r="1650" spans="1:22" ht="44" thickBot="1" x14ac:dyDescent="0.4">
      <c r="A1650" s="3">
        <v>1649</v>
      </c>
      <c r="B1650" s="1" t="s">
        <v>4298</v>
      </c>
      <c r="C1650" s="1">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v>
      </c>
      <c r="T1650" s="1">
        <v>6</v>
      </c>
      <c r="U1650" s="1">
        <v>0.7</v>
      </c>
      <c r="V1650" s="4">
        <v>-100.92</v>
      </c>
    </row>
    <row r="1651" spans="1:22" ht="58.5" thickBot="1" x14ac:dyDescent="0.4">
      <c r="A1651" s="3">
        <v>1650</v>
      </c>
      <c r="B1651" s="1" t="s">
        <v>4298</v>
      </c>
      <c r="C1651" s="1">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4">
        <v>-9.1788000000000007</v>
      </c>
    </row>
    <row r="1652" spans="1:22" ht="29.5" thickBot="1" x14ac:dyDescent="0.4">
      <c r="A1652" s="3">
        <v>1651</v>
      </c>
      <c r="B1652" s="1" t="s">
        <v>4303</v>
      </c>
      <c r="C1652" s="1">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4">
        <v>53.860799999999998</v>
      </c>
    </row>
    <row r="1653" spans="1:22" ht="29.5" thickBot="1" x14ac:dyDescent="0.4">
      <c r="A1653" s="3">
        <v>1652</v>
      </c>
      <c r="B1653" s="1" t="s">
        <v>4303</v>
      </c>
      <c r="C1653" s="1">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4">
        <v>6.4127999999999998</v>
      </c>
    </row>
    <row r="1654" spans="1:22" ht="29.5" thickBot="1" x14ac:dyDescent="0.4">
      <c r="A1654" s="3">
        <v>1653</v>
      </c>
      <c r="B1654" s="1" t="s">
        <v>4310</v>
      </c>
      <c r="C1654" s="1">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4">
        <v>45.813600000000001</v>
      </c>
    </row>
    <row r="1655" spans="1:22" ht="58.5" thickBot="1" x14ac:dyDescent="0.4">
      <c r="A1655" s="3">
        <v>1654</v>
      </c>
      <c r="B1655" s="1" t="s">
        <v>4310</v>
      </c>
      <c r="C1655" s="1">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4">
        <v>54.333199999999998</v>
      </c>
    </row>
    <row r="1656" spans="1:22" ht="29.5" thickBot="1" x14ac:dyDescent="0.4">
      <c r="A1656" s="3">
        <v>1655</v>
      </c>
      <c r="B1656" s="1" t="s">
        <v>4310</v>
      </c>
      <c r="C1656" s="1">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4">
        <v>1.4208000000000001</v>
      </c>
    </row>
    <row r="1657" spans="1:22" ht="44" thickBot="1" x14ac:dyDescent="0.4">
      <c r="A1657" s="3">
        <v>1656</v>
      </c>
      <c r="B1657" s="1" t="s">
        <v>4310</v>
      </c>
      <c r="C1657" s="1">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4">
        <v>2.9567999999999999</v>
      </c>
    </row>
    <row r="1658" spans="1:22" ht="44" thickBot="1" x14ac:dyDescent="0.4">
      <c r="A1658" s="3">
        <v>1657</v>
      </c>
      <c r="B1658" s="1" t="s">
        <v>4310</v>
      </c>
      <c r="C1658" s="1">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4">
        <v>9.5939999999999994</v>
      </c>
    </row>
    <row r="1659" spans="1:22" ht="73" thickBot="1" x14ac:dyDescent="0.4">
      <c r="A1659" s="3">
        <v>1658</v>
      </c>
      <c r="B1659" s="1" t="s">
        <v>4317</v>
      </c>
      <c r="C1659" s="1">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4">
        <v>10.7849</v>
      </c>
    </row>
    <row r="1660" spans="1:22" ht="44" thickBot="1" x14ac:dyDescent="0.4">
      <c r="A1660" s="3">
        <v>1659</v>
      </c>
      <c r="B1660" s="1" t="s">
        <v>4318</v>
      </c>
      <c r="C1660" s="1">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4">
        <v>10.048500000000001</v>
      </c>
    </row>
    <row r="1661" spans="1:22" ht="58.5" thickBot="1" x14ac:dyDescent="0.4">
      <c r="A1661" s="3">
        <v>1660</v>
      </c>
      <c r="B1661" s="1" t="s">
        <v>4323</v>
      </c>
      <c r="C1661" s="1">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4">
        <v>27.734999999999999</v>
      </c>
    </row>
    <row r="1662" spans="1:22" ht="29.5" thickBot="1" x14ac:dyDescent="0.4">
      <c r="A1662" s="3">
        <v>1661</v>
      </c>
      <c r="B1662" s="1" t="s">
        <v>4323</v>
      </c>
      <c r="C1662" s="1">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4">
        <v>5.2140000000000004</v>
      </c>
    </row>
    <row r="1663" spans="1:22" ht="44" thickBot="1" x14ac:dyDescent="0.4">
      <c r="A1663" s="3">
        <v>1662</v>
      </c>
      <c r="B1663" s="1" t="s">
        <v>4326</v>
      </c>
      <c r="C1663" s="1">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677.58</v>
      </c>
      <c r="T1663" s="1">
        <v>5</v>
      </c>
      <c r="U1663" s="1">
        <v>0.4</v>
      </c>
      <c r="V1663" s="4">
        <v>-158.102</v>
      </c>
    </row>
    <row r="1664" spans="1:22" ht="29.5" thickBot="1" x14ac:dyDescent="0.4">
      <c r="A1664" s="3">
        <v>1663</v>
      </c>
      <c r="B1664" s="1" t="s">
        <v>4326</v>
      </c>
      <c r="C1664" s="1">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4">
        <v>-9.2639999999999993</v>
      </c>
    </row>
    <row r="1665" spans="1:22" ht="44" thickBot="1" x14ac:dyDescent="0.4">
      <c r="A1665" s="3">
        <v>1664</v>
      </c>
      <c r="B1665" s="1" t="s">
        <v>4329</v>
      </c>
      <c r="C1665" s="1">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4">
        <v>3.6680000000000001</v>
      </c>
    </row>
    <row r="1666" spans="1:22" ht="44" thickBot="1" x14ac:dyDescent="0.4">
      <c r="A1666" s="3">
        <v>1665</v>
      </c>
      <c r="B1666" s="1" t="s">
        <v>4329</v>
      </c>
      <c r="C1666" s="1">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4">
        <v>-7.4394</v>
      </c>
    </row>
    <row r="1667" spans="1:22" ht="29.5" thickBot="1" x14ac:dyDescent="0.4">
      <c r="A1667" s="3">
        <v>1666</v>
      </c>
      <c r="B1667" s="1" t="s">
        <v>4329</v>
      </c>
      <c r="C1667" s="1">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4">
        <v>0.86880000000000002</v>
      </c>
    </row>
    <row r="1668" spans="1:22" ht="29.5" thickBot="1" x14ac:dyDescent="0.4">
      <c r="A1668" s="3">
        <v>1667</v>
      </c>
      <c r="B1668" s="1" t="s">
        <v>4329</v>
      </c>
      <c r="C1668" s="1">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4">
        <v>-2.3748</v>
      </c>
    </row>
    <row r="1669" spans="1:22" ht="29.5" thickBot="1" x14ac:dyDescent="0.4">
      <c r="A1669" s="3">
        <v>1668</v>
      </c>
      <c r="B1669" s="1" t="s">
        <v>4329</v>
      </c>
      <c r="C1669" s="1">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4">
        <v>23.234999999999999</v>
      </c>
    </row>
    <row r="1670" spans="1:22" ht="44" thickBot="1" x14ac:dyDescent="0.4">
      <c r="A1670" s="3">
        <v>1669</v>
      </c>
      <c r="B1670" s="1" t="s">
        <v>4329</v>
      </c>
      <c r="C1670" s="1">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4">
        <v>1.5794999999999999</v>
      </c>
    </row>
    <row r="1671" spans="1:22" ht="58.5" thickBot="1" x14ac:dyDescent="0.4">
      <c r="A1671" s="3">
        <v>1670</v>
      </c>
      <c r="B1671" s="1" t="s">
        <v>4338</v>
      </c>
      <c r="C1671" s="1">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1018.104</v>
      </c>
      <c r="T1671" s="1">
        <v>4</v>
      </c>
      <c r="U1671" s="1">
        <v>0.4</v>
      </c>
      <c r="V1671" s="4">
        <v>-373.3048</v>
      </c>
    </row>
    <row r="1672" spans="1:22" ht="73" thickBot="1" x14ac:dyDescent="0.4">
      <c r="A1672" s="3">
        <v>1671</v>
      </c>
      <c r="B1672" s="1" t="s">
        <v>4339</v>
      </c>
      <c r="C1672" s="1">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4">
        <v>5.2125000000000004</v>
      </c>
    </row>
    <row r="1673" spans="1:22" ht="58.5" thickBot="1" x14ac:dyDescent="0.4">
      <c r="A1673" s="3">
        <v>1672</v>
      </c>
      <c r="B1673" s="1" t="s">
        <v>4342</v>
      </c>
      <c r="C1673" s="1">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4">
        <v>19.331399999999999</v>
      </c>
    </row>
    <row r="1674" spans="1:22" ht="44" thickBot="1" x14ac:dyDescent="0.4">
      <c r="A1674" s="3">
        <v>1673</v>
      </c>
      <c r="B1674" s="1" t="s">
        <v>4345</v>
      </c>
      <c r="C1674" s="1">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167.96799999999999</v>
      </c>
      <c r="T1674" s="1">
        <v>4</v>
      </c>
      <c r="U1674" s="1">
        <v>0.2</v>
      </c>
      <c r="V1674" s="4">
        <v>62.988</v>
      </c>
    </row>
    <row r="1675" spans="1:22" ht="44" thickBot="1" x14ac:dyDescent="0.4">
      <c r="A1675" s="3">
        <v>1674</v>
      </c>
      <c r="B1675" s="1" t="s">
        <v>4347</v>
      </c>
      <c r="C1675" s="1">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4">
        <v>96.343800000000002</v>
      </c>
    </row>
    <row r="1676" spans="1:22" ht="58.5" thickBot="1" x14ac:dyDescent="0.4">
      <c r="A1676" s="3">
        <v>1675</v>
      </c>
      <c r="B1676" s="1" t="s">
        <v>4351</v>
      </c>
      <c r="C1676" s="1">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v>
      </c>
      <c r="T1676" s="1">
        <v>2</v>
      </c>
      <c r="U1676" s="1">
        <v>0.6</v>
      </c>
      <c r="V1676" s="4">
        <v>-10.419600000000001</v>
      </c>
    </row>
    <row r="1677" spans="1:22" ht="29.5" thickBot="1" x14ac:dyDescent="0.4">
      <c r="A1677" s="3">
        <v>1676</v>
      </c>
      <c r="B1677" s="1" t="s">
        <v>4351</v>
      </c>
      <c r="C1677" s="1">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6.5880000000000001</v>
      </c>
      <c r="T1677" s="1">
        <v>3</v>
      </c>
      <c r="U1677" s="1">
        <v>0.8</v>
      </c>
      <c r="V1677" s="4">
        <v>-10.211399999999999</v>
      </c>
    </row>
    <row r="1678" spans="1:22" ht="44" thickBot="1" x14ac:dyDescent="0.4">
      <c r="A1678" s="3">
        <v>1677</v>
      </c>
      <c r="B1678" s="1" t="s">
        <v>4352</v>
      </c>
      <c r="C1678" s="1">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4">
        <v>26.07</v>
      </c>
    </row>
    <row r="1679" spans="1:22" ht="73" thickBot="1" x14ac:dyDescent="0.4">
      <c r="A1679" s="3">
        <v>1678</v>
      </c>
      <c r="B1679" s="1" t="s">
        <v>4352</v>
      </c>
      <c r="C1679" s="1">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4">
        <v>8.7905999999999995</v>
      </c>
    </row>
    <row r="1680" spans="1:22" ht="44" thickBot="1" x14ac:dyDescent="0.4">
      <c r="A1680" s="3">
        <v>1679</v>
      </c>
      <c r="B1680" s="1" t="s">
        <v>4355</v>
      </c>
      <c r="C1680" s="1">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4">
        <v>-14.5764</v>
      </c>
    </row>
    <row r="1681" spans="1:22" ht="58.5" thickBot="1" x14ac:dyDescent="0.4">
      <c r="A1681" s="3">
        <v>1680</v>
      </c>
      <c r="B1681" s="1" t="s">
        <v>4355</v>
      </c>
      <c r="C1681" s="1">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4">
        <v>4.3175999999999997</v>
      </c>
    </row>
    <row r="1682" spans="1:22" ht="44" thickBot="1" x14ac:dyDescent="0.4">
      <c r="A1682" s="3">
        <v>1681</v>
      </c>
      <c r="B1682" s="1" t="s">
        <v>4355</v>
      </c>
      <c r="C1682" s="1">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4">
        <v>8.4735999999999994</v>
      </c>
    </row>
    <row r="1683" spans="1:22" ht="58.5" thickBot="1" x14ac:dyDescent="0.4">
      <c r="A1683" s="3">
        <v>1682</v>
      </c>
      <c r="B1683" s="1" t="s">
        <v>4355</v>
      </c>
      <c r="C1683" s="1">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4">
        <v>-559.35599999999999</v>
      </c>
    </row>
    <row r="1684" spans="1:22" ht="29.5" thickBot="1" x14ac:dyDescent="0.4">
      <c r="A1684" s="3">
        <v>1683</v>
      </c>
      <c r="B1684" s="1" t="s">
        <v>4360</v>
      </c>
      <c r="C1684" s="1">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4">
        <v>9.1056000000000008</v>
      </c>
    </row>
    <row r="1685" spans="1:22" ht="58.5" thickBot="1" x14ac:dyDescent="0.4">
      <c r="A1685" s="3">
        <v>1684</v>
      </c>
      <c r="B1685" s="1" t="s">
        <v>4363</v>
      </c>
      <c r="C1685" s="1">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4">
        <v>6.2244000000000002</v>
      </c>
    </row>
    <row r="1686" spans="1:22" ht="73" thickBot="1" x14ac:dyDescent="0.4">
      <c r="A1686" s="3">
        <v>1685</v>
      </c>
      <c r="B1686" s="1" t="s">
        <v>4364</v>
      </c>
      <c r="C1686" s="1">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4">
        <v>12.41</v>
      </c>
    </row>
    <row r="1687" spans="1:22" ht="58.5" thickBot="1" x14ac:dyDescent="0.4">
      <c r="A1687" s="3">
        <v>1686</v>
      </c>
      <c r="B1687" s="1" t="s">
        <v>4364</v>
      </c>
      <c r="C1687" s="1">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1.1879999999999999</v>
      </c>
      <c r="T1687" s="1">
        <v>2</v>
      </c>
      <c r="U1687" s="1">
        <v>0.7</v>
      </c>
      <c r="V1687" s="4">
        <v>-0.99</v>
      </c>
    </row>
    <row r="1688" spans="1:22" ht="44" thickBot="1" x14ac:dyDescent="0.4">
      <c r="A1688" s="3">
        <v>1687</v>
      </c>
      <c r="B1688" s="1" t="s">
        <v>4364</v>
      </c>
      <c r="C1688" s="1">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7.5179999999999998</v>
      </c>
      <c r="T1688" s="1">
        <v>2</v>
      </c>
      <c r="U1688" s="1">
        <v>0.7</v>
      </c>
      <c r="V1688" s="4">
        <v>-5.7637999999999998</v>
      </c>
    </row>
    <row r="1689" spans="1:22" ht="29.5" thickBot="1" x14ac:dyDescent="0.4">
      <c r="A1689" s="3">
        <v>1688</v>
      </c>
      <c r="B1689" s="1" t="s">
        <v>4369</v>
      </c>
      <c r="C1689" s="1">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v>
      </c>
      <c r="T1689" s="1">
        <v>2</v>
      </c>
      <c r="U1689" s="1">
        <v>0.2</v>
      </c>
      <c r="V1689" s="4">
        <v>3.6288</v>
      </c>
    </row>
    <row r="1690" spans="1:22" ht="29.5" thickBot="1" x14ac:dyDescent="0.4">
      <c r="A1690" s="3">
        <v>1689</v>
      </c>
      <c r="B1690" s="1" t="s">
        <v>4369</v>
      </c>
      <c r="C1690" s="1">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v>
      </c>
      <c r="T1690" s="1">
        <v>2</v>
      </c>
      <c r="U1690" s="1">
        <v>0.2</v>
      </c>
      <c r="V1690" s="4">
        <v>23.315999999999999</v>
      </c>
    </row>
    <row r="1691" spans="1:22" ht="58.5" thickBot="1" x14ac:dyDescent="0.4">
      <c r="A1691" s="3">
        <v>1690</v>
      </c>
      <c r="B1691" s="1" t="s">
        <v>4370</v>
      </c>
      <c r="C1691" s="1">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853.09199999999998</v>
      </c>
      <c r="T1691" s="1">
        <v>6</v>
      </c>
      <c r="U1691" s="1">
        <v>0.4</v>
      </c>
      <c r="V1691" s="4">
        <v>-227.49119999999999</v>
      </c>
    </row>
    <row r="1692" spans="1:22" ht="73" thickBot="1" x14ac:dyDescent="0.4">
      <c r="A1692" s="3">
        <v>1691</v>
      </c>
      <c r="B1692" s="1" t="s">
        <v>4371</v>
      </c>
      <c r="C1692" s="1">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4">
        <v>15.387</v>
      </c>
    </row>
    <row r="1693" spans="1:22" ht="29.5" thickBot="1" x14ac:dyDescent="0.4">
      <c r="A1693" s="3">
        <v>1692</v>
      </c>
      <c r="B1693" s="1" t="s">
        <v>4371</v>
      </c>
      <c r="C1693" s="1">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4">
        <v>5.0960000000000001</v>
      </c>
    </row>
    <row r="1694" spans="1:22" ht="44" thickBot="1" x14ac:dyDescent="0.4">
      <c r="A1694" s="3">
        <v>1693</v>
      </c>
      <c r="B1694" s="1" t="s">
        <v>4375</v>
      </c>
      <c r="C1694" s="1">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v>
      </c>
      <c r="T1694" s="1">
        <v>5</v>
      </c>
      <c r="U1694" s="1">
        <v>0.2</v>
      </c>
      <c r="V1694" s="4">
        <v>6.2904999999999998</v>
      </c>
    </row>
    <row r="1695" spans="1:22" ht="58.5" thickBot="1" x14ac:dyDescent="0.4">
      <c r="A1695" s="3">
        <v>1694</v>
      </c>
      <c r="B1695" s="1" t="s">
        <v>4378</v>
      </c>
      <c r="C1695" s="1">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4">
        <v>3.5741999999999998</v>
      </c>
    </row>
    <row r="1696" spans="1:22" ht="44" thickBot="1" x14ac:dyDescent="0.4">
      <c r="A1696" s="3">
        <v>1695</v>
      </c>
      <c r="B1696" s="1" t="s">
        <v>4381</v>
      </c>
      <c r="C1696" s="1">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4">
        <v>19.8276</v>
      </c>
    </row>
    <row r="1697" spans="1:22" ht="44" thickBot="1" x14ac:dyDescent="0.4">
      <c r="A1697" s="3">
        <v>1696</v>
      </c>
      <c r="B1697" s="1" t="s">
        <v>4381</v>
      </c>
      <c r="C1697" s="1">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4">
        <v>7.0853999999999999</v>
      </c>
    </row>
    <row r="1698" spans="1:22" ht="44" thickBot="1" x14ac:dyDescent="0.4">
      <c r="A1698" s="3">
        <v>1697</v>
      </c>
      <c r="B1698" s="1" t="s">
        <v>4381</v>
      </c>
      <c r="C1698" s="1">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4">
        <v>52.49</v>
      </c>
    </row>
    <row r="1699" spans="1:22" ht="44" thickBot="1" x14ac:dyDescent="0.4">
      <c r="A1699" s="3">
        <v>1698</v>
      </c>
      <c r="B1699" s="1" t="s">
        <v>4385</v>
      </c>
      <c r="C1699" s="1">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4">
        <v>31.0184</v>
      </c>
    </row>
    <row r="1700" spans="1:22" ht="29.5" thickBot="1" x14ac:dyDescent="0.4">
      <c r="A1700" s="3">
        <v>1699</v>
      </c>
      <c r="B1700" s="1" t="s">
        <v>4385</v>
      </c>
      <c r="C1700" s="1">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v>
      </c>
      <c r="T1700" s="1">
        <v>7</v>
      </c>
      <c r="U1700" s="1">
        <v>0</v>
      </c>
      <c r="V1700" s="4">
        <v>10.348800000000001</v>
      </c>
    </row>
    <row r="1701" spans="1:22" ht="29.5" thickBot="1" x14ac:dyDescent="0.4">
      <c r="A1701" s="3">
        <v>1700</v>
      </c>
      <c r="B1701" s="1" t="s">
        <v>4388</v>
      </c>
      <c r="C1701" s="1">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4">
        <v>113.4936</v>
      </c>
    </row>
    <row r="1702" spans="1:22" ht="29.5" thickBot="1" x14ac:dyDescent="0.4">
      <c r="A1702" s="3">
        <v>1701</v>
      </c>
      <c r="B1702" s="1" t="s">
        <v>4389</v>
      </c>
      <c r="C1702" s="1">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4">
        <v>4.2804000000000002</v>
      </c>
    </row>
    <row r="1703" spans="1:22" ht="29.5" thickBot="1" x14ac:dyDescent="0.4">
      <c r="A1703" s="3">
        <v>1702</v>
      </c>
      <c r="B1703" s="1" t="s">
        <v>4389</v>
      </c>
      <c r="C1703" s="1">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4">
        <v>321.83999999999997</v>
      </c>
    </row>
    <row r="1704" spans="1:22" ht="29.5" thickBot="1" x14ac:dyDescent="0.4">
      <c r="A1704" s="3">
        <v>1703</v>
      </c>
      <c r="B1704" s="1" t="s">
        <v>4389</v>
      </c>
      <c r="C1704" s="1">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4">
        <v>4.6811999999999996</v>
      </c>
    </row>
    <row r="1705" spans="1:22" ht="29.5" thickBot="1" x14ac:dyDescent="0.4">
      <c r="A1705" s="3">
        <v>1704</v>
      </c>
      <c r="B1705" s="1" t="s">
        <v>4390</v>
      </c>
      <c r="C1705" s="1">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v>
      </c>
      <c r="T1705" s="1">
        <v>5</v>
      </c>
      <c r="U1705" s="1">
        <v>0</v>
      </c>
      <c r="V1705" s="4">
        <v>5.8045</v>
      </c>
    </row>
    <row r="1706" spans="1:22" ht="58.5" thickBot="1" x14ac:dyDescent="0.4">
      <c r="A1706" s="3">
        <v>1705</v>
      </c>
      <c r="B1706" s="1" t="s">
        <v>4394</v>
      </c>
      <c r="C1706" s="1">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v>
      </c>
      <c r="T1706" s="1">
        <v>3</v>
      </c>
      <c r="U1706" s="1">
        <v>0.7</v>
      </c>
      <c r="V1706" s="4">
        <v>-7.1147999999999998</v>
      </c>
    </row>
    <row r="1707" spans="1:22" ht="29.5" thickBot="1" x14ac:dyDescent="0.4">
      <c r="A1707" s="3">
        <v>1706</v>
      </c>
      <c r="B1707" s="1" t="s">
        <v>4395</v>
      </c>
      <c r="C1707" s="1">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v>
      </c>
      <c r="T1707" s="1">
        <v>2</v>
      </c>
      <c r="U1707" s="1">
        <v>0.7</v>
      </c>
      <c r="V1707" s="4">
        <v>-9.2880000000000003</v>
      </c>
    </row>
    <row r="1708" spans="1:22" ht="29.5" thickBot="1" x14ac:dyDescent="0.4">
      <c r="A1708" s="3">
        <v>1707</v>
      </c>
      <c r="B1708" s="1" t="s">
        <v>4396</v>
      </c>
      <c r="C1708" s="1">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4">
        <v>20.6142</v>
      </c>
    </row>
    <row r="1709" spans="1:22" ht="29.5" thickBot="1" x14ac:dyDescent="0.4">
      <c r="A1709" s="3">
        <v>1708</v>
      </c>
      <c r="B1709" s="1" t="s">
        <v>4396</v>
      </c>
      <c r="C1709" s="1">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4">
        <v>16.704000000000001</v>
      </c>
    </row>
    <row r="1710" spans="1:22" ht="58.5" thickBot="1" x14ac:dyDescent="0.4">
      <c r="A1710" s="3">
        <v>1709</v>
      </c>
      <c r="B1710" s="1" t="s">
        <v>4396</v>
      </c>
      <c r="C1710" s="1">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4">
        <v>3.71</v>
      </c>
    </row>
    <row r="1711" spans="1:22" ht="29.5" thickBot="1" x14ac:dyDescent="0.4">
      <c r="A1711" s="3">
        <v>1710</v>
      </c>
      <c r="B1711" s="1" t="s">
        <v>4396</v>
      </c>
      <c r="C1711" s="1">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4">
        <v>-0.89990000000000003</v>
      </c>
    </row>
    <row r="1712" spans="1:22" ht="29.5" thickBot="1" x14ac:dyDescent="0.4">
      <c r="A1712" s="3">
        <v>1711</v>
      </c>
      <c r="B1712" s="1" t="s">
        <v>4396</v>
      </c>
      <c r="C1712" s="1">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4">
        <v>6.5670000000000002</v>
      </c>
    </row>
    <row r="1713" spans="1:22" ht="87.5" thickBot="1" x14ac:dyDescent="0.4">
      <c r="A1713" s="3">
        <v>1712</v>
      </c>
      <c r="B1713" s="1" t="s">
        <v>4396</v>
      </c>
      <c r="C1713" s="1">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4">
        <v>510.63600000000002</v>
      </c>
    </row>
    <row r="1714" spans="1:22" ht="29.5" thickBot="1" x14ac:dyDescent="0.4">
      <c r="A1714" s="3">
        <v>1713</v>
      </c>
      <c r="B1714" s="1" t="s">
        <v>4403</v>
      </c>
      <c r="C1714" s="1">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14.304</v>
      </c>
      <c r="T1714" s="1">
        <v>6</v>
      </c>
      <c r="U1714" s="1">
        <v>0.2</v>
      </c>
      <c r="V1714" s="4">
        <v>5.0064000000000002</v>
      </c>
    </row>
    <row r="1715" spans="1:22" ht="87.5" thickBot="1" x14ac:dyDescent="0.4">
      <c r="A1715" s="3">
        <v>1714</v>
      </c>
      <c r="B1715" s="1" t="s">
        <v>4406</v>
      </c>
      <c r="C1715" s="1">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4">
        <v>-566.5625</v>
      </c>
    </row>
    <row r="1716" spans="1:22" ht="58.5" thickBot="1" x14ac:dyDescent="0.4">
      <c r="A1716" s="3">
        <v>1715</v>
      </c>
      <c r="B1716" s="1" t="s">
        <v>4407</v>
      </c>
      <c r="C1716" s="1">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4">
        <v>-14.478400000000001</v>
      </c>
    </row>
    <row r="1717" spans="1:22" ht="44" thickBot="1" x14ac:dyDescent="0.4">
      <c r="A1717" s="3">
        <v>1716</v>
      </c>
      <c r="B1717" s="1" t="s">
        <v>4410</v>
      </c>
      <c r="C1717" s="1">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7.7119999999999997</v>
      </c>
      <c r="T1717" s="1">
        <v>2</v>
      </c>
      <c r="U1717" s="1">
        <v>0.2</v>
      </c>
      <c r="V1717" s="4">
        <v>2.7955999999999999</v>
      </c>
    </row>
    <row r="1718" spans="1:22" ht="58.5" thickBot="1" x14ac:dyDescent="0.4">
      <c r="A1718" s="3">
        <v>1717</v>
      </c>
      <c r="B1718" s="1" t="s">
        <v>4411</v>
      </c>
      <c r="C1718" s="1">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242.9</v>
      </c>
      <c r="T1718" s="1">
        <v>5</v>
      </c>
      <c r="U1718" s="1">
        <v>0</v>
      </c>
      <c r="V1718" s="4">
        <v>70.441000000000003</v>
      </c>
    </row>
    <row r="1719" spans="1:22" ht="44" thickBot="1" x14ac:dyDescent="0.4">
      <c r="A1719" s="3">
        <v>1718</v>
      </c>
      <c r="B1719" s="1" t="s">
        <v>4411</v>
      </c>
      <c r="C1719" s="1">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v>
      </c>
      <c r="T1719" s="1">
        <v>5</v>
      </c>
      <c r="U1719" s="1">
        <v>0</v>
      </c>
      <c r="V1719" s="4">
        <v>0</v>
      </c>
    </row>
    <row r="1720" spans="1:22" ht="29.5" thickBot="1" x14ac:dyDescent="0.4">
      <c r="A1720" s="3">
        <v>1719</v>
      </c>
      <c r="B1720" s="1" t="s">
        <v>4411</v>
      </c>
      <c r="C1720" s="1">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4">
        <v>15.086399999999999</v>
      </c>
    </row>
    <row r="1721" spans="1:22" ht="73" thickBot="1" x14ac:dyDescent="0.4">
      <c r="A1721" s="3">
        <v>1720</v>
      </c>
      <c r="B1721" s="1" t="s">
        <v>4411</v>
      </c>
      <c r="C1721" s="1">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4">
        <v>12.3256</v>
      </c>
    </row>
    <row r="1722" spans="1:22" ht="29.5" thickBot="1" x14ac:dyDescent="0.4">
      <c r="A1722" s="3">
        <v>1721</v>
      </c>
      <c r="B1722" s="1" t="s">
        <v>4411</v>
      </c>
      <c r="C1722" s="1">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4">
        <v>14.92</v>
      </c>
    </row>
    <row r="1723" spans="1:22" ht="29.5" thickBot="1" x14ac:dyDescent="0.4">
      <c r="A1723" s="3">
        <v>1722</v>
      </c>
      <c r="B1723" s="1" t="s">
        <v>4414</v>
      </c>
      <c r="C1723" s="1">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4">
        <v>11.998799999999999</v>
      </c>
    </row>
    <row r="1724" spans="1:22" ht="44" thickBot="1" x14ac:dyDescent="0.4">
      <c r="A1724" s="3">
        <v>1723</v>
      </c>
      <c r="B1724" s="1" t="s">
        <v>4414</v>
      </c>
      <c r="C1724" s="1">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4">
        <v>51.193600000000004</v>
      </c>
    </row>
    <row r="1725" spans="1:22" ht="44" thickBot="1" x14ac:dyDescent="0.4">
      <c r="A1725" s="3">
        <v>1724</v>
      </c>
      <c r="B1725" s="1" t="s">
        <v>4414</v>
      </c>
      <c r="C1725" s="1">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359.05799999999999</v>
      </c>
      <c r="T1725" s="1">
        <v>3</v>
      </c>
      <c r="U1725" s="1">
        <v>0.3</v>
      </c>
      <c r="V1725" s="4">
        <v>-71.811599999999999</v>
      </c>
    </row>
    <row r="1726" spans="1:22" ht="29.5" thickBot="1" x14ac:dyDescent="0.4">
      <c r="A1726" s="3">
        <v>1725</v>
      </c>
      <c r="B1726" s="1" t="s">
        <v>4419</v>
      </c>
      <c r="C1726" s="1">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4">
        <v>43.435200000000002</v>
      </c>
    </row>
    <row r="1727" spans="1:22" ht="87.5" thickBot="1" x14ac:dyDescent="0.4">
      <c r="A1727" s="3">
        <v>1726</v>
      </c>
      <c r="B1727" s="1" t="s">
        <v>4419</v>
      </c>
      <c r="C1727" s="1">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v>
      </c>
      <c r="T1727" s="1">
        <v>2</v>
      </c>
      <c r="U1727" s="1">
        <v>0.2</v>
      </c>
      <c r="V1727" s="4">
        <v>0.44400000000000001</v>
      </c>
    </row>
    <row r="1728" spans="1:22" ht="87.5" thickBot="1" x14ac:dyDescent="0.4">
      <c r="A1728" s="3">
        <v>1727</v>
      </c>
      <c r="B1728" s="1" t="s">
        <v>4419</v>
      </c>
      <c r="C1728" s="1">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88.831999999999994</v>
      </c>
      <c r="T1728" s="1">
        <v>4</v>
      </c>
      <c r="U1728" s="1">
        <v>0.2</v>
      </c>
      <c r="V1728" s="4">
        <v>7.7728000000000002</v>
      </c>
    </row>
    <row r="1729" spans="1:22" ht="87.5" thickBot="1" x14ac:dyDescent="0.4">
      <c r="A1729" s="3">
        <v>1728</v>
      </c>
      <c r="B1729" s="1" t="s">
        <v>4426</v>
      </c>
      <c r="C1729" s="1">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4">
        <v>-69.89</v>
      </c>
    </row>
    <row r="1730" spans="1:22" ht="73" thickBot="1" x14ac:dyDescent="0.4">
      <c r="A1730" s="3">
        <v>1729</v>
      </c>
      <c r="B1730" s="1" t="s">
        <v>4431</v>
      </c>
      <c r="C1730" s="1">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4">
        <v>21</v>
      </c>
    </row>
    <row r="1731" spans="1:22" ht="73" thickBot="1" x14ac:dyDescent="0.4">
      <c r="A1731" s="3">
        <v>1730</v>
      </c>
      <c r="B1731" s="1" t="s">
        <v>4431</v>
      </c>
      <c r="C1731" s="1">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4">
        <v>3.6017999999999999</v>
      </c>
    </row>
    <row r="1732" spans="1:22" ht="29.5" thickBot="1" x14ac:dyDescent="0.4">
      <c r="A1732" s="3">
        <v>1731</v>
      </c>
      <c r="B1732" s="1" t="s">
        <v>4432</v>
      </c>
      <c r="C1732" s="1">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4">
        <v>31.283200000000001</v>
      </c>
    </row>
    <row r="1733" spans="1:22" ht="29.5" thickBot="1" x14ac:dyDescent="0.4">
      <c r="A1733" s="3">
        <v>1732</v>
      </c>
      <c r="B1733" s="1" t="s">
        <v>4432</v>
      </c>
      <c r="C1733" s="1">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4">
        <v>3.7408000000000001</v>
      </c>
    </row>
    <row r="1734" spans="1:22" ht="58.5" thickBot="1" x14ac:dyDescent="0.4">
      <c r="A1734" s="3">
        <v>1733</v>
      </c>
      <c r="B1734" s="1" t="s">
        <v>4435</v>
      </c>
      <c r="C1734" s="1">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4">
        <v>-33.804000000000002</v>
      </c>
    </row>
    <row r="1735" spans="1:22" ht="58.5" thickBot="1" x14ac:dyDescent="0.4">
      <c r="A1735" s="3">
        <v>1734</v>
      </c>
      <c r="B1735" s="1" t="s">
        <v>4435</v>
      </c>
      <c r="C1735" s="1">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4">
        <v>17.352</v>
      </c>
    </row>
    <row r="1736" spans="1:22" ht="29.5" thickBot="1" x14ac:dyDescent="0.4">
      <c r="A1736" s="3">
        <v>1735</v>
      </c>
      <c r="B1736" s="1" t="s">
        <v>4436</v>
      </c>
      <c r="C1736" s="1">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34.847999999999999</v>
      </c>
      <c r="T1736" s="1">
        <v>2</v>
      </c>
      <c r="U1736" s="1">
        <v>0.2</v>
      </c>
      <c r="V1736" s="4">
        <v>6.5339999999999998</v>
      </c>
    </row>
    <row r="1737" spans="1:22" ht="58.5" thickBot="1" x14ac:dyDescent="0.4">
      <c r="A1737" s="3">
        <v>1736</v>
      </c>
      <c r="B1737" s="1" t="s">
        <v>4436</v>
      </c>
      <c r="C1737" s="1">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4">
        <v>1.375</v>
      </c>
    </row>
    <row r="1738" spans="1:22" ht="29.5" thickBot="1" x14ac:dyDescent="0.4">
      <c r="A1738" s="3">
        <v>1737</v>
      </c>
      <c r="B1738" s="1" t="s">
        <v>4436</v>
      </c>
      <c r="C1738" s="1">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4">
        <v>0.38219999999999998</v>
      </c>
    </row>
    <row r="1739" spans="1:22" ht="44" thickBot="1" x14ac:dyDescent="0.4">
      <c r="A1739" s="3">
        <v>1738</v>
      </c>
      <c r="B1739" s="1" t="s">
        <v>4439</v>
      </c>
      <c r="C1739" s="1">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4">
        <v>8.4887999999999995</v>
      </c>
    </row>
    <row r="1740" spans="1:22" ht="44" thickBot="1" x14ac:dyDescent="0.4">
      <c r="A1740" s="3">
        <v>1739</v>
      </c>
      <c r="B1740" s="1" t="s">
        <v>4439</v>
      </c>
      <c r="C1740" s="1">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4">
        <v>3.4009999999999998</v>
      </c>
    </row>
    <row r="1741" spans="1:22" ht="58.5" thickBot="1" x14ac:dyDescent="0.4">
      <c r="A1741" s="3">
        <v>1740</v>
      </c>
      <c r="B1741" s="1" t="s">
        <v>4439</v>
      </c>
      <c r="C1741" s="1">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4">
        <v>46.601999999999997</v>
      </c>
    </row>
    <row r="1742" spans="1:22" ht="29.5" thickBot="1" x14ac:dyDescent="0.4">
      <c r="A1742" s="3">
        <v>1741</v>
      </c>
      <c r="B1742" s="1" t="s">
        <v>4442</v>
      </c>
      <c r="C1742" s="1">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4">
        <v>9.6047999999999991</v>
      </c>
    </row>
    <row r="1743" spans="1:22" ht="29.5" thickBot="1" x14ac:dyDescent="0.4">
      <c r="A1743" s="3">
        <v>1742</v>
      </c>
      <c r="B1743" s="1" t="s">
        <v>4445</v>
      </c>
      <c r="C1743" s="1">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20.736000000000001</v>
      </c>
      <c r="T1743" s="1">
        <v>4</v>
      </c>
      <c r="U1743" s="1">
        <v>0.2</v>
      </c>
      <c r="V1743" s="4">
        <v>7.2576000000000001</v>
      </c>
    </row>
    <row r="1744" spans="1:22" ht="44" thickBot="1" x14ac:dyDescent="0.4">
      <c r="A1744" s="3">
        <v>1743</v>
      </c>
      <c r="B1744" s="1" t="s">
        <v>4445</v>
      </c>
      <c r="C1744" s="1">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7.1680000000000001</v>
      </c>
      <c r="T1744" s="1">
        <v>2</v>
      </c>
      <c r="U1744" s="1">
        <v>0.2</v>
      </c>
      <c r="V1744" s="4">
        <v>0.98560000000000003</v>
      </c>
    </row>
    <row r="1745" spans="1:22" ht="44" thickBot="1" x14ac:dyDescent="0.4">
      <c r="A1745" s="3">
        <v>1744</v>
      </c>
      <c r="B1745" s="1" t="s">
        <v>4445</v>
      </c>
      <c r="C1745" s="1">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11.167999999999999</v>
      </c>
      <c r="T1745" s="1">
        <v>2</v>
      </c>
      <c r="U1745" s="1">
        <v>0.2</v>
      </c>
      <c r="V1745" s="4">
        <v>-2.5127999999999999</v>
      </c>
    </row>
    <row r="1746" spans="1:22" ht="29.5" thickBot="1" x14ac:dyDescent="0.4">
      <c r="A1746" s="3">
        <v>1745</v>
      </c>
      <c r="B1746" s="1" t="s">
        <v>4445</v>
      </c>
      <c r="C1746" s="1">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v>
      </c>
      <c r="T1746" s="1">
        <v>7</v>
      </c>
      <c r="U1746" s="1">
        <v>0.2</v>
      </c>
      <c r="V1746" s="4">
        <v>-55.3</v>
      </c>
    </row>
    <row r="1747" spans="1:22" ht="44" thickBot="1" x14ac:dyDescent="0.4">
      <c r="A1747" s="3">
        <v>1746</v>
      </c>
      <c r="B1747" s="1" t="s">
        <v>4448</v>
      </c>
      <c r="C1747" s="1">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4">
        <v>4.9432</v>
      </c>
    </row>
    <row r="1748" spans="1:22" ht="29.5" thickBot="1" x14ac:dyDescent="0.4">
      <c r="A1748" s="3">
        <v>1747</v>
      </c>
      <c r="B1748" s="1" t="s">
        <v>4449</v>
      </c>
      <c r="C1748" s="1">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11.231999999999999</v>
      </c>
      <c r="T1748" s="1">
        <v>8</v>
      </c>
      <c r="U1748" s="1">
        <v>0.7</v>
      </c>
      <c r="V1748" s="4">
        <v>-8.2368000000000006</v>
      </c>
    </row>
    <row r="1749" spans="1:22" ht="29.5" thickBot="1" x14ac:dyDescent="0.4">
      <c r="A1749" s="3">
        <v>1748</v>
      </c>
      <c r="B1749" s="1" t="s">
        <v>4449</v>
      </c>
      <c r="C1749" s="1">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v>
      </c>
      <c r="T1749" s="1">
        <v>3</v>
      </c>
      <c r="U1749" s="1">
        <v>0.2</v>
      </c>
      <c r="V1749" s="4">
        <v>3.21</v>
      </c>
    </row>
    <row r="1750" spans="1:22" ht="29.5" thickBot="1" x14ac:dyDescent="0.4">
      <c r="A1750" s="3">
        <v>1749</v>
      </c>
      <c r="B1750" s="1" t="s">
        <v>4451</v>
      </c>
      <c r="C1750" s="1">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v>
      </c>
      <c r="T1750" s="1">
        <v>2</v>
      </c>
      <c r="U1750" s="1">
        <v>0.2</v>
      </c>
      <c r="V1750" s="4">
        <v>3.6288</v>
      </c>
    </row>
    <row r="1751" spans="1:22" ht="29.5" thickBot="1" x14ac:dyDescent="0.4">
      <c r="A1751" s="3">
        <v>1750</v>
      </c>
      <c r="B1751" s="1" t="s">
        <v>4451</v>
      </c>
      <c r="C1751" s="1">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4">
        <v>0.54600000000000004</v>
      </c>
    </row>
    <row r="1752" spans="1:22" ht="44" thickBot="1" x14ac:dyDescent="0.4">
      <c r="A1752" s="3">
        <v>1751</v>
      </c>
      <c r="B1752" s="1" t="s">
        <v>4454</v>
      </c>
      <c r="C1752" s="1">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206.96199999999999</v>
      </c>
      <c r="T1752" s="1">
        <v>2</v>
      </c>
      <c r="U1752" s="1">
        <v>0.3</v>
      </c>
      <c r="V1752" s="4">
        <v>-32.522599999999997</v>
      </c>
    </row>
    <row r="1753" spans="1:22" ht="73" thickBot="1" x14ac:dyDescent="0.4">
      <c r="A1753" s="3">
        <v>1752</v>
      </c>
      <c r="B1753" s="1" t="s">
        <v>4457</v>
      </c>
      <c r="C1753" s="1">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4">
        <v>3.6894</v>
      </c>
    </row>
    <row r="1754" spans="1:22" ht="29.5" thickBot="1" x14ac:dyDescent="0.4">
      <c r="A1754" s="3">
        <v>1753</v>
      </c>
      <c r="B1754" s="1" t="s">
        <v>4460</v>
      </c>
      <c r="C1754" s="1">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4">
        <v>151.09739999999999</v>
      </c>
    </row>
    <row r="1755" spans="1:22" ht="29.5" thickBot="1" x14ac:dyDescent="0.4">
      <c r="A1755" s="3">
        <v>1754</v>
      </c>
      <c r="B1755" s="1" t="s">
        <v>4460</v>
      </c>
      <c r="C1755" s="1">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4">
        <v>53.860799999999998</v>
      </c>
    </row>
    <row r="1756" spans="1:22" ht="29.5" thickBot="1" x14ac:dyDescent="0.4">
      <c r="A1756" s="3">
        <v>1755</v>
      </c>
      <c r="B1756" s="1" t="s">
        <v>4460</v>
      </c>
      <c r="C1756" s="1">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4">
        <v>3.8519999999999999</v>
      </c>
    </row>
    <row r="1757" spans="1:22" ht="29.5" thickBot="1" x14ac:dyDescent="0.4">
      <c r="A1757" s="3">
        <v>1756</v>
      </c>
      <c r="B1757" s="1" t="s">
        <v>4463</v>
      </c>
      <c r="C1757" s="1">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4">
        <v>130.75810000000001</v>
      </c>
    </row>
    <row r="1758" spans="1:22" ht="44" thickBot="1" x14ac:dyDescent="0.4">
      <c r="A1758" s="3">
        <v>1757</v>
      </c>
      <c r="B1758" s="1" t="s">
        <v>4463</v>
      </c>
      <c r="C1758" s="1">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4">
        <v>150.36000000000001</v>
      </c>
    </row>
    <row r="1759" spans="1:22" ht="73" thickBot="1" x14ac:dyDescent="0.4">
      <c r="A1759" s="3">
        <v>1758</v>
      </c>
      <c r="B1759" s="1" t="s">
        <v>4466</v>
      </c>
      <c r="C1759" s="1">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41.567999999999998</v>
      </c>
      <c r="T1759" s="1">
        <v>6</v>
      </c>
      <c r="U1759" s="1">
        <v>0.8</v>
      </c>
      <c r="V1759" s="4">
        <v>-66.508799999999994</v>
      </c>
    </row>
    <row r="1760" spans="1:22" ht="58.5" thickBot="1" x14ac:dyDescent="0.4">
      <c r="A1760" s="3">
        <v>1759</v>
      </c>
      <c r="B1760" s="1" t="s">
        <v>4467</v>
      </c>
      <c r="C1760" s="1">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46.863999999999997</v>
      </c>
      <c r="T1760" s="1">
        <v>2</v>
      </c>
      <c r="U1760" s="1">
        <v>0.2</v>
      </c>
      <c r="V1760" s="4">
        <v>7.6154000000000002</v>
      </c>
    </row>
    <row r="1761" spans="1:22" ht="73" thickBot="1" x14ac:dyDescent="0.4">
      <c r="A1761" s="3">
        <v>1760</v>
      </c>
      <c r="B1761" s="1" t="s">
        <v>4470</v>
      </c>
      <c r="C1761" s="1">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4">
        <v>4.8840000000000003</v>
      </c>
    </row>
    <row r="1762" spans="1:22" ht="73" thickBot="1" x14ac:dyDescent="0.4">
      <c r="A1762" s="3">
        <v>1761</v>
      </c>
      <c r="B1762" s="1" t="s">
        <v>4471</v>
      </c>
      <c r="C1762" s="1">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4">
        <v>-4.8391999999999999</v>
      </c>
    </row>
    <row r="1763" spans="1:22" ht="58.5" thickBot="1" x14ac:dyDescent="0.4">
      <c r="A1763" s="3">
        <v>1762</v>
      </c>
      <c r="B1763" s="1" t="s">
        <v>4471</v>
      </c>
      <c r="C1763" s="1">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28.751999999999999</v>
      </c>
      <c r="T1763" s="1">
        <v>6</v>
      </c>
      <c r="U1763" s="1">
        <v>0.2</v>
      </c>
      <c r="V1763" s="4">
        <v>9.7037999999999993</v>
      </c>
    </row>
    <row r="1764" spans="1:22" ht="58.5" thickBot="1" x14ac:dyDescent="0.4">
      <c r="A1764" s="3">
        <v>1763</v>
      </c>
      <c r="B1764" s="1" t="s">
        <v>4471</v>
      </c>
      <c r="C1764" s="1">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4">
        <v>-20.696400000000001</v>
      </c>
    </row>
    <row r="1765" spans="1:22" ht="44" thickBot="1" x14ac:dyDescent="0.4">
      <c r="A1765" s="3">
        <v>1764</v>
      </c>
      <c r="B1765" s="1" t="s">
        <v>4478</v>
      </c>
      <c r="C1765" s="1">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4">
        <v>10.518000000000001</v>
      </c>
    </row>
    <row r="1766" spans="1:22" ht="29.5" thickBot="1" x14ac:dyDescent="0.4">
      <c r="A1766" s="3">
        <v>1765</v>
      </c>
      <c r="B1766" s="1" t="s">
        <v>4478</v>
      </c>
      <c r="C1766" s="1">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4">
        <v>1.8997999999999999</v>
      </c>
    </row>
    <row r="1767" spans="1:22" ht="44" thickBot="1" x14ac:dyDescent="0.4">
      <c r="A1767" s="3">
        <v>1766</v>
      </c>
      <c r="B1767" s="1" t="s">
        <v>4478</v>
      </c>
      <c r="C1767" s="1">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4">
        <v>46.116</v>
      </c>
    </row>
    <row r="1768" spans="1:22" ht="29.5" thickBot="1" x14ac:dyDescent="0.4">
      <c r="A1768" s="3">
        <v>1767</v>
      </c>
      <c r="B1768" s="1" t="s">
        <v>4478</v>
      </c>
      <c r="C1768" s="1">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4">
        <v>4.8117999999999999</v>
      </c>
    </row>
    <row r="1769" spans="1:22" ht="58.5" thickBot="1" x14ac:dyDescent="0.4">
      <c r="A1769" s="3">
        <v>1768</v>
      </c>
      <c r="B1769" s="1" t="s">
        <v>4485</v>
      </c>
      <c r="C1769" s="1">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7.6440000000000001</v>
      </c>
      <c r="T1769" s="1">
        <v>4</v>
      </c>
      <c r="U1769" s="1">
        <v>0.7</v>
      </c>
      <c r="V1769" s="4">
        <v>-5.8604000000000003</v>
      </c>
    </row>
    <row r="1770" spans="1:22" ht="44" thickBot="1" x14ac:dyDescent="0.4">
      <c r="A1770" s="3">
        <v>1769</v>
      </c>
      <c r="B1770" s="1" t="s">
        <v>4485</v>
      </c>
      <c r="C1770" s="1">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51.465000000000003</v>
      </c>
      <c r="T1770" s="1">
        <v>5</v>
      </c>
      <c r="U1770" s="1">
        <v>0.7</v>
      </c>
      <c r="V1770" s="4">
        <v>-39.456499999999998</v>
      </c>
    </row>
    <row r="1771" spans="1:22" ht="29.5" thickBot="1" x14ac:dyDescent="0.4">
      <c r="A1771" s="3">
        <v>1770</v>
      </c>
      <c r="B1771" s="1" t="s">
        <v>4489</v>
      </c>
      <c r="C1771" s="1">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v>
      </c>
      <c r="T1771" s="1">
        <v>4</v>
      </c>
      <c r="U1771" s="1">
        <v>0.2</v>
      </c>
      <c r="V1771" s="4">
        <v>-1.3952</v>
      </c>
    </row>
    <row r="1772" spans="1:22" ht="73" thickBot="1" x14ac:dyDescent="0.4">
      <c r="A1772" s="3">
        <v>1771</v>
      </c>
      <c r="B1772" s="1" t="s">
        <v>4489</v>
      </c>
      <c r="C1772" s="1">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12.222</v>
      </c>
      <c r="T1772" s="1">
        <v>7</v>
      </c>
      <c r="U1772" s="1">
        <v>0.8</v>
      </c>
      <c r="V1772" s="4">
        <v>-20.1663</v>
      </c>
    </row>
    <row r="1773" spans="1:22" ht="44" thickBot="1" x14ac:dyDescent="0.4">
      <c r="A1773" s="3">
        <v>1772</v>
      </c>
      <c r="B1773" s="1" t="s">
        <v>4490</v>
      </c>
      <c r="C1773" s="1">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97.983999999999995</v>
      </c>
      <c r="T1773" s="1">
        <v>2</v>
      </c>
      <c r="U1773" s="1">
        <v>0.2</v>
      </c>
      <c r="V1773" s="4">
        <v>-24.495999999999999</v>
      </c>
    </row>
    <row r="1774" spans="1:22" ht="29.5" thickBot="1" x14ac:dyDescent="0.4">
      <c r="A1774" s="3">
        <v>1773</v>
      </c>
      <c r="B1774" s="1" t="s">
        <v>4490</v>
      </c>
      <c r="C1774" s="1">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v>
      </c>
      <c r="T1774" s="1">
        <v>6</v>
      </c>
      <c r="U1774" s="1">
        <v>0.2</v>
      </c>
      <c r="V1774" s="4">
        <v>19.5</v>
      </c>
    </row>
    <row r="1775" spans="1:22" ht="73" thickBot="1" x14ac:dyDescent="0.4">
      <c r="A1775" s="3">
        <v>1774</v>
      </c>
      <c r="B1775" s="1" t="s">
        <v>4491</v>
      </c>
      <c r="C1775" s="1">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4">
        <v>9.3870000000000005</v>
      </c>
    </row>
    <row r="1776" spans="1:22" ht="58.5" thickBot="1" x14ac:dyDescent="0.4">
      <c r="A1776" s="3">
        <v>1775</v>
      </c>
      <c r="B1776" s="1" t="s">
        <v>4491</v>
      </c>
      <c r="C1776" s="1">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4">
        <v>129.37860000000001</v>
      </c>
    </row>
    <row r="1777" spans="1:22" ht="29.5" thickBot="1" x14ac:dyDescent="0.4">
      <c r="A1777" s="3">
        <v>1776</v>
      </c>
      <c r="B1777" s="1" t="s">
        <v>4491</v>
      </c>
      <c r="C1777" s="1">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4">
        <v>1.4952000000000001</v>
      </c>
    </row>
    <row r="1778" spans="1:22" ht="29.5" thickBot="1" x14ac:dyDescent="0.4">
      <c r="A1778" s="3">
        <v>1777</v>
      </c>
      <c r="B1778" s="1" t="s">
        <v>4491</v>
      </c>
      <c r="C1778" s="1">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4">
        <v>1.512</v>
      </c>
    </row>
    <row r="1779" spans="1:22" ht="29.5" thickBot="1" x14ac:dyDescent="0.4">
      <c r="A1779" s="3">
        <v>1778</v>
      </c>
      <c r="B1779" s="1" t="s">
        <v>4499</v>
      </c>
      <c r="C1779" s="1">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4">
        <v>180.76589999999999</v>
      </c>
    </row>
    <row r="1780" spans="1:22" ht="29.5" thickBot="1" x14ac:dyDescent="0.4">
      <c r="A1780" s="3">
        <v>1779</v>
      </c>
      <c r="B1780" s="1" t="s">
        <v>4499</v>
      </c>
      <c r="C1780" s="1">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4">
        <v>6.6150000000000002</v>
      </c>
    </row>
    <row r="1781" spans="1:22" ht="29.5" thickBot="1" x14ac:dyDescent="0.4">
      <c r="A1781" s="3">
        <v>1780</v>
      </c>
      <c r="B1781" s="1" t="s">
        <v>4502</v>
      </c>
      <c r="C1781" s="1">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4">
        <v>14.9925</v>
      </c>
    </row>
    <row r="1782" spans="1:22" ht="29.5" thickBot="1" x14ac:dyDescent="0.4">
      <c r="A1782" s="3">
        <v>1781</v>
      </c>
      <c r="B1782" s="1" t="s">
        <v>4502</v>
      </c>
      <c r="C1782" s="1">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4">
        <v>20.84</v>
      </c>
    </row>
    <row r="1783" spans="1:22" ht="44" thickBot="1" x14ac:dyDescent="0.4">
      <c r="A1783" s="3">
        <v>1782</v>
      </c>
      <c r="B1783" s="1" t="s">
        <v>4503</v>
      </c>
      <c r="C1783" s="1">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4">
        <v>3.0268000000000002</v>
      </c>
    </row>
    <row r="1784" spans="1:22" ht="58.5" thickBot="1" x14ac:dyDescent="0.4">
      <c r="A1784" s="3">
        <v>1783</v>
      </c>
      <c r="B1784" s="1" t="s">
        <v>4503</v>
      </c>
      <c r="C1784" s="1">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4">
        <v>59.011200000000002</v>
      </c>
    </row>
    <row r="1785" spans="1:22" ht="29.5" thickBot="1" x14ac:dyDescent="0.4">
      <c r="A1785" s="3">
        <v>1784</v>
      </c>
      <c r="B1785" s="1" t="s">
        <v>4506</v>
      </c>
      <c r="C1785" s="1">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4">
        <v>107.7216</v>
      </c>
    </row>
    <row r="1786" spans="1:22" ht="58.5" thickBot="1" x14ac:dyDescent="0.4">
      <c r="A1786" s="3">
        <v>1785</v>
      </c>
      <c r="B1786" s="1" t="s">
        <v>4506</v>
      </c>
      <c r="C1786" s="1">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4">
        <v>9.8160000000000007</v>
      </c>
    </row>
    <row r="1787" spans="1:22" ht="29.5" thickBot="1" x14ac:dyDescent="0.4">
      <c r="A1787" s="3">
        <v>1786</v>
      </c>
      <c r="B1787" s="1" t="s">
        <v>4506</v>
      </c>
      <c r="C1787" s="1">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4">
        <v>15.5288</v>
      </c>
    </row>
    <row r="1788" spans="1:22" ht="29.5" thickBot="1" x14ac:dyDescent="0.4">
      <c r="A1788" s="3">
        <v>1787</v>
      </c>
      <c r="B1788" s="1" t="s">
        <v>4506</v>
      </c>
      <c r="C1788" s="1">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4">
        <v>25.221299999999999</v>
      </c>
    </row>
    <row r="1789" spans="1:22" ht="58.5" thickBot="1" x14ac:dyDescent="0.4">
      <c r="A1789" s="3">
        <v>1788</v>
      </c>
      <c r="B1789" s="1" t="s">
        <v>4511</v>
      </c>
      <c r="C1789" s="1">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4">
        <v>64.785600000000002</v>
      </c>
    </row>
    <row r="1790" spans="1:22" ht="44" thickBot="1" x14ac:dyDescent="0.4">
      <c r="A1790" s="3">
        <v>1789</v>
      </c>
      <c r="B1790" s="1" t="s">
        <v>4511</v>
      </c>
      <c r="C1790" s="1">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4">
        <v>195.99440000000001</v>
      </c>
    </row>
    <row r="1791" spans="1:22" ht="29.5" thickBot="1" x14ac:dyDescent="0.4">
      <c r="A1791" s="3">
        <v>1790</v>
      </c>
      <c r="B1791" s="1" t="s">
        <v>4511</v>
      </c>
      <c r="C1791" s="1">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4">
        <v>26.590499999999999</v>
      </c>
    </row>
    <row r="1792" spans="1:22" ht="44" thickBot="1" x14ac:dyDescent="0.4">
      <c r="A1792" s="3">
        <v>1791</v>
      </c>
      <c r="B1792" s="1" t="s">
        <v>4517</v>
      </c>
      <c r="C1792" s="1">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4">
        <v>24.47</v>
      </c>
    </row>
    <row r="1793" spans="1:22" ht="87.5" thickBot="1" x14ac:dyDescent="0.4">
      <c r="A1793" s="3">
        <v>1792</v>
      </c>
      <c r="B1793" s="1" t="s">
        <v>4518</v>
      </c>
      <c r="C1793" s="1">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4">
        <v>673.88160000000005</v>
      </c>
    </row>
    <row r="1794" spans="1:22" ht="58.5" thickBot="1" x14ac:dyDescent="0.4">
      <c r="A1794" s="3">
        <v>1793</v>
      </c>
      <c r="B1794" s="1" t="s">
        <v>4518</v>
      </c>
      <c r="C1794" s="1">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4">
        <v>12.5928</v>
      </c>
    </row>
    <row r="1795" spans="1:22" ht="44" thickBot="1" x14ac:dyDescent="0.4">
      <c r="A1795" s="3">
        <v>1794</v>
      </c>
      <c r="B1795" s="1" t="s">
        <v>4523</v>
      </c>
      <c r="C1795" s="1">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4">
        <v>6.0415999999999999</v>
      </c>
    </row>
    <row r="1796" spans="1:22" ht="58.5" thickBot="1" x14ac:dyDescent="0.4">
      <c r="A1796" s="3">
        <v>1795</v>
      </c>
      <c r="B1796" s="1" t="s">
        <v>4526</v>
      </c>
      <c r="C1796" s="1">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4">
        <v>26.984999999999999</v>
      </c>
    </row>
    <row r="1797" spans="1:22" ht="29.5" thickBot="1" x14ac:dyDescent="0.4">
      <c r="A1797" s="3">
        <v>1796</v>
      </c>
      <c r="B1797" s="1" t="s">
        <v>4531</v>
      </c>
      <c r="C1797" s="1">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4">
        <v>16.598400000000002</v>
      </c>
    </row>
    <row r="1798" spans="1:22" ht="29.5" thickBot="1" x14ac:dyDescent="0.4">
      <c r="A1798" s="3">
        <v>1797</v>
      </c>
      <c r="B1798" s="1" t="s">
        <v>4531</v>
      </c>
      <c r="C1798" s="1">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347.97</v>
      </c>
      <c r="T1798" s="1">
        <v>3</v>
      </c>
      <c r="U1798" s="1">
        <v>0</v>
      </c>
      <c r="V1798" s="4">
        <v>100.9113</v>
      </c>
    </row>
    <row r="1799" spans="1:22" ht="58.5" thickBot="1" x14ac:dyDescent="0.4">
      <c r="A1799" s="3">
        <v>1798</v>
      </c>
      <c r="B1799" s="1" t="s">
        <v>4531</v>
      </c>
      <c r="C1799" s="1">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4">
        <v>11.565</v>
      </c>
    </row>
    <row r="1800" spans="1:22" ht="58.5" thickBot="1" x14ac:dyDescent="0.4">
      <c r="A1800" s="3">
        <v>1799</v>
      </c>
      <c r="B1800" s="1" t="s">
        <v>4534</v>
      </c>
      <c r="C1800" s="1">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4">
        <v>73.320999999999998</v>
      </c>
    </row>
    <row r="1801" spans="1:22" ht="44" thickBot="1" x14ac:dyDescent="0.4">
      <c r="A1801" s="3">
        <v>1800</v>
      </c>
      <c r="B1801" s="1" t="s">
        <v>4535</v>
      </c>
      <c r="C1801" s="1">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11.167999999999999</v>
      </c>
      <c r="T1801" s="1">
        <v>4</v>
      </c>
      <c r="U1801" s="1">
        <v>0.2</v>
      </c>
      <c r="V1801" s="4">
        <v>3.6295999999999999</v>
      </c>
    </row>
    <row r="1802" spans="1:22" ht="58.5" thickBot="1" x14ac:dyDescent="0.4">
      <c r="A1802" s="3">
        <v>1801</v>
      </c>
      <c r="B1802" s="1" t="s">
        <v>4535</v>
      </c>
      <c r="C1802" s="1">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53.951999999999998</v>
      </c>
      <c r="T1802" s="1">
        <v>3</v>
      </c>
      <c r="U1802" s="1">
        <v>0.2</v>
      </c>
      <c r="V1802" s="4">
        <v>17.534400000000002</v>
      </c>
    </row>
    <row r="1803" spans="1:22" ht="58.5" thickBot="1" x14ac:dyDescent="0.4">
      <c r="A1803" s="3">
        <v>1802</v>
      </c>
      <c r="B1803" s="1" t="s">
        <v>4540</v>
      </c>
      <c r="C1803" s="1">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4">
        <v>1.5047999999999999</v>
      </c>
    </row>
    <row r="1804" spans="1:22" ht="29.5" thickBot="1" x14ac:dyDescent="0.4">
      <c r="A1804" s="3">
        <v>1803</v>
      </c>
      <c r="B1804" s="1" t="s">
        <v>4541</v>
      </c>
      <c r="C1804" s="1">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5.6070000000000002</v>
      </c>
      <c r="T1804" s="1">
        <v>1</v>
      </c>
      <c r="U1804" s="1">
        <v>0.7</v>
      </c>
      <c r="V1804" s="4">
        <v>-4.2987000000000002</v>
      </c>
    </row>
    <row r="1805" spans="1:22" ht="58.5" thickBot="1" x14ac:dyDescent="0.4">
      <c r="A1805" s="3">
        <v>1804</v>
      </c>
      <c r="B1805" s="1" t="s">
        <v>4541</v>
      </c>
      <c r="C1805" s="1">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4663.7359999999999</v>
      </c>
      <c r="T1805" s="1">
        <v>7</v>
      </c>
      <c r="U1805" s="1">
        <v>0.2</v>
      </c>
      <c r="V1805" s="4">
        <v>-1049.3406</v>
      </c>
    </row>
    <row r="1806" spans="1:22" ht="44" thickBot="1" x14ac:dyDescent="0.4">
      <c r="A1806" s="3">
        <v>1805</v>
      </c>
      <c r="B1806" s="1" t="s">
        <v>4541</v>
      </c>
      <c r="C1806" s="1">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79.983999999999995</v>
      </c>
      <c r="T1806" s="1">
        <v>2</v>
      </c>
      <c r="U1806" s="1">
        <v>0.2</v>
      </c>
      <c r="V1806" s="4">
        <v>22.9954</v>
      </c>
    </row>
    <row r="1807" spans="1:22" ht="29.5" thickBot="1" x14ac:dyDescent="0.4">
      <c r="A1807" s="3">
        <v>1806</v>
      </c>
      <c r="B1807" s="1" t="s">
        <v>4544</v>
      </c>
      <c r="C1807" s="1">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4">
        <v>257.59440000000001</v>
      </c>
    </row>
    <row r="1808" spans="1:22" ht="29.5" thickBot="1" x14ac:dyDescent="0.4">
      <c r="A1808" s="3">
        <v>1807</v>
      </c>
      <c r="B1808" s="1" t="s">
        <v>4544</v>
      </c>
      <c r="C1808" s="1">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4">
        <v>21.7728</v>
      </c>
    </row>
    <row r="1809" spans="1:22" ht="44" thickBot="1" x14ac:dyDescent="0.4">
      <c r="A1809" s="3">
        <v>1808</v>
      </c>
      <c r="B1809" s="1" t="s">
        <v>4544</v>
      </c>
      <c r="C1809" s="1">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4">
        <v>76.272000000000006</v>
      </c>
    </row>
    <row r="1810" spans="1:22" ht="44" thickBot="1" x14ac:dyDescent="0.4">
      <c r="A1810" s="3">
        <v>1809</v>
      </c>
      <c r="B1810" s="1" t="s">
        <v>4545</v>
      </c>
      <c r="C1810" s="1">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4">
        <v>0.69930000000000003</v>
      </c>
    </row>
    <row r="1811" spans="1:22" ht="29.5" thickBot="1" x14ac:dyDescent="0.4">
      <c r="A1811" s="3">
        <v>1810</v>
      </c>
      <c r="B1811" s="1" t="s">
        <v>4551</v>
      </c>
      <c r="C1811" s="1">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4">
        <v>-12.117000000000001</v>
      </c>
    </row>
    <row r="1812" spans="1:22" ht="29.5" thickBot="1" x14ac:dyDescent="0.4">
      <c r="A1812" s="3">
        <v>1811</v>
      </c>
      <c r="B1812" s="1" t="s">
        <v>4551</v>
      </c>
      <c r="C1812" s="1">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4">
        <v>17.815200000000001</v>
      </c>
    </row>
    <row r="1813" spans="1:22" ht="44" thickBot="1" x14ac:dyDescent="0.4">
      <c r="A1813" s="3">
        <v>1812</v>
      </c>
      <c r="B1813" s="1" t="s">
        <v>4556</v>
      </c>
      <c r="C1813" s="1">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4">
        <v>245.02099999999999</v>
      </c>
    </row>
    <row r="1814" spans="1:22" ht="58.5" thickBot="1" x14ac:dyDescent="0.4">
      <c r="A1814" s="3">
        <v>1813</v>
      </c>
      <c r="B1814" s="1" t="s">
        <v>4557</v>
      </c>
      <c r="C1814" s="1">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4">
        <v>28.13</v>
      </c>
    </row>
    <row r="1815" spans="1:22" ht="102" thickBot="1" x14ac:dyDescent="0.4">
      <c r="A1815" s="3">
        <v>1814</v>
      </c>
      <c r="B1815" s="1" t="s">
        <v>4557</v>
      </c>
      <c r="C1815" s="1">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4.6559999999999997</v>
      </c>
      <c r="T1815" s="1">
        <v>2</v>
      </c>
      <c r="U1815" s="1">
        <v>0.2</v>
      </c>
      <c r="V1815" s="4">
        <v>1.5713999999999999</v>
      </c>
    </row>
    <row r="1816" spans="1:22" ht="29.5" thickBot="1" x14ac:dyDescent="0.4">
      <c r="A1816" s="3">
        <v>1815</v>
      </c>
      <c r="B1816" s="1" t="s">
        <v>4560</v>
      </c>
      <c r="C1816" s="1">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v>
      </c>
      <c r="T1816" s="1">
        <v>3</v>
      </c>
      <c r="U1816" s="1">
        <v>0.2</v>
      </c>
      <c r="V1816" s="4">
        <v>-8.5068000000000001</v>
      </c>
    </row>
    <row r="1817" spans="1:22" ht="29.5" thickBot="1" x14ac:dyDescent="0.4">
      <c r="A1817" s="3">
        <v>1816</v>
      </c>
      <c r="B1817" s="1" t="s">
        <v>4561</v>
      </c>
      <c r="C1817" s="1">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4">
        <v>3.4685999999999999</v>
      </c>
    </row>
    <row r="1818" spans="1:22" ht="58.5" thickBot="1" x14ac:dyDescent="0.4">
      <c r="A1818" s="3">
        <v>1817</v>
      </c>
      <c r="B1818" s="1" t="s">
        <v>4561</v>
      </c>
      <c r="C1818" s="1">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4">
        <v>3.0558000000000001</v>
      </c>
    </row>
    <row r="1819" spans="1:22" ht="29.5" thickBot="1" x14ac:dyDescent="0.4">
      <c r="A1819" s="3">
        <v>1818</v>
      </c>
      <c r="B1819" s="1" t="s">
        <v>4564</v>
      </c>
      <c r="C1819" s="1">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4">
        <v>4.5815999999999999</v>
      </c>
    </row>
    <row r="1820" spans="1:22" ht="29.5" thickBot="1" x14ac:dyDescent="0.4">
      <c r="A1820" s="3">
        <v>1819</v>
      </c>
      <c r="B1820" s="1" t="s">
        <v>4567</v>
      </c>
      <c r="C1820" s="1">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75.599999999999994</v>
      </c>
      <c r="T1820" s="1">
        <v>2</v>
      </c>
      <c r="U1820" s="1">
        <v>0.8</v>
      </c>
      <c r="V1820" s="4">
        <v>-166.32</v>
      </c>
    </row>
    <row r="1821" spans="1:22" ht="58.5" thickBot="1" x14ac:dyDescent="0.4">
      <c r="A1821" s="3">
        <v>1820</v>
      </c>
      <c r="B1821" s="1" t="s">
        <v>4567</v>
      </c>
      <c r="C1821" s="1">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4">
        <v>-24.189</v>
      </c>
    </row>
    <row r="1822" spans="1:22" ht="73" thickBot="1" x14ac:dyDescent="0.4">
      <c r="A1822" s="3">
        <v>1821</v>
      </c>
      <c r="B1822" s="1" t="s">
        <v>4574</v>
      </c>
      <c r="C1822" s="1">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92.063999999999993</v>
      </c>
      <c r="T1822" s="1">
        <v>6</v>
      </c>
      <c r="U1822" s="1">
        <v>0.8</v>
      </c>
      <c r="V1822" s="4">
        <v>-225.55680000000001</v>
      </c>
    </row>
    <row r="1823" spans="1:22" ht="29.5" thickBot="1" x14ac:dyDescent="0.4">
      <c r="A1823" s="3">
        <v>1822</v>
      </c>
      <c r="B1823" s="1" t="s">
        <v>4574</v>
      </c>
      <c r="C1823" s="1">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v>
      </c>
      <c r="T1823" s="1">
        <v>4</v>
      </c>
      <c r="U1823" s="1">
        <v>0.2</v>
      </c>
      <c r="V1823" s="4">
        <v>1.8311999999999999</v>
      </c>
    </row>
    <row r="1824" spans="1:22" ht="29.5" thickBot="1" x14ac:dyDescent="0.4">
      <c r="A1824" s="3">
        <v>1823</v>
      </c>
      <c r="B1824" s="1" t="s">
        <v>4574</v>
      </c>
      <c r="C1824" s="1">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4">
        <v>-2.6981999999999999</v>
      </c>
    </row>
    <row r="1825" spans="1:22" ht="29.5" thickBot="1" x14ac:dyDescent="0.4">
      <c r="A1825" s="3">
        <v>1824</v>
      </c>
      <c r="B1825" s="1" t="s">
        <v>4574</v>
      </c>
      <c r="C1825" s="1">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5.1840000000000002</v>
      </c>
      <c r="T1825" s="1">
        <v>1</v>
      </c>
      <c r="U1825" s="1">
        <v>0.2</v>
      </c>
      <c r="V1825" s="4">
        <v>1.8144</v>
      </c>
    </row>
    <row r="1826" spans="1:22" ht="44" thickBot="1" x14ac:dyDescent="0.4">
      <c r="A1826" s="3">
        <v>1825</v>
      </c>
      <c r="B1826" s="1" t="s">
        <v>4581</v>
      </c>
      <c r="C1826" s="1">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4">
        <v>-25.056000000000001</v>
      </c>
    </row>
    <row r="1827" spans="1:22" ht="44" thickBot="1" x14ac:dyDescent="0.4">
      <c r="A1827" s="3">
        <v>1826</v>
      </c>
      <c r="B1827" s="1" t="s">
        <v>4581</v>
      </c>
      <c r="C1827" s="1">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v>
      </c>
      <c r="T1827" s="1">
        <v>4</v>
      </c>
      <c r="U1827" s="1">
        <v>0.2</v>
      </c>
      <c r="V1827" s="4">
        <v>3.1080000000000001</v>
      </c>
    </row>
    <row r="1828" spans="1:22" ht="44" thickBot="1" x14ac:dyDescent="0.4">
      <c r="A1828" s="3">
        <v>1827</v>
      </c>
      <c r="B1828" s="1" t="s">
        <v>4581</v>
      </c>
      <c r="C1828" s="1">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22.783999999999999</v>
      </c>
      <c r="T1828" s="1">
        <v>1</v>
      </c>
      <c r="U1828" s="1">
        <v>0.2</v>
      </c>
      <c r="V1828" s="4">
        <v>4.8415999999999997</v>
      </c>
    </row>
    <row r="1829" spans="1:22" ht="29.5" thickBot="1" x14ac:dyDescent="0.4">
      <c r="A1829" s="3">
        <v>1828</v>
      </c>
      <c r="B1829" s="1" t="s">
        <v>4585</v>
      </c>
      <c r="C1829" s="1">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4">
        <v>126.8973</v>
      </c>
    </row>
    <row r="1830" spans="1:22" ht="29.5" thickBot="1" x14ac:dyDescent="0.4">
      <c r="A1830" s="3">
        <v>1829</v>
      </c>
      <c r="B1830" s="1" t="s">
        <v>4591</v>
      </c>
      <c r="C1830" s="1">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4">
        <v>18.662400000000002</v>
      </c>
    </row>
    <row r="1831" spans="1:22" ht="29.5" thickBot="1" x14ac:dyDescent="0.4">
      <c r="A1831" s="3">
        <v>1830</v>
      </c>
      <c r="B1831" s="1" t="s">
        <v>4594</v>
      </c>
      <c r="C1831" s="1">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4">
        <v>-168.95580000000001</v>
      </c>
    </row>
    <row r="1832" spans="1:22" ht="29.5" thickBot="1" x14ac:dyDescent="0.4">
      <c r="A1832" s="3">
        <v>1831</v>
      </c>
      <c r="B1832" s="1" t="s">
        <v>4597</v>
      </c>
      <c r="C1832" s="1">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4">
        <v>374.37920000000003</v>
      </c>
    </row>
    <row r="1833" spans="1:22" ht="44" thickBot="1" x14ac:dyDescent="0.4">
      <c r="A1833" s="3">
        <v>1832</v>
      </c>
      <c r="B1833" s="1" t="s">
        <v>4597</v>
      </c>
      <c r="C1833" s="1">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4">
        <v>62.906399999999998</v>
      </c>
    </row>
    <row r="1834" spans="1:22" ht="44" thickBot="1" x14ac:dyDescent="0.4">
      <c r="A1834" s="3">
        <v>1833</v>
      </c>
      <c r="B1834" s="1" t="s">
        <v>4601</v>
      </c>
      <c r="C1834" s="1">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4">
        <v>25.875</v>
      </c>
    </row>
    <row r="1835" spans="1:22" ht="29.5" thickBot="1" x14ac:dyDescent="0.4">
      <c r="A1835" s="3">
        <v>1834</v>
      </c>
      <c r="B1835" s="1" t="s">
        <v>4602</v>
      </c>
      <c r="C1835" s="1">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4">
        <v>-263.99669999999998</v>
      </c>
    </row>
    <row r="1836" spans="1:22" ht="29.5" thickBot="1" x14ac:dyDescent="0.4">
      <c r="A1836" s="3">
        <v>1835</v>
      </c>
      <c r="B1836" s="1" t="s">
        <v>4602</v>
      </c>
      <c r="C1836" s="1">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36.287999999999997</v>
      </c>
      <c r="T1836" s="1">
        <v>7</v>
      </c>
      <c r="U1836" s="1">
        <v>0.2</v>
      </c>
      <c r="V1836" s="4">
        <v>12.700799999999999</v>
      </c>
    </row>
    <row r="1837" spans="1:22" ht="29.5" thickBot="1" x14ac:dyDescent="0.4">
      <c r="A1837" s="3">
        <v>1836</v>
      </c>
      <c r="B1837" s="1" t="s">
        <v>4607</v>
      </c>
      <c r="C1837" s="1">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v>
      </c>
      <c r="T1837" s="1">
        <v>5</v>
      </c>
      <c r="U1837" s="1">
        <v>0</v>
      </c>
      <c r="V1837" s="4">
        <v>6.2060000000000004</v>
      </c>
    </row>
    <row r="1838" spans="1:22" ht="58.5" thickBot="1" x14ac:dyDescent="0.4">
      <c r="A1838" s="3">
        <v>1837</v>
      </c>
      <c r="B1838" s="1" t="s">
        <v>4609</v>
      </c>
      <c r="C1838" s="1">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4">
        <v>361.29939999999999</v>
      </c>
    </row>
    <row r="1839" spans="1:22" ht="58.5" thickBot="1" x14ac:dyDescent="0.4">
      <c r="A1839" s="3">
        <v>1838</v>
      </c>
      <c r="B1839" s="1" t="s">
        <v>4610</v>
      </c>
      <c r="C1839" s="1">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4">
        <v>5.9211</v>
      </c>
    </row>
    <row r="1840" spans="1:22" ht="29.5" thickBot="1" x14ac:dyDescent="0.4">
      <c r="A1840" s="3">
        <v>1839</v>
      </c>
      <c r="B1840" s="1" t="s">
        <v>4610</v>
      </c>
      <c r="C1840" s="1">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4">
        <v>12.135199999999999</v>
      </c>
    </row>
    <row r="1841" spans="1:22" ht="44" thickBot="1" x14ac:dyDescent="0.4">
      <c r="A1841" s="3">
        <v>1840</v>
      </c>
      <c r="B1841" s="1" t="s">
        <v>4610</v>
      </c>
      <c r="C1841" s="1">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v>
      </c>
      <c r="T1841" s="1">
        <v>1</v>
      </c>
      <c r="U1841" s="1">
        <v>0.2</v>
      </c>
      <c r="V1841" s="4">
        <v>10.224500000000001</v>
      </c>
    </row>
    <row r="1842" spans="1:22" ht="29.5" thickBot="1" x14ac:dyDescent="0.4">
      <c r="A1842" s="3">
        <v>1841</v>
      </c>
      <c r="B1842" s="1" t="s">
        <v>4610</v>
      </c>
      <c r="C1842" s="1">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4">
        <v>29.364000000000001</v>
      </c>
    </row>
    <row r="1843" spans="1:22" ht="29.5" thickBot="1" x14ac:dyDescent="0.4">
      <c r="A1843" s="3">
        <v>1842</v>
      </c>
      <c r="B1843" s="1" t="s">
        <v>4615</v>
      </c>
      <c r="C1843" s="1">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4">
        <v>39.4268</v>
      </c>
    </row>
    <row r="1844" spans="1:22" ht="44" thickBot="1" x14ac:dyDescent="0.4">
      <c r="A1844" s="3">
        <v>1843</v>
      </c>
      <c r="B1844" s="1" t="s">
        <v>4621</v>
      </c>
      <c r="C1844" s="1">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40.095999999999997</v>
      </c>
      <c r="T1844" s="1">
        <v>4</v>
      </c>
      <c r="U1844" s="1">
        <v>0.2</v>
      </c>
      <c r="V1844" s="4">
        <v>13.532400000000001</v>
      </c>
    </row>
    <row r="1845" spans="1:22" ht="44" thickBot="1" x14ac:dyDescent="0.4">
      <c r="A1845" s="3">
        <v>1844</v>
      </c>
      <c r="B1845" s="1" t="s">
        <v>4621</v>
      </c>
      <c r="C1845" s="1">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4">
        <v>-30.588000000000001</v>
      </c>
    </row>
    <row r="1846" spans="1:22" ht="44" thickBot="1" x14ac:dyDescent="0.4">
      <c r="A1846" s="3">
        <v>1845</v>
      </c>
      <c r="B1846" s="1" t="s">
        <v>4624</v>
      </c>
      <c r="C1846" s="1">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v>
      </c>
      <c r="T1846" s="1">
        <v>3</v>
      </c>
      <c r="U1846" s="1">
        <v>0</v>
      </c>
      <c r="V1846" s="4">
        <v>11.774100000000001</v>
      </c>
    </row>
    <row r="1847" spans="1:22" ht="44" thickBot="1" x14ac:dyDescent="0.4">
      <c r="A1847" s="3">
        <v>1846</v>
      </c>
      <c r="B1847" s="1" t="s">
        <v>4627</v>
      </c>
      <c r="C1847" s="1">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4">
        <v>19.238399999999999</v>
      </c>
    </row>
    <row r="1848" spans="1:22" ht="44" thickBot="1" x14ac:dyDescent="0.4">
      <c r="A1848" s="3">
        <v>1847</v>
      </c>
      <c r="B1848" s="1" t="s">
        <v>4627</v>
      </c>
      <c r="C1848" s="1">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4">
        <v>15.8256</v>
      </c>
    </row>
    <row r="1849" spans="1:22" ht="73" thickBot="1" x14ac:dyDescent="0.4">
      <c r="A1849" s="3">
        <v>1848</v>
      </c>
      <c r="B1849" s="1" t="s">
        <v>4630</v>
      </c>
      <c r="C1849" s="1">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4">
        <v>27.176400000000001</v>
      </c>
    </row>
    <row r="1850" spans="1:22" ht="29.5" thickBot="1" x14ac:dyDescent="0.4">
      <c r="A1850" s="3">
        <v>1849</v>
      </c>
      <c r="B1850" s="1" t="s">
        <v>4630</v>
      </c>
      <c r="C1850" s="1">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7.1840000000000002</v>
      </c>
      <c r="T1850" s="1">
        <v>2</v>
      </c>
      <c r="U1850" s="1">
        <v>0.2</v>
      </c>
      <c r="V1850" s="4">
        <v>2.2450000000000001</v>
      </c>
    </row>
    <row r="1851" spans="1:22" ht="73" thickBot="1" x14ac:dyDescent="0.4">
      <c r="A1851" s="3">
        <v>1850</v>
      </c>
      <c r="B1851" s="1" t="s">
        <v>4631</v>
      </c>
      <c r="C1851" s="1">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4">
        <v>9.7327999999999992</v>
      </c>
    </row>
    <row r="1852" spans="1:22" ht="44" thickBot="1" x14ac:dyDescent="0.4">
      <c r="A1852" s="3">
        <v>1851</v>
      </c>
      <c r="B1852" s="1" t="s">
        <v>4631</v>
      </c>
      <c r="C1852" s="1">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4">
        <v>124.68</v>
      </c>
    </row>
    <row r="1853" spans="1:22" ht="29.5" thickBot="1" x14ac:dyDescent="0.4">
      <c r="A1853" s="3">
        <v>1852</v>
      </c>
      <c r="B1853" s="1" t="s">
        <v>4631</v>
      </c>
      <c r="C1853" s="1">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v>
      </c>
      <c r="T1853" s="1">
        <v>5</v>
      </c>
      <c r="U1853" s="1">
        <v>0</v>
      </c>
      <c r="V1853" s="4">
        <v>11.88</v>
      </c>
    </row>
    <row r="1854" spans="1:22" ht="58.5" thickBot="1" x14ac:dyDescent="0.4">
      <c r="A1854" s="3">
        <v>1853</v>
      </c>
      <c r="B1854" s="1" t="s">
        <v>4631</v>
      </c>
      <c r="C1854" s="1">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4">
        <v>49.104999999999997</v>
      </c>
    </row>
    <row r="1855" spans="1:22" ht="44" thickBot="1" x14ac:dyDescent="0.4">
      <c r="A1855" s="3">
        <v>1854</v>
      </c>
      <c r="B1855" s="1" t="s">
        <v>4631</v>
      </c>
      <c r="C1855" s="1">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4">
        <v>45.9754</v>
      </c>
    </row>
    <row r="1856" spans="1:22" ht="29.5" thickBot="1" x14ac:dyDescent="0.4">
      <c r="A1856" s="3">
        <v>1855</v>
      </c>
      <c r="B1856" s="1" t="s">
        <v>4631</v>
      </c>
      <c r="C1856" s="1">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4">
        <v>38.177999999999997</v>
      </c>
    </row>
    <row r="1857" spans="1:22" ht="29.5" thickBot="1" x14ac:dyDescent="0.4">
      <c r="A1857" s="3">
        <v>1856</v>
      </c>
      <c r="B1857" s="1" t="s">
        <v>4639</v>
      </c>
      <c r="C1857" s="1">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4">
        <v>4.7915999999999999</v>
      </c>
    </row>
    <row r="1858" spans="1:22" ht="44" thickBot="1" x14ac:dyDescent="0.4">
      <c r="A1858" s="3">
        <v>1857</v>
      </c>
      <c r="B1858" s="1" t="s">
        <v>4641</v>
      </c>
      <c r="C1858" s="1">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v>
      </c>
      <c r="T1858" s="1">
        <v>5</v>
      </c>
      <c r="U1858" s="1">
        <v>0.2</v>
      </c>
      <c r="V1858" s="4">
        <v>-15.99</v>
      </c>
    </row>
    <row r="1859" spans="1:22" ht="73" thickBot="1" x14ac:dyDescent="0.4">
      <c r="A1859" s="3">
        <v>1858</v>
      </c>
      <c r="B1859" s="1" t="s">
        <v>4641</v>
      </c>
      <c r="C1859" s="1">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34.24</v>
      </c>
      <c r="T1859" s="1">
        <v>4</v>
      </c>
      <c r="U1859" s="1">
        <v>0.8</v>
      </c>
      <c r="V1859" s="4">
        <v>-53.072000000000003</v>
      </c>
    </row>
    <row r="1860" spans="1:22" ht="87.5" thickBot="1" x14ac:dyDescent="0.4">
      <c r="A1860" s="3">
        <v>1859</v>
      </c>
      <c r="B1860" s="1" t="s">
        <v>4644</v>
      </c>
      <c r="C1860" s="1">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4">
        <v>60.552799999999998</v>
      </c>
    </row>
    <row r="1861" spans="1:22" ht="44" thickBot="1" x14ac:dyDescent="0.4">
      <c r="A1861" s="3">
        <v>1860</v>
      </c>
      <c r="B1861" s="1" t="s">
        <v>4644</v>
      </c>
      <c r="C1861" s="1">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4">
        <v>25.122499999999999</v>
      </c>
    </row>
    <row r="1862" spans="1:22" ht="58.5" thickBot="1" x14ac:dyDescent="0.4">
      <c r="A1862" s="3">
        <v>1861</v>
      </c>
      <c r="B1862" s="1" t="s">
        <v>4647</v>
      </c>
      <c r="C1862" s="1">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4">
        <v>-28.976400000000002</v>
      </c>
    </row>
    <row r="1863" spans="1:22" ht="29.5" thickBot="1" x14ac:dyDescent="0.4">
      <c r="A1863" s="3">
        <v>1862</v>
      </c>
      <c r="B1863" s="1" t="s">
        <v>4647</v>
      </c>
      <c r="C1863" s="1">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4">
        <v>33.588799999999999</v>
      </c>
    </row>
    <row r="1864" spans="1:22" ht="44" thickBot="1" x14ac:dyDescent="0.4">
      <c r="A1864" s="3">
        <v>1863</v>
      </c>
      <c r="B1864" s="1" t="s">
        <v>4650</v>
      </c>
      <c r="C1864" s="1">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49.631999999999998</v>
      </c>
      <c r="T1864" s="1">
        <v>4</v>
      </c>
      <c r="U1864" s="1">
        <v>0.2</v>
      </c>
      <c r="V1864" s="4">
        <v>4.9631999999999996</v>
      </c>
    </row>
    <row r="1865" spans="1:22" ht="29.5" thickBot="1" x14ac:dyDescent="0.4">
      <c r="A1865" s="3">
        <v>1864</v>
      </c>
      <c r="B1865" s="1" t="s">
        <v>4651</v>
      </c>
      <c r="C1865" s="1">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4">
        <v>-465.56799999999998</v>
      </c>
    </row>
    <row r="1866" spans="1:22" ht="73" thickBot="1" x14ac:dyDescent="0.4">
      <c r="A1866" s="3">
        <v>1865</v>
      </c>
      <c r="B1866" s="1" t="s">
        <v>4651</v>
      </c>
      <c r="C1866" s="1">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4">
        <v>4.3680000000000003</v>
      </c>
    </row>
    <row r="1867" spans="1:22" ht="44" thickBot="1" x14ac:dyDescent="0.4">
      <c r="A1867" s="3">
        <v>1866</v>
      </c>
      <c r="B1867" s="1" t="s">
        <v>4656</v>
      </c>
      <c r="C1867" s="1">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4">
        <v>-92.695499999999996</v>
      </c>
    </row>
    <row r="1868" spans="1:22" ht="44" thickBot="1" x14ac:dyDescent="0.4">
      <c r="A1868" s="3">
        <v>1867</v>
      </c>
      <c r="B1868" s="1" t="s">
        <v>4659</v>
      </c>
      <c r="C1868" s="1">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4">
        <v>70.721999999999994</v>
      </c>
    </row>
    <row r="1869" spans="1:22" ht="29.5" thickBot="1" x14ac:dyDescent="0.4">
      <c r="A1869" s="3">
        <v>1868</v>
      </c>
      <c r="B1869" s="1" t="s">
        <v>4660</v>
      </c>
      <c r="C1869" s="1">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31.103999999999999</v>
      </c>
      <c r="T1869" s="1">
        <v>6</v>
      </c>
      <c r="U1869" s="1">
        <v>0.2</v>
      </c>
      <c r="V1869" s="4">
        <v>10.8864</v>
      </c>
    </row>
    <row r="1870" spans="1:22" ht="44" thickBot="1" x14ac:dyDescent="0.4">
      <c r="A1870" s="3">
        <v>1869</v>
      </c>
      <c r="B1870" s="1" t="s">
        <v>4660</v>
      </c>
      <c r="C1870" s="1">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4">
        <v>-17.607600000000001</v>
      </c>
    </row>
    <row r="1871" spans="1:22" ht="29.5" thickBot="1" x14ac:dyDescent="0.4">
      <c r="A1871" s="3">
        <v>1870</v>
      </c>
      <c r="B1871" s="1" t="s">
        <v>4665</v>
      </c>
      <c r="C1871" s="1">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4">
        <v>3.1103999999999998</v>
      </c>
    </row>
    <row r="1872" spans="1:22" ht="29.5" thickBot="1" x14ac:dyDescent="0.4">
      <c r="A1872" s="3">
        <v>1871</v>
      </c>
      <c r="B1872" s="1" t="s">
        <v>4666</v>
      </c>
      <c r="C1872" s="1">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4">
        <v>25.792000000000002</v>
      </c>
    </row>
    <row r="1873" spans="1:22" ht="44" thickBot="1" x14ac:dyDescent="0.4">
      <c r="A1873" s="3">
        <v>1872</v>
      </c>
      <c r="B1873" s="1" t="s">
        <v>4666</v>
      </c>
      <c r="C1873" s="1">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801.56799999999998</v>
      </c>
      <c r="T1873" s="1">
        <v>2</v>
      </c>
      <c r="U1873" s="1">
        <v>0.2</v>
      </c>
      <c r="V1873" s="4">
        <v>50.097999999999999</v>
      </c>
    </row>
    <row r="1874" spans="1:22" ht="44" thickBot="1" x14ac:dyDescent="0.4">
      <c r="A1874" s="3">
        <v>1873</v>
      </c>
      <c r="B1874" s="1" t="s">
        <v>4666</v>
      </c>
      <c r="C1874" s="1">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4">
        <v>27.284800000000001</v>
      </c>
    </row>
    <row r="1875" spans="1:22" ht="29.5" thickBot="1" x14ac:dyDescent="0.4">
      <c r="A1875" s="3">
        <v>1874</v>
      </c>
      <c r="B1875" s="1" t="s">
        <v>4673</v>
      </c>
      <c r="C1875" s="1">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4">
        <v>20.584199999999999</v>
      </c>
    </row>
    <row r="1876" spans="1:22" ht="29.5" thickBot="1" x14ac:dyDescent="0.4">
      <c r="A1876" s="3">
        <v>1875</v>
      </c>
      <c r="B1876" s="1" t="s">
        <v>4679</v>
      </c>
      <c r="C1876" s="1">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4">
        <v>5.8811999999999998</v>
      </c>
    </row>
    <row r="1877" spans="1:22" ht="44" thickBot="1" x14ac:dyDescent="0.4">
      <c r="A1877" s="3">
        <v>1876</v>
      </c>
      <c r="B1877" s="1" t="s">
        <v>4680</v>
      </c>
      <c r="C1877" s="1">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4">
        <v>-22.097999999999999</v>
      </c>
    </row>
    <row r="1878" spans="1:22" ht="29.5" thickBot="1" x14ac:dyDescent="0.4">
      <c r="A1878" s="3">
        <v>1877</v>
      </c>
      <c r="B1878" s="1" t="s">
        <v>4681</v>
      </c>
      <c r="C1878" s="1">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470.37599999999998</v>
      </c>
      <c r="T1878" s="1">
        <v>3</v>
      </c>
      <c r="U1878" s="1">
        <v>0.2</v>
      </c>
      <c r="V1878" s="4">
        <v>47.037599999999998</v>
      </c>
    </row>
    <row r="1879" spans="1:22" ht="44" thickBot="1" x14ac:dyDescent="0.4">
      <c r="A1879" s="3">
        <v>1878</v>
      </c>
      <c r="B1879" s="1" t="s">
        <v>4684</v>
      </c>
      <c r="C1879" s="1">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4">
        <v>-44.276400000000002</v>
      </c>
    </row>
    <row r="1880" spans="1:22" ht="29.5" thickBot="1" x14ac:dyDescent="0.4">
      <c r="A1880" s="3">
        <v>1879</v>
      </c>
      <c r="B1880" s="1" t="s">
        <v>4684</v>
      </c>
      <c r="C1880" s="1">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4">
        <v>22.6782</v>
      </c>
    </row>
    <row r="1881" spans="1:22" ht="29.5" thickBot="1" x14ac:dyDescent="0.4">
      <c r="A1881" s="3">
        <v>1880</v>
      </c>
      <c r="B1881" s="1" t="s">
        <v>4685</v>
      </c>
      <c r="C1881" s="1">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68.742000000000004</v>
      </c>
      <c r="T1881" s="1">
        <v>9</v>
      </c>
      <c r="U1881" s="1">
        <v>0.7</v>
      </c>
      <c r="V1881" s="4">
        <v>-48.119399999999999</v>
      </c>
    </row>
    <row r="1882" spans="1:22" ht="29.5" thickBot="1" x14ac:dyDescent="0.4">
      <c r="A1882" s="3">
        <v>1881</v>
      </c>
      <c r="B1882" s="1" t="s">
        <v>4686</v>
      </c>
      <c r="C1882" s="1">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29.34</v>
      </c>
      <c r="T1882" s="1">
        <v>3</v>
      </c>
      <c r="U1882" s="1">
        <v>0</v>
      </c>
      <c r="V1882" s="4">
        <v>14.67</v>
      </c>
    </row>
    <row r="1883" spans="1:22" ht="44" thickBot="1" x14ac:dyDescent="0.4">
      <c r="A1883" s="3">
        <v>1882</v>
      </c>
      <c r="B1883" s="1" t="s">
        <v>4686</v>
      </c>
      <c r="C1883" s="1">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4">
        <v>63.9345</v>
      </c>
    </row>
    <row r="1884" spans="1:22" ht="58.5" thickBot="1" x14ac:dyDescent="0.4">
      <c r="A1884" s="3">
        <v>1883</v>
      </c>
      <c r="B1884" s="1" t="s">
        <v>4686</v>
      </c>
      <c r="C1884" s="1">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4">
        <v>67.608000000000004</v>
      </c>
    </row>
    <row r="1885" spans="1:22" ht="44" thickBot="1" x14ac:dyDescent="0.4">
      <c r="A1885" s="3">
        <v>1884</v>
      </c>
      <c r="B1885" s="1" t="s">
        <v>4688</v>
      </c>
      <c r="C1885" s="1">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217.05600000000001</v>
      </c>
      <c r="T1885" s="1">
        <v>7</v>
      </c>
      <c r="U1885" s="1">
        <v>0.2</v>
      </c>
      <c r="V1885" s="4">
        <v>78.6828</v>
      </c>
    </row>
    <row r="1886" spans="1:22" ht="29.5" thickBot="1" x14ac:dyDescent="0.4">
      <c r="A1886" s="3">
        <v>1885</v>
      </c>
      <c r="B1886" s="1" t="s">
        <v>4689</v>
      </c>
      <c r="C1886" s="1">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4">
        <v>2.1</v>
      </c>
    </row>
    <row r="1887" spans="1:22" ht="29.5" thickBot="1" x14ac:dyDescent="0.4">
      <c r="A1887" s="3">
        <v>1886</v>
      </c>
      <c r="B1887" s="1" t="s">
        <v>4693</v>
      </c>
      <c r="C1887" s="1">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4">
        <v>10.4148</v>
      </c>
    </row>
    <row r="1888" spans="1:22" ht="29.5" thickBot="1" x14ac:dyDescent="0.4">
      <c r="A1888" s="3">
        <v>1887</v>
      </c>
      <c r="B1888" s="1" t="s">
        <v>4696</v>
      </c>
      <c r="C1888" s="1">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7.1040000000000001</v>
      </c>
      <c r="T1888" s="1">
        <v>2</v>
      </c>
      <c r="U1888" s="1">
        <v>0.2</v>
      </c>
      <c r="V1888" s="4">
        <v>2.3976000000000002</v>
      </c>
    </row>
    <row r="1889" spans="1:22" ht="44" thickBot="1" x14ac:dyDescent="0.4">
      <c r="A1889" s="3">
        <v>1888</v>
      </c>
      <c r="B1889" s="1" t="s">
        <v>4696</v>
      </c>
      <c r="C1889" s="1">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398.35199999999998</v>
      </c>
      <c r="T1889" s="1">
        <v>8</v>
      </c>
      <c r="U1889" s="1">
        <v>0.7</v>
      </c>
      <c r="V1889" s="4">
        <v>-331.96</v>
      </c>
    </row>
    <row r="1890" spans="1:22" ht="44" thickBot="1" x14ac:dyDescent="0.4">
      <c r="A1890" s="3">
        <v>1889</v>
      </c>
      <c r="B1890" s="1" t="s">
        <v>4697</v>
      </c>
      <c r="C1890" s="1">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v>
      </c>
      <c r="T1890" s="1">
        <v>4</v>
      </c>
      <c r="U1890" s="1">
        <v>0.2</v>
      </c>
      <c r="V1890" s="4">
        <v>13.701599999999999</v>
      </c>
    </row>
    <row r="1891" spans="1:22" ht="73" thickBot="1" x14ac:dyDescent="0.4">
      <c r="A1891" s="3">
        <v>1890</v>
      </c>
      <c r="B1891" s="1" t="s">
        <v>4697</v>
      </c>
      <c r="C1891" s="1">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v>
      </c>
      <c r="T1891" s="1">
        <v>3</v>
      </c>
      <c r="U1891" s="1">
        <v>0.4</v>
      </c>
      <c r="V1891" s="4">
        <v>-122.877</v>
      </c>
    </row>
    <row r="1892" spans="1:22" ht="29.5" thickBot="1" x14ac:dyDescent="0.4">
      <c r="A1892" s="3">
        <v>1891</v>
      </c>
      <c r="B1892" s="1" t="s">
        <v>4698</v>
      </c>
      <c r="C1892" s="1">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4">
        <v>4.7519999999999998</v>
      </c>
    </row>
    <row r="1893" spans="1:22" ht="44" thickBot="1" x14ac:dyDescent="0.4">
      <c r="A1893" s="3">
        <v>1892</v>
      </c>
      <c r="B1893" s="1" t="s">
        <v>4698</v>
      </c>
      <c r="C1893" s="1">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4">
        <v>1.2505999999999999</v>
      </c>
    </row>
    <row r="1894" spans="1:22" ht="29.5" thickBot="1" x14ac:dyDescent="0.4">
      <c r="A1894" s="3">
        <v>1893</v>
      </c>
      <c r="B1894" s="1" t="s">
        <v>4701</v>
      </c>
      <c r="C1894" s="1">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4">
        <v>2.9340000000000002</v>
      </c>
    </row>
    <row r="1895" spans="1:22" ht="58.5" thickBot="1" x14ac:dyDescent="0.4">
      <c r="A1895" s="3">
        <v>1894</v>
      </c>
      <c r="B1895" s="1" t="s">
        <v>4703</v>
      </c>
      <c r="C1895" s="1">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24.783999999999999</v>
      </c>
      <c r="T1895" s="1">
        <v>1</v>
      </c>
      <c r="U1895" s="1">
        <v>0.2</v>
      </c>
      <c r="V1895" s="4">
        <v>7.7450000000000001</v>
      </c>
    </row>
    <row r="1896" spans="1:22" ht="29.5" thickBot="1" x14ac:dyDescent="0.4">
      <c r="A1896" s="3">
        <v>1895</v>
      </c>
      <c r="B1896" s="1" t="s">
        <v>4707</v>
      </c>
      <c r="C1896" s="1">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v>
      </c>
      <c r="T1896" s="1">
        <v>3</v>
      </c>
      <c r="U1896" s="1">
        <v>0</v>
      </c>
      <c r="V1896" s="4">
        <v>10.395</v>
      </c>
    </row>
    <row r="1897" spans="1:22" ht="44" thickBot="1" x14ac:dyDescent="0.4">
      <c r="A1897" s="3">
        <v>1896</v>
      </c>
      <c r="B1897" s="1" t="s">
        <v>4713</v>
      </c>
      <c r="C1897" s="1">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487.98399999999998</v>
      </c>
      <c r="T1897" s="1">
        <v>2</v>
      </c>
      <c r="U1897" s="1">
        <v>0.2</v>
      </c>
      <c r="V1897" s="4">
        <v>152.495</v>
      </c>
    </row>
    <row r="1898" spans="1:22" ht="44" thickBot="1" x14ac:dyDescent="0.4">
      <c r="A1898" s="3">
        <v>1897</v>
      </c>
      <c r="B1898" s="1" t="s">
        <v>4715</v>
      </c>
      <c r="C1898" s="1">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4">
        <v>843.17060000000004</v>
      </c>
    </row>
    <row r="1899" spans="1:22" ht="44" thickBot="1" x14ac:dyDescent="0.4">
      <c r="A1899" s="3">
        <v>1898</v>
      </c>
      <c r="B1899" s="1" t="s">
        <v>4720</v>
      </c>
      <c r="C1899" s="1">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4">
        <v>10.805400000000001</v>
      </c>
    </row>
    <row r="1900" spans="1:22" ht="44" thickBot="1" x14ac:dyDescent="0.4">
      <c r="A1900" s="3">
        <v>1899</v>
      </c>
      <c r="B1900" s="1" t="s">
        <v>4720</v>
      </c>
      <c r="C1900" s="1">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505.17599999999999</v>
      </c>
      <c r="T1900" s="1">
        <v>4</v>
      </c>
      <c r="U1900" s="1">
        <v>0.7</v>
      </c>
      <c r="V1900" s="4">
        <v>-336.78399999999999</v>
      </c>
    </row>
    <row r="1901" spans="1:22" ht="29.5" thickBot="1" x14ac:dyDescent="0.4">
      <c r="A1901" s="3">
        <v>1900</v>
      </c>
      <c r="B1901" s="1" t="s">
        <v>4720</v>
      </c>
      <c r="C1901" s="1">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4">
        <v>-110.7645</v>
      </c>
    </row>
    <row r="1902" spans="1:22" ht="44" thickBot="1" x14ac:dyDescent="0.4">
      <c r="A1902" s="3">
        <v>1901</v>
      </c>
      <c r="B1902" s="1" t="s">
        <v>4725</v>
      </c>
      <c r="C1902" s="1">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4">
        <v>19.187999999999999</v>
      </c>
    </row>
    <row r="1903" spans="1:22" ht="73" thickBot="1" x14ac:dyDescent="0.4">
      <c r="A1903" s="3">
        <v>1902</v>
      </c>
      <c r="B1903" s="1" t="s">
        <v>4726</v>
      </c>
      <c r="C1903" s="1">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4">
        <v>3.9906000000000001</v>
      </c>
    </row>
    <row r="1904" spans="1:22" ht="29.5" thickBot="1" x14ac:dyDescent="0.4">
      <c r="A1904" s="3">
        <v>1903</v>
      </c>
      <c r="B1904" s="1" t="s">
        <v>4729</v>
      </c>
      <c r="C1904" s="1">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5.1840000000000002</v>
      </c>
      <c r="T1904" s="1">
        <v>1</v>
      </c>
      <c r="U1904" s="1">
        <v>0.2</v>
      </c>
      <c r="V1904" s="4">
        <v>1.8144</v>
      </c>
    </row>
    <row r="1905" spans="1:22" ht="44" thickBot="1" x14ac:dyDescent="0.4">
      <c r="A1905" s="3">
        <v>1904</v>
      </c>
      <c r="B1905" s="1" t="s">
        <v>4729</v>
      </c>
      <c r="C1905" s="1">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4">
        <v>47.847999999999999</v>
      </c>
    </row>
    <row r="1906" spans="1:22" ht="29.5" thickBot="1" x14ac:dyDescent="0.4">
      <c r="A1906" s="3">
        <v>1905</v>
      </c>
      <c r="B1906" s="1" t="s">
        <v>4729</v>
      </c>
      <c r="C1906" s="1">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v>
      </c>
      <c r="T1906" s="1">
        <v>2</v>
      </c>
      <c r="U1906" s="1">
        <v>0.2</v>
      </c>
      <c r="V1906" s="4">
        <v>6.7450000000000001</v>
      </c>
    </row>
    <row r="1907" spans="1:22" ht="29.5" thickBot="1" x14ac:dyDescent="0.4">
      <c r="A1907" s="3">
        <v>1906</v>
      </c>
      <c r="B1907" s="1" t="s">
        <v>4732</v>
      </c>
      <c r="C1907" s="1">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4">
        <v>9.0912000000000006</v>
      </c>
    </row>
    <row r="1908" spans="1:22" ht="58.5" thickBot="1" x14ac:dyDescent="0.4">
      <c r="A1908" s="3">
        <v>1907</v>
      </c>
      <c r="B1908" s="1" t="s">
        <v>4735</v>
      </c>
      <c r="C1908" s="1">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v>
      </c>
      <c r="T1908" s="1">
        <v>2</v>
      </c>
      <c r="U1908" s="1">
        <v>0.7</v>
      </c>
      <c r="V1908" s="4">
        <v>-2.1648000000000001</v>
      </c>
    </row>
    <row r="1909" spans="1:22" ht="58.5" thickBot="1" x14ac:dyDescent="0.4">
      <c r="A1909" s="3">
        <v>1908</v>
      </c>
      <c r="B1909" s="1" t="s">
        <v>4735</v>
      </c>
      <c r="C1909" s="1">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27.018000000000001</v>
      </c>
      <c r="T1909" s="1">
        <v>6</v>
      </c>
      <c r="U1909" s="1">
        <v>0.7</v>
      </c>
      <c r="V1909" s="4">
        <v>-21.6144</v>
      </c>
    </row>
    <row r="1910" spans="1:22" ht="44" thickBot="1" x14ac:dyDescent="0.4">
      <c r="A1910" s="3">
        <v>1909</v>
      </c>
      <c r="B1910" s="1" t="s">
        <v>4739</v>
      </c>
      <c r="C1910" s="1">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4">
        <v>41.076000000000001</v>
      </c>
    </row>
    <row r="1911" spans="1:22" ht="58.5" thickBot="1" x14ac:dyDescent="0.4">
      <c r="A1911" s="3">
        <v>1910</v>
      </c>
      <c r="B1911" s="1" t="s">
        <v>4742</v>
      </c>
      <c r="C1911" s="1">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4">
        <v>8.532</v>
      </c>
    </row>
    <row r="1912" spans="1:22" ht="58.5" thickBot="1" x14ac:dyDescent="0.4">
      <c r="A1912" s="3">
        <v>1911</v>
      </c>
      <c r="B1912" s="1" t="s">
        <v>4747</v>
      </c>
      <c r="C1912" s="1">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v>
      </c>
      <c r="T1912" s="1">
        <v>3</v>
      </c>
      <c r="U1912" s="1">
        <v>0</v>
      </c>
      <c r="V1912" s="4">
        <v>40.749899999999997</v>
      </c>
    </row>
    <row r="1913" spans="1:22" ht="29.5" thickBot="1" x14ac:dyDescent="0.4">
      <c r="A1913" s="3">
        <v>1912</v>
      </c>
      <c r="B1913" s="1" t="s">
        <v>4748</v>
      </c>
      <c r="C1913" s="1">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4">
        <v>92.439899999999994</v>
      </c>
    </row>
    <row r="1914" spans="1:22" ht="44" thickBot="1" x14ac:dyDescent="0.4">
      <c r="A1914" s="3">
        <v>1913</v>
      </c>
      <c r="B1914" s="1" t="s">
        <v>4748</v>
      </c>
      <c r="C1914" s="1">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597.13199999999995</v>
      </c>
      <c r="T1914" s="1">
        <v>3</v>
      </c>
      <c r="U1914" s="1">
        <v>0.4</v>
      </c>
      <c r="V1914" s="4">
        <v>49.761000000000003</v>
      </c>
    </row>
    <row r="1915" spans="1:22" ht="58.5" thickBot="1" x14ac:dyDescent="0.4">
      <c r="A1915" s="3">
        <v>1914</v>
      </c>
      <c r="B1915" s="1" t="s">
        <v>4753</v>
      </c>
      <c r="C1915" s="1">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4">
        <v>65.977999999999994</v>
      </c>
    </row>
    <row r="1916" spans="1:22" ht="29.5" thickBot="1" x14ac:dyDescent="0.4">
      <c r="A1916" s="3">
        <v>1915</v>
      </c>
      <c r="B1916" s="1" t="s">
        <v>4756</v>
      </c>
      <c r="C1916" s="1">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4">
        <v>1.6704000000000001</v>
      </c>
    </row>
    <row r="1917" spans="1:22" ht="29.5" thickBot="1" x14ac:dyDescent="0.4">
      <c r="A1917" s="3">
        <v>1916</v>
      </c>
      <c r="B1917" s="1" t="s">
        <v>4756</v>
      </c>
      <c r="C1917" s="1">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4">
        <v>4.8525</v>
      </c>
    </row>
    <row r="1918" spans="1:22" ht="29.5" thickBot="1" x14ac:dyDescent="0.4">
      <c r="A1918" s="3">
        <v>1917</v>
      </c>
      <c r="B1918" s="1" t="s">
        <v>4756</v>
      </c>
      <c r="C1918" s="1">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v>
      </c>
      <c r="T1918" s="1">
        <v>3</v>
      </c>
      <c r="U1918" s="1">
        <v>0.2</v>
      </c>
      <c r="V1918" s="4">
        <v>3.8843999999999999</v>
      </c>
    </row>
    <row r="1919" spans="1:22" ht="29.5" thickBot="1" x14ac:dyDescent="0.4">
      <c r="A1919" s="3">
        <v>1918</v>
      </c>
      <c r="B1919" s="1" t="s">
        <v>4759</v>
      </c>
      <c r="C1919" s="1">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4">
        <v>3.3784999999999998</v>
      </c>
    </row>
    <row r="1920" spans="1:22" ht="44" thickBot="1" x14ac:dyDescent="0.4">
      <c r="A1920" s="3">
        <v>1919</v>
      </c>
      <c r="B1920" s="1" t="s">
        <v>4760</v>
      </c>
      <c r="C1920" s="1">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4">
        <v>74.974999999999994</v>
      </c>
    </row>
    <row r="1921" spans="1:22" ht="44" thickBot="1" x14ac:dyDescent="0.4">
      <c r="A1921" s="3">
        <v>1920</v>
      </c>
      <c r="B1921" s="1" t="s">
        <v>4763</v>
      </c>
      <c r="C1921" s="1">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4">
        <v>302.37299999999999</v>
      </c>
    </row>
    <row r="1922" spans="1:22" ht="44" thickBot="1" x14ac:dyDescent="0.4">
      <c r="A1922" s="3">
        <v>1921</v>
      </c>
      <c r="B1922" s="1" t="s">
        <v>4763</v>
      </c>
      <c r="C1922" s="1">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4">
        <v>97.6524</v>
      </c>
    </row>
    <row r="1923" spans="1:22" ht="29.5" thickBot="1" x14ac:dyDescent="0.4">
      <c r="A1923" s="3">
        <v>1922</v>
      </c>
      <c r="B1923" s="1" t="s">
        <v>4770</v>
      </c>
      <c r="C1923" s="1">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15.007999999999999</v>
      </c>
      <c r="T1923" s="1">
        <v>2</v>
      </c>
      <c r="U1923" s="1">
        <v>0.2</v>
      </c>
      <c r="V1923" s="4">
        <v>1.5007999999999999</v>
      </c>
    </row>
    <row r="1924" spans="1:22" ht="29.5" thickBot="1" x14ac:dyDescent="0.4">
      <c r="A1924" s="3">
        <v>1923</v>
      </c>
      <c r="B1924" s="1" t="s">
        <v>4773</v>
      </c>
      <c r="C1924" s="1">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v>
      </c>
      <c r="T1924" s="1">
        <v>9</v>
      </c>
      <c r="U1924" s="1">
        <v>0.2</v>
      </c>
      <c r="V1924" s="4">
        <v>107.955</v>
      </c>
    </row>
    <row r="1925" spans="1:22" ht="29.5" thickBot="1" x14ac:dyDescent="0.4">
      <c r="A1925" s="3">
        <v>1924</v>
      </c>
      <c r="B1925" s="1" t="s">
        <v>4773</v>
      </c>
      <c r="C1925" s="1">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4">
        <v>3.5712000000000002</v>
      </c>
    </row>
    <row r="1926" spans="1:22" ht="29.5" thickBot="1" x14ac:dyDescent="0.4">
      <c r="A1926" s="3">
        <v>1925</v>
      </c>
      <c r="B1926" s="1" t="s">
        <v>4778</v>
      </c>
      <c r="C1926" s="1">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4">
        <v>41.823</v>
      </c>
    </row>
    <row r="1927" spans="1:22" ht="29.5" thickBot="1" x14ac:dyDescent="0.4">
      <c r="A1927" s="3">
        <v>1926</v>
      </c>
      <c r="B1927" s="1" t="s">
        <v>4779</v>
      </c>
      <c r="C1927" s="1">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4">
        <v>69.992999999999995</v>
      </c>
    </row>
    <row r="1928" spans="1:22" ht="29.5" thickBot="1" x14ac:dyDescent="0.4">
      <c r="A1928" s="3">
        <v>1927</v>
      </c>
      <c r="B1928" s="1" t="s">
        <v>4780</v>
      </c>
      <c r="C1928" s="1">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v>
      </c>
      <c r="T1928" s="1">
        <v>3</v>
      </c>
      <c r="U1928" s="1">
        <v>0.2</v>
      </c>
      <c r="V1928" s="4">
        <v>19.9665</v>
      </c>
    </row>
    <row r="1929" spans="1:22" ht="87.5" thickBot="1" x14ac:dyDescent="0.4">
      <c r="A1929" s="3">
        <v>1928</v>
      </c>
      <c r="B1929" s="1" t="s">
        <v>4783</v>
      </c>
      <c r="C1929" s="1">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4">
        <v>31.0688</v>
      </c>
    </row>
    <row r="1930" spans="1:22" ht="29.5" thickBot="1" x14ac:dyDescent="0.4">
      <c r="A1930" s="3">
        <v>1929</v>
      </c>
      <c r="B1930" s="1" t="s">
        <v>4784</v>
      </c>
      <c r="C1930" s="1">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4">
        <v>3.1103999999999998</v>
      </c>
    </row>
    <row r="1931" spans="1:22" ht="29.5" thickBot="1" x14ac:dyDescent="0.4">
      <c r="A1931" s="3">
        <v>1930</v>
      </c>
      <c r="B1931" s="1" t="s">
        <v>4784</v>
      </c>
      <c r="C1931" s="1">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4">
        <v>1.8604000000000001</v>
      </c>
    </row>
    <row r="1932" spans="1:22" ht="29.5" thickBot="1" x14ac:dyDescent="0.4">
      <c r="A1932" s="3">
        <v>1931</v>
      </c>
      <c r="B1932" s="1" t="s">
        <v>4784</v>
      </c>
      <c r="C1932" s="1">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v>
      </c>
      <c r="T1932" s="1">
        <v>3</v>
      </c>
      <c r="U1932" s="1">
        <v>0.2</v>
      </c>
      <c r="V1932" s="4">
        <v>49.498199999999997</v>
      </c>
    </row>
    <row r="1933" spans="1:22" ht="29.5" thickBot="1" x14ac:dyDescent="0.4">
      <c r="A1933" s="3">
        <v>1932</v>
      </c>
      <c r="B1933" s="1" t="s">
        <v>4787</v>
      </c>
      <c r="C1933" s="1">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4">
        <v>23.799299999999999</v>
      </c>
    </row>
    <row r="1934" spans="1:22" ht="44" thickBot="1" x14ac:dyDescent="0.4">
      <c r="A1934" s="3">
        <v>1933</v>
      </c>
      <c r="B1934" s="1" t="s">
        <v>4790</v>
      </c>
      <c r="C1934" s="1">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4">
        <v>23.3184</v>
      </c>
    </row>
    <row r="1935" spans="1:22" ht="29.5" thickBot="1" x14ac:dyDescent="0.4">
      <c r="A1935" s="3">
        <v>1934</v>
      </c>
      <c r="B1935" s="1" t="s">
        <v>4790</v>
      </c>
      <c r="C1935" s="1">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4">
        <v>7.3920000000000003</v>
      </c>
    </row>
    <row r="1936" spans="1:22" ht="44" thickBot="1" x14ac:dyDescent="0.4">
      <c r="A1936" s="3">
        <v>1935</v>
      </c>
      <c r="B1936" s="1" t="s">
        <v>4793</v>
      </c>
      <c r="C1936" s="1">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244.55</v>
      </c>
      <c r="T1936" s="1">
        <v>5</v>
      </c>
      <c r="U1936" s="1">
        <v>0</v>
      </c>
      <c r="V1936" s="4">
        <v>114.9385</v>
      </c>
    </row>
    <row r="1937" spans="1:22" ht="58.5" thickBot="1" x14ac:dyDescent="0.4">
      <c r="A1937" s="3">
        <v>1936</v>
      </c>
      <c r="B1937" s="1" t="s">
        <v>4793</v>
      </c>
      <c r="C1937" s="1">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4">
        <v>59.817599999999999</v>
      </c>
    </row>
    <row r="1938" spans="1:22" ht="29.5" thickBot="1" x14ac:dyDescent="0.4">
      <c r="A1938" s="3">
        <v>1937</v>
      </c>
      <c r="B1938" s="1" t="s">
        <v>4796</v>
      </c>
      <c r="C1938" s="1">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4">
        <v>4.8609</v>
      </c>
    </row>
    <row r="1939" spans="1:22" ht="44" thickBot="1" x14ac:dyDescent="0.4">
      <c r="A1939" s="3">
        <v>1938</v>
      </c>
      <c r="B1939" s="1" t="s">
        <v>4797</v>
      </c>
      <c r="C1939" s="1">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v>
      </c>
      <c r="T1939" s="1">
        <v>2</v>
      </c>
      <c r="U1939" s="1">
        <v>0.7</v>
      </c>
      <c r="V1939" s="4">
        <v>-13.311999999999999</v>
      </c>
    </row>
    <row r="1940" spans="1:22" ht="58.5" thickBot="1" x14ac:dyDescent="0.4">
      <c r="A1940" s="3">
        <v>1939</v>
      </c>
      <c r="B1940" s="1" t="s">
        <v>4797</v>
      </c>
      <c r="C1940" s="1">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v>
      </c>
      <c r="T1940" s="1">
        <v>7</v>
      </c>
      <c r="U1940" s="1">
        <v>0.2</v>
      </c>
      <c r="V1940" s="4">
        <v>-1.2558</v>
      </c>
    </row>
    <row r="1941" spans="1:22" ht="44" thickBot="1" x14ac:dyDescent="0.4">
      <c r="A1941" s="3">
        <v>1940</v>
      </c>
      <c r="B1941" s="1" t="s">
        <v>4797</v>
      </c>
      <c r="C1941" s="1">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8.7360000000000007</v>
      </c>
      <c r="T1941" s="1">
        <v>4</v>
      </c>
      <c r="U1941" s="1">
        <v>0.7</v>
      </c>
      <c r="V1941" s="4">
        <v>-6.1151999999999997</v>
      </c>
    </row>
    <row r="1942" spans="1:22" ht="29.5" thickBot="1" x14ac:dyDescent="0.4">
      <c r="A1942" s="3">
        <v>1941</v>
      </c>
      <c r="B1942" s="1" t="s">
        <v>4797</v>
      </c>
      <c r="C1942" s="1">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4">
        <v>74.573999999999998</v>
      </c>
    </row>
    <row r="1943" spans="1:22" ht="29.5" thickBot="1" x14ac:dyDescent="0.4">
      <c r="A1943" s="3">
        <v>1942</v>
      </c>
      <c r="B1943" s="1" t="s">
        <v>4805</v>
      </c>
      <c r="C1943" s="1">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v>
      </c>
      <c r="T1943" s="1">
        <v>4</v>
      </c>
      <c r="U1943" s="1">
        <v>0.2</v>
      </c>
      <c r="V1943" s="4">
        <v>17.760000000000002</v>
      </c>
    </row>
    <row r="1944" spans="1:22" ht="29.5" thickBot="1" x14ac:dyDescent="0.4">
      <c r="A1944" s="3">
        <v>1943</v>
      </c>
      <c r="B1944" s="1" t="s">
        <v>4805</v>
      </c>
      <c r="C1944" s="1">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27.44</v>
      </c>
      <c r="T1944" s="1">
        <v>2</v>
      </c>
      <c r="U1944" s="1">
        <v>0.2</v>
      </c>
      <c r="V1944" s="4">
        <v>2.4009999999999998</v>
      </c>
    </row>
    <row r="1945" spans="1:22" ht="44" thickBot="1" x14ac:dyDescent="0.4">
      <c r="A1945" s="3">
        <v>1944</v>
      </c>
      <c r="B1945" s="1" t="s">
        <v>4805</v>
      </c>
      <c r="C1945" s="1">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3.24</v>
      </c>
      <c r="T1945" s="1">
        <v>9</v>
      </c>
      <c r="U1945" s="1">
        <v>0.8</v>
      </c>
      <c r="V1945" s="4">
        <v>-5.1840000000000002</v>
      </c>
    </row>
    <row r="1946" spans="1:22" ht="44" thickBot="1" x14ac:dyDescent="0.4">
      <c r="A1946" s="3">
        <v>1945</v>
      </c>
      <c r="B1946" s="1" t="s">
        <v>4806</v>
      </c>
      <c r="C1946" s="1">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4">
        <v>26.391200000000001</v>
      </c>
    </row>
    <row r="1947" spans="1:22" ht="29.5" thickBot="1" x14ac:dyDescent="0.4">
      <c r="A1947" s="3">
        <v>1946</v>
      </c>
      <c r="B1947" s="1" t="s">
        <v>4806</v>
      </c>
      <c r="C1947" s="1">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v>
      </c>
      <c r="T1947" s="1">
        <v>2</v>
      </c>
      <c r="U1947" s="1">
        <v>0.2</v>
      </c>
      <c r="V1947" s="4">
        <v>3.6288</v>
      </c>
    </row>
    <row r="1948" spans="1:22" ht="29.5" thickBot="1" x14ac:dyDescent="0.4">
      <c r="A1948" s="3">
        <v>1947</v>
      </c>
      <c r="B1948" s="1" t="s">
        <v>4807</v>
      </c>
      <c r="C1948" s="1">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4">
        <v>6.468</v>
      </c>
    </row>
    <row r="1949" spans="1:22" ht="29.5" thickBot="1" x14ac:dyDescent="0.4">
      <c r="A1949" s="3">
        <v>1948</v>
      </c>
      <c r="B1949" s="1" t="s">
        <v>4807</v>
      </c>
      <c r="C1949" s="1">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4">
        <v>3.4620000000000002</v>
      </c>
    </row>
    <row r="1950" spans="1:22" ht="58.5" thickBot="1" x14ac:dyDescent="0.4">
      <c r="A1950" s="3">
        <v>1949</v>
      </c>
      <c r="B1950" s="1" t="s">
        <v>4807</v>
      </c>
      <c r="C1950" s="1">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254.52600000000001</v>
      </c>
      <c r="T1950" s="1">
        <v>1</v>
      </c>
      <c r="U1950" s="1">
        <v>0.4</v>
      </c>
      <c r="V1950" s="4">
        <v>-93.3262</v>
      </c>
    </row>
    <row r="1951" spans="1:22" ht="58.5" thickBot="1" x14ac:dyDescent="0.4">
      <c r="A1951" s="3">
        <v>1950</v>
      </c>
      <c r="B1951" s="1" t="s">
        <v>4807</v>
      </c>
      <c r="C1951" s="1">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4">
        <v>3.7642000000000002</v>
      </c>
    </row>
    <row r="1952" spans="1:22" ht="29.5" thickBot="1" x14ac:dyDescent="0.4">
      <c r="A1952" s="3">
        <v>1951</v>
      </c>
      <c r="B1952" s="1" t="s">
        <v>4807</v>
      </c>
      <c r="C1952" s="1">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26.431999999999999</v>
      </c>
      <c r="T1952" s="1">
        <v>8</v>
      </c>
      <c r="U1952" s="1">
        <v>0.2</v>
      </c>
      <c r="V1952" s="4">
        <v>8.9207999999999998</v>
      </c>
    </row>
    <row r="1953" spans="1:22" ht="29.5" thickBot="1" x14ac:dyDescent="0.4">
      <c r="A1953" s="3">
        <v>1952</v>
      </c>
      <c r="B1953" s="1" t="s">
        <v>4807</v>
      </c>
      <c r="C1953" s="1">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197.97</v>
      </c>
      <c r="T1953" s="1">
        <v>3</v>
      </c>
      <c r="U1953" s="1">
        <v>0</v>
      </c>
      <c r="V1953" s="4">
        <v>57.411299999999997</v>
      </c>
    </row>
    <row r="1954" spans="1:22" ht="29.5" thickBot="1" x14ac:dyDescent="0.4">
      <c r="A1954" s="3">
        <v>1953</v>
      </c>
      <c r="B1954" s="1" t="s">
        <v>4807</v>
      </c>
      <c r="C1954" s="1">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4">
        <v>9.0719999999999992</v>
      </c>
    </row>
    <row r="1955" spans="1:22" ht="44" thickBot="1" x14ac:dyDescent="0.4">
      <c r="A1955" s="3">
        <v>1954</v>
      </c>
      <c r="B1955" s="1" t="s">
        <v>4807</v>
      </c>
      <c r="C1955" s="1">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4">
        <v>213.73500000000001</v>
      </c>
    </row>
    <row r="1956" spans="1:22" ht="29.5" thickBot="1" x14ac:dyDescent="0.4">
      <c r="A1956" s="3">
        <v>1955</v>
      </c>
      <c r="B1956" s="1" t="s">
        <v>4807</v>
      </c>
      <c r="C1956" s="1">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4">
        <v>2.214</v>
      </c>
    </row>
    <row r="1957" spans="1:22" ht="58.5" thickBot="1" x14ac:dyDescent="0.4">
      <c r="A1957" s="3">
        <v>1956</v>
      </c>
      <c r="B1957" s="1" t="s">
        <v>4807</v>
      </c>
      <c r="C1957" s="1">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4">
        <v>38.08</v>
      </c>
    </row>
    <row r="1958" spans="1:22" ht="44" thickBot="1" x14ac:dyDescent="0.4">
      <c r="A1958" s="3">
        <v>1957</v>
      </c>
      <c r="B1958" s="1" t="s">
        <v>4807</v>
      </c>
      <c r="C1958" s="1">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4">
        <v>40.312800000000003</v>
      </c>
    </row>
    <row r="1959" spans="1:22" ht="29.5" thickBot="1" x14ac:dyDescent="0.4">
      <c r="A1959" s="3">
        <v>1958</v>
      </c>
      <c r="B1959" s="1" t="s">
        <v>4807</v>
      </c>
      <c r="C1959" s="1">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4">
        <v>7.7039999999999997</v>
      </c>
    </row>
    <row r="1960" spans="1:22" ht="29.5" thickBot="1" x14ac:dyDescent="0.4">
      <c r="A1960" s="3">
        <v>1959</v>
      </c>
      <c r="B1960" s="1" t="s">
        <v>4814</v>
      </c>
      <c r="C1960" s="1">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v>
      </c>
      <c r="T1960" s="1">
        <v>3</v>
      </c>
      <c r="U1960" s="1">
        <v>0</v>
      </c>
      <c r="V1960" s="4">
        <v>7.7759999999999998</v>
      </c>
    </row>
    <row r="1961" spans="1:22" ht="73" thickBot="1" x14ac:dyDescent="0.4">
      <c r="A1961" s="3">
        <v>1960</v>
      </c>
      <c r="B1961" s="1" t="s">
        <v>4814</v>
      </c>
      <c r="C1961" s="1">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4">
        <v>14.6157</v>
      </c>
    </row>
    <row r="1962" spans="1:22" ht="29.5" thickBot="1" x14ac:dyDescent="0.4">
      <c r="A1962" s="3">
        <v>1961</v>
      </c>
      <c r="B1962" s="1" t="s">
        <v>4814</v>
      </c>
      <c r="C1962" s="1">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296.85000000000002</v>
      </c>
      <c r="T1962" s="1">
        <v>5</v>
      </c>
      <c r="U1962" s="1">
        <v>0</v>
      </c>
      <c r="V1962" s="4">
        <v>53.433</v>
      </c>
    </row>
    <row r="1963" spans="1:22" ht="44" thickBot="1" x14ac:dyDescent="0.4">
      <c r="A1963" s="3">
        <v>1962</v>
      </c>
      <c r="B1963" s="1" t="s">
        <v>4814</v>
      </c>
      <c r="C1963" s="1">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v>
      </c>
      <c r="T1963" s="1">
        <v>6</v>
      </c>
      <c r="U1963" s="1">
        <v>0</v>
      </c>
      <c r="V1963" s="4">
        <v>6.7679999999999998</v>
      </c>
    </row>
    <row r="1964" spans="1:22" ht="73" thickBot="1" x14ac:dyDescent="0.4">
      <c r="A1964" s="3">
        <v>1963</v>
      </c>
      <c r="B1964" s="1" t="s">
        <v>4814</v>
      </c>
      <c r="C1964" s="1">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4">
        <v>6.5808</v>
      </c>
    </row>
    <row r="1965" spans="1:22" ht="29.5" thickBot="1" x14ac:dyDescent="0.4">
      <c r="A1965" s="3">
        <v>1964</v>
      </c>
      <c r="B1965" s="1" t="s">
        <v>4814</v>
      </c>
      <c r="C1965" s="1">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v>
      </c>
      <c r="T1965" s="1">
        <v>5</v>
      </c>
      <c r="U1965" s="1">
        <v>0</v>
      </c>
      <c r="V1965" s="4">
        <v>11.702999999999999</v>
      </c>
    </row>
    <row r="1966" spans="1:22" ht="58.5" thickBot="1" x14ac:dyDescent="0.4">
      <c r="A1966" s="3">
        <v>1965</v>
      </c>
      <c r="B1966" s="1" t="s">
        <v>4814</v>
      </c>
      <c r="C1966" s="1">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4">
        <v>17.177399999999999</v>
      </c>
    </row>
    <row r="1967" spans="1:22" ht="58.5" thickBot="1" x14ac:dyDescent="0.4">
      <c r="A1967" s="3">
        <v>1966</v>
      </c>
      <c r="B1967" s="1" t="s">
        <v>4814</v>
      </c>
      <c r="C1967" s="1">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4">
        <v>7.2539999999999996</v>
      </c>
    </row>
    <row r="1968" spans="1:22" ht="29.5" thickBot="1" x14ac:dyDescent="0.4">
      <c r="A1968" s="3">
        <v>1967</v>
      </c>
      <c r="B1968" s="1" t="s">
        <v>4823</v>
      </c>
      <c r="C1968" s="1">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281.97000000000003</v>
      </c>
      <c r="T1968" s="1">
        <v>3</v>
      </c>
      <c r="U1968" s="1">
        <v>0</v>
      </c>
      <c r="V1968" s="4">
        <v>78.951599999999999</v>
      </c>
    </row>
    <row r="1969" spans="1:22" ht="87.5" thickBot="1" x14ac:dyDescent="0.4">
      <c r="A1969" s="3">
        <v>1968</v>
      </c>
      <c r="B1969" s="1" t="s">
        <v>4823</v>
      </c>
      <c r="C1969" s="1">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4">
        <v>20.155000000000001</v>
      </c>
    </row>
    <row r="1970" spans="1:22" ht="29.5" thickBot="1" x14ac:dyDescent="0.4">
      <c r="A1970" s="3">
        <v>1969</v>
      </c>
      <c r="B1970" s="1" t="s">
        <v>4823</v>
      </c>
      <c r="C1970" s="1">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4">
        <v>79.891199999999998</v>
      </c>
    </row>
    <row r="1971" spans="1:22" ht="73" thickBot="1" x14ac:dyDescent="0.4">
      <c r="A1971" s="3">
        <v>1970</v>
      </c>
      <c r="B1971" s="1" t="s">
        <v>4827</v>
      </c>
      <c r="C1971" s="1">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4">
        <v>102.18600000000001</v>
      </c>
    </row>
    <row r="1972" spans="1:22" ht="29.5" thickBot="1" x14ac:dyDescent="0.4">
      <c r="A1972" s="3">
        <v>1971</v>
      </c>
      <c r="B1972" s="1" t="s">
        <v>4828</v>
      </c>
      <c r="C1972" s="1">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4">
        <v>0.64080000000000004</v>
      </c>
    </row>
    <row r="1973" spans="1:22" ht="73" thickBot="1" x14ac:dyDescent="0.4">
      <c r="A1973" s="3">
        <v>1972</v>
      </c>
      <c r="B1973" s="1" t="s">
        <v>4828</v>
      </c>
      <c r="C1973" s="1">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408.74400000000003</v>
      </c>
      <c r="T1973" s="1">
        <v>7</v>
      </c>
      <c r="U1973" s="1">
        <v>0.2</v>
      </c>
      <c r="V1973" s="4">
        <v>76.639499999999998</v>
      </c>
    </row>
    <row r="1974" spans="1:22" ht="44" thickBot="1" x14ac:dyDescent="0.4">
      <c r="A1974" s="3">
        <v>1973</v>
      </c>
      <c r="B1974" s="1" t="s">
        <v>4829</v>
      </c>
      <c r="C1974" s="1">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5.1040000000000001</v>
      </c>
      <c r="T1974" s="1">
        <v>4</v>
      </c>
      <c r="U1974" s="1">
        <v>0.8</v>
      </c>
      <c r="V1974" s="4">
        <v>-8.6768000000000001</v>
      </c>
    </row>
    <row r="1975" spans="1:22" ht="29.5" thickBot="1" x14ac:dyDescent="0.4">
      <c r="A1975" s="3">
        <v>1974</v>
      </c>
      <c r="B1975" s="1" t="s">
        <v>4829</v>
      </c>
      <c r="C1975" s="1">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2.8959999999999999</v>
      </c>
      <c r="T1975" s="1">
        <v>2</v>
      </c>
      <c r="U1975" s="1">
        <v>0.2</v>
      </c>
      <c r="V1975" s="4">
        <v>0.47060000000000002</v>
      </c>
    </row>
    <row r="1976" spans="1:22" ht="44" thickBot="1" x14ac:dyDescent="0.4">
      <c r="A1976" s="3">
        <v>1975</v>
      </c>
      <c r="B1976" s="1" t="s">
        <v>4829</v>
      </c>
      <c r="C1976" s="1">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35.015999999999998</v>
      </c>
      <c r="T1976" s="1">
        <v>3</v>
      </c>
      <c r="U1976" s="1">
        <v>0.2</v>
      </c>
      <c r="V1976" s="4">
        <v>-2.1884999999999999</v>
      </c>
    </row>
    <row r="1977" spans="1:22" ht="58.5" thickBot="1" x14ac:dyDescent="0.4">
      <c r="A1977" s="3">
        <v>1976</v>
      </c>
      <c r="B1977" s="1" t="s">
        <v>4836</v>
      </c>
      <c r="C1977" s="1">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275.97000000000003</v>
      </c>
      <c r="T1977" s="1">
        <v>3</v>
      </c>
      <c r="U1977" s="1">
        <v>0</v>
      </c>
      <c r="V1977" s="4">
        <v>11.0388</v>
      </c>
    </row>
    <row r="1978" spans="1:22" ht="29.5" thickBot="1" x14ac:dyDescent="0.4">
      <c r="A1978" s="3">
        <v>1977</v>
      </c>
      <c r="B1978" s="1" t="s">
        <v>4836</v>
      </c>
      <c r="C1978" s="1">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4">
        <v>362.68700000000001</v>
      </c>
    </row>
    <row r="1979" spans="1:22" ht="58.5" thickBot="1" x14ac:dyDescent="0.4">
      <c r="A1979" s="3">
        <v>1978</v>
      </c>
      <c r="B1979" s="1" t="s">
        <v>4836</v>
      </c>
      <c r="C1979" s="1">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4">
        <v>70.964399999999998</v>
      </c>
    </row>
    <row r="1980" spans="1:22" ht="29.5" thickBot="1" x14ac:dyDescent="0.4">
      <c r="A1980" s="3">
        <v>1979</v>
      </c>
      <c r="B1980" s="1" t="s">
        <v>4841</v>
      </c>
      <c r="C1980" s="1">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4">
        <v>0.59040000000000004</v>
      </c>
    </row>
    <row r="1981" spans="1:22" ht="58.5" thickBot="1" x14ac:dyDescent="0.4">
      <c r="A1981" s="3">
        <v>1980</v>
      </c>
      <c r="B1981" s="1" t="s">
        <v>4844</v>
      </c>
      <c r="C1981" s="1">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933.53599999999994</v>
      </c>
      <c r="T1981" s="1">
        <v>4</v>
      </c>
      <c r="U1981" s="1">
        <v>0.2</v>
      </c>
      <c r="V1981" s="4">
        <v>105.0228</v>
      </c>
    </row>
    <row r="1982" spans="1:22" ht="44" thickBot="1" x14ac:dyDescent="0.4">
      <c r="A1982" s="3">
        <v>1981</v>
      </c>
      <c r="B1982" s="1" t="s">
        <v>4844</v>
      </c>
      <c r="C1982" s="1">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4">
        <v>4.2976000000000001</v>
      </c>
    </row>
    <row r="1983" spans="1:22" ht="29.5" thickBot="1" x14ac:dyDescent="0.4">
      <c r="A1983" s="3">
        <v>1982</v>
      </c>
      <c r="B1983" s="1" t="s">
        <v>4845</v>
      </c>
      <c r="C1983" s="1">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4">
        <v>1.8048</v>
      </c>
    </row>
    <row r="1984" spans="1:22" ht="44" thickBot="1" x14ac:dyDescent="0.4">
      <c r="A1984" s="3">
        <v>1983</v>
      </c>
      <c r="B1984" s="1" t="s">
        <v>4846</v>
      </c>
      <c r="C1984" s="1">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4">
        <v>134.3888</v>
      </c>
    </row>
    <row r="1985" spans="1:22" ht="44" thickBot="1" x14ac:dyDescent="0.4">
      <c r="A1985" s="3">
        <v>1984</v>
      </c>
      <c r="B1985" s="1" t="s">
        <v>4850</v>
      </c>
      <c r="C1985" s="1">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4">
        <v>93.055199999999999</v>
      </c>
    </row>
    <row r="1986" spans="1:22" ht="29.5" thickBot="1" x14ac:dyDescent="0.4">
      <c r="A1986" s="3">
        <v>1985</v>
      </c>
      <c r="B1986" s="1" t="s">
        <v>4850</v>
      </c>
      <c r="C1986" s="1">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4">
        <v>10.507199999999999</v>
      </c>
    </row>
    <row r="1987" spans="1:22" ht="73" thickBot="1" x14ac:dyDescent="0.4">
      <c r="A1987" s="3">
        <v>1986</v>
      </c>
      <c r="B1987" s="1" t="s">
        <v>4850</v>
      </c>
      <c r="C1987" s="1">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4">
        <v>12.3096</v>
      </c>
    </row>
    <row r="1988" spans="1:22" ht="44" thickBot="1" x14ac:dyDescent="0.4">
      <c r="A1988" s="3">
        <v>1987</v>
      </c>
      <c r="B1988" s="1" t="s">
        <v>4851</v>
      </c>
      <c r="C1988" s="1">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1439.9760000000001</v>
      </c>
      <c r="T1988" s="1">
        <v>4</v>
      </c>
      <c r="U1988" s="1">
        <v>0.4</v>
      </c>
      <c r="V1988" s="4">
        <v>191.99680000000001</v>
      </c>
    </row>
    <row r="1989" spans="1:22" ht="29.5" thickBot="1" x14ac:dyDescent="0.4">
      <c r="A1989" s="3">
        <v>1988</v>
      </c>
      <c r="B1989" s="1" t="s">
        <v>4854</v>
      </c>
      <c r="C1989" s="1">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4">
        <v>7.9211999999999998</v>
      </c>
    </row>
    <row r="1990" spans="1:22" ht="58.5" thickBot="1" x14ac:dyDescent="0.4">
      <c r="A1990" s="3">
        <v>1989</v>
      </c>
      <c r="B1990" s="1" t="s">
        <v>4854</v>
      </c>
      <c r="C1990" s="1">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4">
        <v>215.1198</v>
      </c>
    </row>
    <row r="1991" spans="1:22" ht="44" thickBot="1" x14ac:dyDescent="0.4">
      <c r="A1991" s="3">
        <v>1990</v>
      </c>
      <c r="B1991" s="1" t="s">
        <v>4854</v>
      </c>
      <c r="C1991" s="1">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4">
        <v>12.323399999999999</v>
      </c>
    </row>
    <row r="1992" spans="1:22" ht="29.5" thickBot="1" x14ac:dyDescent="0.4">
      <c r="A1992" s="3">
        <v>1991</v>
      </c>
      <c r="B1992" s="1" t="s">
        <v>4854</v>
      </c>
      <c r="C1992" s="1">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4">
        <v>8.4966000000000008</v>
      </c>
    </row>
    <row r="1993" spans="1:22" ht="29.5" thickBot="1" x14ac:dyDescent="0.4">
      <c r="A1993" s="3">
        <v>1992</v>
      </c>
      <c r="B1993" s="1" t="s">
        <v>4862</v>
      </c>
      <c r="C1993" s="1">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4">
        <v>-3.7995999999999999</v>
      </c>
    </row>
    <row r="1994" spans="1:22" ht="44" thickBot="1" x14ac:dyDescent="0.4">
      <c r="A1994" s="3">
        <v>1993</v>
      </c>
      <c r="B1994" s="1" t="s">
        <v>4863</v>
      </c>
      <c r="C1994" s="1">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4">
        <v>26.64</v>
      </c>
    </row>
    <row r="1995" spans="1:22" ht="58.5" thickBot="1" x14ac:dyDescent="0.4">
      <c r="A1995" s="3">
        <v>1994</v>
      </c>
      <c r="B1995" s="1" t="s">
        <v>4863</v>
      </c>
      <c r="C1995" s="1">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4">
        <v>0.73480000000000001</v>
      </c>
    </row>
    <row r="1996" spans="1:22" ht="44" thickBot="1" x14ac:dyDescent="0.4">
      <c r="A1996" s="3">
        <v>1995</v>
      </c>
      <c r="B1996" s="1" t="s">
        <v>4863</v>
      </c>
      <c r="C1996" s="1">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4">
        <v>-2.1194999999999999</v>
      </c>
    </row>
    <row r="1997" spans="1:22" ht="58.5" thickBot="1" x14ac:dyDescent="0.4">
      <c r="A1997" s="3">
        <v>1996</v>
      </c>
      <c r="B1997" s="1" t="s">
        <v>4868</v>
      </c>
      <c r="C1997" s="1">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294.62</v>
      </c>
      <c r="T1997" s="1">
        <v>5</v>
      </c>
      <c r="U1997" s="1">
        <v>0.8</v>
      </c>
      <c r="V1997" s="4">
        <v>-766.01199999999994</v>
      </c>
    </row>
    <row r="1998" spans="1:22" ht="44" thickBot="1" x14ac:dyDescent="0.4">
      <c r="A1998" s="3">
        <v>1997</v>
      </c>
      <c r="B1998" s="1" t="s">
        <v>4868</v>
      </c>
      <c r="C1998" s="1">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4">
        <v>-3.7195999999999998</v>
      </c>
    </row>
    <row r="1999" spans="1:22" ht="29.5" thickBot="1" x14ac:dyDescent="0.4">
      <c r="A1999" s="3">
        <v>1998</v>
      </c>
      <c r="B1999" s="1" t="s">
        <v>4873</v>
      </c>
      <c r="C1999" s="1">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4">
        <v>7.2</v>
      </c>
    </row>
    <row r="2000" spans="1:22" ht="29.5" thickBot="1" x14ac:dyDescent="0.4">
      <c r="A2000" s="3">
        <v>1999</v>
      </c>
      <c r="B2000" s="1" t="s">
        <v>4873</v>
      </c>
      <c r="C2000" s="1">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4">
        <v>42.018599999999999</v>
      </c>
    </row>
    <row r="2001" spans="1:22" ht="29.5" thickBot="1" x14ac:dyDescent="0.4">
      <c r="A2001" s="3">
        <v>2000</v>
      </c>
      <c r="B2001" s="1" t="s">
        <v>4873</v>
      </c>
      <c r="C2001" s="1">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4">
        <v>42.035499999999999</v>
      </c>
    </row>
    <row r="2002" spans="1:22" ht="58.5" thickBot="1" x14ac:dyDescent="0.4">
      <c r="A2002" s="3">
        <v>2001</v>
      </c>
      <c r="B2002" s="1" t="s">
        <v>4875</v>
      </c>
      <c r="C2002" s="1">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v>
      </c>
      <c r="T2002" s="1">
        <v>5</v>
      </c>
      <c r="U2002" s="1">
        <v>0</v>
      </c>
      <c r="V2002" s="4">
        <v>21.994499999999999</v>
      </c>
    </row>
    <row r="2003" spans="1:22" ht="73" thickBot="1" x14ac:dyDescent="0.4">
      <c r="A2003" s="3">
        <v>2002</v>
      </c>
      <c r="B2003" s="1" t="s">
        <v>4875</v>
      </c>
      <c r="C2003" s="1">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4">
        <v>14.2324</v>
      </c>
    </row>
    <row r="2004" spans="1:22" ht="44" thickBot="1" x14ac:dyDescent="0.4">
      <c r="A2004" s="3">
        <v>2003</v>
      </c>
      <c r="B2004" s="1" t="s">
        <v>4878</v>
      </c>
      <c r="C2004" s="1">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4">
        <v>9.5939999999999994</v>
      </c>
    </row>
    <row r="2005" spans="1:22" ht="44" thickBot="1" x14ac:dyDescent="0.4">
      <c r="A2005" s="3">
        <v>2004</v>
      </c>
      <c r="B2005" s="1" t="s">
        <v>4878</v>
      </c>
      <c r="C2005" s="1">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4">
        <v>76.112499999999997</v>
      </c>
    </row>
    <row r="2006" spans="1:22" ht="58.5" thickBot="1" x14ac:dyDescent="0.4">
      <c r="A2006" s="3">
        <v>2005</v>
      </c>
      <c r="B2006" s="1" t="s">
        <v>4879</v>
      </c>
      <c r="C2006" s="1">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11.364000000000001</v>
      </c>
      <c r="T2006" s="1">
        <v>3</v>
      </c>
      <c r="U2006" s="1">
        <v>0.8</v>
      </c>
      <c r="V2006" s="4">
        <v>-17.045999999999999</v>
      </c>
    </row>
    <row r="2007" spans="1:22" ht="44" thickBot="1" x14ac:dyDescent="0.4">
      <c r="A2007" s="3">
        <v>2006</v>
      </c>
      <c r="B2007" s="1" t="s">
        <v>4881</v>
      </c>
      <c r="C2007" s="1">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4">
        <v>11.575200000000001</v>
      </c>
    </row>
    <row r="2008" spans="1:22" ht="29.5" thickBot="1" x14ac:dyDescent="0.4">
      <c r="A2008" s="3">
        <v>2007</v>
      </c>
      <c r="B2008" s="1" t="s">
        <v>4881</v>
      </c>
      <c r="C2008" s="1">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4">
        <v>16.1602</v>
      </c>
    </row>
    <row r="2009" spans="1:22" ht="58.5" thickBot="1" x14ac:dyDescent="0.4">
      <c r="A2009" s="3">
        <v>2008</v>
      </c>
      <c r="B2009" s="1" t="s">
        <v>4882</v>
      </c>
      <c r="C2009" s="1">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183.37200000000001</v>
      </c>
      <c r="T2009" s="1">
        <v>2</v>
      </c>
      <c r="U2009" s="1">
        <v>0.3</v>
      </c>
      <c r="V2009" s="4">
        <v>-36.674399999999999</v>
      </c>
    </row>
    <row r="2010" spans="1:22" ht="29.5" thickBot="1" x14ac:dyDescent="0.4">
      <c r="A2010" s="3">
        <v>2009</v>
      </c>
      <c r="B2010" s="1" t="s">
        <v>4885</v>
      </c>
      <c r="C2010" s="1">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4">
        <v>0.47520000000000001</v>
      </c>
    </row>
    <row r="2011" spans="1:22" ht="58.5" thickBot="1" x14ac:dyDescent="0.4">
      <c r="A2011" s="3">
        <v>2010</v>
      </c>
      <c r="B2011" s="1" t="s">
        <v>4885</v>
      </c>
      <c r="C2011" s="1">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333.05599999999998</v>
      </c>
      <c r="T2011" s="1">
        <v>2</v>
      </c>
      <c r="U2011" s="1">
        <v>0.2</v>
      </c>
      <c r="V2011" s="4">
        <v>29.142399999999999</v>
      </c>
    </row>
    <row r="2012" spans="1:22" ht="44" thickBot="1" x14ac:dyDescent="0.4">
      <c r="A2012" s="3">
        <v>2011</v>
      </c>
      <c r="B2012" s="1" t="s">
        <v>4885</v>
      </c>
      <c r="C2012" s="1">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4">
        <v>7.78</v>
      </c>
    </row>
    <row r="2013" spans="1:22" ht="58.5" thickBot="1" x14ac:dyDescent="0.4">
      <c r="A2013" s="3">
        <v>2012</v>
      </c>
      <c r="B2013" s="1" t="s">
        <v>4887</v>
      </c>
      <c r="C2013" s="1">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4">
        <v>35.996400000000001</v>
      </c>
    </row>
    <row r="2014" spans="1:22" ht="73" thickBot="1" x14ac:dyDescent="0.4">
      <c r="A2014" s="3">
        <v>2013</v>
      </c>
      <c r="B2014" s="1" t="s">
        <v>4887</v>
      </c>
      <c r="C2014" s="1">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4">
        <v>4.6344000000000003</v>
      </c>
    </row>
    <row r="2015" spans="1:22" ht="87.5" thickBot="1" x14ac:dyDescent="0.4">
      <c r="A2015" s="3">
        <v>2014</v>
      </c>
      <c r="B2015" s="1" t="s">
        <v>4892</v>
      </c>
      <c r="C2015" s="1">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4">
        <v>84.235200000000006</v>
      </c>
    </row>
    <row r="2016" spans="1:22" ht="44" thickBot="1" x14ac:dyDescent="0.4">
      <c r="A2016" s="3">
        <v>2015</v>
      </c>
      <c r="B2016" s="1" t="s">
        <v>4892</v>
      </c>
      <c r="C2016" s="1">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4">
        <v>6.0167999999999999</v>
      </c>
    </row>
    <row r="2017" spans="1:22" ht="29.5" thickBot="1" x14ac:dyDescent="0.4">
      <c r="A2017" s="3">
        <v>2016</v>
      </c>
      <c r="B2017" s="1" t="s">
        <v>4892</v>
      </c>
      <c r="C2017" s="1">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4">
        <v>117.0104</v>
      </c>
    </row>
    <row r="2018" spans="1:22" ht="44" thickBot="1" x14ac:dyDescent="0.4">
      <c r="A2018" s="3">
        <v>2017</v>
      </c>
      <c r="B2018" s="1" t="s">
        <v>4897</v>
      </c>
      <c r="C2018" s="1">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4">
        <v>6.3684000000000003</v>
      </c>
    </row>
    <row r="2019" spans="1:22" ht="58.5" thickBot="1" x14ac:dyDescent="0.4">
      <c r="A2019" s="3">
        <v>2018</v>
      </c>
      <c r="B2019" s="1" t="s">
        <v>4897</v>
      </c>
      <c r="C2019" s="1">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4">
        <v>6.8714000000000004</v>
      </c>
    </row>
    <row r="2020" spans="1:22" ht="44" thickBot="1" x14ac:dyDescent="0.4">
      <c r="A2020" s="3">
        <v>2019</v>
      </c>
      <c r="B2020" s="1" t="s">
        <v>4897</v>
      </c>
      <c r="C2020" s="1">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4">
        <v>8.6736000000000004</v>
      </c>
    </row>
    <row r="2021" spans="1:22" ht="73" thickBot="1" x14ac:dyDescent="0.4">
      <c r="A2021" s="3">
        <v>2020</v>
      </c>
      <c r="B2021" s="1" t="s">
        <v>4897</v>
      </c>
      <c r="C2021" s="1">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4">
        <v>19.668600000000001</v>
      </c>
    </row>
    <row r="2022" spans="1:22" ht="29.5" thickBot="1" x14ac:dyDescent="0.4">
      <c r="A2022" s="3">
        <v>2021</v>
      </c>
      <c r="B2022" s="1" t="s">
        <v>4899</v>
      </c>
      <c r="C2022" s="1">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4">
        <v>481.86900000000003</v>
      </c>
    </row>
    <row r="2023" spans="1:22" ht="102" thickBot="1" x14ac:dyDescent="0.4">
      <c r="A2023" s="3">
        <v>2022</v>
      </c>
      <c r="B2023" s="1" t="s">
        <v>4899</v>
      </c>
      <c r="C2023" s="1">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4">
        <v>7.6680000000000001</v>
      </c>
    </row>
    <row r="2024" spans="1:22" ht="29.5" thickBot="1" x14ac:dyDescent="0.4">
      <c r="A2024" s="3">
        <v>2023</v>
      </c>
      <c r="B2024" s="1" t="s">
        <v>4899</v>
      </c>
      <c r="C2024" s="1">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4">
        <v>23.7744</v>
      </c>
    </row>
    <row r="2025" spans="1:22" ht="58.5" thickBot="1" x14ac:dyDescent="0.4">
      <c r="A2025" s="3">
        <v>2024</v>
      </c>
      <c r="B2025" s="1" t="s">
        <v>4899</v>
      </c>
      <c r="C2025" s="1">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4">
        <v>244.24959999999999</v>
      </c>
    </row>
    <row r="2026" spans="1:22" ht="58.5" thickBot="1" x14ac:dyDescent="0.4">
      <c r="A2026" s="3">
        <v>2025</v>
      </c>
      <c r="B2026" s="1" t="s">
        <v>4902</v>
      </c>
      <c r="C2026" s="1">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v>
      </c>
      <c r="T2026" s="1">
        <v>5</v>
      </c>
      <c r="U2026" s="1">
        <v>0.2</v>
      </c>
      <c r="V2026" s="4">
        <v>77.713999999999999</v>
      </c>
    </row>
    <row r="2027" spans="1:22" ht="73" thickBot="1" x14ac:dyDescent="0.4">
      <c r="A2027" s="3">
        <v>2026</v>
      </c>
      <c r="B2027" s="1" t="s">
        <v>4903</v>
      </c>
      <c r="C2027" s="1">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4">
        <v>39.748800000000003</v>
      </c>
    </row>
    <row r="2028" spans="1:22" ht="58.5" thickBot="1" x14ac:dyDescent="0.4">
      <c r="A2028" s="3">
        <v>2027</v>
      </c>
      <c r="B2028" s="1" t="s">
        <v>4904</v>
      </c>
      <c r="C2028" s="1">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4">
        <v>11.558400000000001</v>
      </c>
    </row>
    <row r="2029" spans="1:22" ht="58.5" thickBot="1" x14ac:dyDescent="0.4">
      <c r="A2029" s="3">
        <v>2028</v>
      </c>
      <c r="B2029" s="1" t="s">
        <v>4904</v>
      </c>
      <c r="C2029" s="1">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67.135999999999996</v>
      </c>
      <c r="T2029" s="1">
        <v>4</v>
      </c>
      <c r="U2029" s="1">
        <v>0.2</v>
      </c>
      <c r="V2029" s="4">
        <v>23.497599999999998</v>
      </c>
    </row>
    <row r="2030" spans="1:22" ht="73" thickBot="1" x14ac:dyDescent="0.4">
      <c r="A2030" s="3">
        <v>2029</v>
      </c>
      <c r="B2030" s="1" t="s">
        <v>4905</v>
      </c>
      <c r="C2030" s="1">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4">
        <v>6.9230999999999998</v>
      </c>
    </row>
    <row r="2031" spans="1:22" ht="29.5" thickBot="1" x14ac:dyDescent="0.4">
      <c r="A2031" s="3">
        <v>2030</v>
      </c>
      <c r="B2031" s="1" t="s">
        <v>4905</v>
      </c>
      <c r="C2031" s="1">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4">
        <v>25.175999999999998</v>
      </c>
    </row>
    <row r="2032" spans="1:22" ht="29.5" thickBot="1" x14ac:dyDescent="0.4">
      <c r="A2032" s="3">
        <v>2031</v>
      </c>
      <c r="B2032" s="1" t="s">
        <v>4905</v>
      </c>
      <c r="C2032" s="1">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4">
        <v>30.52</v>
      </c>
    </row>
    <row r="2033" spans="1:22" ht="29.5" thickBot="1" x14ac:dyDescent="0.4">
      <c r="A2033" s="3">
        <v>2032</v>
      </c>
      <c r="B2033" s="1" t="s">
        <v>4905</v>
      </c>
      <c r="C2033" s="1">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4">
        <v>5.1464999999999996</v>
      </c>
    </row>
    <row r="2034" spans="1:22" ht="29.5" thickBot="1" x14ac:dyDescent="0.4">
      <c r="A2034" s="3">
        <v>2033</v>
      </c>
      <c r="B2034" s="1" t="s">
        <v>4909</v>
      </c>
      <c r="C2034" s="1">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9.3919999999999995</v>
      </c>
      <c r="T2034" s="1">
        <v>2</v>
      </c>
      <c r="U2034" s="1">
        <v>0.2</v>
      </c>
      <c r="V2034" s="4">
        <v>3.2871999999999999</v>
      </c>
    </row>
    <row r="2035" spans="1:22" ht="58.5" thickBot="1" x14ac:dyDescent="0.4">
      <c r="A2035" s="3">
        <v>2034</v>
      </c>
      <c r="B2035" s="1" t="s">
        <v>4909</v>
      </c>
      <c r="C2035" s="1">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9.3279999999999994</v>
      </c>
      <c r="T2035" s="1">
        <v>1</v>
      </c>
      <c r="U2035" s="1">
        <v>0.2</v>
      </c>
      <c r="V2035" s="4">
        <v>0.81620000000000004</v>
      </c>
    </row>
    <row r="2036" spans="1:22" ht="29.5" thickBot="1" x14ac:dyDescent="0.4">
      <c r="A2036" s="3">
        <v>2035</v>
      </c>
      <c r="B2036" s="1" t="s">
        <v>4910</v>
      </c>
      <c r="C2036" s="1">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4">
        <v>3.8822000000000001</v>
      </c>
    </row>
    <row r="2037" spans="1:22" ht="29.5" thickBot="1" x14ac:dyDescent="0.4">
      <c r="A2037" s="3">
        <v>2036</v>
      </c>
      <c r="B2037" s="1" t="s">
        <v>4910</v>
      </c>
      <c r="C2037" s="1">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269.97000000000003</v>
      </c>
      <c r="T2037" s="1">
        <v>3</v>
      </c>
      <c r="U2037" s="1">
        <v>0</v>
      </c>
      <c r="V2037" s="4">
        <v>51.2943</v>
      </c>
    </row>
    <row r="2038" spans="1:22" ht="44" thickBot="1" x14ac:dyDescent="0.4">
      <c r="A2038" s="3">
        <v>2037</v>
      </c>
      <c r="B2038" s="1" t="s">
        <v>4913</v>
      </c>
      <c r="C2038" s="1">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4">
        <v>13.9392</v>
      </c>
    </row>
    <row r="2039" spans="1:22" ht="29.5" thickBot="1" x14ac:dyDescent="0.4">
      <c r="A2039" s="3">
        <v>2038</v>
      </c>
      <c r="B2039" s="1" t="s">
        <v>4913</v>
      </c>
      <c r="C2039" s="1">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4">
        <v>6.8714000000000004</v>
      </c>
    </row>
    <row r="2040" spans="1:22" ht="29.5" thickBot="1" x14ac:dyDescent="0.4">
      <c r="A2040" s="3">
        <v>2039</v>
      </c>
      <c r="B2040" s="1" t="s">
        <v>4915</v>
      </c>
      <c r="C2040" s="1">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v>
      </c>
      <c r="T2040" s="1">
        <v>3</v>
      </c>
      <c r="U2040" s="1">
        <v>0.2</v>
      </c>
      <c r="V2040" s="4">
        <v>4.3326000000000002</v>
      </c>
    </row>
    <row r="2041" spans="1:22" ht="44" thickBot="1" x14ac:dyDescent="0.4">
      <c r="A2041" s="3">
        <v>2040</v>
      </c>
      <c r="B2041" s="1" t="s">
        <v>4915</v>
      </c>
      <c r="C2041" s="1">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4.5359999999999996</v>
      </c>
      <c r="T2041" s="1">
        <v>7</v>
      </c>
      <c r="U2041" s="1">
        <v>0.7</v>
      </c>
      <c r="V2041" s="4">
        <v>-3.3264</v>
      </c>
    </row>
    <row r="2042" spans="1:22" ht="29.5" thickBot="1" x14ac:dyDescent="0.4">
      <c r="A2042" s="3">
        <v>2041</v>
      </c>
      <c r="B2042" s="1" t="s">
        <v>4915</v>
      </c>
      <c r="C2042" s="1">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4">
        <v>-6.1040000000000001</v>
      </c>
    </row>
    <row r="2043" spans="1:22" ht="29.5" thickBot="1" x14ac:dyDescent="0.4">
      <c r="A2043" s="3">
        <v>2042</v>
      </c>
      <c r="B2043" s="1" t="s">
        <v>4915</v>
      </c>
      <c r="C2043" s="1">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4">
        <v>20.724</v>
      </c>
    </row>
    <row r="2044" spans="1:22" ht="29.5" thickBot="1" x14ac:dyDescent="0.4">
      <c r="A2044" s="3">
        <v>2043</v>
      </c>
      <c r="B2044" s="1" t="s">
        <v>4918</v>
      </c>
      <c r="C2044" s="1">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57.503999999999998</v>
      </c>
      <c r="T2044" s="1">
        <v>6</v>
      </c>
      <c r="U2044" s="1">
        <v>0.2</v>
      </c>
      <c r="V2044" s="4">
        <v>20.1264</v>
      </c>
    </row>
    <row r="2045" spans="1:22" ht="29.5" thickBot="1" x14ac:dyDescent="0.4">
      <c r="A2045" s="3">
        <v>2044</v>
      </c>
      <c r="B2045" s="1" t="s">
        <v>4921</v>
      </c>
      <c r="C2045" s="1">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38.863999999999997</v>
      </c>
      <c r="T2045" s="1">
        <v>7</v>
      </c>
      <c r="U2045" s="1">
        <v>0.2</v>
      </c>
      <c r="V2045" s="4">
        <v>7.7728000000000002</v>
      </c>
    </row>
    <row r="2046" spans="1:22" ht="29.5" thickBot="1" x14ac:dyDescent="0.4">
      <c r="A2046" s="3">
        <v>2045</v>
      </c>
      <c r="B2046" s="1" t="s">
        <v>4922</v>
      </c>
      <c r="C2046" s="1">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v>
      </c>
      <c r="T2046" s="1">
        <v>3</v>
      </c>
      <c r="U2046" s="1">
        <v>0.2</v>
      </c>
      <c r="V2046" s="4">
        <v>5.4432</v>
      </c>
    </row>
    <row r="2047" spans="1:22" ht="73" thickBot="1" x14ac:dyDescent="0.4">
      <c r="A2047" s="3">
        <v>2046</v>
      </c>
      <c r="B2047" s="1" t="s">
        <v>4923</v>
      </c>
      <c r="C2047" s="1">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4">
        <v>45.539200000000001</v>
      </c>
    </row>
    <row r="2048" spans="1:22" ht="44" thickBot="1" x14ac:dyDescent="0.4">
      <c r="A2048" s="3">
        <v>2047</v>
      </c>
      <c r="B2048" s="1" t="s">
        <v>4923</v>
      </c>
      <c r="C2048" s="1">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4">
        <v>280.58999999999997</v>
      </c>
    </row>
    <row r="2049" spans="1:22" ht="87.5" thickBot="1" x14ac:dyDescent="0.4">
      <c r="A2049" s="3">
        <v>2048</v>
      </c>
      <c r="B2049" s="1" t="s">
        <v>4923</v>
      </c>
      <c r="C2049" s="1">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4">
        <v>26.630400000000002</v>
      </c>
    </row>
    <row r="2050" spans="1:22" ht="58.5" thickBot="1" x14ac:dyDescent="0.4">
      <c r="A2050" s="3">
        <v>2049</v>
      </c>
      <c r="B2050" s="1" t="s">
        <v>4927</v>
      </c>
      <c r="C2050" s="1">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v>
      </c>
      <c r="T2050" s="1">
        <v>7</v>
      </c>
      <c r="U2050" s="1">
        <v>0.2</v>
      </c>
      <c r="V2050" s="4">
        <v>36.225000000000001</v>
      </c>
    </row>
    <row r="2051" spans="1:22" ht="44" thickBot="1" x14ac:dyDescent="0.4">
      <c r="A2051" s="3">
        <v>2050</v>
      </c>
      <c r="B2051" s="1" t="s">
        <v>4927</v>
      </c>
      <c r="C2051" s="1">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2.5019999999999998</v>
      </c>
      <c r="T2051" s="1">
        <v>3</v>
      </c>
      <c r="U2051" s="1">
        <v>0.7</v>
      </c>
      <c r="V2051" s="4">
        <v>-2.0015999999999998</v>
      </c>
    </row>
    <row r="2052" spans="1:22" ht="29.5" thickBot="1" x14ac:dyDescent="0.4">
      <c r="A2052" s="3">
        <v>2051</v>
      </c>
      <c r="B2052" s="1" t="s">
        <v>4927</v>
      </c>
      <c r="C2052" s="1">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v>
      </c>
      <c r="T2052" s="1">
        <v>4</v>
      </c>
      <c r="U2052" s="1">
        <v>0.7</v>
      </c>
      <c r="V2052" s="4">
        <v>-4.7519999999999998</v>
      </c>
    </row>
    <row r="2053" spans="1:22" ht="29.5" thickBot="1" x14ac:dyDescent="0.4">
      <c r="A2053" s="3">
        <v>2052</v>
      </c>
      <c r="B2053" s="1" t="s">
        <v>4927</v>
      </c>
      <c r="C2053" s="1">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341.488</v>
      </c>
      <c r="T2053" s="1">
        <v>8</v>
      </c>
      <c r="U2053" s="1">
        <v>0.3</v>
      </c>
      <c r="V2053" s="4">
        <v>-73.176000000000002</v>
      </c>
    </row>
    <row r="2054" spans="1:22" ht="29.5" thickBot="1" x14ac:dyDescent="0.4">
      <c r="A2054" s="3">
        <v>2053</v>
      </c>
      <c r="B2054" s="1" t="s">
        <v>4927</v>
      </c>
      <c r="C2054" s="1">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4">
        <v>0.83399999999999996</v>
      </c>
    </row>
    <row r="2055" spans="1:22" ht="29.5" thickBot="1" x14ac:dyDescent="0.4">
      <c r="A2055" s="3">
        <v>2054</v>
      </c>
      <c r="B2055" s="1" t="s">
        <v>4927</v>
      </c>
      <c r="C2055" s="1">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4">
        <v>3.4847999999999999</v>
      </c>
    </row>
    <row r="2056" spans="1:22" ht="29.5" thickBot="1" x14ac:dyDescent="0.4">
      <c r="A2056" s="3">
        <v>2055</v>
      </c>
      <c r="B2056" s="1" t="s">
        <v>4932</v>
      </c>
      <c r="C2056" s="1">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4">
        <v>5.1929999999999996</v>
      </c>
    </row>
    <row r="2057" spans="1:22" ht="44" thickBot="1" x14ac:dyDescent="0.4">
      <c r="A2057" s="3">
        <v>2056</v>
      </c>
      <c r="B2057" s="1" t="s">
        <v>4933</v>
      </c>
      <c r="C2057" s="1">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v>
      </c>
      <c r="T2057" s="1">
        <v>5</v>
      </c>
      <c r="U2057" s="1">
        <v>0</v>
      </c>
      <c r="V2057" s="4">
        <v>63.984000000000002</v>
      </c>
    </row>
    <row r="2058" spans="1:22" ht="29.5" thickBot="1" x14ac:dyDescent="0.4">
      <c r="A2058" s="3">
        <v>2057</v>
      </c>
      <c r="B2058" s="1" t="s">
        <v>4933</v>
      </c>
      <c r="C2058" s="1">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1586.69</v>
      </c>
      <c r="T2058" s="1">
        <v>7</v>
      </c>
      <c r="U2058" s="1">
        <v>0</v>
      </c>
      <c r="V2058" s="4">
        <v>412.5394</v>
      </c>
    </row>
    <row r="2059" spans="1:22" ht="29.5" thickBot="1" x14ac:dyDescent="0.4">
      <c r="A2059" s="3">
        <v>2058</v>
      </c>
      <c r="B2059" s="1" t="s">
        <v>4933</v>
      </c>
      <c r="C2059" s="1">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4">
        <v>30.596399999999999</v>
      </c>
    </row>
    <row r="2060" spans="1:22" ht="44" thickBot="1" x14ac:dyDescent="0.4">
      <c r="A2060" s="3">
        <v>2059</v>
      </c>
      <c r="B2060" s="1" t="s">
        <v>4933</v>
      </c>
      <c r="C2060" s="1">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4">
        <v>70.006</v>
      </c>
    </row>
    <row r="2061" spans="1:22" ht="29.5" thickBot="1" x14ac:dyDescent="0.4">
      <c r="A2061" s="3">
        <v>2060</v>
      </c>
      <c r="B2061" s="1" t="s">
        <v>4936</v>
      </c>
      <c r="C2061" s="1">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4">
        <v>5.2164000000000001</v>
      </c>
    </row>
    <row r="2062" spans="1:22" ht="58.5" thickBot="1" x14ac:dyDescent="0.4">
      <c r="A2062" s="3">
        <v>2061</v>
      </c>
      <c r="B2062" s="1" t="s">
        <v>4936</v>
      </c>
      <c r="C2062" s="1">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4">
        <v>20.878</v>
      </c>
    </row>
    <row r="2063" spans="1:22" ht="58.5" thickBot="1" x14ac:dyDescent="0.4">
      <c r="A2063" s="3">
        <v>2062</v>
      </c>
      <c r="B2063" s="1" t="s">
        <v>4936</v>
      </c>
      <c r="C2063" s="1">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v>
      </c>
      <c r="T2063" s="1">
        <v>2</v>
      </c>
      <c r="U2063" s="1">
        <v>0.2</v>
      </c>
      <c r="V2063" s="4">
        <v>5.3891999999999998</v>
      </c>
    </row>
    <row r="2064" spans="1:22" ht="29.5" thickBot="1" x14ac:dyDescent="0.4">
      <c r="A2064" s="3">
        <v>2063</v>
      </c>
      <c r="B2064" s="1" t="s">
        <v>4936</v>
      </c>
      <c r="C2064" s="1">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64.739999999999995</v>
      </c>
      <c r="T2064" s="1">
        <v>13</v>
      </c>
      <c r="U2064" s="1">
        <v>0</v>
      </c>
      <c r="V2064" s="4">
        <v>30.427800000000001</v>
      </c>
    </row>
    <row r="2065" spans="1:22" ht="44" thickBot="1" x14ac:dyDescent="0.4">
      <c r="A2065" s="3">
        <v>2064</v>
      </c>
      <c r="B2065" s="1" t="s">
        <v>4936</v>
      </c>
      <c r="C2065" s="1">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4">
        <v>6.03</v>
      </c>
    </row>
    <row r="2066" spans="1:22" ht="29.5" thickBot="1" x14ac:dyDescent="0.4">
      <c r="A2066" s="3">
        <v>2065</v>
      </c>
      <c r="B2066" s="1" t="s">
        <v>4936</v>
      </c>
      <c r="C2066" s="1">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4">
        <v>12.1692</v>
      </c>
    </row>
    <row r="2067" spans="1:22" ht="29.5" thickBot="1" x14ac:dyDescent="0.4">
      <c r="A2067" s="3">
        <v>2066</v>
      </c>
      <c r="B2067" s="1" t="s">
        <v>4936</v>
      </c>
      <c r="C2067" s="1">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4">
        <v>-9.1470000000000002</v>
      </c>
    </row>
    <row r="2068" spans="1:22" ht="29.5" thickBot="1" x14ac:dyDescent="0.4">
      <c r="A2068" s="3">
        <v>2067</v>
      </c>
      <c r="B2068" s="1" t="s">
        <v>4936</v>
      </c>
      <c r="C2068" s="1">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4">
        <v>47.862900000000003</v>
      </c>
    </row>
    <row r="2069" spans="1:22" ht="29.5" thickBot="1" x14ac:dyDescent="0.4">
      <c r="A2069" s="3">
        <v>2068</v>
      </c>
      <c r="B2069" s="1" t="s">
        <v>4936</v>
      </c>
      <c r="C2069" s="1">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4">
        <v>3.7170000000000001</v>
      </c>
    </row>
    <row r="2070" spans="1:22" ht="44" thickBot="1" x14ac:dyDescent="0.4">
      <c r="A2070" s="3">
        <v>2069</v>
      </c>
      <c r="B2070" s="1" t="s">
        <v>4946</v>
      </c>
      <c r="C2070" s="1">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4">
        <v>69.986000000000004</v>
      </c>
    </row>
    <row r="2071" spans="1:22" ht="29.5" thickBot="1" x14ac:dyDescent="0.4">
      <c r="A2071" s="3">
        <v>2070</v>
      </c>
      <c r="B2071" s="1" t="s">
        <v>4946</v>
      </c>
      <c r="C2071" s="1">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710.83199999999999</v>
      </c>
      <c r="T2071" s="1">
        <v>3</v>
      </c>
      <c r="U2071" s="1">
        <v>0.2</v>
      </c>
      <c r="V2071" s="4">
        <v>-97.739400000000003</v>
      </c>
    </row>
    <row r="2072" spans="1:22" ht="29.5" thickBot="1" x14ac:dyDescent="0.4">
      <c r="A2072" s="3">
        <v>2071</v>
      </c>
      <c r="B2072" s="1" t="s">
        <v>4951</v>
      </c>
      <c r="C2072" s="1">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1.9410000000000001</v>
      </c>
      <c r="T2072" s="1">
        <v>1</v>
      </c>
      <c r="U2072" s="1">
        <v>0.7</v>
      </c>
      <c r="V2072" s="4">
        <v>-1.294</v>
      </c>
    </row>
    <row r="2073" spans="1:22" ht="44" thickBot="1" x14ac:dyDescent="0.4">
      <c r="A2073" s="3">
        <v>2072</v>
      </c>
      <c r="B2073" s="1" t="s">
        <v>4954</v>
      </c>
      <c r="C2073" s="1">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4">
        <v>-46.137</v>
      </c>
    </row>
    <row r="2074" spans="1:22" ht="73" thickBot="1" x14ac:dyDescent="0.4">
      <c r="A2074" s="3">
        <v>2073</v>
      </c>
      <c r="B2074" s="1" t="s">
        <v>4958</v>
      </c>
      <c r="C2074" s="1">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7.3120000000000003</v>
      </c>
      <c r="T2074" s="1">
        <v>2</v>
      </c>
      <c r="U2074" s="1">
        <v>0.2</v>
      </c>
      <c r="V2074" s="4">
        <v>2.5592000000000001</v>
      </c>
    </row>
    <row r="2075" spans="1:22" ht="58.5" thickBot="1" x14ac:dyDescent="0.4">
      <c r="A2075" s="3">
        <v>2074</v>
      </c>
      <c r="B2075" s="1" t="s">
        <v>4961</v>
      </c>
      <c r="C2075" s="1">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4">
        <v>13.793100000000001</v>
      </c>
    </row>
    <row r="2076" spans="1:22" ht="58.5" thickBot="1" x14ac:dyDescent="0.4">
      <c r="A2076" s="3">
        <v>2075</v>
      </c>
      <c r="B2076" s="1" t="s">
        <v>4961</v>
      </c>
      <c r="C2076" s="1">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761.54399999999998</v>
      </c>
      <c r="T2076" s="1">
        <v>7</v>
      </c>
      <c r="U2076" s="1">
        <v>0.2</v>
      </c>
      <c r="V2076" s="4">
        <v>66.635099999999994</v>
      </c>
    </row>
    <row r="2077" spans="1:22" ht="58.5" thickBot="1" x14ac:dyDescent="0.4">
      <c r="A2077" s="3">
        <v>2076</v>
      </c>
      <c r="B2077" s="1" t="s">
        <v>4966</v>
      </c>
      <c r="C2077" s="1">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58.2</v>
      </c>
      <c r="T2077" s="1">
        <v>3</v>
      </c>
      <c r="U2077" s="1">
        <v>0</v>
      </c>
      <c r="V2077" s="4">
        <v>28.518000000000001</v>
      </c>
    </row>
    <row r="2078" spans="1:22" ht="102" thickBot="1" x14ac:dyDescent="0.4">
      <c r="A2078" s="3">
        <v>2077</v>
      </c>
      <c r="B2078" s="1" t="s">
        <v>4967</v>
      </c>
      <c r="C2078" s="1">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v>
      </c>
      <c r="T2078" s="1">
        <v>5</v>
      </c>
      <c r="U2078" s="1">
        <v>0</v>
      </c>
      <c r="V2078" s="4">
        <v>19.95</v>
      </c>
    </row>
    <row r="2079" spans="1:22" ht="58.5" thickBot="1" x14ac:dyDescent="0.4">
      <c r="A2079" s="3">
        <v>2078</v>
      </c>
      <c r="B2079" s="1" t="s">
        <v>4967</v>
      </c>
      <c r="C2079" s="1">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4">
        <v>26.349399999999999</v>
      </c>
    </row>
    <row r="2080" spans="1:22" ht="29.5" thickBot="1" x14ac:dyDescent="0.4">
      <c r="A2080" s="3">
        <v>2079</v>
      </c>
      <c r="B2080" s="1" t="s">
        <v>4967</v>
      </c>
      <c r="C2080" s="1">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4">
        <v>45.527999999999999</v>
      </c>
    </row>
    <row r="2081" spans="1:22" ht="58.5" thickBot="1" x14ac:dyDescent="0.4">
      <c r="A2081" s="3">
        <v>2080</v>
      </c>
      <c r="B2081" s="1" t="s">
        <v>4970</v>
      </c>
      <c r="C2081" s="1">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4">
        <v>37.181199999999997</v>
      </c>
    </row>
    <row r="2082" spans="1:22" ht="58.5" thickBot="1" x14ac:dyDescent="0.4">
      <c r="A2082" s="3">
        <v>2081</v>
      </c>
      <c r="B2082" s="1" t="s">
        <v>4970</v>
      </c>
      <c r="C2082" s="1">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4">
        <v>11.198399999999999</v>
      </c>
    </row>
    <row r="2083" spans="1:22" ht="44" thickBot="1" x14ac:dyDescent="0.4">
      <c r="A2083" s="3">
        <v>2082</v>
      </c>
      <c r="B2083" s="1" t="s">
        <v>4970</v>
      </c>
      <c r="C2083" s="1">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7.7119999999999997</v>
      </c>
      <c r="T2083" s="1">
        <v>2</v>
      </c>
      <c r="U2083" s="1">
        <v>0.2</v>
      </c>
      <c r="V2083" s="4">
        <v>1.7352000000000001</v>
      </c>
    </row>
    <row r="2084" spans="1:22" ht="87.5" thickBot="1" x14ac:dyDescent="0.4">
      <c r="A2084" s="3">
        <v>2083</v>
      </c>
      <c r="B2084" s="1" t="s">
        <v>4973</v>
      </c>
      <c r="C2084" s="1">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4">
        <v>16.847999999999999</v>
      </c>
    </row>
    <row r="2085" spans="1:22" ht="44" thickBot="1" x14ac:dyDescent="0.4">
      <c r="A2085" s="3">
        <v>2084</v>
      </c>
      <c r="B2085" s="1" t="s">
        <v>4974</v>
      </c>
      <c r="C2085" s="1">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v>
      </c>
      <c r="T2085" s="1">
        <v>2</v>
      </c>
      <c r="U2085" s="1">
        <v>0.2</v>
      </c>
      <c r="V2085" s="4">
        <v>8.8800000000000008</v>
      </c>
    </row>
    <row r="2086" spans="1:22" ht="87.5" thickBot="1" x14ac:dyDescent="0.4">
      <c r="A2086" s="3">
        <v>2085</v>
      </c>
      <c r="B2086" s="1" t="s">
        <v>4975</v>
      </c>
      <c r="C2086" s="1">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4">
        <v>56.175199999999997</v>
      </c>
    </row>
    <row r="2087" spans="1:22" ht="29.5" thickBot="1" x14ac:dyDescent="0.4">
      <c r="A2087" s="3">
        <v>2086</v>
      </c>
      <c r="B2087" s="1" t="s">
        <v>4975</v>
      </c>
      <c r="C2087" s="1">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4">
        <v>8.6715</v>
      </c>
    </row>
    <row r="2088" spans="1:22" ht="73" thickBot="1" x14ac:dyDescent="0.4">
      <c r="A2088" s="3">
        <v>2087</v>
      </c>
      <c r="B2088" s="1" t="s">
        <v>4975</v>
      </c>
      <c r="C2088" s="1">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324.89999999999998</v>
      </c>
      <c r="T2088" s="1">
        <v>5</v>
      </c>
      <c r="U2088" s="1">
        <v>0</v>
      </c>
      <c r="V2088" s="4">
        <v>38.988</v>
      </c>
    </row>
    <row r="2089" spans="1:22" ht="44" thickBot="1" x14ac:dyDescent="0.4">
      <c r="A2089" s="3">
        <v>2088</v>
      </c>
      <c r="B2089" s="1" t="s">
        <v>4975</v>
      </c>
      <c r="C2089" s="1">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4">
        <v>68.963099999999997</v>
      </c>
    </row>
    <row r="2090" spans="1:22" ht="29.5" thickBot="1" x14ac:dyDescent="0.4">
      <c r="A2090" s="3">
        <v>2089</v>
      </c>
      <c r="B2090" s="1" t="s">
        <v>4975</v>
      </c>
      <c r="C2090" s="1">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4">
        <v>1.4652000000000001</v>
      </c>
    </row>
    <row r="2091" spans="1:22" ht="44" thickBot="1" x14ac:dyDescent="0.4">
      <c r="A2091" s="3">
        <v>2090</v>
      </c>
      <c r="B2091" s="1" t="s">
        <v>4980</v>
      </c>
      <c r="C2091" s="1">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4">
        <v>2.6496</v>
      </c>
    </row>
    <row r="2092" spans="1:22" ht="44" thickBot="1" x14ac:dyDescent="0.4">
      <c r="A2092" s="3">
        <v>2091</v>
      </c>
      <c r="B2092" s="1" t="s">
        <v>4984</v>
      </c>
      <c r="C2092" s="1">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26.55</v>
      </c>
      <c r="T2092" s="1">
        <v>3</v>
      </c>
      <c r="U2092" s="1">
        <v>0</v>
      </c>
      <c r="V2092" s="4">
        <v>13.009499999999999</v>
      </c>
    </row>
    <row r="2093" spans="1:22" ht="44" thickBot="1" x14ac:dyDescent="0.4">
      <c r="A2093" s="3">
        <v>2092</v>
      </c>
      <c r="B2093" s="1" t="s">
        <v>4984</v>
      </c>
      <c r="C2093" s="1">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310.44299999999998</v>
      </c>
      <c r="T2093" s="1">
        <v>3</v>
      </c>
      <c r="U2093" s="1">
        <v>0.3</v>
      </c>
      <c r="V2093" s="4">
        <v>-48.783900000000003</v>
      </c>
    </row>
    <row r="2094" spans="1:22" ht="29.5" thickBot="1" x14ac:dyDescent="0.4">
      <c r="A2094" s="3">
        <v>2093</v>
      </c>
      <c r="B2094" s="1" t="s">
        <v>4987</v>
      </c>
      <c r="C2094" s="1">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v>
      </c>
      <c r="T2094" s="1">
        <v>5</v>
      </c>
      <c r="U2094" s="1">
        <v>0</v>
      </c>
      <c r="V2094" s="4">
        <v>81.582999999999998</v>
      </c>
    </row>
    <row r="2095" spans="1:22" ht="44" thickBot="1" x14ac:dyDescent="0.4">
      <c r="A2095" s="3">
        <v>2094</v>
      </c>
      <c r="B2095" s="1" t="s">
        <v>4989</v>
      </c>
      <c r="C2095" s="1">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4">
        <v>0.38640000000000002</v>
      </c>
    </row>
    <row r="2096" spans="1:22" ht="29.5" thickBot="1" x14ac:dyDescent="0.4">
      <c r="A2096" s="3">
        <v>2095</v>
      </c>
      <c r="B2096" s="1" t="s">
        <v>4990</v>
      </c>
      <c r="C2096" s="1">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v>
      </c>
      <c r="T2096" s="1">
        <v>5</v>
      </c>
      <c r="U2096" s="1">
        <v>0.2</v>
      </c>
      <c r="V2096" s="4">
        <v>1.476</v>
      </c>
    </row>
    <row r="2097" spans="1:22" ht="44" thickBot="1" x14ac:dyDescent="0.4">
      <c r="A2097" s="3">
        <v>2096</v>
      </c>
      <c r="B2097" s="1" t="s">
        <v>4993</v>
      </c>
      <c r="C2097" s="1">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4">
        <v>240.56479999999999</v>
      </c>
    </row>
    <row r="2098" spans="1:22" ht="44" thickBot="1" x14ac:dyDescent="0.4">
      <c r="A2098" s="3">
        <v>2097</v>
      </c>
      <c r="B2098" s="1" t="s">
        <v>4993</v>
      </c>
      <c r="C2098" s="1">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4">
        <v>25.748799999999999</v>
      </c>
    </row>
    <row r="2099" spans="1:22" ht="29.5" thickBot="1" x14ac:dyDescent="0.4">
      <c r="A2099" s="3">
        <v>2098</v>
      </c>
      <c r="B2099" s="1" t="s">
        <v>4993</v>
      </c>
      <c r="C2099" s="1">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4">
        <v>2.1684000000000001</v>
      </c>
    </row>
    <row r="2100" spans="1:22" ht="29.5" thickBot="1" x14ac:dyDescent="0.4">
      <c r="A2100" s="3">
        <v>2099</v>
      </c>
      <c r="B2100" s="1" t="s">
        <v>4998</v>
      </c>
      <c r="C2100" s="1">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4">
        <v>2.355</v>
      </c>
    </row>
    <row r="2101" spans="1:22" ht="44" thickBot="1" x14ac:dyDescent="0.4">
      <c r="A2101" s="3">
        <v>2100</v>
      </c>
      <c r="B2101" s="1" t="s">
        <v>4998</v>
      </c>
      <c r="C2101" s="1">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4">
        <v>80.483900000000006</v>
      </c>
    </row>
    <row r="2102" spans="1:22" ht="44" thickBot="1" x14ac:dyDescent="0.4">
      <c r="A2102" s="3">
        <v>2101</v>
      </c>
      <c r="B2102" s="1" t="s">
        <v>4999</v>
      </c>
      <c r="C2102" s="1">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636.40800000000002</v>
      </c>
      <c r="T2102" s="1">
        <v>3</v>
      </c>
      <c r="U2102" s="1">
        <v>0.2</v>
      </c>
      <c r="V2102" s="4">
        <v>-15.9102</v>
      </c>
    </row>
    <row r="2103" spans="1:22" ht="44" thickBot="1" x14ac:dyDescent="0.4">
      <c r="A2103" s="3">
        <v>2102</v>
      </c>
      <c r="B2103" s="1" t="s">
        <v>4999</v>
      </c>
      <c r="C2103" s="1">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4">
        <v>9.3564000000000007</v>
      </c>
    </row>
    <row r="2104" spans="1:22" ht="58.5" thickBot="1" x14ac:dyDescent="0.4">
      <c r="A2104" s="3">
        <v>2103</v>
      </c>
      <c r="B2104" s="1" t="s">
        <v>5002</v>
      </c>
      <c r="C2104" s="1">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4">
        <v>-25.913599999999999</v>
      </c>
    </row>
    <row r="2105" spans="1:22" ht="29.5" thickBot="1" x14ac:dyDescent="0.4">
      <c r="A2105" s="3">
        <v>2104</v>
      </c>
      <c r="B2105" s="1" t="s">
        <v>5005</v>
      </c>
      <c r="C2105" s="1">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4">
        <v>106.52160000000001</v>
      </c>
    </row>
    <row r="2106" spans="1:22" ht="29.5" thickBot="1" x14ac:dyDescent="0.4">
      <c r="A2106" s="3">
        <v>2105</v>
      </c>
      <c r="B2106" s="1" t="s">
        <v>5005</v>
      </c>
      <c r="C2106" s="1">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4">
        <v>11.7</v>
      </c>
    </row>
    <row r="2107" spans="1:22" ht="29.5" thickBot="1" x14ac:dyDescent="0.4">
      <c r="A2107" s="3">
        <v>2106</v>
      </c>
      <c r="B2107" s="1" t="s">
        <v>5007</v>
      </c>
      <c r="C2107" s="1">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v>
      </c>
      <c r="T2107" s="1">
        <v>3</v>
      </c>
      <c r="U2107" s="1">
        <v>0.2</v>
      </c>
      <c r="V2107" s="4">
        <v>5.4432</v>
      </c>
    </row>
    <row r="2108" spans="1:22" ht="29.5" thickBot="1" x14ac:dyDescent="0.4">
      <c r="A2108" s="3">
        <v>2107</v>
      </c>
      <c r="B2108" s="1" t="s">
        <v>5010</v>
      </c>
      <c r="C2108" s="1">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0.876</v>
      </c>
      <c r="T2108" s="1">
        <v>1</v>
      </c>
      <c r="U2108" s="1">
        <v>0.8</v>
      </c>
      <c r="V2108" s="4">
        <v>-1.4016</v>
      </c>
    </row>
    <row r="2109" spans="1:22" ht="29.5" thickBot="1" x14ac:dyDescent="0.4">
      <c r="A2109" s="3">
        <v>2108</v>
      </c>
      <c r="B2109" s="1" t="s">
        <v>5012</v>
      </c>
      <c r="C2109" s="1">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4">
        <v>9.3905999999999992</v>
      </c>
    </row>
    <row r="2110" spans="1:22" ht="44" thickBot="1" x14ac:dyDescent="0.4">
      <c r="A2110" s="3">
        <v>2109</v>
      </c>
      <c r="B2110" s="1" t="s">
        <v>5012</v>
      </c>
      <c r="C2110" s="1">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4">
        <v>124.485</v>
      </c>
    </row>
    <row r="2111" spans="1:22" ht="29.5" thickBot="1" x14ac:dyDescent="0.4">
      <c r="A2111" s="3">
        <v>2110</v>
      </c>
      <c r="B2111" s="1" t="s">
        <v>5012</v>
      </c>
      <c r="C2111" s="1">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4">
        <v>1.26</v>
      </c>
    </row>
    <row r="2112" spans="1:22" ht="44" thickBot="1" x14ac:dyDescent="0.4">
      <c r="A2112" s="3">
        <v>2111</v>
      </c>
      <c r="B2112" s="1" t="s">
        <v>5012</v>
      </c>
      <c r="C2112" s="1">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v>
      </c>
      <c r="T2112" s="1">
        <v>5</v>
      </c>
      <c r="U2112" s="1">
        <v>0</v>
      </c>
      <c r="V2112" s="4">
        <v>8.0269999999999992</v>
      </c>
    </row>
    <row r="2113" spans="1:22" ht="44" thickBot="1" x14ac:dyDescent="0.4">
      <c r="A2113" s="3">
        <v>2112</v>
      </c>
      <c r="B2113" s="1" t="s">
        <v>5012</v>
      </c>
      <c r="C2113" s="1">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4">
        <v>20.196000000000002</v>
      </c>
    </row>
    <row r="2114" spans="1:22" ht="58.5" thickBot="1" x14ac:dyDescent="0.4">
      <c r="A2114" s="3">
        <v>2113</v>
      </c>
      <c r="B2114" s="1" t="s">
        <v>5012</v>
      </c>
      <c r="C2114" s="1">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v>
      </c>
      <c r="T2114" s="1">
        <v>3</v>
      </c>
      <c r="U2114" s="1">
        <v>0</v>
      </c>
      <c r="V2114" s="4">
        <v>8.0190000000000001</v>
      </c>
    </row>
    <row r="2115" spans="1:22" ht="58.5" thickBot="1" x14ac:dyDescent="0.4">
      <c r="A2115" s="3">
        <v>2114</v>
      </c>
      <c r="B2115" s="1" t="s">
        <v>5012</v>
      </c>
      <c r="C2115" s="1">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1295.8399999999999</v>
      </c>
      <c r="T2115" s="1">
        <v>4</v>
      </c>
      <c r="U2115" s="1">
        <v>0.2</v>
      </c>
      <c r="V2115" s="4">
        <v>145.78200000000001</v>
      </c>
    </row>
    <row r="2116" spans="1:22" ht="29.5" thickBot="1" x14ac:dyDescent="0.4">
      <c r="A2116" s="3">
        <v>2115</v>
      </c>
      <c r="B2116" s="1" t="s">
        <v>5012</v>
      </c>
      <c r="C2116" s="1">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4">
        <v>12.646800000000001</v>
      </c>
    </row>
    <row r="2117" spans="1:22" ht="44" thickBot="1" x14ac:dyDescent="0.4">
      <c r="A2117" s="3">
        <v>2116</v>
      </c>
      <c r="B2117" s="1" t="s">
        <v>5012</v>
      </c>
      <c r="C2117" s="1">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4">
        <v>20.039200000000001</v>
      </c>
    </row>
    <row r="2118" spans="1:22" ht="87.5" thickBot="1" x14ac:dyDescent="0.4">
      <c r="A2118" s="3">
        <v>2117</v>
      </c>
      <c r="B2118" s="1" t="s">
        <v>5021</v>
      </c>
      <c r="C2118" s="1">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4">
        <v>-13.978</v>
      </c>
    </row>
    <row r="2119" spans="1:22" ht="44" thickBot="1" x14ac:dyDescent="0.4">
      <c r="A2119" s="3">
        <v>2118</v>
      </c>
      <c r="B2119" s="1" t="s">
        <v>5022</v>
      </c>
      <c r="C2119" s="1">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4">
        <v>73.544799999999995</v>
      </c>
    </row>
    <row r="2120" spans="1:22" ht="73" thickBot="1" x14ac:dyDescent="0.4">
      <c r="A2120" s="3">
        <v>2119</v>
      </c>
      <c r="B2120" s="1" t="s">
        <v>5026</v>
      </c>
      <c r="C2120" s="1">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4">
        <v>2.3759999999999999</v>
      </c>
    </row>
    <row r="2121" spans="1:22" ht="44" thickBot="1" x14ac:dyDescent="0.4">
      <c r="A2121" s="3">
        <v>2120</v>
      </c>
      <c r="B2121" s="1" t="s">
        <v>5026</v>
      </c>
      <c r="C2121" s="1">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4">
        <v>302.37299999999999</v>
      </c>
    </row>
    <row r="2122" spans="1:22" ht="29.5" thickBot="1" x14ac:dyDescent="0.4">
      <c r="A2122" s="3">
        <v>2121</v>
      </c>
      <c r="B2122" s="1" t="s">
        <v>5027</v>
      </c>
      <c r="C2122" s="1">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2.8079999999999998</v>
      </c>
      <c r="T2122" s="1">
        <v>3</v>
      </c>
      <c r="U2122" s="1">
        <v>0.7</v>
      </c>
      <c r="V2122" s="4">
        <v>-1.9656</v>
      </c>
    </row>
    <row r="2123" spans="1:22" ht="29.5" thickBot="1" x14ac:dyDescent="0.4">
      <c r="A2123" s="3">
        <v>2122</v>
      </c>
      <c r="B2123" s="1" t="s">
        <v>5029</v>
      </c>
      <c r="C2123" s="1">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4">
        <v>-2.6997</v>
      </c>
    </row>
    <row r="2124" spans="1:22" ht="44" thickBot="1" x14ac:dyDescent="0.4">
      <c r="A2124" s="3">
        <v>2123</v>
      </c>
      <c r="B2124" s="1" t="s">
        <v>5031</v>
      </c>
      <c r="C2124" s="1">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4">
        <v>41.133200000000002</v>
      </c>
    </row>
    <row r="2125" spans="1:22" ht="29.5" thickBot="1" x14ac:dyDescent="0.4">
      <c r="A2125" s="3">
        <v>2124</v>
      </c>
      <c r="B2125" s="1" t="s">
        <v>5031</v>
      </c>
      <c r="C2125" s="1">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4">
        <v>13.3056</v>
      </c>
    </row>
    <row r="2126" spans="1:22" ht="44" thickBot="1" x14ac:dyDescent="0.4">
      <c r="A2126" s="3">
        <v>2125</v>
      </c>
      <c r="B2126" s="1" t="s">
        <v>5032</v>
      </c>
      <c r="C2126" s="1">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v>
      </c>
      <c r="T2126" s="1">
        <v>5</v>
      </c>
      <c r="U2126" s="1">
        <v>0.2</v>
      </c>
      <c r="V2126" s="4">
        <v>35.329500000000003</v>
      </c>
    </row>
    <row r="2127" spans="1:22" ht="58.5" thickBot="1" x14ac:dyDescent="0.4">
      <c r="A2127" s="3">
        <v>2126</v>
      </c>
      <c r="B2127" s="1" t="s">
        <v>5032</v>
      </c>
      <c r="C2127" s="1">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4">
        <v>9.4436999999999998</v>
      </c>
    </row>
    <row r="2128" spans="1:22" ht="44" thickBot="1" x14ac:dyDescent="0.4">
      <c r="A2128" s="3">
        <v>2127</v>
      </c>
      <c r="B2128" s="1" t="s">
        <v>5037</v>
      </c>
      <c r="C2128" s="1">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4">
        <v>1.0797000000000001</v>
      </c>
    </row>
    <row r="2129" spans="1:22" ht="44" thickBot="1" x14ac:dyDescent="0.4">
      <c r="A2129" s="3">
        <v>2128</v>
      </c>
      <c r="B2129" s="1" t="s">
        <v>5040</v>
      </c>
      <c r="C2129" s="1">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4">
        <v>6.4943999999999997</v>
      </c>
    </row>
    <row r="2130" spans="1:22" ht="29.5" thickBot="1" x14ac:dyDescent="0.4">
      <c r="A2130" s="3">
        <v>2129</v>
      </c>
      <c r="B2130" s="1" t="s">
        <v>5040</v>
      </c>
      <c r="C2130" s="1">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20.736000000000001</v>
      </c>
      <c r="T2130" s="1">
        <v>4</v>
      </c>
      <c r="U2130" s="1">
        <v>0.2</v>
      </c>
      <c r="V2130" s="4">
        <v>7.2576000000000001</v>
      </c>
    </row>
    <row r="2131" spans="1:22" ht="44" thickBot="1" x14ac:dyDescent="0.4">
      <c r="A2131" s="3">
        <v>2130</v>
      </c>
      <c r="B2131" s="1" t="s">
        <v>5043</v>
      </c>
      <c r="C2131" s="1">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4">
        <v>9.3184000000000005</v>
      </c>
    </row>
    <row r="2132" spans="1:22" ht="44" thickBot="1" x14ac:dyDescent="0.4">
      <c r="A2132" s="3">
        <v>2131</v>
      </c>
      <c r="B2132" s="1" t="s">
        <v>5043</v>
      </c>
      <c r="C2132" s="1">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4">
        <v>11.9412</v>
      </c>
    </row>
    <row r="2133" spans="1:22" ht="44" thickBot="1" x14ac:dyDescent="0.4">
      <c r="A2133" s="3">
        <v>2132</v>
      </c>
      <c r="B2133" s="1" t="s">
        <v>5043</v>
      </c>
      <c r="C2133" s="1">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4">
        <v>60.139800000000001</v>
      </c>
    </row>
    <row r="2134" spans="1:22" ht="87.5" thickBot="1" x14ac:dyDescent="0.4">
      <c r="A2134" s="3">
        <v>2133</v>
      </c>
      <c r="B2134" s="1" t="s">
        <v>5050</v>
      </c>
      <c r="C2134" s="1">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4">
        <v>9.0389999999999997</v>
      </c>
    </row>
    <row r="2135" spans="1:22" ht="44" thickBot="1" x14ac:dyDescent="0.4">
      <c r="A2135" s="3">
        <v>2134</v>
      </c>
      <c r="B2135" s="1" t="s">
        <v>5053</v>
      </c>
      <c r="C2135" s="1">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4">
        <v>-122.39279999999999</v>
      </c>
    </row>
    <row r="2136" spans="1:22" ht="44" thickBot="1" x14ac:dyDescent="0.4">
      <c r="A2136" s="3">
        <v>2135</v>
      </c>
      <c r="B2136" s="1" t="s">
        <v>5053</v>
      </c>
      <c r="C2136" s="1">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4">
        <v>-2.3814000000000002</v>
      </c>
    </row>
    <row r="2137" spans="1:22" ht="58.5" thickBot="1" x14ac:dyDescent="0.4">
      <c r="A2137" s="3">
        <v>2136</v>
      </c>
      <c r="B2137" s="1" t="s">
        <v>5053</v>
      </c>
      <c r="C2137" s="1">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94.92</v>
      </c>
      <c r="T2137" s="1">
        <v>4</v>
      </c>
      <c r="U2137" s="1">
        <v>0.4</v>
      </c>
      <c r="V2137" s="4">
        <v>15.82</v>
      </c>
    </row>
    <row r="2138" spans="1:22" ht="44" thickBot="1" x14ac:dyDescent="0.4">
      <c r="A2138" s="3">
        <v>2137</v>
      </c>
      <c r="B2138" s="1" t="s">
        <v>5058</v>
      </c>
      <c r="C2138" s="1">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4">
        <v>-11.439</v>
      </c>
    </row>
    <row r="2139" spans="1:22" ht="73" thickBot="1" x14ac:dyDescent="0.4">
      <c r="A2139" s="3">
        <v>2138</v>
      </c>
      <c r="B2139" s="1" t="s">
        <v>5058</v>
      </c>
      <c r="C2139" s="1">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3.6560000000000001</v>
      </c>
      <c r="T2139" s="1">
        <v>4</v>
      </c>
      <c r="U2139" s="1">
        <v>0.8</v>
      </c>
      <c r="V2139" s="4">
        <v>-5.8495999999999997</v>
      </c>
    </row>
    <row r="2140" spans="1:22" ht="44" thickBot="1" x14ac:dyDescent="0.4">
      <c r="A2140" s="3">
        <v>2139</v>
      </c>
      <c r="B2140" s="1" t="s">
        <v>5063</v>
      </c>
      <c r="C2140" s="1">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4">
        <v>73.41</v>
      </c>
    </row>
    <row r="2141" spans="1:22" ht="58.5" thickBot="1" x14ac:dyDescent="0.4">
      <c r="A2141" s="3">
        <v>2140</v>
      </c>
      <c r="B2141" s="1" t="s">
        <v>5064</v>
      </c>
      <c r="C2141" s="1">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149.54400000000001</v>
      </c>
      <c r="T2141" s="1">
        <v>9</v>
      </c>
      <c r="U2141" s="1">
        <v>0.2</v>
      </c>
      <c r="V2141" s="4">
        <v>50.4711</v>
      </c>
    </row>
    <row r="2142" spans="1:22" ht="58.5" thickBot="1" x14ac:dyDescent="0.4">
      <c r="A2142" s="3">
        <v>2141</v>
      </c>
      <c r="B2142" s="1" t="s">
        <v>5064</v>
      </c>
      <c r="C2142" s="1">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4">
        <v>4.4564000000000004</v>
      </c>
    </row>
    <row r="2143" spans="1:22" ht="73" thickBot="1" x14ac:dyDescent="0.4">
      <c r="A2143" s="3">
        <v>2142</v>
      </c>
      <c r="B2143" s="1" t="s">
        <v>5064</v>
      </c>
      <c r="C2143" s="1">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991.76400000000001</v>
      </c>
      <c r="T2143" s="1">
        <v>3</v>
      </c>
      <c r="U2143" s="1">
        <v>0.4</v>
      </c>
      <c r="V2143" s="4">
        <v>-347.11739999999998</v>
      </c>
    </row>
    <row r="2144" spans="1:22" ht="73" thickBot="1" x14ac:dyDescent="0.4">
      <c r="A2144" s="3">
        <v>2143</v>
      </c>
      <c r="B2144" s="1" t="s">
        <v>5069</v>
      </c>
      <c r="C2144" s="1">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4">
        <v>9.9060000000000006</v>
      </c>
    </row>
    <row r="2145" spans="1:22" ht="73" thickBot="1" x14ac:dyDescent="0.4">
      <c r="A2145" s="3">
        <v>2144</v>
      </c>
      <c r="B2145" s="1" t="s">
        <v>5069</v>
      </c>
      <c r="C2145" s="1">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23.988</v>
      </c>
      <c r="T2145" s="1">
        <v>2</v>
      </c>
      <c r="U2145" s="1">
        <v>0.4</v>
      </c>
      <c r="V2145" s="4">
        <v>-4.7976000000000001</v>
      </c>
    </row>
    <row r="2146" spans="1:22" ht="29.5" thickBot="1" x14ac:dyDescent="0.4">
      <c r="A2146" s="3">
        <v>2145</v>
      </c>
      <c r="B2146" s="1" t="s">
        <v>5069</v>
      </c>
      <c r="C2146" s="1">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4">
        <v>5.4236000000000004</v>
      </c>
    </row>
    <row r="2147" spans="1:22" ht="87.5" thickBot="1" x14ac:dyDescent="0.4">
      <c r="A2147" s="3">
        <v>2146</v>
      </c>
      <c r="B2147" s="1" t="s">
        <v>5070</v>
      </c>
      <c r="C2147" s="1">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422.05799999999999</v>
      </c>
      <c r="T2147" s="1">
        <v>3</v>
      </c>
      <c r="U2147" s="1">
        <v>0.3</v>
      </c>
      <c r="V2147" s="4">
        <v>-18.088200000000001</v>
      </c>
    </row>
    <row r="2148" spans="1:22" ht="29.5" thickBot="1" x14ac:dyDescent="0.4">
      <c r="A2148" s="3">
        <v>2147</v>
      </c>
      <c r="B2148" s="1" t="s">
        <v>5070</v>
      </c>
      <c r="C2148" s="1">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4">
        <v>-27.9312</v>
      </c>
    </row>
    <row r="2149" spans="1:22" ht="58.5" thickBot="1" x14ac:dyDescent="0.4">
      <c r="A2149" s="3">
        <v>2148</v>
      </c>
      <c r="B2149" s="1" t="s">
        <v>5070</v>
      </c>
      <c r="C2149" s="1">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v>
      </c>
      <c r="T2149" s="1">
        <v>6</v>
      </c>
      <c r="U2149" s="1">
        <v>0.2</v>
      </c>
      <c r="V2149" s="4">
        <v>-50.870399999999997</v>
      </c>
    </row>
    <row r="2150" spans="1:22" ht="58.5" thickBot="1" x14ac:dyDescent="0.4">
      <c r="A2150" s="3">
        <v>2149</v>
      </c>
      <c r="B2150" s="1" t="s">
        <v>5072</v>
      </c>
      <c r="C2150" s="1">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4">
        <v>4.3310000000000004</v>
      </c>
    </row>
    <row r="2151" spans="1:22" ht="44" thickBot="1" x14ac:dyDescent="0.4">
      <c r="A2151" s="3">
        <v>2150</v>
      </c>
      <c r="B2151" s="1" t="s">
        <v>5073</v>
      </c>
      <c r="C2151" s="1">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84.95</v>
      </c>
      <c r="T2151" s="1">
        <v>5</v>
      </c>
      <c r="U2151" s="1">
        <v>0</v>
      </c>
      <c r="V2151" s="4">
        <v>22.087</v>
      </c>
    </row>
    <row r="2152" spans="1:22" ht="58.5" thickBot="1" x14ac:dyDescent="0.4">
      <c r="A2152" s="3">
        <v>2151</v>
      </c>
      <c r="B2152" s="1" t="s">
        <v>5076</v>
      </c>
      <c r="C2152" s="1">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4">
        <v>-53.270400000000002</v>
      </c>
    </row>
    <row r="2153" spans="1:22" ht="58.5" thickBot="1" x14ac:dyDescent="0.4">
      <c r="A2153" s="3">
        <v>2152</v>
      </c>
      <c r="B2153" s="1" t="s">
        <v>5080</v>
      </c>
      <c r="C2153" s="1">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4">
        <v>43.598100000000002</v>
      </c>
    </row>
    <row r="2154" spans="1:22" ht="29.5" thickBot="1" x14ac:dyDescent="0.4">
      <c r="A2154" s="3">
        <v>2153</v>
      </c>
      <c r="B2154" s="1" t="s">
        <v>5084</v>
      </c>
      <c r="C2154" s="1">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v>
      </c>
      <c r="T2154" s="1">
        <v>3</v>
      </c>
      <c r="U2154" s="1">
        <v>0</v>
      </c>
      <c r="V2154" s="4">
        <v>7.0217999999999998</v>
      </c>
    </row>
    <row r="2155" spans="1:22" ht="44" thickBot="1" x14ac:dyDescent="0.4">
      <c r="A2155" s="3">
        <v>2154</v>
      </c>
      <c r="B2155" s="1" t="s">
        <v>5085</v>
      </c>
      <c r="C2155" s="1">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4">
        <v>5.133</v>
      </c>
    </row>
    <row r="2156" spans="1:22" ht="29.5" thickBot="1" x14ac:dyDescent="0.4">
      <c r="A2156" s="3">
        <v>2155</v>
      </c>
      <c r="B2156" s="1" t="s">
        <v>5086</v>
      </c>
      <c r="C2156" s="1">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4">
        <v>-10.1736</v>
      </c>
    </row>
    <row r="2157" spans="1:22" ht="29.5" thickBot="1" x14ac:dyDescent="0.4">
      <c r="A2157" s="3">
        <v>2156</v>
      </c>
      <c r="B2157" s="1" t="s">
        <v>5087</v>
      </c>
      <c r="C2157" s="1">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4">
        <v>10.74</v>
      </c>
    </row>
    <row r="2158" spans="1:22" ht="87.5" thickBot="1" x14ac:dyDescent="0.4">
      <c r="A2158" s="3">
        <v>2157</v>
      </c>
      <c r="B2158" s="1" t="s">
        <v>5088</v>
      </c>
      <c r="C2158" s="1">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v>
      </c>
      <c r="T2158" s="1">
        <v>3</v>
      </c>
      <c r="U2158" s="1">
        <v>0</v>
      </c>
      <c r="V2158" s="4">
        <v>0</v>
      </c>
    </row>
    <row r="2159" spans="1:22" ht="58.5" thickBot="1" x14ac:dyDescent="0.4">
      <c r="A2159" s="3">
        <v>2158</v>
      </c>
      <c r="B2159" s="1" t="s">
        <v>5088</v>
      </c>
      <c r="C2159" s="1">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4">
        <v>9.7164000000000001</v>
      </c>
    </row>
    <row r="2160" spans="1:22" ht="29.5" thickBot="1" x14ac:dyDescent="0.4">
      <c r="A2160" s="3">
        <v>2159</v>
      </c>
      <c r="B2160" s="1" t="s">
        <v>5089</v>
      </c>
      <c r="C2160" s="1">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4">
        <v>2.0087999999999999</v>
      </c>
    </row>
    <row r="2161" spans="1:22" ht="44" thickBot="1" x14ac:dyDescent="0.4">
      <c r="A2161" s="3">
        <v>2160</v>
      </c>
      <c r="B2161" s="1" t="s">
        <v>5092</v>
      </c>
      <c r="C2161" s="1">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8.8079999999999998</v>
      </c>
      <c r="T2161" s="1">
        <v>3</v>
      </c>
      <c r="U2161" s="1">
        <v>0.8</v>
      </c>
      <c r="V2161" s="4">
        <v>-14.973599999999999</v>
      </c>
    </row>
    <row r="2162" spans="1:22" ht="73" thickBot="1" x14ac:dyDescent="0.4">
      <c r="A2162" s="3">
        <v>2161</v>
      </c>
      <c r="B2162" s="1" t="s">
        <v>5093</v>
      </c>
      <c r="C2162" s="1">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v>
      </c>
      <c r="T2162" s="1">
        <v>1</v>
      </c>
      <c r="U2162" s="1">
        <v>0.2</v>
      </c>
      <c r="V2162" s="4">
        <v>29.768999999999998</v>
      </c>
    </row>
    <row r="2163" spans="1:22" ht="58.5" thickBot="1" x14ac:dyDescent="0.4">
      <c r="A2163" s="3">
        <v>2162</v>
      </c>
      <c r="B2163" s="1" t="s">
        <v>5094</v>
      </c>
      <c r="C2163" s="1">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4">
        <v>10.0282</v>
      </c>
    </row>
    <row r="2164" spans="1:22" ht="44" thickBot="1" x14ac:dyDescent="0.4">
      <c r="A2164" s="3">
        <v>2163</v>
      </c>
      <c r="B2164" s="1" t="s">
        <v>5097</v>
      </c>
      <c r="C2164" s="1">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314.55</v>
      </c>
      <c r="T2164" s="1">
        <v>3</v>
      </c>
      <c r="U2164" s="1">
        <v>0</v>
      </c>
      <c r="V2164" s="4">
        <v>150.98400000000001</v>
      </c>
    </row>
    <row r="2165" spans="1:22" ht="44" thickBot="1" x14ac:dyDescent="0.4">
      <c r="A2165" s="3">
        <v>2164</v>
      </c>
      <c r="B2165" s="1" t="s">
        <v>5101</v>
      </c>
      <c r="C2165" s="1">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4">
        <v>23.997</v>
      </c>
    </row>
    <row r="2166" spans="1:22" ht="29.5" thickBot="1" x14ac:dyDescent="0.4">
      <c r="A2166" s="3">
        <v>2165</v>
      </c>
      <c r="B2166" s="1" t="s">
        <v>5101</v>
      </c>
      <c r="C2166" s="1">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4">
        <v>3.0044</v>
      </c>
    </row>
    <row r="2167" spans="1:22" ht="44" thickBot="1" x14ac:dyDescent="0.4">
      <c r="A2167" s="3">
        <v>2166</v>
      </c>
      <c r="B2167" s="1" t="s">
        <v>5101</v>
      </c>
      <c r="C2167" s="1">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4">
        <v>-150.41399999999999</v>
      </c>
    </row>
    <row r="2168" spans="1:22" ht="29.5" thickBot="1" x14ac:dyDescent="0.4">
      <c r="A2168" s="3">
        <v>2167</v>
      </c>
      <c r="B2168" s="1" t="s">
        <v>5101</v>
      </c>
      <c r="C2168" s="1">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4">
        <v>1.1903999999999999</v>
      </c>
    </row>
    <row r="2169" spans="1:22" ht="29.5" thickBot="1" x14ac:dyDescent="0.4">
      <c r="A2169" s="3">
        <v>2168</v>
      </c>
      <c r="B2169" s="1" t="s">
        <v>5101</v>
      </c>
      <c r="C2169" s="1">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6.2859999999999996</v>
      </c>
      <c r="T2169" s="1">
        <v>7</v>
      </c>
      <c r="U2169" s="1">
        <v>0.8</v>
      </c>
      <c r="V2169" s="4">
        <v>-11.000500000000001</v>
      </c>
    </row>
    <row r="2170" spans="1:22" ht="29.5" thickBot="1" x14ac:dyDescent="0.4">
      <c r="A2170" s="3">
        <v>2169</v>
      </c>
      <c r="B2170" s="1" t="s">
        <v>5104</v>
      </c>
      <c r="C2170" s="1">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14.016</v>
      </c>
      <c r="T2170" s="1">
        <v>3</v>
      </c>
      <c r="U2170" s="1">
        <v>0.2</v>
      </c>
      <c r="V2170" s="4">
        <v>1.752</v>
      </c>
    </row>
    <row r="2171" spans="1:22" ht="87.5" thickBot="1" x14ac:dyDescent="0.4">
      <c r="A2171" s="3">
        <v>2170</v>
      </c>
      <c r="B2171" s="1" t="s">
        <v>5104</v>
      </c>
      <c r="C2171" s="1">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4">
        <v>-8.9969999999999999</v>
      </c>
    </row>
    <row r="2172" spans="1:22" ht="58.5" thickBot="1" x14ac:dyDescent="0.4">
      <c r="A2172" s="3">
        <v>2171</v>
      </c>
      <c r="B2172" s="1" t="s">
        <v>5104</v>
      </c>
      <c r="C2172" s="1">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4">
        <v>-26.9955</v>
      </c>
    </row>
    <row r="2173" spans="1:22" ht="58.5" thickBot="1" x14ac:dyDescent="0.4">
      <c r="A2173" s="3">
        <v>2172</v>
      </c>
      <c r="B2173" s="1" t="s">
        <v>5107</v>
      </c>
      <c r="C2173" s="1">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4">
        <v>-8.7232000000000003</v>
      </c>
    </row>
    <row r="2174" spans="1:22" ht="58.5" thickBot="1" x14ac:dyDescent="0.4">
      <c r="A2174" s="3">
        <v>2173</v>
      </c>
      <c r="B2174" s="1" t="s">
        <v>5109</v>
      </c>
      <c r="C2174" s="1">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19.751999999999999</v>
      </c>
      <c r="T2174" s="1">
        <v>3</v>
      </c>
      <c r="U2174" s="1">
        <v>0.2</v>
      </c>
      <c r="V2174" s="4">
        <v>6.9131999999999998</v>
      </c>
    </row>
    <row r="2175" spans="1:22" ht="29.5" thickBot="1" x14ac:dyDescent="0.4">
      <c r="A2175" s="3">
        <v>2174</v>
      </c>
      <c r="B2175" s="1" t="s">
        <v>5114</v>
      </c>
      <c r="C2175" s="1">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9.2639999999999993</v>
      </c>
      <c r="T2175" s="1">
        <v>3</v>
      </c>
      <c r="U2175" s="1">
        <v>0.8</v>
      </c>
      <c r="V2175" s="4">
        <v>-13.896000000000001</v>
      </c>
    </row>
    <row r="2176" spans="1:22" ht="73" thickBot="1" x14ac:dyDescent="0.4">
      <c r="A2176" s="3">
        <v>2175</v>
      </c>
      <c r="B2176" s="1" t="s">
        <v>5115</v>
      </c>
      <c r="C2176" s="1">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4">
        <v>6.1791999999999998</v>
      </c>
    </row>
    <row r="2177" spans="1:22" ht="29.5" thickBot="1" x14ac:dyDescent="0.4">
      <c r="A2177" s="3">
        <v>2176</v>
      </c>
      <c r="B2177" s="1" t="s">
        <v>5116</v>
      </c>
      <c r="C2177" s="1">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4">
        <v>21.012799999999999</v>
      </c>
    </row>
    <row r="2178" spans="1:22" ht="29.5" thickBot="1" x14ac:dyDescent="0.4">
      <c r="A2178" s="3">
        <v>2177</v>
      </c>
      <c r="B2178" s="1" t="s">
        <v>5116</v>
      </c>
      <c r="C2178" s="1">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4">
        <v>28.857600000000001</v>
      </c>
    </row>
    <row r="2179" spans="1:22" ht="73" thickBot="1" x14ac:dyDescent="0.4">
      <c r="A2179" s="3">
        <v>2178</v>
      </c>
      <c r="B2179" s="1" t="s">
        <v>5116</v>
      </c>
      <c r="C2179" s="1">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4">
        <v>13.0375</v>
      </c>
    </row>
    <row r="2180" spans="1:22" ht="58.5" thickBot="1" x14ac:dyDescent="0.4">
      <c r="A2180" s="3">
        <v>2179</v>
      </c>
      <c r="B2180" s="1" t="s">
        <v>5116</v>
      </c>
      <c r="C2180" s="1">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4">
        <v>32.936</v>
      </c>
    </row>
    <row r="2181" spans="1:22" ht="58.5" thickBot="1" x14ac:dyDescent="0.4">
      <c r="A2181" s="3">
        <v>2180</v>
      </c>
      <c r="B2181" s="1" t="s">
        <v>5122</v>
      </c>
      <c r="C2181" s="1">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85.231999999999999</v>
      </c>
      <c r="T2181" s="1">
        <v>7</v>
      </c>
      <c r="U2181" s="1">
        <v>0.2</v>
      </c>
      <c r="V2181" s="4">
        <v>30.896599999999999</v>
      </c>
    </row>
    <row r="2182" spans="1:22" ht="44" thickBot="1" x14ac:dyDescent="0.4">
      <c r="A2182" s="3">
        <v>2181</v>
      </c>
      <c r="B2182" s="1" t="s">
        <v>5122</v>
      </c>
      <c r="C2182" s="1">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v>
      </c>
      <c r="T2182" s="1">
        <v>3</v>
      </c>
      <c r="U2182" s="1">
        <v>0</v>
      </c>
      <c r="V2182" s="4">
        <v>22.2</v>
      </c>
    </row>
    <row r="2183" spans="1:22" ht="29.5" thickBot="1" x14ac:dyDescent="0.4">
      <c r="A2183" s="3">
        <v>2182</v>
      </c>
      <c r="B2183" s="1" t="s">
        <v>5122</v>
      </c>
      <c r="C2183" s="1">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4">
        <v>59.035200000000003</v>
      </c>
    </row>
    <row r="2184" spans="1:22" ht="29.5" thickBot="1" x14ac:dyDescent="0.4">
      <c r="A2184" s="3">
        <v>2183</v>
      </c>
      <c r="B2184" s="1" t="s">
        <v>5122</v>
      </c>
      <c r="C2184" s="1">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4">
        <v>1159.9855</v>
      </c>
    </row>
    <row r="2185" spans="1:22" ht="58.5" thickBot="1" x14ac:dyDescent="0.4">
      <c r="A2185" s="3">
        <v>2184</v>
      </c>
      <c r="B2185" s="1" t="s">
        <v>5122</v>
      </c>
      <c r="C2185" s="1">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v>
      </c>
      <c r="T2185" s="1">
        <v>5</v>
      </c>
      <c r="U2185" s="1">
        <v>0</v>
      </c>
      <c r="V2185" s="4">
        <v>21.994499999999999</v>
      </c>
    </row>
    <row r="2186" spans="1:22" ht="29.5" thickBot="1" x14ac:dyDescent="0.4">
      <c r="A2186" s="3">
        <v>2185</v>
      </c>
      <c r="B2186" s="1" t="s">
        <v>5122</v>
      </c>
      <c r="C2186" s="1">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4">
        <v>28.019200000000001</v>
      </c>
    </row>
    <row r="2187" spans="1:22" ht="44" thickBot="1" x14ac:dyDescent="0.4">
      <c r="A2187" s="3">
        <v>2186</v>
      </c>
      <c r="B2187" s="1" t="s">
        <v>5125</v>
      </c>
      <c r="C2187" s="1">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54.896000000000001</v>
      </c>
      <c r="T2187" s="1">
        <v>2</v>
      </c>
      <c r="U2187" s="1">
        <v>0.2</v>
      </c>
      <c r="V2187" s="4">
        <v>18.5274</v>
      </c>
    </row>
    <row r="2188" spans="1:22" ht="44" thickBot="1" x14ac:dyDescent="0.4">
      <c r="A2188" s="3">
        <v>2187</v>
      </c>
      <c r="B2188" s="1" t="s">
        <v>5126</v>
      </c>
      <c r="C2188" s="1">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4">
        <v>7.25</v>
      </c>
    </row>
    <row r="2189" spans="1:22" ht="29.5" thickBot="1" x14ac:dyDescent="0.4">
      <c r="A2189" s="3">
        <v>2188</v>
      </c>
      <c r="B2189" s="1" t="s">
        <v>5129</v>
      </c>
      <c r="C2189" s="1">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4">
        <v>35.04</v>
      </c>
    </row>
    <row r="2190" spans="1:22" ht="73" thickBot="1" x14ac:dyDescent="0.4">
      <c r="A2190" s="3">
        <v>2189</v>
      </c>
      <c r="B2190" s="1" t="s">
        <v>5129</v>
      </c>
      <c r="C2190" s="1">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4">
        <v>25.472999999999999</v>
      </c>
    </row>
    <row r="2191" spans="1:22" ht="29.5" thickBot="1" x14ac:dyDescent="0.4">
      <c r="A2191" s="3">
        <v>2190</v>
      </c>
      <c r="B2191" s="1" t="s">
        <v>5129</v>
      </c>
      <c r="C2191" s="1">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v>
      </c>
      <c r="T2191" s="1">
        <v>9</v>
      </c>
      <c r="U2191" s="1">
        <v>0</v>
      </c>
      <c r="V2191" s="4">
        <v>378.16739999999999</v>
      </c>
    </row>
    <row r="2192" spans="1:22" ht="44" thickBot="1" x14ac:dyDescent="0.4">
      <c r="A2192" s="3">
        <v>2191</v>
      </c>
      <c r="B2192" s="1" t="s">
        <v>5130</v>
      </c>
      <c r="C2192" s="1">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4">
        <v>17.026800000000001</v>
      </c>
    </row>
    <row r="2193" spans="1:22" ht="44" thickBot="1" x14ac:dyDescent="0.4">
      <c r="A2193" s="3">
        <v>2192</v>
      </c>
      <c r="B2193" s="1" t="s">
        <v>5133</v>
      </c>
      <c r="C2193" s="1">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4">
        <v>51.823799999999999</v>
      </c>
    </row>
    <row r="2194" spans="1:22" ht="29.5" thickBot="1" x14ac:dyDescent="0.4">
      <c r="A2194" s="3">
        <v>2193</v>
      </c>
      <c r="B2194" s="1" t="s">
        <v>5133</v>
      </c>
      <c r="C2194" s="1">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4">
        <v>22.869</v>
      </c>
    </row>
    <row r="2195" spans="1:22" ht="29.5" thickBot="1" x14ac:dyDescent="0.4">
      <c r="A2195" s="3">
        <v>2194</v>
      </c>
      <c r="B2195" s="1" t="s">
        <v>5133</v>
      </c>
      <c r="C2195" s="1">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4">
        <v>55.764000000000003</v>
      </c>
    </row>
    <row r="2196" spans="1:22" ht="29.5" thickBot="1" x14ac:dyDescent="0.4">
      <c r="A2196" s="3">
        <v>2195</v>
      </c>
      <c r="B2196" s="1" t="s">
        <v>5133</v>
      </c>
      <c r="C2196" s="1">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35.1</v>
      </c>
      <c r="T2196" s="1">
        <v>3</v>
      </c>
      <c r="U2196" s="1">
        <v>0</v>
      </c>
      <c r="V2196" s="4">
        <v>12.285</v>
      </c>
    </row>
    <row r="2197" spans="1:22" ht="44" thickBot="1" x14ac:dyDescent="0.4">
      <c r="A2197" s="3">
        <v>2196</v>
      </c>
      <c r="B2197" s="1" t="s">
        <v>5133</v>
      </c>
      <c r="C2197" s="1">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4">
        <v>8.5024999999999995</v>
      </c>
    </row>
    <row r="2198" spans="1:22" ht="29.5" thickBot="1" x14ac:dyDescent="0.4">
      <c r="A2198" s="3">
        <v>2197</v>
      </c>
      <c r="B2198" s="1" t="s">
        <v>5136</v>
      </c>
      <c r="C2198" s="1">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4">
        <v>0.41160000000000002</v>
      </c>
    </row>
    <row r="2199" spans="1:22" ht="29.5" thickBot="1" x14ac:dyDescent="0.4">
      <c r="A2199" s="3">
        <v>2198</v>
      </c>
      <c r="B2199" s="1" t="s">
        <v>5138</v>
      </c>
      <c r="C2199" s="1">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14.67</v>
      </c>
      <c r="T2199" s="1">
        <v>3</v>
      </c>
      <c r="U2199" s="1">
        <v>0</v>
      </c>
      <c r="V2199" s="4">
        <v>3.9609000000000001</v>
      </c>
    </row>
    <row r="2200" spans="1:22" ht="29.5" thickBot="1" x14ac:dyDescent="0.4">
      <c r="A2200" s="3">
        <v>2199</v>
      </c>
      <c r="B2200" s="1" t="s">
        <v>5139</v>
      </c>
      <c r="C2200" s="1">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v>
      </c>
      <c r="T2200" s="1">
        <v>3</v>
      </c>
      <c r="U2200" s="1">
        <v>0.2</v>
      </c>
      <c r="V2200" s="4">
        <v>5.4432</v>
      </c>
    </row>
    <row r="2201" spans="1:22" ht="44" thickBot="1" x14ac:dyDescent="0.4">
      <c r="A2201" s="3">
        <v>2200</v>
      </c>
      <c r="B2201" s="1" t="s">
        <v>5139</v>
      </c>
      <c r="C2201" s="1">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4">
        <v>1.7003999999999999</v>
      </c>
    </row>
    <row r="2202" spans="1:22" ht="44" thickBot="1" x14ac:dyDescent="0.4">
      <c r="A2202" s="3">
        <v>2201</v>
      </c>
      <c r="B2202" s="1" t="s">
        <v>5140</v>
      </c>
      <c r="C2202" s="1">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v>
      </c>
      <c r="T2202" s="1">
        <v>6</v>
      </c>
      <c r="U2202" s="1">
        <v>0</v>
      </c>
      <c r="V2202" s="4">
        <v>9.1020000000000003</v>
      </c>
    </row>
    <row r="2203" spans="1:22" ht="29.5" thickBot="1" x14ac:dyDescent="0.4">
      <c r="A2203" s="3">
        <v>2202</v>
      </c>
      <c r="B2203" s="1" t="s">
        <v>5140</v>
      </c>
      <c r="C2203" s="1">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4">
        <v>229.30179999999999</v>
      </c>
    </row>
    <row r="2204" spans="1:22" ht="29.5" thickBot="1" x14ac:dyDescent="0.4">
      <c r="A2204" s="3">
        <v>2203</v>
      </c>
      <c r="B2204" s="1" t="s">
        <v>5142</v>
      </c>
      <c r="C2204" s="1">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4">
        <v>2.1335999999999999</v>
      </c>
    </row>
    <row r="2205" spans="1:22" ht="44" thickBot="1" x14ac:dyDescent="0.4">
      <c r="A2205" s="3">
        <v>2204</v>
      </c>
      <c r="B2205" s="1" t="s">
        <v>5142</v>
      </c>
      <c r="C2205" s="1">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4">
        <v>74.809799999999996</v>
      </c>
    </row>
    <row r="2206" spans="1:22" ht="58.5" thickBot="1" x14ac:dyDescent="0.4">
      <c r="A2206" s="3">
        <v>2205</v>
      </c>
      <c r="B2206" s="1" t="s">
        <v>5145</v>
      </c>
      <c r="C2206" s="1">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4">
        <v>1.7591000000000001</v>
      </c>
    </row>
    <row r="2207" spans="1:22" ht="58.5" thickBot="1" x14ac:dyDescent="0.4">
      <c r="A2207" s="3">
        <v>2206</v>
      </c>
      <c r="B2207" s="1" t="s">
        <v>5147</v>
      </c>
      <c r="C2207" s="1">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4">
        <v>8.4450000000000003</v>
      </c>
    </row>
    <row r="2208" spans="1:22" ht="44" thickBot="1" x14ac:dyDescent="0.4">
      <c r="A2208" s="3">
        <v>2207</v>
      </c>
      <c r="B2208" s="1" t="s">
        <v>5150</v>
      </c>
      <c r="C2208" s="1">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29.931999999999999</v>
      </c>
      <c r="T2208" s="1">
        <v>7</v>
      </c>
      <c r="U2208" s="1">
        <v>0.8</v>
      </c>
      <c r="V2208" s="4">
        <v>-46.394599999999997</v>
      </c>
    </row>
    <row r="2209" spans="1:22" ht="102" thickBot="1" x14ac:dyDescent="0.4">
      <c r="A2209" s="3">
        <v>2208</v>
      </c>
      <c r="B2209" s="1" t="s">
        <v>5150</v>
      </c>
      <c r="C2209" s="1">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38.271999999999998</v>
      </c>
      <c r="T2209" s="1">
        <v>4</v>
      </c>
      <c r="U2209" s="1">
        <v>0.2</v>
      </c>
      <c r="V2209" s="4">
        <v>3.8271999999999999</v>
      </c>
    </row>
    <row r="2210" spans="1:22" ht="29.5" thickBot="1" x14ac:dyDescent="0.4">
      <c r="A2210" s="3">
        <v>2209</v>
      </c>
      <c r="B2210" s="1" t="s">
        <v>5153</v>
      </c>
      <c r="C2210" s="1">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4">
        <v>7.5991999999999997</v>
      </c>
    </row>
    <row r="2211" spans="1:22" ht="58.5" thickBot="1" x14ac:dyDescent="0.4">
      <c r="A2211" s="3">
        <v>2210</v>
      </c>
      <c r="B2211" s="1" t="s">
        <v>5154</v>
      </c>
      <c r="C2211" s="1">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4">
        <v>233.22040000000001</v>
      </c>
    </row>
    <row r="2212" spans="1:22" ht="29.5" thickBot="1" x14ac:dyDescent="0.4">
      <c r="A2212" s="3">
        <v>2211</v>
      </c>
      <c r="B2212" s="1" t="s">
        <v>5154</v>
      </c>
      <c r="C2212" s="1">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4">
        <v>21.024000000000001</v>
      </c>
    </row>
    <row r="2213" spans="1:22" ht="29.5" thickBot="1" x14ac:dyDescent="0.4">
      <c r="A2213" s="3">
        <v>2212</v>
      </c>
      <c r="B2213" s="1" t="s">
        <v>5159</v>
      </c>
      <c r="C2213" s="1">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4">
        <v>29.7408</v>
      </c>
    </row>
    <row r="2214" spans="1:22" ht="58.5" thickBot="1" x14ac:dyDescent="0.4">
      <c r="A2214" s="3">
        <v>2213</v>
      </c>
      <c r="B2214" s="1" t="s">
        <v>5163</v>
      </c>
      <c r="C2214" s="1">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4">
        <v>11.2422</v>
      </c>
    </row>
    <row r="2215" spans="1:22" ht="44" thickBot="1" x14ac:dyDescent="0.4">
      <c r="A2215" s="3">
        <v>2214</v>
      </c>
      <c r="B2215" s="1" t="s">
        <v>5164</v>
      </c>
      <c r="C2215" s="1">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v>
      </c>
      <c r="T2215" s="1">
        <v>1</v>
      </c>
      <c r="U2215" s="1">
        <v>0.2</v>
      </c>
      <c r="V2215" s="4">
        <v>0.504</v>
      </c>
    </row>
    <row r="2216" spans="1:22" ht="29.5" thickBot="1" x14ac:dyDescent="0.4">
      <c r="A2216" s="3">
        <v>2215</v>
      </c>
      <c r="B2216" s="1" t="s">
        <v>5164</v>
      </c>
      <c r="C2216" s="1">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61.776000000000003</v>
      </c>
      <c r="T2216" s="1">
        <v>13</v>
      </c>
      <c r="U2216" s="1">
        <v>0.2</v>
      </c>
      <c r="V2216" s="4">
        <v>20.849399999999999</v>
      </c>
    </row>
    <row r="2217" spans="1:22" ht="44" thickBot="1" x14ac:dyDescent="0.4">
      <c r="A2217" s="3">
        <v>2216</v>
      </c>
      <c r="B2217" s="1" t="s">
        <v>5164</v>
      </c>
      <c r="C2217" s="1">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4">
        <v>60.49</v>
      </c>
    </row>
    <row r="2218" spans="1:22" ht="44" thickBot="1" x14ac:dyDescent="0.4">
      <c r="A2218" s="3">
        <v>2217</v>
      </c>
      <c r="B2218" s="1" t="s">
        <v>5164</v>
      </c>
      <c r="C2218" s="1">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4">
        <v>9.5031999999999996</v>
      </c>
    </row>
    <row r="2219" spans="1:22" ht="29.5" thickBot="1" x14ac:dyDescent="0.4">
      <c r="A2219" s="3">
        <v>2218</v>
      </c>
      <c r="B2219" s="1" t="s">
        <v>5167</v>
      </c>
      <c r="C2219" s="1">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2.8159999999999998</v>
      </c>
      <c r="T2219" s="1">
        <v>2</v>
      </c>
      <c r="U2219" s="1">
        <v>0.2</v>
      </c>
      <c r="V2219" s="4">
        <v>0.98560000000000003</v>
      </c>
    </row>
    <row r="2220" spans="1:22" ht="29.5" thickBot="1" x14ac:dyDescent="0.4">
      <c r="A2220" s="3">
        <v>2219</v>
      </c>
      <c r="B2220" s="1" t="s">
        <v>5172</v>
      </c>
      <c r="C2220" s="1">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v>
      </c>
      <c r="T2220" s="1">
        <v>4</v>
      </c>
      <c r="U2220" s="1">
        <v>0.2</v>
      </c>
      <c r="V2220" s="4">
        <v>3.6192000000000002</v>
      </c>
    </row>
    <row r="2221" spans="1:22" ht="44" thickBot="1" x14ac:dyDescent="0.4">
      <c r="A2221" s="3">
        <v>2220</v>
      </c>
      <c r="B2221" s="1" t="s">
        <v>5172</v>
      </c>
      <c r="C2221" s="1">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4">
        <v>4.1943999999999999</v>
      </c>
    </row>
    <row r="2222" spans="1:22" ht="44" thickBot="1" x14ac:dyDescent="0.4">
      <c r="A2222" s="3">
        <v>2221</v>
      </c>
      <c r="B2222" s="1" t="s">
        <v>5172</v>
      </c>
      <c r="C2222" s="1">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1145.5999999999999</v>
      </c>
      <c r="T2222" s="1">
        <v>4</v>
      </c>
      <c r="U2222" s="1">
        <v>0.2</v>
      </c>
      <c r="V2222" s="4">
        <v>100.24</v>
      </c>
    </row>
    <row r="2223" spans="1:22" ht="58.5" thickBot="1" x14ac:dyDescent="0.4">
      <c r="A2223" s="3">
        <v>2222</v>
      </c>
      <c r="B2223" s="1" t="s">
        <v>5175</v>
      </c>
      <c r="C2223" s="1">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485.94</v>
      </c>
      <c r="T2223" s="1">
        <v>2</v>
      </c>
      <c r="U2223" s="1">
        <v>0.4</v>
      </c>
      <c r="V2223" s="4">
        <v>-89.088999999999999</v>
      </c>
    </row>
    <row r="2224" spans="1:22" ht="29.5" thickBot="1" x14ac:dyDescent="0.4">
      <c r="A2224" s="3">
        <v>2223</v>
      </c>
      <c r="B2224" s="1" t="s">
        <v>5175</v>
      </c>
      <c r="C2224" s="1">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4">
        <v>4.6719999999999997</v>
      </c>
    </row>
    <row r="2225" spans="1:22" ht="29.5" thickBot="1" x14ac:dyDescent="0.4">
      <c r="A2225" s="3">
        <v>2224</v>
      </c>
      <c r="B2225" s="1" t="s">
        <v>5175</v>
      </c>
      <c r="C2225" s="1">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70.686000000000007</v>
      </c>
      <c r="T2225" s="1">
        <v>1</v>
      </c>
      <c r="U2225" s="1">
        <v>0.3</v>
      </c>
      <c r="V2225" s="4">
        <v>-24.235199999999999</v>
      </c>
    </row>
    <row r="2226" spans="1:22" ht="29.5" thickBot="1" x14ac:dyDescent="0.4">
      <c r="A2226" s="3">
        <v>2225</v>
      </c>
      <c r="B2226" s="1" t="s">
        <v>5179</v>
      </c>
      <c r="C2226" s="1">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4">
        <v>17.815200000000001</v>
      </c>
    </row>
    <row r="2227" spans="1:22" ht="58.5" thickBot="1" x14ac:dyDescent="0.4">
      <c r="A2227" s="3">
        <v>2226</v>
      </c>
      <c r="B2227" s="1" t="s">
        <v>5182</v>
      </c>
      <c r="C2227" s="1">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72.293999999999997</v>
      </c>
      <c r="T2227" s="1">
        <v>1</v>
      </c>
      <c r="U2227" s="1">
        <v>0.7</v>
      </c>
      <c r="V2227" s="4">
        <v>-98.8018</v>
      </c>
    </row>
    <row r="2228" spans="1:22" ht="29.5" thickBot="1" x14ac:dyDescent="0.4">
      <c r="A2228" s="3">
        <v>2227</v>
      </c>
      <c r="B2228" s="1" t="s">
        <v>5188</v>
      </c>
      <c r="C2228" s="1">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2.8959999999999999</v>
      </c>
      <c r="T2228" s="1">
        <v>2</v>
      </c>
      <c r="U2228" s="1">
        <v>0.2</v>
      </c>
      <c r="V2228" s="4">
        <v>0.47060000000000002</v>
      </c>
    </row>
    <row r="2229" spans="1:22" ht="29.5" thickBot="1" x14ac:dyDescent="0.4">
      <c r="A2229" s="3">
        <v>2228</v>
      </c>
      <c r="B2229" s="1" t="s">
        <v>5188</v>
      </c>
      <c r="C2229" s="1">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v>
      </c>
      <c r="T2229" s="1">
        <v>1</v>
      </c>
      <c r="U2229" s="1">
        <v>0.2</v>
      </c>
      <c r="V2229" s="4">
        <v>15.599</v>
      </c>
    </row>
    <row r="2230" spans="1:22" ht="73" thickBot="1" x14ac:dyDescent="0.4">
      <c r="A2230" s="3">
        <v>2229</v>
      </c>
      <c r="B2230" s="1" t="s">
        <v>5189</v>
      </c>
      <c r="C2230" s="1">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4">
        <v>-115.7058</v>
      </c>
    </row>
    <row r="2231" spans="1:22" ht="44" thickBot="1" x14ac:dyDescent="0.4">
      <c r="A2231" s="3">
        <v>2230</v>
      </c>
      <c r="B2231" s="1" t="s">
        <v>5190</v>
      </c>
      <c r="C2231" s="1">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673.56799999999998</v>
      </c>
      <c r="T2231" s="1">
        <v>2</v>
      </c>
      <c r="U2231" s="1">
        <v>0.2</v>
      </c>
      <c r="V2231" s="4">
        <v>252.58799999999999</v>
      </c>
    </row>
    <row r="2232" spans="1:22" ht="58.5" thickBot="1" x14ac:dyDescent="0.4">
      <c r="A2232" s="3">
        <v>2231</v>
      </c>
      <c r="B2232" s="1" t="s">
        <v>5190</v>
      </c>
      <c r="C2232" s="1">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4">
        <v>14.8344</v>
      </c>
    </row>
    <row r="2233" spans="1:22" ht="58.5" thickBot="1" x14ac:dyDescent="0.4">
      <c r="A2233" s="3">
        <v>2232</v>
      </c>
      <c r="B2233" s="1" t="s">
        <v>5193</v>
      </c>
      <c r="C2233" s="1">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4">
        <v>31.587</v>
      </c>
    </row>
    <row r="2234" spans="1:22" ht="58.5" thickBot="1" x14ac:dyDescent="0.4">
      <c r="A2234" s="3">
        <v>2233</v>
      </c>
      <c r="B2234" s="1" t="s">
        <v>5196</v>
      </c>
      <c r="C2234" s="1">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4">
        <v>14.307499999999999</v>
      </c>
    </row>
    <row r="2235" spans="1:22" ht="29.5" thickBot="1" x14ac:dyDescent="0.4">
      <c r="A2235" s="3">
        <v>2234</v>
      </c>
      <c r="B2235" s="1" t="s">
        <v>5199</v>
      </c>
      <c r="C2235" s="1">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4">
        <v>35.996400000000001</v>
      </c>
    </row>
    <row r="2236" spans="1:22" ht="58.5" thickBot="1" x14ac:dyDescent="0.4">
      <c r="A2236" s="3">
        <v>2235</v>
      </c>
      <c r="B2236" s="1" t="s">
        <v>5202</v>
      </c>
      <c r="C2236" s="1">
        <v>2014</v>
      </c>
      <c r="D2236" s="2">
        <v>41979</v>
      </c>
      <c r="E2236" s="2">
        <v>41984</v>
      </c>
      <c r="F2236" s="1" t="s">
        <v>50</v>
      </c>
      <c r="G2236" s="1" t="s">
        <v>3601</v>
      </c>
      <c r="H2236" s="1" t="s">
        <v>3602</v>
      </c>
      <c r="I2236" s="1" t="s">
        <v>41</v>
      </c>
      <c r="J2236" s="1" t="s">
        <v>27</v>
      </c>
      <c r="K2236" s="1" t="s">
        <v>2221</v>
      </c>
      <c r="L2236" s="1" t="s">
        <v>5203</v>
      </c>
      <c r="M2236" s="1">
        <v>5408</v>
      </c>
      <c r="N2236" s="1" t="s">
        <v>148</v>
      </c>
      <c r="O2236" s="1" t="s">
        <v>3231</v>
      </c>
      <c r="P2236" s="1" t="s">
        <v>71</v>
      </c>
      <c r="Q2236" s="1" t="s">
        <v>161</v>
      </c>
      <c r="R2236" s="1" t="s">
        <v>3232</v>
      </c>
      <c r="S2236" s="1">
        <v>205.03</v>
      </c>
      <c r="T2236" s="1">
        <v>7</v>
      </c>
      <c r="U2236" s="1">
        <v>0</v>
      </c>
      <c r="V2236" s="4">
        <v>67.659899999999993</v>
      </c>
    </row>
    <row r="2237" spans="1:22" ht="58.5" thickBot="1" x14ac:dyDescent="0.4">
      <c r="A2237" s="3">
        <v>2236</v>
      </c>
      <c r="B2237" s="1" t="s">
        <v>5204</v>
      </c>
      <c r="C2237" s="1">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4">
        <v>11.451599999999999</v>
      </c>
    </row>
    <row r="2238" spans="1:22" ht="44" thickBot="1" x14ac:dyDescent="0.4">
      <c r="A2238" s="3">
        <v>2237</v>
      </c>
      <c r="B2238" s="1" t="s">
        <v>5204</v>
      </c>
      <c r="C2238" s="1">
        <v>2012</v>
      </c>
      <c r="D2238" s="2">
        <v>41167</v>
      </c>
      <c r="E2238" s="2">
        <v>41169</v>
      </c>
      <c r="F2238" s="1" t="s">
        <v>23</v>
      </c>
      <c r="G2238" s="1" t="s">
        <v>4911</v>
      </c>
      <c r="H2238" s="1" t="s">
        <v>4912</v>
      </c>
      <c r="I2238" s="1" t="s">
        <v>26</v>
      </c>
      <c r="J2238" s="1" t="s">
        <v>27</v>
      </c>
      <c r="K2238" s="1" t="s">
        <v>4374</v>
      </c>
      <c r="L2238" s="1" t="s">
        <v>254</v>
      </c>
      <c r="M2238" s="1">
        <v>46203</v>
      </c>
      <c r="N2238" s="1" t="s">
        <v>105</v>
      </c>
      <c r="O2238" s="1" t="s">
        <v>5205</v>
      </c>
      <c r="P2238" s="1" t="s">
        <v>46</v>
      </c>
      <c r="Q2238" s="1" t="s">
        <v>68</v>
      </c>
      <c r="R2238" s="1" t="s">
        <v>5206</v>
      </c>
      <c r="S2238" s="1">
        <v>24.32</v>
      </c>
      <c r="T2238" s="1">
        <v>8</v>
      </c>
      <c r="U2238" s="1">
        <v>0</v>
      </c>
      <c r="V2238" s="4">
        <v>8.2688000000000006</v>
      </c>
    </row>
    <row r="2239" spans="1:22" ht="29.5" thickBot="1" x14ac:dyDescent="0.4">
      <c r="A2239" s="3">
        <v>2238</v>
      </c>
      <c r="B2239" s="1" t="s">
        <v>5207</v>
      </c>
      <c r="C2239" s="1">
        <v>2013</v>
      </c>
      <c r="D2239" s="2">
        <v>41471</v>
      </c>
      <c r="E2239" s="2">
        <v>41477</v>
      </c>
      <c r="F2239" s="1" t="s">
        <v>50</v>
      </c>
      <c r="G2239" s="1" t="s">
        <v>4900</v>
      </c>
      <c r="H2239" s="1" t="s">
        <v>4901</v>
      </c>
      <c r="I2239" s="1" t="s">
        <v>102</v>
      </c>
      <c r="J2239" s="1" t="s">
        <v>27</v>
      </c>
      <c r="K2239" s="1" t="s">
        <v>3771</v>
      </c>
      <c r="L2239" s="1" t="s">
        <v>121</v>
      </c>
      <c r="M2239" s="1">
        <v>84604</v>
      </c>
      <c r="N2239" s="1" t="s">
        <v>44</v>
      </c>
      <c r="O2239" s="1" t="s">
        <v>5208</v>
      </c>
      <c r="P2239" s="1" t="s">
        <v>46</v>
      </c>
      <c r="Q2239" s="1" t="s">
        <v>578</v>
      </c>
      <c r="R2239" s="1" t="s">
        <v>5209</v>
      </c>
      <c r="S2239" s="1">
        <v>44.4</v>
      </c>
      <c r="T2239" s="1">
        <v>5</v>
      </c>
      <c r="U2239" s="1">
        <v>0</v>
      </c>
      <c r="V2239" s="4">
        <v>12.432</v>
      </c>
    </row>
    <row r="2240" spans="1:22" ht="58.5" thickBot="1" x14ac:dyDescent="0.4">
      <c r="A2240" s="3">
        <v>2239</v>
      </c>
      <c r="B2240" s="1" t="s">
        <v>5210</v>
      </c>
      <c r="C2240" s="1">
        <v>2014</v>
      </c>
      <c r="D2240" s="2">
        <v>41750</v>
      </c>
      <c r="E2240" s="2">
        <v>41756</v>
      </c>
      <c r="F2240" s="1" t="s">
        <v>50</v>
      </c>
      <c r="G2240" s="1" t="s">
        <v>2656</v>
      </c>
      <c r="H2240" s="1" t="s">
        <v>2657</v>
      </c>
      <c r="I2240" s="1" t="s">
        <v>102</v>
      </c>
      <c r="J2240" s="1" t="s">
        <v>27</v>
      </c>
      <c r="K2240" s="1" t="s">
        <v>303</v>
      </c>
      <c r="L2240" s="1" t="s">
        <v>211</v>
      </c>
      <c r="M2240" s="1">
        <v>60610</v>
      </c>
      <c r="N2240" s="1" t="s">
        <v>105</v>
      </c>
      <c r="O2240" s="1" t="s">
        <v>5211</v>
      </c>
      <c r="P2240" s="1" t="s">
        <v>32</v>
      </c>
      <c r="Q2240" s="1" t="s">
        <v>65</v>
      </c>
      <c r="R2240" s="1" t="s">
        <v>5212</v>
      </c>
      <c r="S2240" s="1">
        <v>44.4</v>
      </c>
      <c r="T2240" s="1">
        <v>2</v>
      </c>
      <c r="U2240" s="1">
        <v>0.6</v>
      </c>
      <c r="V2240" s="4">
        <v>-52.17</v>
      </c>
    </row>
    <row r="2241" spans="1:22" ht="73" thickBot="1" x14ac:dyDescent="0.4">
      <c r="A2241" s="3">
        <v>2240</v>
      </c>
      <c r="B2241" s="1" t="s">
        <v>5213</v>
      </c>
      <c r="C2241" s="1">
        <v>2013</v>
      </c>
      <c r="D2241" s="2">
        <v>41594</v>
      </c>
      <c r="E2241" s="2">
        <v>41596</v>
      </c>
      <c r="F2241" s="1" t="s">
        <v>23</v>
      </c>
      <c r="G2241" s="1" t="s">
        <v>5214</v>
      </c>
      <c r="H2241" s="1" t="s">
        <v>5215</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4">
        <v>381.29700000000003</v>
      </c>
    </row>
    <row r="2242" spans="1:22" ht="58.5" thickBot="1" x14ac:dyDescent="0.4">
      <c r="A2242" s="3">
        <v>2241</v>
      </c>
      <c r="B2242" s="1" t="s">
        <v>5213</v>
      </c>
      <c r="C2242" s="1">
        <v>2013</v>
      </c>
      <c r="D2242" s="2">
        <v>41594</v>
      </c>
      <c r="E2242" s="2">
        <v>41596</v>
      </c>
      <c r="F2242" s="1" t="s">
        <v>23</v>
      </c>
      <c r="G2242" s="1" t="s">
        <v>5214</v>
      </c>
      <c r="H2242" s="1" t="s">
        <v>5215</v>
      </c>
      <c r="I2242" s="1" t="s">
        <v>26</v>
      </c>
      <c r="J2242" s="1" t="s">
        <v>27</v>
      </c>
      <c r="K2242" s="1" t="s">
        <v>42</v>
      </c>
      <c r="L2242" s="1" t="s">
        <v>43</v>
      </c>
      <c r="M2242" s="1">
        <v>90049</v>
      </c>
      <c r="N2242" s="1" t="s">
        <v>44</v>
      </c>
      <c r="O2242" s="1" t="s">
        <v>5216</v>
      </c>
      <c r="P2242" s="1" t="s">
        <v>46</v>
      </c>
      <c r="Q2242" s="1" t="s">
        <v>75</v>
      </c>
      <c r="R2242" s="1" t="s">
        <v>5217</v>
      </c>
      <c r="S2242" s="1">
        <v>38.136000000000003</v>
      </c>
      <c r="T2242" s="1">
        <v>7</v>
      </c>
      <c r="U2242" s="1">
        <v>0.2</v>
      </c>
      <c r="V2242" s="4">
        <v>13.3476</v>
      </c>
    </row>
    <row r="2243" spans="1:22" ht="29.5" thickBot="1" x14ac:dyDescent="0.4">
      <c r="A2243" s="3">
        <v>2242</v>
      </c>
      <c r="B2243" s="1" t="s">
        <v>5218</v>
      </c>
      <c r="C2243" s="1">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494.98200000000003</v>
      </c>
      <c r="T2243" s="1">
        <v>3</v>
      </c>
      <c r="U2243" s="1">
        <v>0.4</v>
      </c>
      <c r="V2243" s="4">
        <v>-115.4958</v>
      </c>
    </row>
    <row r="2244" spans="1:22" ht="29.5" thickBot="1" x14ac:dyDescent="0.4">
      <c r="A2244" s="3">
        <v>2243</v>
      </c>
      <c r="B2244" s="1" t="s">
        <v>5219</v>
      </c>
      <c r="C2244" s="1">
        <v>2014</v>
      </c>
      <c r="D2244" s="2">
        <v>41965</v>
      </c>
      <c r="E2244" s="2">
        <v>41969</v>
      </c>
      <c r="F2244" s="1" t="s">
        <v>50</v>
      </c>
      <c r="G2244" s="1" t="s">
        <v>5220</v>
      </c>
      <c r="H2244" s="1" t="s">
        <v>5221</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4">
        <v>15.2712</v>
      </c>
    </row>
    <row r="2245" spans="1:22" ht="29.5" thickBot="1" x14ac:dyDescent="0.4">
      <c r="A2245" s="3">
        <v>2244</v>
      </c>
      <c r="B2245" s="1" t="s">
        <v>5219</v>
      </c>
      <c r="C2245" s="1">
        <v>2014</v>
      </c>
      <c r="D2245" s="2">
        <v>41965</v>
      </c>
      <c r="E2245" s="2">
        <v>41969</v>
      </c>
      <c r="F2245" s="1" t="s">
        <v>50</v>
      </c>
      <c r="G2245" s="1" t="s">
        <v>5220</v>
      </c>
      <c r="H2245" s="1" t="s">
        <v>5221</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4">
        <v>1.4456</v>
      </c>
    </row>
    <row r="2246" spans="1:22" ht="29.5" thickBot="1" x14ac:dyDescent="0.4">
      <c r="A2246" s="3">
        <v>2245</v>
      </c>
      <c r="B2246" s="1" t="s">
        <v>5219</v>
      </c>
      <c r="C2246" s="1">
        <v>2014</v>
      </c>
      <c r="D2246" s="2">
        <v>41965</v>
      </c>
      <c r="E2246" s="2">
        <v>41969</v>
      </c>
      <c r="F2246" s="1" t="s">
        <v>50</v>
      </c>
      <c r="G2246" s="1" t="s">
        <v>5220</v>
      </c>
      <c r="H2246" s="1" t="s">
        <v>5221</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4">
        <v>3.5177999999999998</v>
      </c>
    </row>
    <row r="2247" spans="1:22" ht="44" thickBot="1" x14ac:dyDescent="0.4">
      <c r="A2247" s="3">
        <v>2246</v>
      </c>
      <c r="B2247" s="1" t="s">
        <v>5219</v>
      </c>
      <c r="C2247" s="1">
        <v>2014</v>
      </c>
      <c r="D2247" s="2">
        <v>41965</v>
      </c>
      <c r="E2247" s="2">
        <v>41969</v>
      </c>
      <c r="F2247" s="1" t="s">
        <v>50</v>
      </c>
      <c r="G2247" s="1" t="s">
        <v>5220</v>
      </c>
      <c r="H2247" s="1" t="s">
        <v>5221</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4">
        <v>2.2412000000000001</v>
      </c>
    </row>
    <row r="2248" spans="1:22" ht="29.5" thickBot="1" x14ac:dyDescent="0.4">
      <c r="A2248" s="3">
        <v>2247</v>
      </c>
      <c r="B2248" s="1" t="s">
        <v>5219</v>
      </c>
      <c r="C2248" s="1">
        <v>2014</v>
      </c>
      <c r="D2248" s="2">
        <v>41965</v>
      </c>
      <c r="E2248" s="2">
        <v>41969</v>
      </c>
      <c r="F2248" s="1" t="s">
        <v>50</v>
      </c>
      <c r="G2248" s="1" t="s">
        <v>5220</v>
      </c>
      <c r="H2248" s="1" t="s">
        <v>5221</v>
      </c>
      <c r="I2248" s="1" t="s">
        <v>102</v>
      </c>
      <c r="J2248" s="1" t="s">
        <v>27</v>
      </c>
      <c r="K2248" s="1" t="s">
        <v>602</v>
      </c>
      <c r="L2248" s="1" t="s">
        <v>43</v>
      </c>
      <c r="M2248" s="1">
        <v>91104</v>
      </c>
      <c r="N2248" s="1" t="s">
        <v>44</v>
      </c>
      <c r="O2248" s="1" t="s">
        <v>3500</v>
      </c>
      <c r="P2248" s="1" t="s">
        <v>71</v>
      </c>
      <c r="Q2248" s="1" t="s">
        <v>72</v>
      </c>
      <c r="R2248" s="1" t="s">
        <v>3501</v>
      </c>
      <c r="S2248" s="1">
        <v>659.976</v>
      </c>
      <c r="T2248" s="1">
        <v>3</v>
      </c>
      <c r="U2248" s="1">
        <v>0.2</v>
      </c>
      <c r="V2248" s="4">
        <v>49.498199999999997</v>
      </c>
    </row>
    <row r="2249" spans="1:22" ht="29.5" thickBot="1" x14ac:dyDescent="0.4">
      <c r="A2249" s="3">
        <v>2248</v>
      </c>
      <c r="B2249" s="1" t="s">
        <v>5222</v>
      </c>
      <c r="C2249" s="1">
        <v>2012</v>
      </c>
      <c r="D2249" s="2">
        <v>40954</v>
      </c>
      <c r="E2249" s="2">
        <v>40957</v>
      </c>
      <c r="F2249" s="1" t="s">
        <v>23</v>
      </c>
      <c r="G2249" s="1" t="s">
        <v>5223</v>
      </c>
      <c r="H2249" s="1" t="s">
        <v>5224</v>
      </c>
      <c r="I2249" s="1" t="s">
        <v>26</v>
      </c>
      <c r="J2249" s="1" t="s">
        <v>27</v>
      </c>
      <c r="K2249" s="1" t="s">
        <v>42</v>
      </c>
      <c r="L2249" s="1" t="s">
        <v>43</v>
      </c>
      <c r="M2249" s="1">
        <v>90004</v>
      </c>
      <c r="N2249" s="1" t="s">
        <v>44</v>
      </c>
      <c r="O2249" s="1" t="s">
        <v>5225</v>
      </c>
      <c r="P2249" s="1" t="s">
        <v>46</v>
      </c>
      <c r="Q2249" s="1" t="s">
        <v>90</v>
      </c>
      <c r="R2249" s="1" t="s">
        <v>5226</v>
      </c>
      <c r="S2249" s="1">
        <v>13.36</v>
      </c>
      <c r="T2249" s="1">
        <v>2</v>
      </c>
      <c r="U2249" s="1">
        <v>0</v>
      </c>
      <c r="V2249" s="4">
        <v>6.4127999999999998</v>
      </c>
    </row>
    <row r="2250" spans="1:22" ht="73" thickBot="1" x14ac:dyDescent="0.4">
      <c r="A2250" s="3">
        <v>2249</v>
      </c>
      <c r="B2250" s="1" t="s">
        <v>5222</v>
      </c>
      <c r="C2250" s="1">
        <v>2012</v>
      </c>
      <c r="D2250" s="2">
        <v>40954</v>
      </c>
      <c r="E2250" s="2">
        <v>40957</v>
      </c>
      <c r="F2250" s="1" t="s">
        <v>23</v>
      </c>
      <c r="G2250" s="1" t="s">
        <v>5223</v>
      </c>
      <c r="H2250" s="1" t="s">
        <v>5224</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4">
        <v>13.0375</v>
      </c>
    </row>
    <row r="2251" spans="1:22" ht="29.5" thickBot="1" x14ac:dyDescent="0.4">
      <c r="A2251" s="3">
        <v>2250</v>
      </c>
      <c r="B2251" s="1" t="s">
        <v>5222</v>
      </c>
      <c r="C2251" s="1">
        <v>2012</v>
      </c>
      <c r="D2251" s="2">
        <v>40954</v>
      </c>
      <c r="E2251" s="2">
        <v>40957</v>
      </c>
      <c r="F2251" s="1" t="s">
        <v>23</v>
      </c>
      <c r="G2251" s="1" t="s">
        <v>5223</v>
      </c>
      <c r="H2251" s="1" t="s">
        <v>5224</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4">
        <v>4.1760000000000002</v>
      </c>
    </row>
    <row r="2252" spans="1:22" ht="87.5" thickBot="1" x14ac:dyDescent="0.4">
      <c r="A2252" s="3">
        <v>2251</v>
      </c>
      <c r="B2252" s="1" t="s">
        <v>5222</v>
      </c>
      <c r="C2252" s="1">
        <v>2012</v>
      </c>
      <c r="D2252" s="2">
        <v>40954</v>
      </c>
      <c r="E2252" s="2">
        <v>40957</v>
      </c>
      <c r="F2252" s="1" t="s">
        <v>23</v>
      </c>
      <c r="G2252" s="1" t="s">
        <v>5223</v>
      </c>
      <c r="H2252" s="1" t="s">
        <v>5224</v>
      </c>
      <c r="I2252" s="1" t="s">
        <v>26</v>
      </c>
      <c r="J2252" s="1" t="s">
        <v>27</v>
      </c>
      <c r="K2252" s="1" t="s">
        <v>42</v>
      </c>
      <c r="L2252" s="1" t="s">
        <v>43</v>
      </c>
      <c r="M2252" s="1">
        <v>90004</v>
      </c>
      <c r="N2252" s="1" t="s">
        <v>44</v>
      </c>
      <c r="O2252" s="1" t="s">
        <v>5227</v>
      </c>
      <c r="P2252" s="1" t="s">
        <v>46</v>
      </c>
      <c r="Q2252" s="1" t="s">
        <v>78</v>
      </c>
      <c r="R2252" s="1" t="s">
        <v>5228</v>
      </c>
      <c r="S2252" s="1">
        <v>541.44000000000005</v>
      </c>
      <c r="T2252" s="1">
        <v>6</v>
      </c>
      <c r="U2252" s="1">
        <v>0</v>
      </c>
      <c r="V2252" s="4">
        <v>157.01759999999999</v>
      </c>
    </row>
    <row r="2253" spans="1:22" ht="29.5" thickBot="1" x14ac:dyDescent="0.4">
      <c r="A2253" s="3">
        <v>2252</v>
      </c>
      <c r="B2253" s="1" t="s">
        <v>5222</v>
      </c>
      <c r="C2253" s="1">
        <v>2012</v>
      </c>
      <c r="D2253" s="2">
        <v>40954</v>
      </c>
      <c r="E2253" s="2">
        <v>40957</v>
      </c>
      <c r="F2253" s="1" t="s">
        <v>23</v>
      </c>
      <c r="G2253" s="1" t="s">
        <v>5223</v>
      </c>
      <c r="H2253" s="1" t="s">
        <v>5224</v>
      </c>
      <c r="I2253" s="1" t="s">
        <v>26</v>
      </c>
      <c r="J2253" s="1" t="s">
        <v>27</v>
      </c>
      <c r="K2253" s="1" t="s">
        <v>42</v>
      </c>
      <c r="L2253" s="1" t="s">
        <v>43</v>
      </c>
      <c r="M2253" s="1">
        <v>90004</v>
      </c>
      <c r="N2253" s="1" t="s">
        <v>44</v>
      </c>
      <c r="O2253" s="1" t="s">
        <v>4942</v>
      </c>
      <c r="P2253" s="1" t="s">
        <v>46</v>
      </c>
      <c r="Q2253" s="1" t="s">
        <v>90</v>
      </c>
      <c r="R2253" s="1" t="s">
        <v>5229</v>
      </c>
      <c r="S2253" s="1">
        <v>19.440000000000001</v>
      </c>
      <c r="T2253" s="1">
        <v>3</v>
      </c>
      <c r="U2253" s="1">
        <v>0</v>
      </c>
      <c r="V2253" s="4">
        <v>9.3312000000000008</v>
      </c>
    </row>
    <row r="2254" spans="1:22" ht="29.5" thickBot="1" x14ac:dyDescent="0.4">
      <c r="A2254" s="3">
        <v>2253</v>
      </c>
      <c r="B2254" s="1" t="s">
        <v>5230</v>
      </c>
      <c r="C2254" s="1">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4">
        <v>68.975999999999999</v>
      </c>
    </row>
    <row r="2255" spans="1:22" ht="29.5" thickBot="1" x14ac:dyDescent="0.4">
      <c r="A2255" s="3">
        <v>2254</v>
      </c>
      <c r="B2255" s="1" t="s">
        <v>5231</v>
      </c>
      <c r="C2255" s="1">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4">
        <v>14.2758</v>
      </c>
    </row>
    <row r="2256" spans="1:22" ht="29.5" thickBot="1" x14ac:dyDescent="0.4">
      <c r="A2256" s="3">
        <v>2255</v>
      </c>
      <c r="B2256" s="1" t="s">
        <v>5231</v>
      </c>
      <c r="C2256" s="1">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4">
        <v>15.246</v>
      </c>
    </row>
    <row r="2257" spans="1:22" ht="58.5" thickBot="1" x14ac:dyDescent="0.4">
      <c r="A2257" s="3">
        <v>2256</v>
      </c>
      <c r="B2257" s="1" t="s">
        <v>5232</v>
      </c>
      <c r="C2257" s="1">
        <v>2013</v>
      </c>
      <c r="D2257" s="2">
        <v>41535</v>
      </c>
      <c r="E2257" s="2">
        <v>41540</v>
      </c>
      <c r="F2257" s="1" t="s">
        <v>50</v>
      </c>
      <c r="G2257" s="1" t="s">
        <v>1345</v>
      </c>
      <c r="H2257" s="1" t="s">
        <v>1346</v>
      </c>
      <c r="I2257" s="1" t="s">
        <v>41</v>
      </c>
      <c r="J2257" s="1" t="s">
        <v>27</v>
      </c>
      <c r="K2257" s="1" t="s">
        <v>5233</v>
      </c>
      <c r="L2257" s="1" t="s">
        <v>5234</v>
      </c>
      <c r="M2257" s="1">
        <v>4401</v>
      </c>
      <c r="N2257" s="1" t="s">
        <v>148</v>
      </c>
      <c r="O2257" s="1" t="s">
        <v>5235</v>
      </c>
      <c r="P2257" s="1" t="s">
        <v>71</v>
      </c>
      <c r="Q2257" s="1" t="s">
        <v>72</v>
      </c>
      <c r="R2257" s="1" t="s">
        <v>5236</v>
      </c>
      <c r="S2257" s="1">
        <v>437.85</v>
      </c>
      <c r="T2257" s="1">
        <v>3</v>
      </c>
      <c r="U2257" s="1">
        <v>0</v>
      </c>
      <c r="V2257" s="4">
        <v>131.35499999999999</v>
      </c>
    </row>
    <row r="2258" spans="1:22" ht="87.5" thickBot="1" x14ac:dyDescent="0.4">
      <c r="A2258" s="3">
        <v>2257</v>
      </c>
      <c r="B2258" s="1" t="s">
        <v>5232</v>
      </c>
      <c r="C2258" s="1">
        <v>2013</v>
      </c>
      <c r="D2258" s="2">
        <v>41535</v>
      </c>
      <c r="E2258" s="2">
        <v>41540</v>
      </c>
      <c r="F2258" s="1" t="s">
        <v>50</v>
      </c>
      <c r="G2258" s="1" t="s">
        <v>1345</v>
      </c>
      <c r="H2258" s="1" t="s">
        <v>1346</v>
      </c>
      <c r="I2258" s="1" t="s">
        <v>41</v>
      </c>
      <c r="J2258" s="1" t="s">
        <v>27</v>
      </c>
      <c r="K2258" s="1" t="s">
        <v>5233</v>
      </c>
      <c r="L2258" s="1" t="s">
        <v>5234</v>
      </c>
      <c r="M2258" s="1">
        <v>4401</v>
      </c>
      <c r="N2258" s="1" t="s">
        <v>148</v>
      </c>
      <c r="O2258" s="1" t="s">
        <v>3351</v>
      </c>
      <c r="P2258" s="1" t="s">
        <v>32</v>
      </c>
      <c r="Q2258" s="1" t="s">
        <v>65</v>
      </c>
      <c r="R2258" s="1" t="s">
        <v>3352</v>
      </c>
      <c r="S2258" s="1">
        <v>109.48</v>
      </c>
      <c r="T2258" s="1">
        <v>2</v>
      </c>
      <c r="U2258" s="1">
        <v>0</v>
      </c>
      <c r="V2258" s="4">
        <v>33.938800000000001</v>
      </c>
    </row>
    <row r="2259" spans="1:22" ht="58.5" thickBot="1" x14ac:dyDescent="0.4">
      <c r="A2259" s="3">
        <v>2258</v>
      </c>
      <c r="B2259" s="1" t="s">
        <v>5237</v>
      </c>
      <c r="C2259" s="1">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4">
        <v>90.971999999999994</v>
      </c>
    </row>
    <row r="2260" spans="1:22" ht="73" thickBot="1" x14ac:dyDescent="0.4">
      <c r="A2260" s="3">
        <v>2259</v>
      </c>
      <c r="B2260" s="1" t="s">
        <v>5237</v>
      </c>
      <c r="C2260" s="1">
        <v>2014</v>
      </c>
      <c r="D2260" s="2">
        <v>41807</v>
      </c>
      <c r="E2260" s="2">
        <v>41810</v>
      </c>
      <c r="F2260" s="1" t="s">
        <v>188</v>
      </c>
      <c r="G2260" s="1" t="s">
        <v>542</v>
      </c>
      <c r="H2260" s="1" t="s">
        <v>543</v>
      </c>
      <c r="I2260" s="1" t="s">
        <v>26</v>
      </c>
      <c r="J2260" s="1" t="s">
        <v>27</v>
      </c>
      <c r="K2260" s="1" t="s">
        <v>127</v>
      </c>
      <c r="L2260" s="1" t="s">
        <v>43</v>
      </c>
      <c r="M2260" s="1">
        <v>94122</v>
      </c>
      <c r="N2260" s="1" t="s">
        <v>44</v>
      </c>
      <c r="O2260" s="1" t="s">
        <v>5238</v>
      </c>
      <c r="P2260" s="1" t="s">
        <v>46</v>
      </c>
      <c r="Q2260" s="1" t="s">
        <v>90</v>
      </c>
      <c r="R2260" s="1" t="s">
        <v>5239</v>
      </c>
      <c r="S2260" s="1">
        <v>18.54</v>
      </c>
      <c r="T2260" s="1">
        <v>2</v>
      </c>
      <c r="U2260" s="1">
        <v>0</v>
      </c>
      <c r="V2260" s="4">
        <v>8.7138000000000009</v>
      </c>
    </row>
    <row r="2261" spans="1:22" ht="29.5" thickBot="1" x14ac:dyDescent="0.4">
      <c r="A2261" s="3">
        <v>2260</v>
      </c>
      <c r="B2261" s="1" t="s">
        <v>5240</v>
      </c>
      <c r="C2261" s="1">
        <v>2012</v>
      </c>
      <c r="D2261" s="2">
        <v>41221</v>
      </c>
      <c r="E2261" s="2">
        <v>41223</v>
      </c>
      <c r="F2261" s="1" t="s">
        <v>23</v>
      </c>
      <c r="G2261" s="1" t="s">
        <v>5241</v>
      </c>
      <c r="H2261" s="1" t="s">
        <v>5242</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4">
        <v>2.4</v>
      </c>
    </row>
    <row r="2262" spans="1:22" ht="44" thickBot="1" x14ac:dyDescent="0.4">
      <c r="A2262" s="3">
        <v>2261</v>
      </c>
      <c r="B2262" s="1" t="s">
        <v>5240</v>
      </c>
      <c r="C2262" s="1">
        <v>2012</v>
      </c>
      <c r="D2262" s="2">
        <v>41221</v>
      </c>
      <c r="E2262" s="2">
        <v>41223</v>
      </c>
      <c r="F2262" s="1" t="s">
        <v>23</v>
      </c>
      <c r="G2262" s="1" t="s">
        <v>5241</v>
      </c>
      <c r="H2262" s="1" t="s">
        <v>5242</v>
      </c>
      <c r="I2262" s="1" t="s">
        <v>102</v>
      </c>
      <c r="J2262" s="1" t="s">
        <v>27</v>
      </c>
      <c r="K2262" s="1" t="s">
        <v>947</v>
      </c>
      <c r="L2262" s="1" t="s">
        <v>43</v>
      </c>
      <c r="M2262" s="1">
        <v>92024</v>
      </c>
      <c r="N2262" s="1" t="s">
        <v>44</v>
      </c>
      <c r="O2262" s="1" t="s">
        <v>2704</v>
      </c>
      <c r="P2262" s="1" t="s">
        <v>71</v>
      </c>
      <c r="Q2262" s="1" t="s">
        <v>161</v>
      </c>
      <c r="R2262" s="1" t="s">
        <v>2705</v>
      </c>
      <c r="S2262" s="1">
        <v>371.97</v>
      </c>
      <c r="T2262" s="1">
        <v>3</v>
      </c>
      <c r="U2262" s="1">
        <v>0</v>
      </c>
      <c r="V2262" s="4">
        <v>66.954599999999999</v>
      </c>
    </row>
    <row r="2263" spans="1:22" ht="44" thickBot="1" x14ac:dyDescent="0.4">
      <c r="A2263" s="3">
        <v>2262</v>
      </c>
      <c r="B2263" s="1" t="s">
        <v>5243</v>
      </c>
      <c r="C2263" s="1">
        <v>2012</v>
      </c>
      <c r="D2263" s="2">
        <v>41261</v>
      </c>
      <c r="E2263" s="2">
        <v>41261</v>
      </c>
      <c r="F2263" s="1" t="s">
        <v>1290</v>
      </c>
      <c r="G2263" s="1" t="s">
        <v>5244</v>
      </c>
      <c r="H2263" s="1" t="s">
        <v>5245</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4">
        <v>24.936</v>
      </c>
    </row>
    <row r="2264" spans="1:22" ht="58.5" thickBot="1" x14ac:dyDescent="0.4">
      <c r="A2264" s="3">
        <v>2263</v>
      </c>
      <c r="B2264" s="1" t="s">
        <v>5246</v>
      </c>
      <c r="C2264" s="1">
        <v>2014</v>
      </c>
      <c r="D2264" s="2">
        <v>41677</v>
      </c>
      <c r="E2264" s="2">
        <v>41680</v>
      </c>
      <c r="F2264" s="1" t="s">
        <v>188</v>
      </c>
      <c r="G2264" s="1" t="s">
        <v>5247</v>
      </c>
      <c r="H2264" s="1" t="s">
        <v>5248</v>
      </c>
      <c r="I2264" s="1" t="s">
        <v>26</v>
      </c>
      <c r="J2264" s="1" t="s">
        <v>27</v>
      </c>
      <c r="K2264" s="1" t="s">
        <v>1127</v>
      </c>
      <c r="L2264" s="1" t="s">
        <v>319</v>
      </c>
      <c r="M2264" s="1">
        <v>22204</v>
      </c>
      <c r="N2264" s="1" t="s">
        <v>30</v>
      </c>
      <c r="O2264" s="1" t="s">
        <v>2232</v>
      </c>
      <c r="P2264" s="1" t="s">
        <v>32</v>
      </c>
      <c r="Q2264" s="1" t="s">
        <v>33</v>
      </c>
      <c r="R2264" s="1" t="s">
        <v>2233</v>
      </c>
      <c r="S2264" s="1">
        <v>359.97</v>
      </c>
      <c r="T2264" s="1">
        <v>3</v>
      </c>
      <c r="U2264" s="1">
        <v>0</v>
      </c>
      <c r="V2264" s="4">
        <v>79.193399999999997</v>
      </c>
    </row>
    <row r="2265" spans="1:22" ht="29.5" thickBot="1" x14ac:dyDescent="0.4">
      <c r="A2265" s="3">
        <v>2264</v>
      </c>
      <c r="B2265" s="1" t="s">
        <v>5249</v>
      </c>
      <c r="C2265" s="1">
        <v>2013</v>
      </c>
      <c r="D2265" s="2">
        <v>41593</v>
      </c>
      <c r="E2265" s="2">
        <v>41595</v>
      </c>
      <c r="F2265" s="1" t="s">
        <v>23</v>
      </c>
      <c r="G2265" s="1" t="s">
        <v>1821</v>
      </c>
      <c r="H2265" s="1" t="s">
        <v>1822</v>
      </c>
      <c r="I2265" s="1" t="s">
        <v>26</v>
      </c>
      <c r="J2265" s="1" t="s">
        <v>27</v>
      </c>
      <c r="K2265" s="1" t="s">
        <v>1736</v>
      </c>
      <c r="L2265" s="1" t="s">
        <v>1272</v>
      </c>
      <c r="M2265" s="1">
        <v>30318</v>
      </c>
      <c r="N2265" s="1" t="s">
        <v>30</v>
      </c>
      <c r="O2265" s="1" t="s">
        <v>5250</v>
      </c>
      <c r="P2265" s="1" t="s">
        <v>71</v>
      </c>
      <c r="Q2265" s="1" t="s">
        <v>161</v>
      </c>
      <c r="R2265" s="1" t="s">
        <v>5251</v>
      </c>
      <c r="S2265" s="1">
        <v>499.98</v>
      </c>
      <c r="T2265" s="1">
        <v>2</v>
      </c>
      <c r="U2265" s="1">
        <v>0</v>
      </c>
      <c r="V2265" s="4">
        <v>114.9954</v>
      </c>
    </row>
    <row r="2266" spans="1:22" ht="73" thickBot="1" x14ac:dyDescent="0.4">
      <c r="A2266" s="3">
        <v>2265</v>
      </c>
      <c r="B2266" s="1" t="s">
        <v>5249</v>
      </c>
      <c r="C2266" s="1">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4">
        <v>2.3759999999999999</v>
      </c>
    </row>
    <row r="2267" spans="1:22" ht="29.5" thickBot="1" x14ac:dyDescent="0.4">
      <c r="A2267" s="3">
        <v>2266</v>
      </c>
      <c r="B2267" s="1" t="s">
        <v>5249</v>
      </c>
      <c r="C2267" s="1">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4">
        <v>3.8822000000000001</v>
      </c>
    </row>
    <row r="2268" spans="1:22" ht="29.5" thickBot="1" x14ac:dyDescent="0.4">
      <c r="A2268" s="3">
        <v>2267</v>
      </c>
      <c r="B2268" s="1" t="s">
        <v>5252</v>
      </c>
      <c r="C2268" s="1">
        <v>2014</v>
      </c>
      <c r="D2268" s="2">
        <v>41925</v>
      </c>
      <c r="E2268" s="2">
        <v>41925</v>
      </c>
      <c r="F2268" s="1" t="s">
        <v>1290</v>
      </c>
      <c r="G2268" s="1" t="s">
        <v>5253</v>
      </c>
      <c r="H2268" s="1" t="s">
        <v>5254</v>
      </c>
      <c r="I2268" s="1" t="s">
        <v>102</v>
      </c>
      <c r="J2268" s="1" t="s">
        <v>27</v>
      </c>
      <c r="K2268" s="1" t="s">
        <v>735</v>
      </c>
      <c r="L2268" s="1" t="s">
        <v>88</v>
      </c>
      <c r="M2268" s="1">
        <v>28110</v>
      </c>
      <c r="N2268" s="1" t="s">
        <v>30</v>
      </c>
      <c r="O2268" s="1" t="s">
        <v>5255</v>
      </c>
      <c r="P2268" s="1" t="s">
        <v>46</v>
      </c>
      <c r="Q2268" s="1" t="s">
        <v>90</v>
      </c>
      <c r="R2268" s="1" t="s">
        <v>5256</v>
      </c>
      <c r="S2268" s="1">
        <v>7.968</v>
      </c>
      <c r="T2268" s="1">
        <v>2</v>
      </c>
      <c r="U2268" s="1">
        <v>0.2</v>
      </c>
      <c r="V2268" s="4">
        <v>2.6892</v>
      </c>
    </row>
    <row r="2269" spans="1:22" ht="29.5" thickBot="1" x14ac:dyDescent="0.4">
      <c r="A2269" s="3">
        <v>2268</v>
      </c>
      <c r="B2269" s="1" t="s">
        <v>5257</v>
      </c>
      <c r="C2269" s="1">
        <v>2014</v>
      </c>
      <c r="D2269" s="2">
        <v>41900</v>
      </c>
      <c r="E2269" s="2">
        <v>41900</v>
      </c>
      <c r="F2269" s="1" t="s">
        <v>1290</v>
      </c>
      <c r="G2269" s="1" t="s">
        <v>5258</v>
      </c>
      <c r="H2269" s="1" t="s">
        <v>5259</v>
      </c>
      <c r="I2269" s="1" t="s">
        <v>26</v>
      </c>
      <c r="J2269" s="1" t="s">
        <v>27</v>
      </c>
      <c r="K2269" s="1" t="s">
        <v>95</v>
      </c>
      <c r="L2269" s="1" t="s">
        <v>96</v>
      </c>
      <c r="M2269" s="1">
        <v>98115</v>
      </c>
      <c r="N2269" s="1" t="s">
        <v>44</v>
      </c>
      <c r="O2269" s="1" t="s">
        <v>5260</v>
      </c>
      <c r="P2269" s="1" t="s">
        <v>46</v>
      </c>
      <c r="Q2269" s="1" t="s">
        <v>90</v>
      </c>
      <c r="R2269" s="1" t="s">
        <v>5261</v>
      </c>
      <c r="S2269" s="1">
        <v>12.96</v>
      </c>
      <c r="T2269" s="1">
        <v>2</v>
      </c>
      <c r="U2269" s="1">
        <v>0</v>
      </c>
      <c r="V2269" s="4">
        <v>6.3503999999999996</v>
      </c>
    </row>
    <row r="2270" spans="1:22" ht="29.5" thickBot="1" x14ac:dyDescent="0.4">
      <c r="A2270" s="3">
        <v>2269</v>
      </c>
      <c r="B2270" s="1" t="s">
        <v>5262</v>
      </c>
      <c r="C2270" s="1">
        <v>2014</v>
      </c>
      <c r="D2270" s="2">
        <v>41994</v>
      </c>
      <c r="E2270" s="2">
        <v>42000</v>
      </c>
      <c r="F2270" s="1" t="s">
        <v>50</v>
      </c>
      <c r="G2270" s="1" t="s">
        <v>1358</v>
      </c>
      <c r="H2270" s="1" t="s">
        <v>1359</v>
      </c>
      <c r="I2270" s="1" t="s">
        <v>41</v>
      </c>
      <c r="J2270" s="1" t="s">
        <v>27</v>
      </c>
      <c r="K2270" s="1" t="s">
        <v>389</v>
      </c>
      <c r="L2270" s="1" t="s">
        <v>267</v>
      </c>
      <c r="M2270" s="1">
        <v>14609</v>
      </c>
      <c r="N2270" s="1" t="s">
        <v>148</v>
      </c>
      <c r="O2270" s="1" t="s">
        <v>5263</v>
      </c>
      <c r="P2270" s="1" t="s">
        <v>46</v>
      </c>
      <c r="Q2270" s="1" t="s">
        <v>90</v>
      </c>
      <c r="R2270" s="1" t="s">
        <v>5264</v>
      </c>
      <c r="S2270" s="1">
        <v>6.48</v>
      </c>
      <c r="T2270" s="1">
        <v>1</v>
      </c>
      <c r="U2270" s="1">
        <v>0</v>
      </c>
      <c r="V2270" s="4">
        <v>3.1103999999999998</v>
      </c>
    </row>
    <row r="2271" spans="1:22" ht="73" thickBot="1" x14ac:dyDescent="0.4">
      <c r="A2271" s="3">
        <v>2270</v>
      </c>
      <c r="B2271" s="1" t="s">
        <v>5262</v>
      </c>
      <c r="C2271" s="1">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v>
      </c>
      <c r="T2271" s="1">
        <v>1</v>
      </c>
      <c r="U2271" s="1">
        <v>0.2</v>
      </c>
      <c r="V2271" s="4">
        <v>2.3571</v>
      </c>
    </row>
    <row r="2272" spans="1:22" ht="44" thickBot="1" x14ac:dyDescent="0.4">
      <c r="A2272" s="3">
        <v>2271</v>
      </c>
      <c r="B2272" s="1" t="s">
        <v>5265</v>
      </c>
      <c r="C2272" s="1">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4">
        <v>4.1965000000000003</v>
      </c>
    </row>
    <row r="2273" spans="1:22" ht="58.5" thickBot="1" x14ac:dyDescent="0.4">
      <c r="A2273" s="3">
        <v>2272</v>
      </c>
      <c r="B2273" s="1" t="s">
        <v>5266</v>
      </c>
      <c r="C2273" s="1">
        <v>2012</v>
      </c>
      <c r="D2273" s="2">
        <v>41173</v>
      </c>
      <c r="E2273" s="2">
        <v>41179</v>
      </c>
      <c r="F2273" s="1" t="s">
        <v>50</v>
      </c>
      <c r="G2273" s="1" t="s">
        <v>695</v>
      </c>
      <c r="H2273" s="1" t="s">
        <v>696</v>
      </c>
      <c r="I2273" s="1" t="s">
        <v>26</v>
      </c>
      <c r="J2273" s="1" t="s">
        <v>27</v>
      </c>
      <c r="K2273" s="1" t="s">
        <v>95</v>
      </c>
      <c r="L2273" s="1" t="s">
        <v>96</v>
      </c>
      <c r="M2273" s="1">
        <v>98105</v>
      </c>
      <c r="N2273" s="1" t="s">
        <v>44</v>
      </c>
      <c r="O2273" s="1" t="s">
        <v>5267</v>
      </c>
      <c r="P2273" s="1" t="s">
        <v>46</v>
      </c>
      <c r="Q2273" s="1" t="s">
        <v>59</v>
      </c>
      <c r="R2273" s="1" t="s">
        <v>5268</v>
      </c>
      <c r="S2273" s="1">
        <v>199.74</v>
      </c>
      <c r="T2273" s="1">
        <v>6</v>
      </c>
      <c r="U2273" s="1">
        <v>0</v>
      </c>
      <c r="V2273" s="4">
        <v>47.937600000000003</v>
      </c>
    </row>
    <row r="2274" spans="1:22" ht="44" thickBot="1" x14ac:dyDescent="0.4">
      <c r="A2274" s="3">
        <v>2273</v>
      </c>
      <c r="B2274" s="1" t="s">
        <v>5269</v>
      </c>
      <c r="C2274" s="1">
        <v>2012</v>
      </c>
      <c r="D2274" s="2">
        <v>40974</v>
      </c>
      <c r="E2274" s="2">
        <v>40979</v>
      </c>
      <c r="F2274" s="1" t="s">
        <v>50</v>
      </c>
      <c r="G2274" s="1" t="s">
        <v>1202</v>
      </c>
      <c r="H2274" s="1" t="s">
        <v>1203</v>
      </c>
      <c r="I2274" s="1" t="s">
        <v>26</v>
      </c>
      <c r="J2274" s="1" t="s">
        <v>27</v>
      </c>
      <c r="K2274" s="1" t="s">
        <v>127</v>
      </c>
      <c r="L2274" s="1" t="s">
        <v>43</v>
      </c>
      <c r="M2274" s="1">
        <v>94122</v>
      </c>
      <c r="N2274" s="1" t="s">
        <v>44</v>
      </c>
      <c r="O2274" s="1" t="s">
        <v>5270</v>
      </c>
      <c r="P2274" s="1" t="s">
        <v>32</v>
      </c>
      <c r="Q2274" s="1" t="s">
        <v>65</v>
      </c>
      <c r="R2274" s="1" t="s">
        <v>5271</v>
      </c>
      <c r="S2274" s="1">
        <v>435.26</v>
      </c>
      <c r="T2274" s="1">
        <v>7</v>
      </c>
      <c r="U2274" s="1">
        <v>0</v>
      </c>
      <c r="V2274" s="4">
        <v>95.757199999999997</v>
      </c>
    </row>
    <row r="2275" spans="1:22" ht="44" thickBot="1" x14ac:dyDescent="0.4">
      <c r="A2275" s="3">
        <v>2274</v>
      </c>
      <c r="B2275" s="1" t="s">
        <v>5269</v>
      </c>
      <c r="C2275" s="1">
        <v>2012</v>
      </c>
      <c r="D2275" s="2">
        <v>40974</v>
      </c>
      <c r="E2275" s="2">
        <v>40979</v>
      </c>
      <c r="F2275" s="1" t="s">
        <v>50</v>
      </c>
      <c r="G2275" s="1" t="s">
        <v>1202</v>
      </c>
      <c r="H2275" s="1" t="s">
        <v>1203</v>
      </c>
      <c r="I2275" s="1" t="s">
        <v>26</v>
      </c>
      <c r="J2275" s="1" t="s">
        <v>27</v>
      </c>
      <c r="K2275" s="1" t="s">
        <v>127</v>
      </c>
      <c r="L2275" s="1" t="s">
        <v>43</v>
      </c>
      <c r="M2275" s="1">
        <v>94122</v>
      </c>
      <c r="N2275" s="1" t="s">
        <v>44</v>
      </c>
      <c r="O2275" s="1" t="s">
        <v>5272</v>
      </c>
      <c r="P2275" s="1" t="s">
        <v>71</v>
      </c>
      <c r="Q2275" s="1" t="s">
        <v>1216</v>
      </c>
      <c r="R2275" s="1" t="s">
        <v>5273</v>
      </c>
      <c r="S2275" s="1">
        <v>1119.9839999999999</v>
      </c>
      <c r="T2275" s="1">
        <v>2</v>
      </c>
      <c r="U2275" s="1">
        <v>0.2</v>
      </c>
      <c r="V2275" s="4">
        <v>377.99459999999999</v>
      </c>
    </row>
    <row r="2276" spans="1:22" ht="44" thickBot="1" x14ac:dyDescent="0.4">
      <c r="A2276" s="3">
        <v>2275</v>
      </c>
      <c r="B2276" s="1" t="s">
        <v>5274</v>
      </c>
      <c r="C2276" s="1">
        <v>2011</v>
      </c>
      <c r="D2276" s="2">
        <v>40819</v>
      </c>
      <c r="E2276" s="2">
        <v>40824</v>
      </c>
      <c r="F2276" s="1" t="s">
        <v>23</v>
      </c>
      <c r="G2276" s="1" t="s">
        <v>1324</v>
      </c>
      <c r="H2276" s="1" t="s">
        <v>1325</v>
      </c>
      <c r="I2276" s="1" t="s">
        <v>41</v>
      </c>
      <c r="J2276" s="1" t="s">
        <v>27</v>
      </c>
      <c r="K2276" s="1" t="s">
        <v>42</v>
      </c>
      <c r="L2276" s="1" t="s">
        <v>43</v>
      </c>
      <c r="M2276" s="1">
        <v>90036</v>
      </c>
      <c r="N2276" s="1" t="s">
        <v>44</v>
      </c>
      <c r="O2276" s="1" t="s">
        <v>5275</v>
      </c>
      <c r="P2276" s="1" t="s">
        <v>32</v>
      </c>
      <c r="Q2276" s="1" t="s">
        <v>56</v>
      </c>
      <c r="R2276" s="1" t="s">
        <v>5276</v>
      </c>
      <c r="S2276" s="1">
        <v>143.43199999999999</v>
      </c>
      <c r="T2276" s="1">
        <v>1</v>
      </c>
      <c r="U2276" s="1">
        <v>0.2</v>
      </c>
      <c r="V2276" s="4">
        <v>3.5857999999999999</v>
      </c>
    </row>
    <row r="2277" spans="1:22" ht="44" thickBot="1" x14ac:dyDescent="0.4">
      <c r="A2277" s="3">
        <v>2276</v>
      </c>
      <c r="B2277" s="1" t="s">
        <v>5274</v>
      </c>
      <c r="C2277" s="1">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4">
        <v>13.7646</v>
      </c>
    </row>
    <row r="2278" spans="1:22" ht="44" thickBot="1" x14ac:dyDescent="0.4">
      <c r="A2278" s="3">
        <v>2277</v>
      </c>
      <c r="B2278" s="1" t="s">
        <v>5277</v>
      </c>
      <c r="C2278" s="1">
        <v>2011</v>
      </c>
      <c r="D2278" s="2">
        <v>40721</v>
      </c>
      <c r="E2278" s="2">
        <v>40725</v>
      </c>
      <c r="F2278" s="1" t="s">
        <v>50</v>
      </c>
      <c r="G2278" s="1" t="s">
        <v>1851</v>
      </c>
      <c r="H2278" s="1" t="s">
        <v>1852</v>
      </c>
      <c r="I2278" s="1" t="s">
        <v>26</v>
      </c>
      <c r="J2278" s="1" t="s">
        <v>27</v>
      </c>
      <c r="K2278" s="1" t="s">
        <v>5278</v>
      </c>
      <c r="L2278" s="1" t="s">
        <v>1487</v>
      </c>
      <c r="M2278" s="1">
        <v>38671</v>
      </c>
      <c r="N2278" s="1" t="s">
        <v>30</v>
      </c>
      <c r="O2278" s="1" t="s">
        <v>3324</v>
      </c>
      <c r="P2278" s="1" t="s">
        <v>46</v>
      </c>
      <c r="Q2278" s="1" t="s">
        <v>59</v>
      </c>
      <c r="R2278" s="1" t="s">
        <v>3325</v>
      </c>
      <c r="S2278" s="1">
        <v>306.2</v>
      </c>
      <c r="T2278" s="1">
        <v>5</v>
      </c>
      <c r="U2278" s="1">
        <v>0</v>
      </c>
      <c r="V2278" s="4">
        <v>0</v>
      </c>
    </row>
    <row r="2279" spans="1:22" ht="29.5" thickBot="1" x14ac:dyDescent="0.4">
      <c r="A2279" s="3">
        <v>2278</v>
      </c>
      <c r="B2279" s="1" t="s">
        <v>5277</v>
      </c>
      <c r="C2279" s="1">
        <v>2011</v>
      </c>
      <c r="D2279" s="2">
        <v>40721</v>
      </c>
      <c r="E2279" s="2">
        <v>40725</v>
      </c>
      <c r="F2279" s="1" t="s">
        <v>50</v>
      </c>
      <c r="G2279" s="1" t="s">
        <v>1851</v>
      </c>
      <c r="H2279" s="1" t="s">
        <v>1852</v>
      </c>
      <c r="I2279" s="1" t="s">
        <v>26</v>
      </c>
      <c r="J2279" s="1" t="s">
        <v>27</v>
      </c>
      <c r="K2279" s="1" t="s">
        <v>5278</v>
      </c>
      <c r="L2279" s="1" t="s">
        <v>1487</v>
      </c>
      <c r="M2279" s="1">
        <v>38671</v>
      </c>
      <c r="N2279" s="1" t="s">
        <v>30</v>
      </c>
      <c r="O2279" s="1" t="s">
        <v>3822</v>
      </c>
      <c r="P2279" s="1" t="s">
        <v>32</v>
      </c>
      <c r="Q2279" s="1" t="s">
        <v>56</v>
      </c>
      <c r="R2279" s="1" t="s">
        <v>3274</v>
      </c>
      <c r="S2279" s="1">
        <v>85.98</v>
      </c>
      <c r="T2279" s="1">
        <v>1</v>
      </c>
      <c r="U2279" s="1">
        <v>0</v>
      </c>
      <c r="V2279" s="4">
        <v>22.354800000000001</v>
      </c>
    </row>
    <row r="2280" spans="1:22" ht="44" thickBot="1" x14ac:dyDescent="0.4">
      <c r="A2280" s="3">
        <v>2279</v>
      </c>
      <c r="B2280" s="1" t="s">
        <v>5277</v>
      </c>
      <c r="C2280" s="1">
        <v>2011</v>
      </c>
      <c r="D2280" s="2">
        <v>40721</v>
      </c>
      <c r="E2280" s="2">
        <v>40725</v>
      </c>
      <c r="F2280" s="1" t="s">
        <v>50</v>
      </c>
      <c r="G2280" s="1" t="s">
        <v>1851</v>
      </c>
      <c r="H2280" s="1" t="s">
        <v>1852</v>
      </c>
      <c r="I2280" s="1" t="s">
        <v>26</v>
      </c>
      <c r="J2280" s="1" t="s">
        <v>27</v>
      </c>
      <c r="K2280" s="1" t="s">
        <v>5278</v>
      </c>
      <c r="L2280" s="1" t="s">
        <v>1487</v>
      </c>
      <c r="M2280" s="1">
        <v>38671</v>
      </c>
      <c r="N2280" s="1" t="s">
        <v>30</v>
      </c>
      <c r="O2280" s="1" t="s">
        <v>856</v>
      </c>
      <c r="P2280" s="1" t="s">
        <v>71</v>
      </c>
      <c r="Q2280" s="1" t="s">
        <v>161</v>
      </c>
      <c r="R2280" s="1" t="s">
        <v>857</v>
      </c>
      <c r="S2280" s="1">
        <v>223.96</v>
      </c>
      <c r="T2280" s="1">
        <v>4</v>
      </c>
      <c r="U2280" s="1">
        <v>0</v>
      </c>
      <c r="V2280" s="4">
        <v>53.750399999999999</v>
      </c>
    </row>
    <row r="2281" spans="1:22" ht="29.5" thickBot="1" x14ac:dyDescent="0.4">
      <c r="A2281" s="3">
        <v>2280</v>
      </c>
      <c r="B2281" s="1" t="s">
        <v>5279</v>
      </c>
      <c r="C2281" s="1">
        <v>2014</v>
      </c>
      <c r="D2281" s="2">
        <v>41943</v>
      </c>
      <c r="E2281" s="2">
        <v>41946</v>
      </c>
      <c r="F2281" s="1" t="s">
        <v>188</v>
      </c>
      <c r="G2281" s="1" t="s">
        <v>5280</v>
      </c>
      <c r="H2281" s="1" t="s">
        <v>5281</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4">
        <v>-6.0979999999999999</v>
      </c>
    </row>
    <row r="2282" spans="1:22" ht="29.5" thickBot="1" x14ac:dyDescent="0.4">
      <c r="A2282" s="3">
        <v>2281</v>
      </c>
      <c r="B2282" s="1" t="s">
        <v>5279</v>
      </c>
      <c r="C2282" s="1">
        <v>2014</v>
      </c>
      <c r="D2282" s="2">
        <v>41943</v>
      </c>
      <c r="E2282" s="2">
        <v>41946</v>
      </c>
      <c r="F2282" s="1" t="s">
        <v>188</v>
      </c>
      <c r="G2282" s="1" t="s">
        <v>5280</v>
      </c>
      <c r="H2282" s="1" t="s">
        <v>5281</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4">
        <v>-23.0352</v>
      </c>
    </row>
    <row r="2283" spans="1:22" ht="29.5" thickBot="1" x14ac:dyDescent="0.4">
      <c r="A2283" s="3">
        <v>2282</v>
      </c>
      <c r="B2283" s="1" t="s">
        <v>5279</v>
      </c>
      <c r="C2283" s="1">
        <v>2014</v>
      </c>
      <c r="D2283" s="2">
        <v>41943</v>
      </c>
      <c r="E2283" s="2">
        <v>41946</v>
      </c>
      <c r="F2283" s="1" t="s">
        <v>188</v>
      </c>
      <c r="G2283" s="1" t="s">
        <v>5280</v>
      </c>
      <c r="H2283" s="1" t="s">
        <v>5281</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4">
        <v>37.996200000000002</v>
      </c>
    </row>
    <row r="2284" spans="1:22" ht="73" thickBot="1" x14ac:dyDescent="0.4">
      <c r="A2284" s="3">
        <v>2283</v>
      </c>
      <c r="B2284" s="1" t="s">
        <v>5282</v>
      </c>
      <c r="C2284" s="1">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4">
        <v>22.153600000000001</v>
      </c>
    </row>
    <row r="2285" spans="1:22" ht="102" thickBot="1" x14ac:dyDescent="0.4">
      <c r="A2285" s="3">
        <v>2284</v>
      </c>
      <c r="B2285" s="1" t="s">
        <v>5283</v>
      </c>
      <c r="C2285" s="1">
        <v>2012</v>
      </c>
      <c r="D2285" s="2">
        <v>40973</v>
      </c>
      <c r="E2285" s="2">
        <v>40977</v>
      </c>
      <c r="F2285" s="1" t="s">
        <v>50</v>
      </c>
      <c r="G2285" s="1" t="s">
        <v>1939</v>
      </c>
      <c r="H2285" s="1" t="s">
        <v>1940</v>
      </c>
      <c r="I2285" s="1" t="s">
        <v>26</v>
      </c>
      <c r="J2285" s="1" t="s">
        <v>27</v>
      </c>
      <c r="K2285" s="1" t="s">
        <v>5284</v>
      </c>
      <c r="L2285" s="1" t="s">
        <v>254</v>
      </c>
      <c r="M2285" s="1">
        <v>47362</v>
      </c>
      <c r="N2285" s="1" t="s">
        <v>105</v>
      </c>
      <c r="O2285" s="1" t="s">
        <v>766</v>
      </c>
      <c r="P2285" s="1" t="s">
        <v>71</v>
      </c>
      <c r="Q2285" s="1" t="s">
        <v>72</v>
      </c>
      <c r="R2285" s="1" t="s">
        <v>767</v>
      </c>
      <c r="S2285" s="1">
        <v>23.92</v>
      </c>
      <c r="T2285" s="1">
        <v>2</v>
      </c>
      <c r="U2285" s="1">
        <v>0</v>
      </c>
      <c r="V2285" s="4">
        <v>6.6976000000000004</v>
      </c>
    </row>
    <row r="2286" spans="1:22" ht="29.5" thickBot="1" x14ac:dyDescent="0.4">
      <c r="A2286" s="3">
        <v>2285</v>
      </c>
      <c r="B2286" s="1" t="s">
        <v>5283</v>
      </c>
      <c r="C2286" s="1">
        <v>2012</v>
      </c>
      <c r="D2286" s="2">
        <v>40973</v>
      </c>
      <c r="E2286" s="2">
        <v>40977</v>
      </c>
      <c r="F2286" s="1" t="s">
        <v>50</v>
      </c>
      <c r="G2286" s="1" t="s">
        <v>1939</v>
      </c>
      <c r="H2286" s="1" t="s">
        <v>1940</v>
      </c>
      <c r="I2286" s="1" t="s">
        <v>26</v>
      </c>
      <c r="J2286" s="1" t="s">
        <v>27</v>
      </c>
      <c r="K2286" s="1" t="s">
        <v>5284</v>
      </c>
      <c r="L2286" s="1" t="s">
        <v>254</v>
      </c>
      <c r="M2286" s="1">
        <v>47362</v>
      </c>
      <c r="N2286" s="1" t="s">
        <v>105</v>
      </c>
      <c r="O2286" s="1" t="s">
        <v>5285</v>
      </c>
      <c r="P2286" s="1" t="s">
        <v>46</v>
      </c>
      <c r="Q2286" s="1" t="s">
        <v>78</v>
      </c>
      <c r="R2286" s="1" t="s">
        <v>186</v>
      </c>
      <c r="S2286" s="1">
        <v>60.69</v>
      </c>
      <c r="T2286" s="1">
        <v>7</v>
      </c>
      <c r="U2286" s="1">
        <v>0</v>
      </c>
      <c r="V2286" s="4">
        <v>16.386299999999999</v>
      </c>
    </row>
    <row r="2287" spans="1:22" ht="29.5" thickBot="1" x14ac:dyDescent="0.4">
      <c r="A2287" s="3">
        <v>2286</v>
      </c>
      <c r="B2287" s="1" t="s">
        <v>5286</v>
      </c>
      <c r="C2287" s="1">
        <v>2013</v>
      </c>
      <c r="D2287" s="2">
        <v>41400</v>
      </c>
      <c r="E2287" s="2">
        <v>41403</v>
      </c>
      <c r="F2287" s="1" t="s">
        <v>188</v>
      </c>
      <c r="G2287" s="1" t="s">
        <v>5287</v>
      </c>
      <c r="H2287" s="1" t="s">
        <v>5288</v>
      </c>
      <c r="I2287" s="1" t="s">
        <v>41</v>
      </c>
      <c r="J2287" s="1" t="s">
        <v>27</v>
      </c>
      <c r="K2287" s="1" t="s">
        <v>1185</v>
      </c>
      <c r="L2287" s="1" t="s">
        <v>335</v>
      </c>
      <c r="M2287" s="1">
        <v>37130</v>
      </c>
      <c r="N2287" s="1" t="s">
        <v>30</v>
      </c>
      <c r="O2287" s="1" t="s">
        <v>5289</v>
      </c>
      <c r="P2287" s="1" t="s">
        <v>46</v>
      </c>
      <c r="Q2287" s="1" t="s">
        <v>90</v>
      </c>
      <c r="R2287" s="1" t="s">
        <v>5290</v>
      </c>
      <c r="S2287" s="1">
        <v>14.352</v>
      </c>
      <c r="T2287" s="1">
        <v>3</v>
      </c>
      <c r="U2287" s="1">
        <v>0.2</v>
      </c>
      <c r="V2287" s="4">
        <v>5.2026000000000003</v>
      </c>
    </row>
    <row r="2288" spans="1:22" ht="29.5" thickBot="1" x14ac:dyDescent="0.4">
      <c r="A2288" s="3">
        <v>2287</v>
      </c>
      <c r="B2288" s="1" t="s">
        <v>5291</v>
      </c>
      <c r="C2288" s="1">
        <v>2014</v>
      </c>
      <c r="D2288" s="2">
        <v>41961</v>
      </c>
      <c r="E2288" s="2">
        <v>41967</v>
      </c>
      <c r="F2288" s="1" t="s">
        <v>50</v>
      </c>
      <c r="G2288" s="1" t="s">
        <v>3259</v>
      </c>
      <c r="H2288" s="1" t="s">
        <v>3260</v>
      </c>
      <c r="I2288" s="1" t="s">
        <v>26</v>
      </c>
      <c r="J2288" s="1" t="s">
        <v>27</v>
      </c>
      <c r="K2288" s="1" t="s">
        <v>1976</v>
      </c>
      <c r="L2288" s="1" t="s">
        <v>319</v>
      </c>
      <c r="M2288" s="1">
        <v>24153</v>
      </c>
      <c r="N2288" s="1" t="s">
        <v>30</v>
      </c>
      <c r="O2288" s="1" t="s">
        <v>5292</v>
      </c>
      <c r="P2288" s="1" t="s">
        <v>46</v>
      </c>
      <c r="Q2288" s="1" t="s">
        <v>78</v>
      </c>
      <c r="R2288" s="1" t="s">
        <v>5293</v>
      </c>
      <c r="S2288" s="1">
        <v>35.04</v>
      </c>
      <c r="T2288" s="1">
        <v>2</v>
      </c>
      <c r="U2288" s="1">
        <v>0</v>
      </c>
      <c r="V2288" s="4">
        <v>12.263999999999999</v>
      </c>
    </row>
    <row r="2289" spans="1:22" ht="58.5" thickBot="1" x14ac:dyDescent="0.4">
      <c r="A2289" s="3">
        <v>2288</v>
      </c>
      <c r="B2289" s="1" t="s">
        <v>5294</v>
      </c>
      <c r="C2289" s="1">
        <v>2014</v>
      </c>
      <c r="D2289" s="2">
        <v>41792</v>
      </c>
      <c r="E2289" s="2">
        <v>41796</v>
      </c>
      <c r="F2289" s="1" t="s">
        <v>23</v>
      </c>
      <c r="G2289" s="1" t="s">
        <v>1025</v>
      </c>
      <c r="H2289" s="1" t="s">
        <v>1026</v>
      </c>
      <c r="I2289" s="1" t="s">
        <v>41</v>
      </c>
      <c r="J2289" s="1" t="s">
        <v>27</v>
      </c>
      <c r="K2289" s="1" t="s">
        <v>2835</v>
      </c>
      <c r="L2289" s="1" t="s">
        <v>498</v>
      </c>
      <c r="M2289" s="1">
        <v>43615</v>
      </c>
      <c r="N2289" s="1" t="s">
        <v>148</v>
      </c>
      <c r="O2289" s="1" t="s">
        <v>5295</v>
      </c>
      <c r="P2289" s="1" t="s">
        <v>46</v>
      </c>
      <c r="Q2289" s="1" t="s">
        <v>78</v>
      </c>
      <c r="R2289" s="1" t="s">
        <v>5296</v>
      </c>
      <c r="S2289" s="1">
        <v>17.48</v>
      </c>
      <c r="T2289" s="1">
        <v>5</v>
      </c>
      <c r="U2289" s="1">
        <v>0.2</v>
      </c>
      <c r="V2289" s="4">
        <v>1.3109999999999999</v>
      </c>
    </row>
    <row r="2290" spans="1:22" ht="29.5" thickBot="1" x14ac:dyDescent="0.4">
      <c r="A2290" s="3">
        <v>2289</v>
      </c>
      <c r="B2290" s="1" t="s">
        <v>5297</v>
      </c>
      <c r="C2290" s="1">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4">
        <v>4.7560000000000002</v>
      </c>
    </row>
    <row r="2291" spans="1:22" ht="29.5" thickBot="1" x14ac:dyDescent="0.4">
      <c r="A2291" s="3">
        <v>2290</v>
      </c>
      <c r="B2291" s="1" t="s">
        <v>5298</v>
      </c>
      <c r="C2291" s="1">
        <v>2014</v>
      </c>
      <c r="D2291" s="2">
        <v>41648</v>
      </c>
      <c r="E2291" s="2">
        <v>41651</v>
      </c>
      <c r="F2291" s="1" t="s">
        <v>188</v>
      </c>
      <c r="G2291" s="1" t="s">
        <v>5299</v>
      </c>
      <c r="H2291" s="1" t="s">
        <v>5300</v>
      </c>
      <c r="I2291" s="1" t="s">
        <v>41</v>
      </c>
      <c r="J2291" s="1" t="s">
        <v>27</v>
      </c>
      <c r="K2291" s="1" t="s">
        <v>95</v>
      </c>
      <c r="L2291" s="1" t="s">
        <v>96</v>
      </c>
      <c r="M2291" s="1">
        <v>98115</v>
      </c>
      <c r="N2291" s="1" t="s">
        <v>44</v>
      </c>
      <c r="O2291" s="1" t="s">
        <v>5301</v>
      </c>
      <c r="P2291" s="1" t="s">
        <v>32</v>
      </c>
      <c r="Q2291" s="1" t="s">
        <v>56</v>
      </c>
      <c r="R2291" s="1" t="s">
        <v>5302</v>
      </c>
      <c r="S2291" s="1">
        <v>892.98</v>
      </c>
      <c r="T2291" s="1">
        <v>2</v>
      </c>
      <c r="U2291" s="1">
        <v>0</v>
      </c>
      <c r="V2291" s="4">
        <v>80.368200000000002</v>
      </c>
    </row>
    <row r="2292" spans="1:22" ht="29.5" thickBot="1" x14ac:dyDescent="0.4">
      <c r="A2292" s="3">
        <v>2291</v>
      </c>
      <c r="B2292" s="1" t="s">
        <v>5303</v>
      </c>
      <c r="C2292" s="1">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287.97000000000003</v>
      </c>
      <c r="T2292" s="1">
        <v>3</v>
      </c>
      <c r="U2292" s="1">
        <v>0</v>
      </c>
      <c r="V2292" s="4">
        <v>77.751900000000006</v>
      </c>
    </row>
    <row r="2293" spans="1:22" ht="73" thickBot="1" x14ac:dyDescent="0.4">
      <c r="A2293" s="3">
        <v>2292</v>
      </c>
      <c r="B2293" s="1" t="s">
        <v>5303</v>
      </c>
      <c r="C2293" s="1">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4">
        <v>297.69</v>
      </c>
    </row>
    <row r="2294" spans="1:22" ht="29.5" thickBot="1" x14ac:dyDescent="0.4">
      <c r="A2294" s="3">
        <v>2293</v>
      </c>
      <c r="B2294" s="1" t="s">
        <v>5303</v>
      </c>
      <c r="C2294" s="1">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4">
        <v>6.2207999999999997</v>
      </c>
    </row>
    <row r="2295" spans="1:22" ht="73" thickBot="1" x14ac:dyDescent="0.4">
      <c r="A2295" s="3">
        <v>2294</v>
      </c>
      <c r="B2295" s="1" t="s">
        <v>5304</v>
      </c>
      <c r="C2295" s="1">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4">
        <v>1.3365</v>
      </c>
    </row>
    <row r="2296" spans="1:22" ht="73" thickBot="1" x14ac:dyDescent="0.4">
      <c r="A2296" s="3">
        <v>2295</v>
      </c>
      <c r="B2296" s="1" t="s">
        <v>5305</v>
      </c>
      <c r="C2296" s="1">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4">
        <v>38.209499999999998</v>
      </c>
    </row>
    <row r="2297" spans="1:22" ht="58.5" thickBot="1" x14ac:dyDescent="0.4">
      <c r="A2297" s="3">
        <v>2296</v>
      </c>
      <c r="B2297" s="1" t="s">
        <v>5306</v>
      </c>
      <c r="C2297" s="1">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4">
        <v>6.2191999999999998</v>
      </c>
    </row>
    <row r="2298" spans="1:22" ht="58.5" thickBot="1" x14ac:dyDescent="0.4">
      <c r="A2298" s="3">
        <v>2297</v>
      </c>
      <c r="B2298" s="1" t="s">
        <v>5306</v>
      </c>
      <c r="C2298" s="1">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4">
        <v>106.477</v>
      </c>
    </row>
    <row r="2299" spans="1:22" ht="29.5" thickBot="1" x14ac:dyDescent="0.4">
      <c r="A2299" s="3">
        <v>2298</v>
      </c>
      <c r="B2299" s="1" t="s">
        <v>5306</v>
      </c>
      <c r="C2299" s="1">
        <v>2012</v>
      </c>
      <c r="D2299" s="2">
        <v>41214</v>
      </c>
      <c r="E2299" s="2">
        <v>41218</v>
      </c>
      <c r="F2299" s="1" t="s">
        <v>50</v>
      </c>
      <c r="G2299" s="1" t="s">
        <v>888</v>
      </c>
      <c r="H2299" s="1" t="s">
        <v>889</v>
      </c>
      <c r="I2299" s="1" t="s">
        <v>26</v>
      </c>
      <c r="J2299" s="1" t="s">
        <v>27</v>
      </c>
      <c r="K2299" s="1" t="s">
        <v>266</v>
      </c>
      <c r="L2299" s="1" t="s">
        <v>267</v>
      </c>
      <c r="M2299" s="1">
        <v>10011</v>
      </c>
      <c r="N2299" s="1" t="s">
        <v>148</v>
      </c>
      <c r="O2299" s="1" t="s">
        <v>5307</v>
      </c>
      <c r="P2299" s="1" t="s">
        <v>71</v>
      </c>
      <c r="Q2299" s="1" t="s">
        <v>72</v>
      </c>
      <c r="R2299" s="1" t="s">
        <v>5308</v>
      </c>
      <c r="S2299" s="1">
        <v>42.95</v>
      </c>
      <c r="T2299" s="1">
        <v>1</v>
      </c>
      <c r="U2299" s="1">
        <v>0</v>
      </c>
      <c r="V2299" s="4">
        <v>1.2885</v>
      </c>
    </row>
    <row r="2300" spans="1:22" ht="73" thickBot="1" x14ac:dyDescent="0.4">
      <c r="A2300" s="3">
        <v>2299</v>
      </c>
      <c r="B2300" s="1" t="s">
        <v>5306</v>
      </c>
      <c r="C2300" s="1">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4">
        <v>601.96990000000005</v>
      </c>
    </row>
    <row r="2301" spans="1:22" ht="58.5" thickBot="1" x14ac:dyDescent="0.4">
      <c r="A2301" s="3">
        <v>2300</v>
      </c>
      <c r="B2301" s="1" t="s">
        <v>5306</v>
      </c>
      <c r="C2301" s="1">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4">
        <v>125.99</v>
      </c>
    </row>
    <row r="2302" spans="1:22" ht="44" thickBot="1" x14ac:dyDescent="0.4">
      <c r="A2302" s="3">
        <v>2301</v>
      </c>
      <c r="B2302" s="1" t="s">
        <v>5309</v>
      </c>
      <c r="C2302" s="1">
        <v>2011</v>
      </c>
      <c r="D2302" s="2">
        <v>40861</v>
      </c>
      <c r="E2302" s="2">
        <v>40865</v>
      </c>
      <c r="F2302" s="1" t="s">
        <v>50</v>
      </c>
      <c r="G2302" s="1" t="s">
        <v>1258</v>
      </c>
      <c r="H2302" s="1" t="s">
        <v>1259</v>
      </c>
      <c r="I2302" s="1" t="s">
        <v>26</v>
      </c>
      <c r="J2302" s="1" t="s">
        <v>27</v>
      </c>
      <c r="K2302" s="1" t="s">
        <v>5310</v>
      </c>
      <c r="L2302" s="1" t="s">
        <v>238</v>
      </c>
      <c r="M2302" s="1">
        <v>48640</v>
      </c>
      <c r="N2302" s="1" t="s">
        <v>105</v>
      </c>
      <c r="O2302" s="1" t="s">
        <v>108</v>
      </c>
      <c r="P2302" s="1" t="s">
        <v>46</v>
      </c>
      <c r="Q2302" s="1" t="s">
        <v>75</v>
      </c>
      <c r="R2302" s="1" t="s">
        <v>109</v>
      </c>
      <c r="S2302" s="1">
        <v>12.72</v>
      </c>
      <c r="T2302" s="1">
        <v>3</v>
      </c>
      <c r="U2302" s="1">
        <v>0</v>
      </c>
      <c r="V2302" s="4">
        <v>6.36</v>
      </c>
    </row>
    <row r="2303" spans="1:22" ht="29.5" thickBot="1" x14ac:dyDescent="0.4">
      <c r="A2303" s="3">
        <v>2302</v>
      </c>
      <c r="B2303" s="1" t="s">
        <v>5309</v>
      </c>
      <c r="C2303" s="1">
        <v>2011</v>
      </c>
      <c r="D2303" s="2">
        <v>40861</v>
      </c>
      <c r="E2303" s="2">
        <v>40865</v>
      </c>
      <c r="F2303" s="1" t="s">
        <v>50</v>
      </c>
      <c r="G2303" s="1" t="s">
        <v>1258</v>
      </c>
      <c r="H2303" s="1" t="s">
        <v>1259</v>
      </c>
      <c r="I2303" s="1" t="s">
        <v>26</v>
      </c>
      <c r="J2303" s="1" t="s">
        <v>27</v>
      </c>
      <c r="K2303" s="1" t="s">
        <v>5310</v>
      </c>
      <c r="L2303" s="1" t="s">
        <v>238</v>
      </c>
      <c r="M2303" s="1">
        <v>48640</v>
      </c>
      <c r="N2303" s="1" t="s">
        <v>105</v>
      </c>
      <c r="O2303" s="1" t="s">
        <v>2391</v>
      </c>
      <c r="P2303" s="1" t="s">
        <v>46</v>
      </c>
      <c r="Q2303" s="1" t="s">
        <v>75</v>
      </c>
      <c r="R2303" s="1" t="s">
        <v>2392</v>
      </c>
      <c r="S2303" s="1">
        <v>11.52</v>
      </c>
      <c r="T2303" s="1">
        <v>4</v>
      </c>
      <c r="U2303" s="1">
        <v>0</v>
      </c>
      <c r="V2303" s="4">
        <v>5.6448</v>
      </c>
    </row>
    <row r="2304" spans="1:22" ht="29.5" thickBot="1" x14ac:dyDescent="0.4">
      <c r="A2304" s="3">
        <v>2303</v>
      </c>
      <c r="B2304" s="1" t="s">
        <v>5311</v>
      </c>
      <c r="C2304" s="1">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4">
        <v>31.6</v>
      </c>
    </row>
    <row r="2305" spans="1:22" ht="29.5" thickBot="1" x14ac:dyDescent="0.4">
      <c r="A2305" s="3">
        <v>2304</v>
      </c>
      <c r="B2305" s="1" t="s">
        <v>5312</v>
      </c>
      <c r="C2305" s="1">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4">
        <v>188.2192</v>
      </c>
    </row>
    <row r="2306" spans="1:22" ht="29.5" thickBot="1" x14ac:dyDescent="0.4">
      <c r="A2306" s="3">
        <v>2305</v>
      </c>
      <c r="B2306" s="1" t="s">
        <v>5312</v>
      </c>
      <c r="C2306" s="1">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4">
        <v>49.970399999999998</v>
      </c>
    </row>
    <row r="2307" spans="1:22" ht="58.5" thickBot="1" x14ac:dyDescent="0.4">
      <c r="A2307" s="3">
        <v>2306</v>
      </c>
      <c r="B2307" s="1" t="s">
        <v>5313</v>
      </c>
      <c r="C2307" s="1">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141.37200000000001</v>
      </c>
      <c r="T2307" s="1">
        <v>2</v>
      </c>
      <c r="U2307" s="1">
        <v>0.3</v>
      </c>
      <c r="V2307" s="4">
        <v>-14.1372</v>
      </c>
    </row>
    <row r="2308" spans="1:22" ht="29.5" thickBot="1" x14ac:dyDescent="0.4">
      <c r="A2308" s="3">
        <v>2307</v>
      </c>
      <c r="B2308" s="1" t="s">
        <v>5314</v>
      </c>
      <c r="C2308" s="1">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4">
        <v>9.8658000000000001</v>
      </c>
    </row>
    <row r="2309" spans="1:22" ht="29.5" thickBot="1" x14ac:dyDescent="0.4">
      <c r="A2309" s="3">
        <v>2308</v>
      </c>
      <c r="B2309" s="1" t="s">
        <v>5315</v>
      </c>
      <c r="C2309" s="1">
        <v>2014</v>
      </c>
      <c r="D2309" s="2">
        <v>41949</v>
      </c>
      <c r="E2309" s="2">
        <v>41953</v>
      </c>
      <c r="F2309" s="1" t="s">
        <v>50</v>
      </c>
      <c r="G2309" s="1" t="s">
        <v>5316</v>
      </c>
      <c r="H2309" s="1" t="s">
        <v>5317</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4">
        <v>171.93</v>
      </c>
    </row>
    <row r="2310" spans="1:22" ht="29.5" thickBot="1" x14ac:dyDescent="0.4">
      <c r="A2310" s="3">
        <v>2309</v>
      </c>
      <c r="B2310" s="1" t="s">
        <v>5318</v>
      </c>
      <c r="C2310" s="1">
        <v>2014</v>
      </c>
      <c r="D2310" s="2">
        <v>41802</v>
      </c>
      <c r="E2310" s="2">
        <v>41803</v>
      </c>
      <c r="F2310" s="1" t="s">
        <v>188</v>
      </c>
      <c r="G2310" s="1" t="s">
        <v>5319</v>
      </c>
      <c r="H2310" s="1" t="s">
        <v>5320</v>
      </c>
      <c r="I2310" s="1" t="s">
        <v>102</v>
      </c>
      <c r="J2310" s="1" t="s">
        <v>27</v>
      </c>
      <c r="K2310" s="1" t="s">
        <v>1385</v>
      </c>
      <c r="L2310" s="1" t="s">
        <v>310</v>
      </c>
      <c r="M2310" s="1">
        <v>85345</v>
      </c>
      <c r="N2310" s="1" t="s">
        <v>44</v>
      </c>
      <c r="O2310" s="1" t="s">
        <v>2555</v>
      </c>
      <c r="P2310" s="1" t="s">
        <v>32</v>
      </c>
      <c r="Q2310" s="1" t="s">
        <v>36</v>
      </c>
      <c r="R2310" s="1" t="s">
        <v>2556</v>
      </c>
      <c r="S2310" s="1">
        <v>280.79199999999997</v>
      </c>
      <c r="T2310" s="1">
        <v>1</v>
      </c>
      <c r="U2310" s="1">
        <v>0.2</v>
      </c>
      <c r="V2310" s="4">
        <v>35.098999999999997</v>
      </c>
    </row>
    <row r="2311" spans="1:22" ht="58.5" thickBot="1" x14ac:dyDescent="0.4">
      <c r="A2311" s="3">
        <v>2310</v>
      </c>
      <c r="B2311" s="1" t="s">
        <v>5318</v>
      </c>
      <c r="C2311" s="1">
        <v>2014</v>
      </c>
      <c r="D2311" s="2">
        <v>41802</v>
      </c>
      <c r="E2311" s="2">
        <v>41803</v>
      </c>
      <c r="F2311" s="1" t="s">
        <v>188</v>
      </c>
      <c r="G2311" s="1" t="s">
        <v>5319</v>
      </c>
      <c r="H2311" s="1" t="s">
        <v>5320</v>
      </c>
      <c r="I2311" s="1" t="s">
        <v>102</v>
      </c>
      <c r="J2311" s="1" t="s">
        <v>27</v>
      </c>
      <c r="K2311" s="1" t="s">
        <v>1385</v>
      </c>
      <c r="L2311" s="1" t="s">
        <v>310</v>
      </c>
      <c r="M2311" s="1">
        <v>85345</v>
      </c>
      <c r="N2311" s="1" t="s">
        <v>44</v>
      </c>
      <c r="O2311" s="1" t="s">
        <v>368</v>
      </c>
      <c r="P2311" s="1" t="s">
        <v>46</v>
      </c>
      <c r="Q2311" s="1" t="s">
        <v>59</v>
      </c>
      <c r="R2311" s="1" t="s">
        <v>369</v>
      </c>
      <c r="S2311" s="1">
        <v>68.447999999999993</v>
      </c>
      <c r="T2311" s="1">
        <v>4</v>
      </c>
      <c r="U2311" s="1">
        <v>0.2</v>
      </c>
      <c r="V2311" s="4">
        <v>7.7004000000000001</v>
      </c>
    </row>
    <row r="2312" spans="1:22" ht="44" thickBot="1" x14ac:dyDescent="0.4">
      <c r="A2312" s="3">
        <v>2311</v>
      </c>
      <c r="B2312" s="1" t="s">
        <v>5318</v>
      </c>
      <c r="C2312" s="1">
        <v>2014</v>
      </c>
      <c r="D2312" s="2">
        <v>41802</v>
      </c>
      <c r="E2312" s="2">
        <v>41803</v>
      </c>
      <c r="F2312" s="1" t="s">
        <v>188</v>
      </c>
      <c r="G2312" s="1" t="s">
        <v>5319</v>
      </c>
      <c r="H2312" s="1" t="s">
        <v>5320</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4">
        <v>6.6029999999999998</v>
      </c>
    </row>
    <row r="2313" spans="1:22" ht="29.5" thickBot="1" x14ac:dyDescent="0.4">
      <c r="A2313" s="3">
        <v>2312</v>
      </c>
      <c r="B2313" s="1" t="s">
        <v>5318</v>
      </c>
      <c r="C2313" s="1">
        <v>2014</v>
      </c>
      <c r="D2313" s="2">
        <v>41802</v>
      </c>
      <c r="E2313" s="2">
        <v>41803</v>
      </c>
      <c r="F2313" s="1" t="s">
        <v>188</v>
      </c>
      <c r="G2313" s="1" t="s">
        <v>5319</v>
      </c>
      <c r="H2313" s="1" t="s">
        <v>5320</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4">
        <v>1.984</v>
      </c>
    </row>
    <row r="2314" spans="1:22" ht="44" thickBot="1" x14ac:dyDescent="0.4">
      <c r="A2314" s="3">
        <v>2313</v>
      </c>
      <c r="B2314" s="1" t="s">
        <v>5318</v>
      </c>
      <c r="C2314" s="1">
        <v>2014</v>
      </c>
      <c r="D2314" s="2">
        <v>41802</v>
      </c>
      <c r="E2314" s="2">
        <v>41803</v>
      </c>
      <c r="F2314" s="1" t="s">
        <v>188</v>
      </c>
      <c r="G2314" s="1" t="s">
        <v>5319</v>
      </c>
      <c r="H2314" s="1" t="s">
        <v>5320</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4">
        <v>-48.508200000000002</v>
      </c>
    </row>
    <row r="2315" spans="1:22" ht="29.5" thickBot="1" x14ac:dyDescent="0.4">
      <c r="A2315" s="3">
        <v>2314</v>
      </c>
      <c r="B2315" s="1" t="s">
        <v>5321</v>
      </c>
      <c r="C2315" s="1">
        <v>2014</v>
      </c>
      <c r="D2315" s="2">
        <v>41841</v>
      </c>
      <c r="E2315" s="2">
        <v>41846</v>
      </c>
      <c r="F2315" s="1" t="s">
        <v>50</v>
      </c>
      <c r="G2315" s="1" t="s">
        <v>5322</v>
      </c>
      <c r="H2315" s="1" t="s">
        <v>5323</v>
      </c>
      <c r="I2315" s="1" t="s">
        <v>41</v>
      </c>
      <c r="J2315" s="1" t="s">
        <v>27</v>
      </c>
      <c r="K2315" s="1" t="s">
        <v>5324</v>
      </c>
      <c r="L2315" s="1" t="s">
        <v>5325</v>
      </c>
      <c r="M2315" s="1">
        <v>57103</v>
      </c>
      <c r="N2315" s="1" t="s">
        <v>105</v>
      </c>
      <c r="O2315" s="1" t="s">
        <v>2620</v>
      </c>
      <c r="P2315" s="1" t="s">
        <v>46</v>
      </c>
      <c r="Q2315" s="1" t="s">
        <v>47</v>
      </c>
      <c r="R2315" s="1" t="s">
        <v>2621</v>
      </c>
      <c r="S2315" s="1">
        <v>14.62</v>
      </c>
      <c r="T2315" s="1">
        <v>2</v>
      </c>
      <c r="U2315" s="1">
        <v>0</v>
      </c>
      <c r="V2315" s="4">
        <v>6.8714000000000004</v>
      </c>
    </row>
    <row r="2316" spans="1:22" ht="58.5" thickBot="1" x14ac:dyDescent="0.4">
      <c r="A2316" s="3">
        <v>2315</v>
      </c>
      <c r="B2316" s="1" t="s">
        <v>5321</v>
      </c>
      <c r="C2316" s="1">
        <v>2014</v>
      </c>
      <c r="D2316" s="2">
        <v>41841</v>
      </c>
      <c r="E2316" s="2">
        <v>41846</v>
      </c>
      <c r="F2316" s="1" t="s">
        <v>50</v>
      </c>
      <c r="G2316" s="1" t="s">
        <v>5322</v>
      </c>
      <c r="H2316" s="1" t="s">
        <v>5323</v>
      </c>
      <c r="I2316" s="1" t="s">
        <v>41</v>
      </c>
      <c r="J2316" s="1" t="s">
        <v>27</v>
      </c>
      <c r="K2316" s="1" t="s">
        <v>5324</v>
      </c>
      <c r="L2316" s="1" t="s">
        <v>5325</v>
      </c>
      <c r="M2316" s="1">
        <v>57103</v>
      </c>
      <c r="N2316" s="1" t="s">
        <v>105</v>
      </c>
      <c r="O2316" s="1" t="s">
        <v>359</v>
      </c>
      <c r="P2316" s="1" t="s">
        <v>46</v>
      </c>
      <c r="Q2316" s="1" t="s">
        <v>78</v>
      </c>
      <c r="R2316" s="1" t="s">
        <v>360</v>
      </c>
      <c r="S2316" s="1">
        <v>416.32</v>
      </c>
      <c r="T2316" s="1">
        <v>2</v>
      </c>
      <c r="U2316" s="1">
        <v>0</v>
      </c>
      <c r="V2316" s="4">
        <v>112.4064</v>
      </c>
    </row>
    <row r="2317" spans="1:22" ht="44" thickBot="1" x14ac:dyDescent="0.4">
      <c r="A2317" s="3">
        <v>2316</v>
      </c>
      <c r="B2317" s="1" t="s">
        <v>5321</v>
      </c>
      <c r="C2317" s="1">
        <v>2014</v>
      </c>
      <c r="D2317" s="2">
        <v>41841</v>
      </c>
      <c r="E2317" s="2">
        <v>41846</v>
      </c>
      <c r="F2317" s="1" t="s">
        <v>50</v>
      </c>
      <c r="G2317" s="1" t="s">
        <v>5322</v>
      </c>
      <c r="H2317" s="1" t="s">
        <v>5323</v>
      </c>
      <c r="I2317" s="1" t="s">
        <v>41</v>
      </c>
      <c r="J2317" s="1" t="s">
        <v>27</v>
      </c>
      <c r="K2317" s="1" t="s">
        <v>5324</v>
      </c>
      <c r="L2317" s="1" t="s">
        <v>5325</v>
      </c>
      <c r="M2317" s="1">
        <v>57103</v>
      </c>
      <c r="N2317" s="1" t="s">
        <v>105</v>
      </c>
      <c r="O2317" s="1" t="s">
        <v>1863</v>
      </c>
      <c r="P2317" s="1" t="s">
        <v>46</v>
      </c>
      <c r="Q2317" s="1" t="s">
        <v>75</v>
      </c>
      <c r="R2317" s="1" t="s">
        <v>1864</v>
      </c>
      <c r="S2317" s="1">
        <v>43</v>
      </c>
      <c r="T2317" s="1">
        <v>5</v>
      </c>
      <c r="U2317" s="1">
        <v>0</v>
      </c>
      <c r="V2317" s="4">
        <v>20.21</v>
      </c>
    </row>
    <row r="2318" spans="1:22" ht="29.5" thickBot="1" x14ac:dyDescent="0.4">
      <c r="A2318" s="3">
        <v>2317</v>
      </c>
      <c r="B2318" s="1" t="s">
        <v>5321</v>
      </c>
      <c r="C2318" s="1">
        <v>2014</v>
      </c>
      <c r="D2318" s="2">
        <v>41841</v>
      </c>
      <c r="E2318" s="2">
        <v>41846</v>
      </c>
      <c r="F2318" s="1" t="s">
        <v>50</v>
      </c>
      <c r="G2318" s="1" t="s">
        <v>5322</v>
      </c>
      <c r="H2318" s="1" t="s">
        <v>5323</v>
      </c>
      <c r="I2318" s="1" t="s">
        <v>41</v>
      </c>
      <c r="J2318" s="1" t="s">
        <v>27</v>
      </c>
      <c r="K2318" s="1" t="s">
        <v>5324</v>
      </c>
      <c r="L2318" s="1" t="s">
        <v>5325</v>
      </c>
      <c r="M2318" s="1">
        <v>57103</v>
      </c>
      <c r="N2318" s="1" t="s">
        <v>105</v>
      </c>
      <c r="O2318" s="1" t="s">
        <v>4928</v>
      </c>
      <c r="P2318" s="1" t="s">
        <v>32</v>
      </c>
      <c r="Q2318" s="1" t="s">
        <v>36</v>
      </c>
      <c r="R2318" s="1" t="s">
        <v>4929</v>
      </c>
      <c r="S2318" s="1">
        <v>182.94</v>
      </c>
      <c r="T2318" s="1">
        <v>3</v>
      </c>
      <c r="U2318" s="1">
        <v>0</v>
      </c>
      <c r="V2318" s="4">
        <v>27.440999999999999</v>
      </c>
    </row>
    <row r="2319" spans="1:22" ht="29.5" thickBot="1" x14ac:dyDescent="0.4">
      <c r="A2319" s="3">
        <v>2318</v>
      </c>
      <c r="B2319" s="1" t="s">
        <v>5321</v>
      </c>
      <c r="C2319" s="1">
        <v>2014</v>
      </c>
      <c r="D2319" s="2">
        <v>41841</v>
      </c>
      <c r="E2319" s="2">
        <v>41846</v>
      </c>
      <c r="F2319" s="1" t="s">
        <v>50</v>
      </c>
      <c r="G2319" s="1" t="s">
        <v>5322</v>
      </c>
      <c r="H2319" s="1" t="s">
        <v>5323</v>
      </c>
      <c r="I2319" s="1" t="s">
        <v>41</v>
      </c>
      <c r="J2319" s="1" t="s">
        <v>27</v>
      </c>
      <c r="K2319" s="1" t="s">
        <v>5324</v>
      </c>
      <c r="L2319" s="1" t="s">
        <v>5325</v>
      </c>
      <c r="M2319" s="1">
        <v>57103</v>
      </c>
      <c r="N2319" s="1" t="s">
        <v>105</v>
      </c>
      <c r="O2319" s="1" t="s">
        <v>3294</v>
      </c>
      <c r="P2319" s="1" t="s">
        <v>46</v>
      </c>
      <c r="Q2319" s="1" t="s">
        <v>75</v>
      </c>
      <c r="R2319" s="1" t="s">
        <v>3295</v>
      </c>
      <c r="S2319" s="1">
        <v>60.83</v>
      </c>
      <c r="T2319" s="1">
        <v>7</v>
      </c>
      <c r="U2319" s="1">
        <v>0</v>
      </c>
      <c r="V2319" s="4">
        <v>30.414999999999999</v>
      </c>
    </row>
    <row r="2320" spans="1:22" ht="58.5" thickBot="1" x14ac:dyDescent="0.4">
      <c r="A2320" s="3">
        <v>2319</v>
      </c>
      <c r="B2320" s="1" t="s">
        <v>5321</v>
      </c>
      <c r="C2320" s="1">
        <v>2014</v>
      </c>
      <c r="D2320" s="2">
        <v>41841</v>
      </c>
      <c r="E2320" s="2">
        <v>41846</v>
      </c>
      <c r="F2320" s="1" t="s">
        <v>50</v>
      </c>
      <c r="G2320" s="1" t="s">
        <v>5322</v>
      </c>
      <c r="H2320" s="1" t="s">
        <v>5323</v>
      </c>
      <c r="I2320" s="1" t="s">
        <v>41</v>
      </c>
      <c r="J2320" s="1" t="s">
        <v>27</v>
      </c>
      <c r="K2320" s="1" t="s">
        <v>5324</v>
      </c>
      <c r="L2320" s="1" t="s">
        <v>5325</v>
      </c>
      <c r="M2320" s="1">
        <v>57103</v>
      </c>
      <c r="N2320" s="1" t="s">
        <v>105</v>
      </c>
      <c r="O2320" s="1" t="s">
        <v>5326</v>
      </c>
      <c r="P2320" s="1" t="s">
        <v>71</v>
      </c>
      <c r="Q2320" s="1" t="s">
        <v>161</v>
      </c>
      <c r="R2320" s="1" t="s">
        <v>5327</v>
      </c>
      <c r="S2320" s="1">
        <v>389.97</v>
      </c>
      <c r="T2320" s="1">
        <v>3</v>
      </c>
      <c r="U2320" s="1">
        <v>0</v>
      </c>
      <c r="V2320" s="4">
        <v>132.5898</v>
      </c>
    </row>
    <row r="2321" spans="1:22" ht="58.5" thickBot="1" x14ac:dyDescent="0.4">
      <c r="A2321" s="3">
        <v>2320</v>
      </c>
      <c r="B2321" s="1" t="s">
        <v>5328</v>
      </c>
      <c r="C2321" s="1">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4">
        <v>56.352800000000002</v>
      </c>
    </row>
    <row r="2322" spans="1:22" ht="73" thickBot="1" x14ac:dyDescent="0.4">
      <c r="A2322" s="3">
        <v>2321</v>
      </c>
      <c r="B2322" s="1" t="s">
        <v>5329</v>
      </c>
      <c r="C2322" s="1">
        <v>2014</v>
      </c>
      <c r="D2322" s="2">
        <v>41719</v>
      </c>
      <c r="E2322" s="2">
        <v>41723</v>
      </c>
      <c r="F2322" s="1" t="s">
        <v>50</v>
      </c>
      <c r="G2322" s="1" t="s">
        <v>2507</v>
      </c>
      <c r="H2322" s="1" t="s">
        <v>2508</v>
      </c>
      <c r="I2322" s="1" t="s">
        <v>41</v>
      </c>
      <c r="J2322" s="1" t="s">
        <v>27</v>
      </c>
      <c r="K2322" s="1" t="s">
        <v>95</v>
      </c>
      <c r="L2322" s="1" t="s">
        <v>96</v>
      </c>
      <c r="M2322" s="1">
        <v>98115</v>
      </c>
      <c r="N2322" s="1" t="s">
        <v>44</v>
      </c>
      <c r="O2322" s="1" t="s">
        <v>5330</v>
      </c>
      <c r="P2322" s="1" t="s">
        <v>71</v>
      </c>
      <c r="Q2322" s="1" t="s">
        <v>161</v>
      </c>
      <c r="R2322" s="1" t="s">
        <v>5331</v>
      </c>
      <c r="S2322" s="1">
        <v>265.93</v>
      </c>
      <c r="T2322" s="1">
        <v>7</v>
      </c>
      <c r="U2322" s="1">
        <v>0</v>
      </c>
      <c r="V2322" s="4">
        <v>63.8232</v>
      </c>
    </row>
    <row r="2323" spans="1:22" ht="29.5" thickBot="1" x14ac:dyDescent="0.4">
      <c r="A2323" s="3">
        <v>2322</v>
      </c>
      <c r="B2323" s="1" t="s">
        <v>5332</v>
      </c>
      <c r="C2323" s="1">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4">
        <v>44.527799999999999</v>
      </c>
    </row>
    <row r="2324" spans="1:22" ht="58.5" thickBot="1" x14ac:dyDescent="0.4">
      <c r="A2324" s="3">
        <v>2323</v>
      </c>
      <c r="B2324" s="1" t="s">
        <v>5332</v>
      </c>
      <c r="C2324" s="1">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4">
        <v>27.894400000000001</v>
      </c>
    </row>
    <row r="2325" spans="1:22" ht="29.5" thickBot="1" x14ac:dyDescent="0.4">
      <c r="A2325" s="3">
        <v>2324</v>
      </c>
      <c r="B2325" s="1" t="s">
        <v>5332</v>
      </c>
      <c r="C2325" s="1">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4">
        <v>38.15</v>
      </c>
    </row>
    <row r="2326" spans="1:22" ht="29.5" thickBot="1" x14ac:dyDescent="0.4">
      <c r="A2326" s="3">
        <v>2325</v>
      </c>
      <c r="B2326" s="1" t="s">
        <v>5332</v>
      </c>
      <c r="C2326" s="1">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364.8</v>
      </c>
      <c r="T2326" s="1">
        <v>12</v>
      </c>
      <c r="U2326" s="1">
        <v>0</v>
      </c>
      <c r="V2326" s="4">
        <v>167.80799999999999</v>
      </c>
    </row>
    <row r="2327" spans="1:22" ht="44" thickBot="1" x14ac:dyDescent="0.4">
      <c r="A2327" s="3">
        <v>2326</v>
      </c>
      <c r="B2327" s="1" t="s">
        <v>5333</v>
      </c>
      <c r="C2327" s="1">
        <v>2012</v>
      </c>
      <c r="D2327" s="2">
        <v>41167</v>
      </c>
      <c r="E2327" s="2">
        <v>41171</v>
      </c>
      <c r="F2327" s="1" t="s">
        <v>23</v>
      </c>
      <c r="G2327" s="1" t="s">
        <v>5334</v>
      </c>
      <c r="H2327" s="1" t="s">
        <v>5335</v>
      </c>
      <c r="I2327" s="1" t="s">
        <v>41</v>
      </c>
      <c r="J2327" s="1" t="s">
        <v>27</v>
      </c>
      <c r="K2327" s="1" t="s">
        <v>266</v>
      </c>
      <c r="L2327" s="1" t="s">
        <v>267</v>
      </c>
      <c r="M2327" s="1">
        <v>10035</v>
      </c>
      <c r="N2327" s="1" t="s">
        <v>148</v>
      </c>
      <c r="O2327" s="1" t="s">
        <v>4801</v>
      </c>
      <c r="P2327" s="1" t="s">
        <v>46</v>
      </c>
      <c r="Q2327" s="1" t="s">
        <v>75</v>
      </c>
      <c r="R2327" s="1" t="s">
        <v>4802</v>
      </c>
      <c r="S2327" s="1">
        <v>79.872</v>
      </c>
      <c r="T2327" s="1">
        <v>3</v>
      </c>
      <c r="U2327" s="1">
        <v>0.2</v>
      </c>
      <c r="V2327" s="4">
        <v>29.952000000000002</v>
      </c>
    </row>
    <row r="2328" spans="1:22" ht="73" thickBot="1" x14ac:dyDescent="0.4">
      <c r="A2328" s="3">
        <v>2327</v>
      </c>
      <c r="B2328" s="1" t="s">
        <v>5333</v>
      </c>
      <c r="C2328" s="1">
        <v>2012</v>
      </c>
      <c r="D2328" s="2">
        <v>41167</v>
      </c>
      <c r="E2328" s="2">
        <v>41171</v>
      </c>
      <c r="F2328" s="1" t="s">
        <v>23</v>
      </c>
      <c r="G2328" s="1" t="s">
        <v>5334</v>
      </c>
      <c r="H2328" s="1" t="s">
        <v>5335</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4">
        <v>1.1596</v>
      </c>
    </row>
    <row r="2329" spans="1:22" ht="29.5" thickBot="1" x14ac:dyDescent="0.4">
      <c r="A2329" s="3">
        <v>2328</v>
      </c>
      <c r="B2329" s="1" t="s">
        <v>5333</v>
      </c>
      <c r="C2329" s="1">
        <v>2012</v>
      </c>
      <c r="D2329" s="2">
        <v>41167</v>
      </c>
      <c r="E2329" s="2">
        <v>41171</v>
      </c>
      <c r="F2329" s="1" t="s">
        <v>23</v>
      </c>
      <c r="G2329" s="1" t="s">
        <v>5334</v>
      </c>
      <c r="H2329" s="1" t="s">
        <v>5335</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4">
        <v>6.2207999999999997</v>
      </c>
    </row>
    <row r="2330" spans="1:22" ht="58.5" thickBot="1" x14ac:dyDescent="0.4">
      <c r="A2330" s="3">
        <v>2329</v>
      </c>
      <c r="B2330" s="1" t="s">
        <v>5336</v>
      </c>
      <c r="C2330" s="1">
        <v>2014</v>
      </c>
      <c r="D2330" s="2">
        <v>41906</v>
      </c>
      <c r="E2330" s="2">
        <v>41909</v>
      </c>
      <c r="F2330" s="1" t="s">
        <v>188</v>
      </c>
      <c r="G2330" s="1" t="s">
        <v>5337</v>
      </c>
      <c r="H2330" s="1" t="s">
        <v>5338</v>
      </c>
      <c r="I2330" s="1" t="s">
        <v>102</v>
      </c>
      <c r="J2330" s="1" t="s">
        <v>27</v>
      </c>
      <c r="K2330" s="1" t="s">
        <v>5339</v>
      </c>
      <c r="L2330" s="1" t="s">
        <v>457</v>
      </c>
      <c r="M2330" s="1">
        <v>80525</v>
      </c>
      <c r="N2330" s="1" t="s">
        <v>44</v>
      </c>
      <c r="O2330" s="1" t="s">
        <v>5340</v>
      </c>
      <c r="P2330" s="1" t="s">
        <v>46</v>
      </c>
      <c r="Q2330" s="1" t="s">
        <v>173</v>
      </c>
      <c r="R2330" s="1" t="s">
        <v>5341</v>
      </c>
      <c r="S2330" s="1">
        <v>14.352</v>
      </c>
      <c r="T2330" s="1">
        <v>3</v>
      </c>
      <c r="U2330" s="1">
        <v>0.2</v>
      </c>
      <c r="V2330" s="4">
        <v>5.2026000000000003</v>
      </c>
    </row>
    <row r="2331" spans="1:22" ht="44" thickBot="1" x14ac:dyDescent="0.4">
      <c r="A2331" s="3">
        <v>2330</v>
      </c>
      <c r="B2331" s="1" t="s">
        <v>5342</v>
      </c>
      <c r="C2331" s="1">
        <v>2012</v>
      </c>
      <c r="D2331" s="2">
        <v>41268</v>
      </c>
      <c r="E2331" s="2">
        <v>41272</v>
      </c>
      <c r="F2331" s="1" t="s">
        <v>50</v>
      </c>
      <c r="G2331" s="1" t="s">
        <v>2109</v>
      </c>
      <c r="H2331" s="1" t="s">
        <v>2110</v>
      </c>
      <c r="I2331" s="1" t="s">
        <v>41</v>
      </c>
      <c r="J2331" s="1" t="s">
        <v>27</v>
      </c>
      <c r="K2331" s="1" t="s">
        <v>146</v>
      </c>
      <c r="L2331" s="1" t="s">
        <v>147</v>
      </c>
      <c r="M2331" s="1">
        <v>19140</v>
      </c>
      <c r="N2331" s="1" t="s">
        <v>148</v>
      </c>
      <c r="O2331" s="1" t="s">
        <v>5343</v>
      </c>
      <c r="P2331" s="1" t="s">
        <v>32</v>
      </c>
      <c r="Q2331" s="1" t="s">
        <v>65</v>
      </c>
      <c r="R2331" s="1" t="s">
        <v>5344</v>
      </c>
      <c r="S2331" s="1">
        <v>547.13599999999997</v>
      </c>
      <c r="T2331" s="1">
        <v>4</v>
      </c>
      <c r="U2331" s="1">
        <v>0.2</v>
      </c>
      <c r="V2331" s="4">
        <v>-68.391999999999996</v>
      </c>
    </row>
    <row r="2332" spans="1:22" ht="29.5" thickBot="1" x14ac:dyDescent="0.4">
      <c r="A2332" s="3">
        <v>2331</v>
      </c>
      <c r="B2332" s="1" t="s">
        <v>5345</v>
      </c>
      <c r="C2332" s="1">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4">
        <v>2.9371999999999998</v>
      </c>
    </row>
    <row r="2333" spans="1:22" ht="73" thickBot="1" x14ac:dyDescent="0.4">
      <c r="A2333" s="3">
        <v>2332</v>
      </c>
      <c r="B2333" s="1" t="s">
        <v>5345</v>
      </c>
      <c r="C2333" s="1">
        <v>2013</v>
      </c>
      <c r="D2333" s="2">
        <v>41542</v>
      </c>
      <c r="E2333" s="2">
        <v>41544</v>
      </c>
      <c r="F2333" s="1" t="s">
        <v>23</v>
      </c>
      <c r="G2333" s="1" t="s">
        <v>1345</v>
      </c>
      <c r="H2333" s="1" t="s">
        <v>1346</v>
      </c>
      <c r="I2333" s="1" t="s">
        <v>41</v>
      </c>
      <c r="J2333" s="1" t="s">
        <v>27</v>
      </c>
      <c r="K2333" s="1" t="s">
        <v>42</v>
      </c>
      <c r="L2333" s="1" t="s">
        <v>43</v>
      </c>
      <c r="M2333" s="1">
        <v>90004</v>
      </c>
      <c r="N2333" s="1" t="s">
        <v>44</v>
      </c>
      <c r="O2333" s="1" t="s">
        <v>5346</v>
      </c>
      <c r="P2333" s="1" t="s">
        <v>46</v>
      </c>
      <c r="Q2333" s="1" t="s">
        <v>90</v>
      </c>
      <c r="R2333" s="1" t="s">
        <v>5347</v>
      </c>
      <c r="S2333" s="1">
        <v>41.7</v>
      </c>
      <c r="T2333" s="1">
        <v>5</v>
      </c>
      <c r="U2333" s="1">
        <v>0</v>
      </c>
      <c r="V2333" s="4">
        <v>20.85</v>
      </c>
    </row>
    <row r="2334" spans="1:22" ht="87.5" thickBot="1" x14ac:dyDescent="0.4">
      <c r="A2334" s="3">
        <v>2333</v>
      </c>
      <c r="B2334" s="1" t="s">
        <v>5348</v>
      </c>
      <c r="C2334" s="1">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4">
        <v>133.15199999999999</v>
      </c>
    </row>
    <row r="2335" spans="1:22" ht="29.5" thickBot="1" x14ac:dyDescent="0.4">
      <c r="A2335" s="3">
        <v>2334</v>
      </c>
      <c r="B2335" s="1" t="s">
        <v>5348</v>
      </c>
      <c r="C2335" s="1">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4">
        <v>2.8321999999999998</v>
      </c>
    </row>
    <row r="2336" spans="1:22" ht="29.5" thickBot="1" x14ac:dyDescent="0.4">
      <c r="A2336" s="3">
        <v>2335</v>
      </c>
      <c r="B2336" s="1" t="s">
        <v>5349</v>
      </c>
      <c r="C2336" s="1">
        <v>2011</v>
      </c>
      <c r="D2336" s="2">
        <v>40816</v>
      </c>
      <c r="E2336" s="2">
        <v>40820</v>
      </c>
      <c r="F2336" s="1" t="s">
        <v>50</v>
      </c>
      <c r="G2336" s="1" t="s">
        <v>5350</v>
      </c>
      <c r="H2336" s="1" t="s">
        <v>5351</v>
      </c>
      <c r="I2336" s="1" t="s">
        <v>26</v>
      </c>
      <c r="J2336" s="1" t="s">
        <v>27</v>
      </c>
      <c r="K2336" s="1" t="s">
        <v>5352</v>
      </c>
      <c r="L2336" s="1" t="s">
        <v>335</v>
      </c>
      <c r="M2336" s="1">
        <v>37042</v>
      </c>
      <c r="N2336" s="1" t="s">
        <v>30</v>
      </c>
      <c r="O2336" s="1" t="s">
        <v>1331</v>
      </c>
      <c r="P2336" s="1" t="s">
        <v>46</v>
      </c>
      <c r="Q2336" s="1" t="s">
        <v>78</v>
      </c>
      <c r="R2336" s="1" t="s">
        <v>1332</v>
      </c>
      <c r="S2336" s="1">
        <v>69.215999999999994</v>
      </c>
      <c r="T2336" s="1">
        <v>6</v>
      </c>
      <c r="U2336" s="1">
        <v>0.2</v>
      </c>
      <c r="V2336" s="4">
        <v>11.2476</v>
      </c>
    </row>
    <row r="2337" spans="1:22" ht="44" thickBot="1" x14ac:dyDescent="0.4">
      <c r="A2337" s="3">
        <v>2336</v>
      </c>
      <c r="B2337" s="1" t="s">
        <v>5353</v>
      </c>
      <c r="C2337" s="1">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4">
        <v>5.1041999999999996</v>
      </c>
    </row>
    <row r="2338" spans="1:22" ht="73" thickBot="1" x14ac:dyDescent="0.4">
      <c r="A2338" s="3">
        <v>2337</v>
      </c>
      <c r="B2338" s="1" t="s">
        <v>5353</v>
      </c>
      <c r="C2338" s="1">
        <v>2014</v>
      </c>
      <c r="D2338" s="2">
        <v>41984</v>
      </c>
      <c r="E2338" s="2">
        <v>41984</v>
      </c>
      <c r="F2338" s="1" t="s">
        <v>1290</v>
      </c>
      <c r="G2338" s="1" t="s">
        <v>3525</v>
      </c>
      <c r="H2338" s="1" t="s">
        <v>3526</v>
      </c>
      <c r="I2338" s="1" t="s">
        <v>26</v>
      </c>
      <c r="J2338" s="1" t="s">
        <v>27</v>
      </c>
      <c r="K2338" s="1" t="s">
        <v>746</v>
      </c>
      <c r="L2338" s="1" t="s">
        <v>747</v>
      </c>
      <c r="M2338" s="1">
        <v>6824</v>
      </c>
      <c r="N2338" s="1" t="s">
        <v>148</v>
      </c>
      <c r="O2338" s="1" t="s">
        <v>5354</v>
      </c>
      <c r="P2338" s="1" t="s">
        <v>46</v>
      </c>
      <c r="Q2338" s="1" t="s">
        <v>78</v>
      </c>
      <c r="R2338" s="1" t="s">
        <v>5355</v>
      </c>
      <c r="S2338" s="1">
        <v>426.79</v>
      </c>
      <c r="T2338" s="1">
        <v>7</v>
      </c>
      <c r="U2338" s="1">
        <v>0</v>
      </c>
      <c r="V2338" s="4">
        <v>123.76909999999999</v>
      </c>
    </row>
    <row r="2339" spans="1:22" ht="29.5" thickBot="1" x14ac:dyDescent="0.4">
      <c r="A2339" s="3">
        <v>2338</v>
      </c>
      <c r="B2339" s="1" t="s">
        <v>5356</v>
      </c>
      <c r="C2339" s="1">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5357</v>
      </c>
      <c r="P2339" s="1" t="s">
        <v>46</v>
      </c>
      <c r="Q2339" s="1" t="s">
        <v>90</v>
      </c>
      <c r="R2339" s="1" t="s">
        <v>5358</v>
      </c>
      <c r="S2339" s="1">
        <v>25.92</v>
      </c>
      <c r="T2339" s="1">
        <v>4</v>
      </c>
      <c r="U2339" s="1">
        <v>0</v>
      </c>
      <c r="V2339" s="4">
        <v>12.441599999999999</v>
      </c>
    </row>
    <row r="2340" spans="1:22" ht="44" thickBot="1" x14ac:dyDescent="0.4">
      <c r="A2340" s="3">
        <v>2339</v>
      </c>
      <c r="B2340" s="1" t="s">
        <v>5356</v>
      </c>
      <c r="C2340" s="1">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4">
        <v>22.500800000000002</v>
      </c>
    </row>
    <row r="2341" spans="1:22" ht="44" thickBot="1" x14ac:dyDescent="0.4">
      <c r="A2341" s="3">
        <v>2340</v>
      </c>
      <c r="B2341" s="1" t="s">
        <v>5359</v>
      </c>
      <c r="C2341" s="1">
        <v>2011</v>
      </c>
      <c r="D2341" s="2">
        <v>40774</v>
      </c>
      <c r="E2341" s="2">
        <v>40779</v>
      </c>
      <c r="F2341" s="1" t="s">
        <v>50</v>
      </c>
      <c r="G2341" s="1" t="s">
        <v>5280</v>
      </c>
      <c r="H2341" s="1" t="s">
        <v>5281</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4">
        <v>1.742</v>
      </c>
    </row>
    <row r="2342" spans="1:22" ht="29.5" thickBot="1" x14ac:dyDescent="0.4">
      <c r="A2342" s="3">
        <v>2341</v>
      </c>
      <c r="B2342" s="1" t="s">
        <v>5360</v>
      </c>
      <c r="C2342" s="1">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4">
        <v>10.465</v>
      </c>
    </row>
    <row r="2343" spans="1:22" ht="29.5" thickBot="1" x14ac:dyDescent="0.4">
      <c r="A2343" s="3">
        <v>2342</v>
      </c>
      <c r="B2343" s="1" t="s">
        <v>5361</v>
      </c>
      <c r="C2343" s="1">
        <v>2011</v>
      </c>
      <c r="D2343" s="2">
        <v>40908</v>
      </c>
      <c r="E2343" s="2">
        <v>40911</v>
      </c>
      <c r="F2343" s="1" t="s">
        <v>188</v>
      </c>
      <c r="G2343" s="1" t="s">
        <v>395</v>
      </c>
      <c r="H2343" s="1" t="s">
        <v>396</v>
      </c>
      <c r="I2343" s="1" t="s">
        <v>102</v>
      </c>
      <c r="J2343" s="1" t="s">
        <v>27</v>
      </c>
      <c r="K2343" s="1" t="s">
        <v>612</v>
      </c>
      <c r="L2343" s="1" t="s">
        <v>1245</v>
      </c>
      <c r="M2343" s="1">
        <v>2038</v>
      </c>
      <c r="N2343" s="1" t="s">
        <v>148</v>
      </c>
      <c r="O2343" s="1" t="s">
        <v>5362</v>
      </c>
      <c r="P2343" s="1" t="s">
        <v>32</v>
      </c>
      <c r="Q2343" s="1" t="s">
        <v>65</v>
      </c>
      <c r="R2343" s="1" t="s">
        <v>5363</v>
      </c>
      <c r="S2343" s="1">
        <v>63.2</v>
      </c>
      <c r="T2343" s="1">
        <v>5</v>
      </c>
      <c r="U2343" s="1">
        <v>0</v>
      </c>
      <c r="V2343" s="4">
        <v>23.384</v>
      </c>
    </row>
    <row r="2344" spans="1:22" ht="73" thickBot="1" x14ac:dyDescent="0.4">
      <c r="A2344" s="3">
        <v>2343</v>
      </c>
      <c r="B2344" s="1" t="s">
        <v>5361</v>
      </c>
      <c r="C2344" s="1">
        <v>2011</v>
      </c>
      <c r="D2344" s="2">
        <v>40908</v>
      </c>
      <c r="E2344" s="2">
        <v>40911</v>
      </c>
      <c r="F2344" s="1" t="s">
        <v>188</v>
      </c>
      <c r="G2344" s="1" t="s">
        <v>395</v>
      </c>
      <c r="H2344" s="1" t="s">
        <v>396</v>
      </c>
      <c r="I2344" s="1" t="s">
        <v>102</v>
      </c>
      <c r="J2344" s="1" t="s">
        <v>27</v>
      </c>
      <c r="K2344" s="1" t="s">
        <v>612</v>
      </c>
      <c r="L2344" s="1" t="s">
        <v>1245</v>
      </c>
      <c r="M2344" s="1">
        <v>2038</v>
      </c>
      <c r="N2344" s="1" t="s">
        <v>148</v>
      </c>
      <c r="O2344" s="1" t="s">
        <v>5330</v>
      </c>
      <c r="P2344" s="1" t="s">
        <v>71</v>
      </c>
      <c r="Q2344" s="1" t="s">
        <v>161</v>
      </c>
      <c r="R2344" s="1" t="s">
        <v>5331</v>
      </c>
      <c r="S2344" s="1">
        <v>113.97</v>
      </c>
      <c r="T2344" s="1">
        <v>3</v>
      </c>
      <c r="U2344" s="1">
        <v>0</v>
      </c>
      <c r="V2344" s="4">
        <v>27.352799999999998</v>
      </c>
    </row>
    <row r="2345" spans="1:22" ht="44" thickBot="1" x14ac:dyDescent="0.4">
      <c r="A2345" s="3">
        <v>2344</v>
      </c>
      <c r="B2345" s="1" t="s">
        <v>5364</v>
      </c>
      <c r="C2345" s="1">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123.55200000000001</v>
      </c>
      <c r="T2345" s="1">
        <v>3</v>
      </c>
      <c r="U2345" s="1">
        <v>0.2</v>
      </c>
      <c r="V2345" s="4">
        <v>-29.343599999999999</v>
      </c>
    </row>
    <row r="2346" spans="1:22" ht="44" thickBot="1" x14ac:dyDescent="0.4">
      <c r="A2346" s="3">
        <v>2345</v>
      </c>
      <c r="B2346" s="1" t="s">
        <v>5365</v>
      </c>
      <c r="C2346" s="1">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5366</v>
      </c>
      <c r="P2346" s="1" t="s">
        <v>46</v>
      </c>
      <c r="Q2346" s="1" t="s">
        <v>78</v>
      </c>
      <c r="R2346" s="1" t="s">
        <v>5367</v>
      </c>
      <c r="S2346" s="1">
        <v>490.32</v>
      </c>
      <c r="T2346" s="1">
        <v>9</v>
      </c>
      <c r="U2346" s="1">
        <v>0</v>
      </c>
      <c r="V2346" s="4">
        <v>137.28960000000001</v>
      </c>
    </row>
    <row r="2347" spans="1:22" ht="73" thickBot="1" x14ac:dyDescent="0.4">
      <c r="A2347" s="3">
        <v>2346</v>
      </c>
      <c r="B2347" s="1" t="s">
        <v>5368</v>
      </c>
      <c r="C2347" s="1">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5369</v>
      </c>
      <c r="S2347" s="1">
        <v>70.08</v>
      </c>
      <c r="T2347" s="1">
        <v>5</v>
      </c>
      <c r="U2347" s="1">
        <v>0.2</v>
      </c>
      <c r="V2347" s="4">
        <v>24.527999999999999</v>
      </c>
    </row>
    <row r="2348" spans="1:22" ht="44" thickBot="1" x14ac:dyDescent="0.4">
      <c r="A2348" s="3">
        <v>2347</v>
      </c>
      <c r="B2348" s="1" t="s">
        <v>5368</v>
      </c>
      <c r="C2348" s="1">
        <v>2013</v>
      </c>
      <c r="D2348" s="2">
        <v>41347</v>
      </c>
      <c r="E2348" s="2">
        <v>41352</v>
      </c>
      <c r="F2348" s="1" t="s">
        <v>50</v>
      </c>
      <c r="G2348" s="1" t="s">
        <v>2474</v>
      </c>
      <c r="H2348" s="1" t="s">
        <v>2475</v>
      </c>
      <c r="I2348" s="1" t="s">
        <v>26</v>
      </c>
      <c r="J2348" s="1" t="s">
        <v>27</v>
      </c>
      <c r="K2348" s="1" t="s">
        <v>678</v>
      </c>
      <c r="L2348" s="1" t="s">
        <v>104</v>
      </c>
      <c r="M2348" s="1">
        <v>78207</v>
      </c>
      <c r="N2348" s="1" t="s">
        <v>105</v>
      </c>
      <c r="O2348" s="1" t="s">
        <v>5370</v>
      </c>
      <c r="P2348" s="1" t="s">
        <v>46</v>
      </c>
      <c r="Q2348" s="1" t="s">
        <v>75</v>
      </c>
      <c r="R2348" s="1" t="s">
        <v>5371</v>
      </c>
      <c r="S2348" s="1">
        <v>1.272</v>
      </c>
      <c r="T2348" s="1">
        <v>2</v>
      </c>
      <c r="U2348" s="1">
        <v>0.8</v>
      </c>
      <c r="V2348" s="4">
        <v>-2.1623999999999999</v>
      </c>
    </row>
    <row r="2349" spans="1:22" ht="29.5" thickBot="1" x14ac:dyDescent="0.4">
      <c r="A2349" s="3">
        <v>2348</v>
      </c>
      <c r="B2349" s="1" t="s">
        <v>5368</v>
      </c>
      <c r="C2349" s="1">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4">
        <v>0</v>
      </c>
    </row>
    <row r="2350" spans="1:22" ht="29.5" thickBot="1" x14ac:dyDescent="0.4">
      <c r="A2350" s="3">
        <v>2349</v>
      </c>
      <c r="B2350" s="1" t="s">
        <v>5372</v>
      </c>
      <c r="C2350" s="1">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9.0239999999999991</v>
      </c>
      <c r="T2350" s="1">
        <v>6</v>
      </c>
      <c r="U2350" s="1">
        <v>0.2</v>
      </c>
      <c r="V2350" s="4">
        <v>3.1583999999999999</v>
      </c>
    </row>
    <row r="2351" spans="1:22" ht="29.5" thickBot="1" x14ac:dyDescent="0.4">
      <c r="A2351" s="3">
        <v>2350</v>
      </c>
      <c r="B2351" s="1" t="s">
        <v>5372</v>
      </c>
      <c r="C2351" s="1">
        <v>2014</v>
      </c>
      <c r="D2351" s="2">
        <v>41976</v>
      </c>
      <c r="E2351" s="2">
        <v>41977</v>
      </c>
      <c r="F2351" s="1" t="s">
        <v>1290</v>
      </c>
      <c r="G2351" s="1" t="s">
        <v>756</v>
      </c>
      <c r="H2351" s="1" t="s">
        <v>757</v>
      </c>
      <c r="I2351" s="1" t="s">
        <v>41</v>
      </c>
      <c r="J2351" s="1" t="s">
        <v>27</v>
      </c>
      <c r="K2351" s="1" t="s">
        <v>42</v>
      </c>
      <c r="L2351" s="1" t="s">
        <v>43</v>
      </c>
      <c r="M2351" s="1">
        <v>90032</v>
      </c>
      <c r="N2351" s="1" t="s">
        <v>44</v>
      </c>
      <c r="O2351" s="1" t="s">
        <v>5373</v>
      </c>
      <c r="P2351" s="1" t="s">
        <v>46</v>
      </c>
      <c r="Q2351" s="1" t="s">
        <v>75</v>
      </c>
      <c r="R2351" s="1" t="s">
        <v>5374</v>
      </c>
      <c r="S2351" s="1">
        <v>69.456000000000003</v>
      </c>
      <c r="T2351" s="1">
        <v>2</v>
      </c>
      <c r="U2351" s="1">
        <v>0.2</v>
      </c>
      <c r="V2351" s="4">
        <v>22.5732</v>
      </c>
    </row>
    <row r="2352" spans="1:22" ht="44" thickBot="1" x14ac:dyDescent="0.4">
      <c r="A2352" s="3">
        <v>2351</v>
      </c>
      <c r="B2352" s="1" t="s">
        <v>5372</v>
      </c>
      <c r="C2352" s="1">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4">
        <v>5.3213999999999997</v>
      </c>
    </row>
    <row r="2353" spans="1:22" ht="58.5" thickBot="1" x14ac:dyDescent="0.4">
      <c r="A2353" s="3">
        <v>2352</v>
      </c>
      <c r="B2353" s="1" t="s">
        <v>5372</v>
      </c>
      <c r="C2353" s="1">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4">
        <v>22.2516</v>
      </c>
    </row>
    <row r="2354" spans="1:22" ht="29.5" thickBot="1" x14ac:dyDescent="0.4">
      <c r="A2354" s="3">
        <v>2353</v>
      </c>
      <c r="B2354" s="1" t="s">
        <v>5372</v>
      </c>
      <c r="C2354" s="1">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4">
        <v>5.04</v>
      </c>
    </row>
    <row r="2355" spans="1:22" ht="58.5" thickBot="1" x14ac:dyDescent="0.4">
      <c r="A2355" s="3">
        <v>2354</v>
      </c>
      <c r="B2355" s="1" t="s">
        <v>5375</v>
      </c>
      <c r="C2355" s="1">
        <v>2012</v>
      </c>
      <c r="D2355" s="2">
        <v>41152</v>
      </c>
      <c r="E2355" s="2">
        <v>41154</v>
      </c>
      <c r="F2355" s="1" t="s">
        <v>188</v>
      </c>
      <c r="G2355" s="1" t="s">
        <v>5376</v>
      </c>
      <c r="H2355" s="1" t="s">
        <v>5377</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4">
        <v>200.9546</v>
      </c>
    </row>
    <row r="2356" spans="1:22" ht="44" thickBot="1" x14ac:dyDescent="0.4">
      <c r="A2356" s="3">
        <v>2355</v>
      </c>
      <c r="B2356" s="1" t="s">
        <v>5375</v>
      </c>
      <c r="C2356" s="1">
        <v>2012</v>
      </c>
      <c r="D2356" s="2">
        <v>41152</v>
      </c>
      <c r="E2356" s="2">
        <v>41154</v>
      </c>
      <c r="F2356" s="1" t="s">
        <v>188</v>
      </c>
      <c r="G2356" s="1" t="s">
        <v>5376</v>
      </c>
      <c r="H2356" s="1" t="s">
        <v>5377</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4">
        <v>46.3185</v>
      </c>
    </row>
    <row r="2357" spans="1:22" ht="44" thickBot="1" x14ac:dyDescent="0.4">
      <c r="A2357" s="3">
        <v>2356</v>
      </c>
      <c r="B2357" s="1" t="s">
        <v>5375</v>
      </c>
      <c r="C2357" s="1">
        <v>2012</v>
      </c>
      <c r="D2357" s="2">
        <v>41152</v>
      </c>
      <c r="E2357" s="2">
        <v>41154</v>
      </c>
      <c r="F2357" s="1" t="s">
        <v>188</v>
      </c>
      <c r="G2357" s="1" t="s">
        <v>5376</v>
      </c>
      <c r="H2357" s="1" t="s">
        <v>5377</v>
      </c>
      <c r="I2357" s="1" t="s">
        <v>41</v>
      </c>
      <c r="J2357" s="1" t="s">
        <v>27</v>
      </c>
      <c r="K2357" s="1" t="s">
        <v>127</v>
      </c>
      <c r="L2357" s="1" t="s">
        <v>43</v>
      </c>
      <c r="M2357" s="1">
        <v>94122</v>
      </c>
      <c r="N2357" s="1" t="s">
        <v>44</v>
      </c>
      <c r="O2357" s="1" t="s">
        <v>5378</v>
      </c>
      <c r="P2357" s="1" t="s">
        <v>71</v>
      </c>
      <c r="Q2357" s="1" t="s">
        <v>161</v>
      </c>
      <c r="R2357" s="1" t="s">
        <v>5379</v>
      </c>
      <c r="S2357" s="1">
        <v>36.51</v>
      </c>
      <c r="T2357" s="1">
        <v>1</v>
      </c>
      <c r="U2357" s="1">
        <v>0</v>
      </c>
      <c r="V2357" s="4">
        <v>15.699299999999999</v>
      </c>
    </row>
    <row r="2358" spans="1:22" ht="44" thickBot="1" x14ac:dyDescent="0.4">
      <c r="A2358" s="3">
        <v>2357</v>
      </c>
      <c r="B2358" s="1" t="s">
        <v>5375</v>
      </c>
      <c r="C2358" s="1">
        <v>2012</v>
      </c>
      <c r="D2358" s="2">
        <v>41152</v>
      </c>
      <c r="E2358" s="2">
        <v>41154</v>
      </c>
      <c r="F2358" s="1" t="s">
        <v>188</v>
      </c>
      <c r="G2358" s="1" t="s">
        <v>5376</v>
      </c>
      <c r="H2358" s="1" t="s">
        <v>5377</v>
      </c>
      <c r="I2358" s="1" t="s">
        <v>41</v>
      </c>
      <c r="J2358" s="1" t="s">
        <v>27</v>
      </c>
      <c r="K2358" s="1" t="s">
        <v>127</v>
      </c>
      <c r="L2358" s="1" t="s">
        <v>43</v>
      </c>
      <c r="M2358" s="1">
        <v>94122</v>
      </c>
      <c r="N2358" s="1" t="s">
        <v>44</v>
      </c>
      <c r="O2358" s="1" t="s">
        <v>5380</v>
      </c>
      <c r="P2358" s="1" t="s">
        <v>71</v>
      </c>
      <c r="Q2358" s="1" t="s">
        <v>682</v>
      </c>
      <c r="R2358" s="1" t="s">
        <v>5381</v>
      </c>
      <c r="S2358" s="1">
        <v>239.976</v>
      </c>
      <c r="T2358" s="1">
        <v>3</v>
      </c>
      <c r="U2358" s="1">
        <v>0.2</v>
      </c>
      <c r="V2358" s="4">
        <v>80.991900000000001</v>
      </c>
    </row>
    <row r="2359" spans="1:22" ht="58.5" thickBot="1" x14ac:dyDescent="0.4">
      <c r="A2359" s="3">
        <v>2358</v>
      </c>
      <c r="B2359" s="1" t="s">
        <v>5382</v>
      </c>
      <c r="C2359" s="1">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4">
        <v>-447.59469999999999</v>
      </c>
    </row>
    <row r="2360" spans="1:22" ht="29.5" thickBot="1" x14ac:dyDescent="0.4">
      <c r="A2360" s="3">
        <v>2359</v>
      </c>
      <c r="B2360" s="1" t="s">
        <v>5382</v>
      </c>
      <c r="C2360" s="1">
        <v>2011</v>
      </c>
      <c r="D2360" s="2">
        <v>40619</v>
      </c>
      <c r="E2360" s="2">
        <v>40623</v>
      </c>
      <c r="F2360" s="1" t="s">
        <v>50</v>
      </c>
      <c r="G2360" s="1" t="s">
        <v>2407</v>
      </c>
      <c r="H2360" s="1" t="s">
        <v>2408</v>
      </c>
      <c r="I2360" s="1" t="s">
        <v>41</v>
      </c>
      <c r="J2360" s="1" t="s">
        <v>27</v>
      </c>
      <c r="K2360" s="1" t="s">
        <v>266</v>
      </c>
      <c r="L2360" s="1" t="s">
        <v>267</v>
      </c>
      <c r="M2360" s="1">
        <v>10024</v>
      </c>
      <c r="N2360" s="1" t="s">
        <v>148</v>
      </c>
      <c r="O2360" s="1" t="s">
        <v>5301</v>
      </c>
      <c r="P2360" s="1" t="s">
        <v>32</v>
      </c>
      <c r="Q2360" s="1" t="s">
        <v>56</v>
      </c>
      <c r="R2360" s="1" t="s">
        <v>5302</v>
      </c>
      <c r="S2360" s="1">
        <v>1071.576</v>
      </c>
      <c r="T2360" s="1">
        <v>4</v>
      </c>
      <c r="U2360" s="1">
        <v>0.4</v>
      </c>
      <c r="V2360" s="4">
        <v>-553.64760000000001</v>
      </c>
    </row>
    <row r="2361" spans="1:22" ht="44" thickBot="1" x14ac:dyDescent="0.4">
      <c r="A2361" s="3">
        <v>2360</v>
      </c>
      <c r="B2361" s="1" t="s">
        <v>5382</v>
      </c>
      <c r="C2361" s="1">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4">
        <v>-122.7816</v>
      </c>
    </row>
    <row r="2362" spans="1:22" ht="29.5" thickBot="1" x14ac:dyDescent="0.4">
      <c r="A2362" s="3">
        <v>2361</v>
      </c>
      <c r="B2362" s="1" t="s">
        <v>5382</v>
      </c>
      <c r="C2362" s="1">
        <v>2011</v>
      </c>
      <c r="D2362" s="2">
        <v>40619</v>
      </c>
      <c r="E2362" s="2">
        <v>40623</v>
      </c>
      <c r="F2362" s="1" t="s">
        <v>50</v>
      </c>
      <c r="G2362" s="1" t="s">
        <v>2407</v>
      </c>
      <c r="H2362" s="1" t="s">
        <v>2408</v>
      </c>
      <c r="I2362" s="1" t="s">
        <v>41</v>
      </c>
      <c r="J2362" s="1" t="s">
        <v>27</v>
      </c>
      <c r="K2362" s="1" t="s">
        <v>266</v>
      </c>
      <c r="L2362" s="1" t="s">
        <v>267</v>
      </c>
      <c r="M2362" s="1">
        <v>10024</v>
      </c>
      <c r="N2362" s="1" t="s">
        <v>148</v>
      </c>
      <c r="O2362" s="1" t="s">
        <v>5383</v>
      </c>
      <c r="P2362" s="1" t="s">
        <v>46</v>
      </c>
      <c r="Q2362" s="1" t="s">
        <v>90</v>
      </c>
      <c r="R2362" s="1" t="s">
        <v>5384</v>
      </c>
      <c r="S2362" s="1">
        <v>34.86</v>
      </c>
      <c r="T2362" s="1">
        <v>7</v>
      </c>
      <c r="U2362" s="1">
        <v>0</v>
      </c>
      <c r="V2362" s="4">
        <v>16.3842</v>
      </c>
    </row>
    <row r="2363" spans="1:22" ht="29.5" thickBot="1" x14ac:dyDescent="0.4">
      <c r="A2363" s="3">
        <v>2362</v>
      </c>
      <c r="B2363" s="1" t="s">
        <v>5382</v>
      </c>
      <c r="C2363" s="1">
        <v>2011</v>
      </c>
      <c r="D2363" s="2">
        <v>40619</v>
      </c>
      <c r="E2363" s="2">
        <v>40623</v>
      </c>
      <c r="F2363" s="1" t="s">
        <v>50</v>
      </c>
      <c r="G2363" s="1" t="s">
        <v>2407</v>
      </c>
      <c r="H2363" s="1" t="s">
        <v>2408</v>
      </c>
      <c r="I2363" s="1" t="s">
        <v>41</v>
      </c>
      <c r="J2363" s="1" t="s">
        <v>27</v>
      </c>
      <c r="K2363" s="1" t="s">
        <v>266</v>
      </c>
      <c r="L2363" s="1" t="s">
        <v>267</v>
      </c>
      <c r="M2363" s="1">
        <v>10024</v>
      </c>
      <c r="N2363" s="1" t="s">
        <v>148</v>
      </c>
      <c r="O2363" s="1" t="s">
        <v>5385</v>
      </c>
      <c r="P2363" s="1" t="s">
        <v>46</v>
      </c>
      <c r="Q2363" s="1" t="s">
        <v>90</v>
      </c>
      <c r="R2363" s="1" t="s">
        <v>5386</v>
      </c>
      <c r="S2363" s="1">
        <v>155.04</v>
      </c>
      <c r="T2363" s="1">
        <v>4</v>
      </c>
      <c r="U2363" s="1">
        <v>0</v>
      </c>
      <c r="V2363" s="4">
        <v>75.9696</v>
      </c>
    </row>
    <row r="2364" spans="1:22" ht="58.5" thickBot="1" x14ac:dyDescent="0.4">
      <c r="A2364" s="3">
        <v>2363</v>
      </c>
      <c r="B2364" s="1" t="s">
        <v>5387</v>
      </c>
      <c r="C2364" s="1">
        <v>2014</v>
      </c>
      <c r="D2364" s="2">
        <v>41746</v>
      </c>
      <c r="E2364" s="2">
        <v>41750</v>
      </c>
      <c r="F2364" s="1" t="s">
        <v>50</v>
      </c>
      <c r="G2364" s="1" t="s">
        <v>1426</v>
      </c>
      <c r="H2364" s="1" t="s">
        <v>1427</v>
      </c>
      <c r="I2364" s="1" t="s">
        <v>26</v>
      </c>
      <c r="J2364" s="1" t="s">
        <v>27</v>
      </c>
      <c r="K2364" s="1" t="s">
        <v>497</v>
      </c>
      <c r="L2364" s="1" t="s">
        <v>498</v>
      </c>
      <c r="M2364" s="1">
        <v>43229</v>
      </c>
      <c r="N2364" s="1" t="s">
        <v>148</v>
      </c>
      <c r="O2364" s="1" t="s">
        <v>5388</v>
      </c>
      <c r="P2364" s="1" t="s">
        <v>46</v>
      </c>
      <c r="Q2364" s="1" t="s">
        <v>75</v>
      </c>
      <c r="R2364" s="1" t="s">
        <v>5389</v>
      </c>
      <c r="S2364" s="1">
        <v>13.71</v>
      </c>
      <c r="T2364" s="1">
        <v>5</v>
      </c>
      <c r="U2364" s="1">
        <v>0.7</v>
      </c>
      <c r="V2364" s="4">
        <v>-10.054</v>
      </c>
    </row>
    <row r="2365" spans="1:22" ht="58.5" thickBot="1" x14ac:dyDescent="0.4">
      <c r="A2365" s="3">
        <v>2364</v>
      </c>
      <c r="B2365" s="1" t="s">
        <v>5390</v>
      </c>
      <c r="C2365" s="1">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4">
        <v>40.921599999999998</v>
      </c>
    </row>
    <row r="2366" spans="1:22" ht="58.5" thickBot="1" x14ac:dyDescent="0.4">
      <c r="A2366" s="3">
        <v>2365</v>
      </c>
      <c r="B2366" s="1" t="s">
        <v>5390</v>
      </c>
      <c r="C2366" s="1">
        <v>2013</v>
      </c>
      <c r="D2366" s="2">
        <v>41347</v>
      </c>
      <c r="E2366" s="2">
        <v>41352</v>
      </c>
      <c r="F2366" s="1" t="s">
        <v>50</v>
      </c>
      <c r="G2366" s="1" t="s">
        <v>1249</v>
      </c>
      <c r="H2366" s="1" t="s">
        <v>1250</v>
      </c>
      <c r="I2366" s="1" t="s">
        <v>102</v>
      </c>
      <c r="J2366" s="1" t="s">
        <v>27</v>
      </c>
      <c r="K2366" s="1" t="s">
        <v>2237</v>
      </c>
      <c r="L2366" s="1" t="s">
        <v>319</v>
      </c>
      <c r="M2366" s="1">
        <v>22980</v>
      </c>
      <c r="N2366" s="1" t="s">
        <v>30</v>
      </c>
      <c r="O2366" s="1" t="s">
        <v>5391</v>
      </c>
      <c r="P2366" s="1" t="s">
        <v>46</v>
      </c>
      <c r="Q2366" s="1" t="s">
        <v>78</v>
      </c>
      <c r="R2366" s="1" t="s">
        <v>5392</v>
      </c>
      <c r="S2366" s="1">
        <v>160.32</v>
      </c>
      <c r="T2366" s="1">
        <v>2</v>
      </c>
      <c r="U2366" s="1">
        <v>0</v>
      </c>
      <c r="V2366" s="4">
        <v>44.889600000000002</v>
      </c>
    </row>
    <row r="2367" spans="1:22" ht="44" thickBot="1" x14ac:dyDescent="0.4">
      <c r="A2367" s="3">
        <v>2366</v>
      </c>
      <c r="B2367" s="1" t="s">
        <v>5390</v>
      </c>
      <c r="C2367" s="1">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4">
        <v>20.7</v>
      </c>
    </row>
    <row r="2368" spans="1:22" ht="44" thickBot="1" x14ac:dyDescent="0.4">
      <c r="A2368" s="3">
        <v>2367</v>
      </c>
      <c r="B2368" s="1" t="s">
        <v>5393</v>
      </c>
      <c r="C2368" s="1">
        <v>2011</v>
      </c>
      <c r="D2368" s="2">
        <v>40871</v>
      </c>
      <c r="E2368" s="2">
        <v>40873</v>
      </c>
      <c r="F2368" s="1" t="s">
        <v>23</v>
      </c>
      <c r="G2368" s="1" t="s">
        <v>4754</v>
      </c>
      <c r="H2368" s="1" t="s">
        <v>4755</v>
      </c>
      <c r="I2368" s="1" t="s">
        <v>26</v>
      </c>
      <c r="J2368" s="1" t="s">
        <v>27</v>
      </c>
      <c r="K2368" s="1" t="s">
        <v>5394</v>
      </c>
      <c r="L2368" s="1" t="s">
        <v>43</v>
      </c>
      <c r="M2368" s="1">
        <v>95823</v>
      </c>
      <c r="N2368" s="1" t="s">
        <v>44</v>
      </c>
      <c r="O2368" s="1" t="s">
        <v>5395</v>
      </c>
      <c r="P2368" s="1" t="s">
        <v>32</v>
      </c>
      <c r="Q2368" s="1" t="s">
        <v>36</v>
      </c>
      <c r="R2368" s="1" t="s">
        <v>5396</v>
      </c>
      <c r="S2368" s="1">
        <v>120.712</v>
      </c>
      <c r="T2368" s="1">
        <v>1</v>
      </c>
      <c r="U2368" s="1">
        <v>0.2</v>
      </c>
      <c r="V2368" s="4">
        <v>-18.1068</v>
      </c>
    </row>
    <row r="2369" spans="1:22" ht="58.5" thickBot="1" x14ac:dyDescent="0.4">
      <c r="A2369" s="3">
        <v>2368</v>
      </c>
      <c r="B2369" s="1" t="s">
        <v>5397</v>
      </c>
      <c r="C2369" s="1">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4">
        <v>11.328799999999999</v>
      </c>
    </row>
    <row r="2370" spans="1:22" ht="87.5" thickBot="1" x14ac:dyDescent="0.4">
      <c r="A2370" s="3">
        <v>2369</v>
      </c>
      <c r="B2370" s="1" t="s">
        <v>5398</v>
      </c>
      <c r="C2370" s="1">
        <v>2013</v>
      </c>
      <c r="D2370" s="2">
        <v>41541</v>
      </c>
      <c r="E2370" s="2">
        <v>41545</v>
      </c>
      <c r="F2370" s="1" t="s">
        <v>50</v>
      </c>
      <c r="G2370" s="1" t="s">
        <v>1079</v>
      </c>
      <c r="H2370" s="1" t="s">
        <v>1080</v>
      </c>
      <c r="I2370" s="1" t="s">
        <v>41</v>
      </c>
      <c r="J2370" s="1" t="s">
        <v>27</v>
      </c>
      <c r="K2370" s="1" t="s">
        <v>746</v>
      </c>
      <c r="L2370" s="1" t="s">
        <v>498</v>
      </c>
      <c r="M2370" s="1">
        <v>45014</v>
      </c>
      <c r="N2370" s="1" t="s">
        <v>148</v>
      </c>
      <c r="O2370" s="1" t="s">
        <v>5399</v>
      </c>
      <c r="P2370" s="1" t="s">
        <v>32</v>
      </c>
      <c r="Q2370" s="1" t="s">
        <v>65</v>
      </c>
      <c r="R2370" s="1" t="s">
        <v>5400</v>
      </c>
      <c r="S2370" s="1">
        <v>532.70399999999995</v>
      </c>
      <c r="T2370" s="1">
        <v>6</v>
      </c>
      <c r="U2370" s="1">
        <v>0.2</v>
      </c>
      <c r="V2370" s="4">
        <v>-26.635200000000001</v>
      </c>
    </row>
    <row r="2371" spans="1:22" ht="58.5" thickBot="1" x14ac:dyDescent="0.4">
      <c r="A2371" s="3">
        <v>2370</v>
      </c>
      <c r="B2371" s="1" t="s">
        <v>5398</v>
      </c>
      <c r="C2371" s="1">
        <v>2013</v>
      </c>
      <c r="D2371" s="2">
        <v>41541</v>
      </c>
      <c r="E2371" s="2">
        <v>41545</v>
      </c>
      <c r="F2371" s="1" t="s">
        <v>50</v>
      </c>
      <c r="G2371" s="1" t="s">
        <v>1079</v>
      </c>
      <c r="H2371" s="1" t="s">
        <v>1080</v>
      </c>
      <c r="I2371" s="1" t="s">
        <v>41</v>
      </c>
      <c r="J2371" s="1" t="s">
        <v>27</v>
      </c>
      <c r="K2371" s="1" t="s">
        <v>746</v>
      </c>
      <c r="L2371" s="1" t="s">
        <v>498</v>
      </c>
      <c r="M2371" s="1">
        <v>45014</v>
      </c>
      <c r="N2371" s="1" t="s">
        <v>148</v>
      </c>
      <c r="O2371" s="1" t="s">
        <v>5401</v>
      </c>
      <c r="P2371" s="1" t="s">
        <v>46</v>
      </c>
      <c r="Q2371" s="1" t="s">
        <v>68</v>
      </c>
      <c r="R2371" s="1" t="s">
        <v>5402</v>
      </c>
      <c r="S2371" s="1">
        <v>4.9119999999999999</v>
      </c>
      <c r="T2371" s="1">
        <v>2</v>
      </c>
      <c r="U2371" s="1">
        <v>0.2</v>
      </c>
      <c r="V2371" s="4">
        <v>0.307</v>
      </c>
    </row>
    <row r="2372" spans="1:22" ht="29.5" thickBot="1" x14ac:dyDescent="0.4">
      <c r="A2372" s="3">
        <v>2371</v>
      </c>
      <c r="B2372" s="1" t="s">
        <v>5403</v>
      </c>
      <c r="C2372" s="1">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4">
        <v>93.24</v>
      </c>
    </row>
    <row r="2373" spans="1:22" ht="29.5" thickBot="1" x14ac:dyDescent="0.4">
      <c r="A2373" s="3">
        <v>2372</v>
      </c>
      <c r="B2373" s="1" t="s">
        <v>5404</v>
      </c>
      <c r="C2373" s="1">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60.287999999999997</v>
      </c>
      <c r="T2373" s="1">
        <v>8</v>
      </c>
      <c r="U2373" s="1">
        <v>0.6</v>
      </c>
      <c r="V2373" s="4">
        <v>-27.1296</v>
      </c>
    </row>
    <row r="2374" spans="1:22" ht="29.5" thickBot="1" x14ac:dyDescent="0.4">
      <c r="A2374" s="3">
        <v>2373</v>
      </c>
      <c r="B2374" s="1" t="s">
        <v>5404</v>
      </c>
      <c r="C2374" s="1">
        <v>2013</v>
      </c>
      <c r="D2374" s="2">
        <v>41463</v>
      </c>
      <c r="E2374" s="2">
        <v>41467</v>
      </c>
      <c r="F2374" s="1" t="s">
        <v>23</v>
      </c>
      <c r="G2374" s="1" t="s">
        <v>2410</v>
      </c>
      <c r="H2374" s="1" t="s">
        <v>2411</v>
      </c>
      <c r="I2374" s="1" t="s">
        <v>41</v>
      </c>
      <c r="J2374" s="1" t="s">
        <v>27</v>
      </c>
      <c r="K2374" s="1" t="s">
        <v>456</v>
      </c>
      <c r="L2374" s="1" t="s">
        <v>211</v>
      </c>
      <c r="M2374" s="1">
        <v>60505</v>
      </c>
      <c r="N2374" s="1" t="s">
        <v>105</v>
      </c>
      <c r="O2374" s="1" t="s">
        <v>5405</v>
      </c>
      <c r="P2374" s="1" t="s">
        <v>46</v>
      </c>
      <c r="Q2374" s="1" t="s">
        <v>269</v>
      </c>
      <c r="R2374" s="1" t="s">
        <v>5406</v>
      </c>
      <c r="S2374" s="1">
        <v>2.6320000000000001</v>
      </c>
      <c r="T2374" s="1">
        <v>1</v>
      </c>
      <c r="U2374" s="1">
        <v>0.2</v>
      </c>
      <c r="V2374" s="4">
        <v>0.82250000000000001</v>
      </c>
    </row>
    <row r="2375" spans="1:22" ht="44" thickBot="1" x14ac:dyDescent="0.4">
      <c r="A2375" s="3">
        <v>2374</v>
      </c>
      <c r="B2375" s="1" t="s">
        <v>5404</v>
      </c>
      <c r="C2375" s="1">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23.687999999999999</v>
      </c>
      <c r="T2375" s="1">
        <v>9</v>
      </c>
      <c r="U2375" s="1">
        <v>0.2</v>
      </c>
      <c r="V2375" s="4">
        <v>7.6985999999999999</v>
      </c>
    </row>
    <row r="2376" spans="1:22" ht="29.5" thickBot="1" x14ac:dyDescent="0.4">
      <c r="A2376" s="3">
        <v>2375</v>
      </c>
      <c r="B2376" s="1" t="s">
        <v>5404</v>
      </c>
      <c r="C2376" s="1">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253.37200000000001</v>
      </c>
      <c r="T2376" s="1">
        <v>2</v>
      </c>
      <c r="U2376" s="1">
        <v>0.3</v>
      </c>
      <c r="V2376" s="4">
        <v>-14.478400000000001</v>
      </c>
    </row>
    <row r="2377" spans="1:22" ht="44" thickBot="1" x14ac:dyDescent="0.4">
      <c r="A2377" s="3">
        <v>2376</v>
      </c>
      <c r="B2377" s="1" t="s">
        <v>5407</v>
      </c>
      <c r="C2377" s="1">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4">
        <v>0.1134</v>
      </c>
    </row>
    <row r="2378" spans="1:22" ht="44" thickBot="1" x14ac:dyDescent="0.4">
      <c r="A2378" s="3">
        <v>2377</v>
      </c>
      <c r="B2378" s="1" t="s">
        <v>5408</v>
      </c>
      <c r="C2378" s="1">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76.775999999999996</v>
      </c>
      <c r="T2378" s="1">
        <v>4</v>
      </c>
      <c r="U2378" s="1">
        <v>0.7</v>
      </c>
      <c r="V2378" s="4">
        <v>-58.861600000000003</v>
      </c>
    </row>
    <row r="2379" spans="1:22" ht="44" thickBot="1" x14ac:dyDescent="0.4">
      <c r="A2379" s="3">
        <v>2378</v>
      </c>
      <c r="B2379" s="1" t="s">
        <v>5408</v>
      </c>
      <c r="C2379" s="1">
        <v>2011</v>
      </c>
      <c r="D2379" s="2">
        <v>40774</v>
      </c>
      <c r="E2379" s="2">
        <v>40776</v>
      </c>
      <c r="F2379" s="1" t="s">
        <v>23</v>
      </c>
      <c r="G2379" s="1" t="s">
        <v>3987</v>
      </c>
      <c r="H2379" s="1" t="s">
        <v>3988</v>
      </c>
      <c r="I2379" s="1" t="s">
        <v>26</v>
      </c>
      <c r="J2379" s="1" t="s">
        <v>27</v>
      </c>
      <c r="K2379" s="1" t="s">
        <v>497</v>
      </c>
      <c r="L2379" s="1" t="s">
        <v>498</v>
      </c>
      <c r="M2379" s="1">
        <v>43229</v>
      </c>
      <c r="N2379" s="1" t="s">
        <v>148</v>
      </c>
      <c r="O2379" s="1" t="s">
        <v>5409</v>
      </c>
      <c r="P2379" s="1" t="s">
        <v>46</v>
      </c>
      <c r="Q2379" s="1" t="s">
        <v>578</v>
      </c>
      <c r="R2379" s="1" t="s">
        <v>5410</v>
      </c>
      <c r="S2379" s="1">
        <v>9.1839999999999993</v>
      </c>
      <c r="T2379" s="1">
        <v>2</v>
      </c>
      <c r="U2379" s="1">
        <v>0.2</v>
      </c>
      <c r="V2379" s="4">
        <v>1.1479999999999999</v>
      </c>
    </row>
    <row r="2380" spans="1:22" ht="87.5" thickBot="1" x14ac:dyDescent="0.4">
      <c r="A2380" s="3">
        <v>2379</v>
      </c>
      <c r="B2380" s="1" t="s">
        <v>5411</v>
      </c>
      <c r="C2380" s="1">
        <v>2012</v>
      </c>
      <c r="D2380" s="2">
        <v>41249</v>
      </c>
      <c r="E2380" s="2">
        <v>41254</v>
      </c>
      <c r="F2380" s="1" t="s">
        <v>50</v>
      </c>
      <c r="G2380" s="1" t="s">
        <v>3814</v>
      </c>
      <c r="H2380" s="1" t="s">
        <v>3815</v>
      </c>
      <c r="I2380" s="1" t="s">
        <v>102</v>
      </c>
      <c r="J2380" s="1" t="s">
        <v>27</v>
      </c>
      <c r="K2380" s="1" t="s">
        <v>5412</v>
      </c>
      <c r="L2380" s="1" t="s">
        <v>43</v>
      </c>
      <c r="M2380" s="1">
        <v>91360</v>
      </c>
      <c r="N2380" s="1" t="s">
        <v>44</v>
      </c>
      <c r="O2380" s="1" t="s">
        <v>5051</v>
      </c>
      <c r="P2380" s="1" t="s">
        <v>46</v>
      </c>
      <c r="Q2380" s="1" t="s">
        <v>90</v>
      </c>
      <c r="R2380" s="1" t="s">
        <v>5052</v>
      </c>
      <c r="S2380" s="1">
        <v>32.75</v>
      </c>
      <c r="T2380" s="1">
        <v>5</v>
      </c>
      <c r="U2380" s="1">
        <v>0</v>
      </c>
      <c r="V2380" s="4">
        <v>15.065</v>
      </c>
    </row>
    <row r="2381" spans="1:22" ht="29.5" thickBot="1" x14ac:dyDescent="0.4">
      <c r="A2381" s="3">
        <v>2380</v>
      </c>
      <c r="B2381" s="1" t="s">
        <v>5413</v>
      </c>
      <c r="C2381" s="1">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4">
        <v>1.7138</v>
      </c>
    </row>
    <row r="2382" spans="1:22" ht="29.5" thickBot="1" x14ac:dyDescent="0.4">
      <c r="A2382" s="3">
        <v>2381</v>
      </c>
      <c r="B2382" s="1" t="s">
        <v>5413</v>
      </c>
      <c r="C2382" s="1">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5414</v>
      </c>
      <c r="P2382" s="1" t="s">
        <v>46</v>
      </c>
      <c r="Q2382" s="1" t="s">
        <v>90</v>
      </c>
      <c r="R2382" s="1" t="s">
        <v>5415</v>
      </c>
      <c r="S2382" s="1">
        <v>49.567999999999998</v>
      </c>
      <c r="T2382" s="1">
        <v>2</v>
      </c>
      <c r="U2382" s="1">
        <v>0.2</v>
      </c>
      <c r="V2382" s="4">
        <v>15.49</v>
      </c>
    </row>
    <row r="2383" spans="1:22" ht="29.5" thickBot="1" x14ac:dyDescent="0.4">
      <c r="A2383" s="3">
        <v>2382</v>
      </c>
      <c r="B2383" s="1" t="s">
        <v>5413</v>
      </c>
      <c r="C2383" s="1">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5416</v>
      </c>
      <c r="S2383" s="1">
        <v>54.712000000000003</v>
      </c>
      <c r="T2383" s="1">
        <v>7</v>
      </c>
      <c r="U2383" s="1">
        <v>0.2</v>
      </c>
      <c r="V2383" s="4">
        <v>11.626300000000001</v>
      </c>
    </row>
    <row r="2384" spans="1:22" ht="73" thickBot="1" x14ac:dyDescent="0.4">
      <c r="A2384" s="3">
        <v>2383</v>
      </c>
      <c r="B2384" s="1" t="s">
        <v>5417</v>
      </c>
      <c r="C2384" s="1">
        <v>2014</v>
      </c>
      <c r="D2384" s="2">
        <v>41724</v>
      </c>
      <c r="E2384" s="2">
        <v>41725</v>
      </c>
      <c r="F2384" s="1" t="s">
        <v>188</v>
      </c>
      <c r="G2384" s="1" t="s">
        <v>5418</v>
      </c>
      <c r="H2384" s="1" t="s">
        <v>5419</v>
      </c>
      <c r="I2384" s="1" t="s">
        <v>26</v>
      </c>
      <c r="J2384" s="1" t="s">
        <v>27</v>
      </c>
      <c r="K2384" s="1" t="s">
        <v>3488</v>
      </c>
      <c r="L2384" s="1" t="s">
        <v>43</v>
      </c>
      <c r="M2384" s="1">
        <v>93727</v>
      </c>
      <c r="N2384" s="1" t="s">
        <v>44</v>
      </c>
      <c r="O2384" s="1" t="s">
        <v>5420</v>
      </c>
      <c r="P2384" s="1" t="s">
        <v>46</v>
      </c>
      <c r="Q2384" s="1" t="s">
        <v>78</v>
      </c>
      <c r="R2384" s="1" t="s">
        <v>5421</v>
      </c>
      <c r="S2384" s="1">
        <v>176.04</v>
      </c>
      <c r="T2384" s="1">
        <v>4</v>
      </c>
      <c r="U2384" s="1">
        <v>0</v>
      </c>
      <c r="V2384" s="4">
        <v>45.770400000000002</v>
      </c>
    </row>
    <row r="2385" spans="1:22" ht="29.5" thickBot="1" x14ac:dyDescent="0.4">
      <c r="A2385" s="3">
        <v>2384</v>
      </c>
      <c r="B2385" s="1" t="s">
        <v>5417</v>
      </c>
      <c r="C2385" s="1">
        <v>2014</v>
      </c>
      <c r="D2385" s="2">
        <v>41724</v>
      </c>
      <c r="E2385" s="2">
        <v>41725</v>
      </c>
      <c r="F2385" s="1" t="s">
        <v>188</v>
      </c>
      <c r="G2385" s="1" t="s">
        <v>5418</v>
      </c>
      <c r="H2385" s="1" t="s">
        <v>5419</v>
      </c>
      <c r="I2385" s="1" t="s">
        <v>26</v>
      </c>
      <c r="J2385" s="1" t="s">
        <v>27</v>
      </c>
      <c r="K2385" s="1" t="s">
        <v>3488</v>
      </c>
      <c r="L2385" s="1" t="s">
        <v>43</v>
      </c>
      <c r="M2385" s="1">
        <v>93727</v>
      </c>
      <c r="N2385" s="1" t="s">
        <v>44</v>
      </c>
      <c r="O2385" s="1" t="s">
        <v>5422</v>
      </c>
      <c r="P2385" s="1" t="s">
        <v>46</v>
      </c>
      <c r="Q2385" s="1" t="s">
        <v>68</v>
      </c>
      <c r="R2385" s="1" t="s">
        <v>186</v>
      </c>
      <c r="S2385" s="1">
        <v>16.02</v>
      </c>
      <c r="T2385" s="1">
        <v>9</v>
      </c>
      <c r="U2385" s="1">
        <v>0</v>
      </c>
      <c r="V2385" s="4">
        <v>4.4855999999999998</v>
      </c>
    </row>
    <row r="2386" spans="1:22" ht="29.5" thickBot="1" x14ac:dyDescent="0.4">
      <c r="A2386" s="3">
        <v>2385</v>
      </c>
      <c r="B2386" s="1" t="s">
        <v>5417</v>
      </c>
      <c r="C2386" s="1">
        <v>2014</v>
      </c>
      <c r="D2386" s="2">
        <v>41724</v>
      </c>
      <c r="E2386" s="2">
        <v>41725</v>
      </c>
      <c r="F2386" s="1" t="s">
        <v>188</v>
      </c>
      <c r="G2386" s="1" t="s">
        <v>5418</v>
      </c>
      <c r="H2386" s="1" t="s">
        <v>5419</v>
      </c>
      <c r="I2386" s="1" t="s">
        <v>26</v>
      </c>
      <c r="J2386" s="1" t="s">
        <v>27</v>
      </c>
      <c r="K2386" s="1" t="s">
        <v>3488</v>
      </c>
      <c r="L2386" s="1" t="s">
        <v>43</v>
      </c>
      <c r="M2386" s="1">
        <v>93727</v>
      </c>
      <c r="N2386" s="1" t="s">
        <v>44</v>
      </c>
      <c r="O2386" s="1" t="s">
        <v>3567</v>
      </c>
      <c r="P2386" s="1" t="s">
        <v>46</v>
      </c>
      <c r="Q2386" s="1" t="s">
        <v>75</v>
      </c>
      <c r="R2386" s="1" t="s">
        <v>3568</v>
      </c>
      <c r="S2386" s="1">
        <v>185.92</v>
      </c>
      <c r="T2386" s="1">
        <v>4</v>
      </c>
      <c r="U2386" s="1">
        <v>0.2</v>
      </c>
      <c r="V2386" s="4">
        <v>62.747999999999998</v>
      </c>
    </row>
    <row r="2387" spans="1:22" ht="29.5" thickBot="1" x14ac:dyDescent="0.4">
      <c r="A2387" s="3">
        <v>2386</v>
      </c>
      <c r="B2387" s="1" t="s">
        <v>5417</v>
      </c>
      <c r="C2387" s="1">
        <v>2014</v>
      </c>
      <c r="D2387" s="2">
        <v>41724</v>
      </c>
      <c r="E2387" s="2">
        <v>41725</v>
      </c>
      <c r="F2387" s="1" t="s">
        <v>188</v>
      </c>
      <c r="G2387" s="1" t="s">
        <v>5418</v>
      </c>
      <c r="H2387" s="1" t="s">
        <v>5419</v>
      </c>
      <c r="I2387" s="1" t="s">
        <v>26</v>
      </c>
      <c r="J2387" s="1" t="s">
        <v>27</v>
      </c>
      <c r="K2387" s="1" t="s">
        <v>3488</v>
      </c>
      <c r="L2387" s="1" t="s">
        <v>43</v>
      </c>
      <c r="M2387" s="1">
        <v>93727</v>
      </c>
      <c r="N2387" s="1" t="s">
        <v>44</v>
      </c>
      <c r="O2387" s="1" t="s">
        <v>5423</v>
      </c>
      <c r="P2387" s="1" t="s">
        <v>71</v>
      </c>
      <c r="Q2387" s="1" t="s">
        <v>72</v>
      </c>
      <c r="R2387" s="1" t="s">
        <v>5424</v>
      </c>
      <c r="S2387" s="1">
        <v>211.16800000000001</v>
      </c>
      <c r="T2387" s="1">
        <v>4</v>
      </c>
      <c r="U2387" s="1">
        <v>0.2</v>
      </c>
      <c r="V2387" s="4">
        <v>15.8376</v>
      </c>
    </row>
    <row r="2388" spans="1:22" ht="44" thickBot="1" x14ac:dyDescent="0.4">
      <c r="A2388" s="3">
        <v>2387</v>
      </c>
      <c r="B2388" s="1" t="s">
        <v>5417</v>
      </c>
      <c r="C2388" s="1">
        <v>2014</v>
      </c>
      <c r="D2388" s="2">
        <v>41724</v>
      </c>
      <c r="E2388" s="2">
        <v>41725</v>
      </c>
      <c r="F2388" s="1" t="s">
        <v>188</v>
      </c>
      <c r="G2388" s="1" t="s">
        <v>5418</v>
      </c>
      <c r="H2388" s="1" t="s">
        <v>5419</v>
      </c>
      <c r="I2388" s="1" t="s">
        <v>26</v>
      </c>
      <c r="J2388" s="1" t="s">
        <v>27</v>
      </c>
      <c r="K2388" s="1" t="s">
        <v>3488</v>
      </c>
      <c r="L2388" s="1" t="s">
        <v>43</v>
      </c>
      <c r="M2388" s="1">
        <v>93727</v>
      </c>
      <c r="N2388" s="1" t="s">
        <v>44</v>
      </c>
      <c r="O2388" s="1" t="s">
        <v>5425</v>
      </c>
      <c r="P2388" s="1" t="s">
        <v>71</v>
      </c>
      <c r="Q2388" s="1" t="s">
        <v>1216</v>
      </c>
      <c r="R2388" s="1" t="s">
        <v>5426</v>
      </c>
      <c r="S2388" s="1">
        <v>479.98399999999998</v>
      </c>
      <c r="T2388" s="1">
        <v>2</v>
      </c>
      <c r="U2388" s="1">
        <v>0.2</v>
      </c>
      <c r="V2388" s="4">
        <v>59.997999999999998</v>
      </c>
    </row>
    <row r="2389" spans="1:22" ht="29.5" thickBot="1" x14ac:dyDescent="0.4">
      <c r="A2389" s="3">
        <v>2388</v>
      </c>
      <c r="B2389" s="1" t="s">
        <v>5427</v>
      </c>
      <c r="C2389" s="1">
        <v>2012</v>
      </c>
      <c r="D2389" s="2">
        <v>41255</v>
      </c>
      <c r="E2389" s="2">
        <v>41258</v>
      </c>
      <c r="F2389" s="1" t="s">
        <v>188</v>
      </c>
      <c r="G2389" s="1" t="s">
        <v>5176</v>
      </c>
      <c r="H2389" s="1" t="s">
        <v>5177</v>
      </c>
      <c r="I2389" s="1" t="s">
        <v>26</v>
      </c>
      <c r="J2389" s="1" t="s">
        <v>27</v>
      </c>
      <c r="K2389" s="1" t="s">
        <v>947</v>
      </c>
      <c r="L2389" s="1" t="s">
        <v>43</v>
      </c>
      <c r="M2389" s="1">
        <v>92105</v>
      </c>
      <c r="N2389" s="1" t="s">
        <v>44</v>
      </c>
      <c r="O2389" s="1" t="s">
        <v>5428</v>
      </c>
      <c r="P2389" s="1" t="s">
        <v>46</v>
      </c>
      <c r="Q2389" s="1" t="s">
        <v>269</v>
      </c>
      <c r="R2389" s="1" t="s">
        <v>186</v>
      </c>
      <c r="S2389" s="1">
        <v>7.86</v>
      </c>
      <c r="T2389" s="1">
        <v>2</v>
      </c>
      <c r="U2389" s="1">
        <v>0</v>
      </c>
      <c r="V2389" s="4">
        <v>3.6156000000000001</v>
      </c>
    </row>
    <row r="2390" spans="1:22" ht="58.5" thickBot="1" x14ac:dyDescent="0.4">
      <c r="A2390" s="3">
        <v>2389</v>
      </c>
      <c r="B2390" s="1" t="s">
        <v>5427</v>
      </c>
      <c r="C2390" s="1">
        <v>2012</v>
      </c>
      <c r="D2390" s="2">
        <v>41255</v>
      </c>
      <c r="E2390" s="2">
        <v>41258</v>
      </c>
      <c r="F2390" s="1" t="s">
        <v>188</v>
      </c>
      <c r="G2390" s="1" t="s">
        <v>5176</v>
      </c>
      <c r="H2390" s="1" t="s">
        <v>5177</v>
      </c>
      <c r="I2390" s="1" t="s">
        <v>26</v>
      </c>
      <c r="J2390" s="1" t="s">
        <v>27</v>
      </c>
      <c r="K2390" s="1" t="s">
        <v>947</v>
      </c>
      <c r="L2390" s="1" t="s">
        <v>43</v>
      </c>
      <c r="M2390" s="1">
        <v>92105</v>
      </c>
      <c r="N2390" s="1" t="s">
        <v>44</v>
      </c>
      <c r="O2390" s="1" t="s">
        <v>5429</v>
      </c>
      <c r="P2390" s="1" t="s">
        <v>46</v>
      </c>
      <c r="Q2390" s="1" t="s">
        <v>75</v>
      </c>
      <c r="R2390" s="1" t="s">
        <v>5430</v>
      </c>
      <c r="S2390" s="1">
        <v>24.448</v>
      </c>
      <c r="T2390" s="1">
        <v>2</v>
      </c>
      <c r="U2390" s="1">
        <v>0.2</v>
      </c>
      <c r="V2390" s="4">
        <v>8.8623999999999992</v>
      </c>
    </row>
    <row r="2391" spans="1:22" ht="29.5" thickBot="1" x14ac:dyDescent="0.4">
      <c r="A2391" s="3">
        <v>2390</v>
      </c>
      <c r="B2391" s="1" t="s">
        <v>5431</v>
      </c>
      <c r="C2391" s="1">
        <v>2012</v>
      </c>
      <c r="D2391" s="2">
        <v>41249</v>
      </c>
      <c r="E2391" s="2">
        <v>41253</v>
      </c>
      <c r="F2391" s="1" t="s">
        <v>50</v>
      </c>
      <c r="G2391" s="1" t="s">
        <v>5432</v>
      </c>
      <c r="H2391" s="1" t="s">
        <v>5433</v>
      </c>
      <c r="I2391" s="1" t="s">
        <v>26</v>
      </c>
      <c r="J2391" s="1" t="s">
        <v>27</v>
      </c>
      <c r="K2391" s="1" t="s">
        <v>266</v>
      </c>
      <c r="L2391" s="1" t="s">
        <v>267</v>
      </c>
      <c r="M2391" s="1">
        <v>10009</v>
      </c>
      <c r="N2391" s="1" t="s">
        <v>148</v>
      </c>
      <c r="O2391" s="1" t="s">
        <v>5434</v>
      </c>
      <c r="P2391" s="1" t="s">
        <v>46</v>
      </c>
      <c r="Q2391" s="1" t="s">
        <v>90</v>
      </c>
      <c r="R2391" s="1" t="s">
        <v>5435</v>
      </c>
      <c r="S2391" s="1">
        <v>6.48</v>
      </c>
      <c r="T2391" s="1">
        <v>1</v>
      </c>
      <c r="U2391" s="1">
        <v>0</v>
      </c>
      <c r="V2391" s="4">
        <v>3.1103999999999998</v>
      </c>
    </row>
    <row r="2392" spans="1:22" ht="29.5" thickBot="1" x14ac:dyDescent="0.4">
      <c r="A2392" s="3">
        <v>2391</v>
      </c>
      <c r="B2392" s="1" t="s">
        <v>5431</v>
      </c>
      <c r="C2392" s="1">
        <v>2012</v>
      </c>
      <c r="D2392" s="2">
        <v>41249</v>
      </c>
      <c r="E2392" s="2">
        <v>41253</v>
      </c>
      <c r="F2392" s="1" t="s">
        <v>50</v>
      </c>
      <c r="G2392" s="1" t="s">
        <v>5432</v>
      </c>
      <c r="H2392" s="1" t="s">
        <v>5433</v>
      </c>
      <c r="I2392" s="1" t="s">
        <v>26</v>
      </c>
      <c r="J2392" s="1" t="s">
        <v>27</v>
      </c>
      <c r="K2392" s="1" t="s">
        <v>266</v>
      </c>
      <c r="L2392" s="1" t="s">
        <v>267</v>
      </c>
      <c r="M2392" s="1">
        <v>10009</v>
      </c>
      <c r="N2392" s="1" t="s">
        <v>148</v>
      </c>
      <c r="O2392" s="1" t="s">
        <v>5436</v>
      </c>
      <c r="P2392" s="1" t="s">
        <v>46</v>
      </c>
      <c r="Q2392" s="1" t="s">
        <v>90</v>
      </c>
      <c r="R2392" s="1" t="s">
        <v>5437</v>
      </c>
      <c r="S2392" s="1">
        <v>41.86</v>
      </c>
      <c r="T2392" s="1">
        <v>7</v>
      </c>
      <c r="U2392" s="1">
        <v>0</v>
      </c>
      <c r="V2392" s="4">
        <v>20.511399999999998</v>
      </c>
    </row>
    <row r="2393" spans="1:22" ht="73" thickBot="1" x14ac:dyDescent="0.4">
      <c r="A2393" s="3">
        <v>2392</v>
      </c>
      <c r="B2393" s="1" t="s">
        <v>5431</v>
      </c>
      <c r="C2393" s="1">
        <v>2012</v>
      </c>
      <c r="D2393" s="2">
        <v>41249</v>
      </c>
      <c r="E2393" s="2">
        <v>41253</v>
      </c>
      <c r="F2393" s="1" t="s">
        <v>50</v>
      </c>
      <c r="G2393" s="1" t="s">
        <v>5432</v>
      </c>
      <c r="H2393" s="1" t="s">
        <v>5433</v>
      </c>
      <c r="I2393" s="1" t="s">
        <v>26</v>
      </c>
      <c r="J2393" s="1" t="s">
        <v>27</v>
      </c>
      <c r="K2393" s="1" t="s">
        <v>266</v>
      </c>
      <c r="L2393" s="1" t="s">
        <v>267</v>
      </c>
      <c r="M2393" s="1">
        <v>10009</v>
      </c>
      <c r="N2393" s="1" t="s">
        <v>148</v>
      </c>
      <c r="O2393" s="1" t="s">
        <v>5438</v>
      </c>
      <c r="P2393" s="1" t="s">
        <v>71</v>
      </c>
      <c r="Q2393" s="1" t="s">
        <v>161</v>
      </c>
      <c r="R2393" s="1" t="s">
        <v>5439</v>
      </c>
      <c r="S2393" s="1">
        <v>1619.91</v>
      </c>
      <c r="T2393" s="1">
        <v>9</v>
      </c>
      <c r="U2393" s="1">
        <v>0</v>
      </c>
      <c r="V2393" s="4">
        <v>97.194599999999994</v>
      </c>
    </row>
    <row r="2394" spans="1:22" ht="44" thickBot="1" x14ac:dyDescent="0.4">
      <c r="A2394" s="3">
        <v>2393</v>
      </c>
      <c r="B2394" s="1" t="s">
        <v>5431</v>
      </c>
      <c r="C2394" s="1">
        <v>2012</v>
      </c>
      <c r="D2394" s="2">
        <v>41249</v>
      </c>
      <c r="E2394" s="2">
        <v>41253</v>
      </c>
      <c r="F2394" s="1" t="s">
        <v>50</v>
      </c>
      <c r="G2394" s="1" t="s">
        <v>5432</v>
      </c>
      <c r="H2394" s="1" t="s">
        <v>5433</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4">
        <v>42.150399999999998</v>
      </c>
    </row>
    <row r="2395" spans="1:22" ht="29.5" thickBot="1" x14ac:dyDescent="0.4">
      <c r="A2395" s="3">
        <v>2394</v>
      </c>
      <c r="B2395" s="1" t="s">
        <v>5440</v>
      </c>
      <c r="C2395" s="1">
        <v>2013</v>
      </c>
      <c r="D2395" s="2">
        <v>41351</v>
      </c>
      <c r="E2395" s="2">
        <v>41357</v>
      </c>
      <c r="F2395" s="1" t="s">
        <v>50</v>
      </c>
      <c r="G2395" s="1" t="s">
        <v>3259</v>
      </c>
      <c r="H2395" s="1" t="s">
        <v>3260</v>
      </c>
      <c r="I2395" s="1" t="s">
        <v>26</v>
      </c>
      <c r="J2395" s="1" t="s">
        <v>27</v>
      </c>
      <c r="K2395" s="1" t="s">
        <v>5441</v>
      </c>
      <c r="L2395" s="1" t="s">
        <v>1245</v>
      </c>
      <c r="M2395" s="1">
        <v>2148</v>
      </c>
      <c r="N2395" s="1" t="s">
        <v>148</v>
      </c>
      <c r="O2395" s="1" t="s">
        <v>1561</v>
      </c>
      <c r="P2395" s="1" t="s">
        <v>46</v>
      </c>
      <c r="Q2395" s="1" t="s">
        <v>68</v>
      </c>
      <c r="R2395" s="1" t="s">
        <v>1562</v>
      </c>
      <c r="S2395" s="1">
        <v>39.68</v>
      </c>
      <c r="T2395" s="1">
        <v>2</v>
      </c>
      <c r="U2395" s="1">
        <v>0</v>
      </c>
      <c r="V2395" s="4">
        <v>10.316800000000001</v>
      </c>
    </row>
    <row r="2396" spans="1:22" ht="44" thickBot="1" x14ac:dyDescent="0.4">
      <c r="A2396" s="3">
        <v>2395</v>
      </c>
      <c r="B2396" s="1" t="s">
        <v>5442</v>
      </c>
      <c r="C2396" s="1">
        <v>2012</v>
      </c>
      <c r="D2396" s="2">
        <v>41227</v>
      </c>
      <c r="E2396" s="2">
        <v>41232</v>
      </c>
      <c r="F2396" s="1" t="s">
        <v>50</v>
      </c>
      <c r="G2396" s="1" t="s">
        <v>5287</v>
      </c>
      <c r="H2396" s="1" t="s">
        <v>5288</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4">
        <v>2.2559999999999998</v>
      </c>
    </row>
    <row r="2397" spans="1:22" ht="73" thickBot="1" x14ac:dyDescent="0.4">
      <c r="A2397" s="3">
        <v>2396</v>
      </c>
      <c r="B2397" s="1" t="s">
        <v>5442</v>
      </c>
      <c r="C2397" s="1">
        <v>2012</v>
      </c>
      <c r="D2397" s="2">
        <v>41227</v>
      </c>
      <c r="E2397" s="2">
        <v>41232</v>
      </c>
      <c r="F2397" s="1" t="s">
        <v>50</v>
      </c>
      <c r="G2397" s="1" t="s">
        <v>5287</v>
      </c>
      <c r="H2397" s="1" t="s">
        <v>5288</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4">
        <v>23.96</v>
      </c>
    </row>
    <row r="2398" spans="1:22" ht="58.5" thickBot="1" x14ac:dyDescent="0.4">
      <c r="A2398" s="3">
        <v>2397</v>
      </c>
      <c r="B2398" s="1" t="s">
        <v>5442</v>
      </c>
      <c r="C2398" s="1">
        <v>2012</v>
      </c>
      <c r="D2398" s="2">
        <v>41227</v>
      </c>
      <c r="E2398" s="2">
        <v>41232</v>
      </c>
      <c r="F2398" s="1" t="s">
        <v>50</v>
      </c>
      <c r="G2398" s="1" t="s">
        <v>5287</v>
      </c>
      <c r="H2398" s="1" t="s">
        <v>5288</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4">
        <v>16.649999999999999</v>
      </c>
    </row>
    <row r="2399" spans="1:22" ht="29.5" thickBot="1" x14ac:dyDescent="0.4">
      <c r="A2399" s="3">
        <v>2398</v>
      </c>
      <c r="B2399" s="1" t="s">
        <v>5443</v>
      </c>
      <c r="C2399" s="1">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4">
        <v>2.8224</v>
      </c>
    </row>
    <row r="2400" spans="1:22" ht="29.5" thickBot="1" x14ac:dyDescent="0.4">
      <c r="A2400" s="3">
        <v>2399</v>
      </c>
      <c r="B2400" s="1" t="s">
        <v>5443</v>
      </c>
      <c r="C2400" s="1">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4">
        <v>4.3368000000000002</v>
      </c>
    </row>
    <row r="2401" spans="1:22" ht="44" thickBot="1" x14ac:dyDescent="0.4">
      <c r="A2401" s="3">
        <v>2400</v>
      </c>
      <c r="B2401" s="1" t="s">
        <v>5444</v>
      </c>
      <c r="C2401" s="1">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4">
        <v>12.5762</v>
      </c>
    </row>
    <row r="2402" spans="1:22" ht="29.5" thickBot="1" x14ac:dyDescent="0.4">
      <c r="A2402" s="3">
        <v>2401</v>
      </c>
      <c r="B2402" s="1" t="s">
        <v>5444</v>
      </c>
      <c r="C2402" s="1">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56.45</v>
      </c>
      <c r="T2402" s="1">
        <v>5</v>
      </c>
      <c r="U2402" s="1">
        <v>0</v>
      </c>
      <c r="V2402" s="4">
        <v>14.677</v>
      </c>
    </row>
    <row r="2403" spans="1:22" ht="29.5" thickBot="1" x14ac:dyDescent="0.4">
      <c r="A2403" s="3">
        <v>2402</v>
      </c>
      <c r="B2403" s="1" t="s">
        <v>5445</v>
      </c>
      <c r="C2403" s="1">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94.2</v>
      </c>
      <c r="T2403" s="1">
        <v>6</v>
      </c>
      <c r="U2403" s="1">
        <v>0</v>
      </c>
      <c r="V2403" s="4">
        <v>23.55</v>
      </c>
    </row>
    <row r="2404" spans="1:22" ht="29.5" thickBot="1" x14ac:dyDescent="0.4">
      <c r="A2404" s="3">
        <v>2403</v>
      </c>
      <c r="B2404" s="1" t="s">
        <v>5445</v>
      </c>
      <c r="C2404" s="1">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4">
        <v>13.348000000000001</v>
      </c>
    </row>
    <row r="2405" spans="1:22" ht="58.5" thickBot="1" x14ac:dyDescent="0.4">
      <c r="A2405" s="3">
        <v>2404</v>
      </c>
      <c r="B2405" s="1" t="s">
        <v>5446</v>
      </c>
      <c r="C2405" s="1">
        <v>2013</v>
      </c>
      <c r="D2405" s="2">
        <v>41545</v>
      </c>
      <c r="E2405" s="2">
        <v>41551</v>
      </c>
      <c r="F2405" s="1" t="s">
        <v>50</v>
      </c>
      <c r="G2405" s="1" t="s">
        <v>3744</v>
      </c>
      <c r="H2405" s="1" t="s">
        <v>3745</v>
      </c>
      <c r="I2405" s="1" t="s">
        <v>41</v>
      </c>
      <c r="J2405" s="1" t="s">
        <v>27</v>
      </c>
      <c r="K2405" s="1" t="s">
        <v>1681</v>
      </c>
      <c r="L2405" s="1" t="s">
        <v>104</v>
      </c>
      <c r="M2405" s="1">
        <v>77340</v>
      </c>
      <c r="N2405" s="1" t="s">
        <v>105</v>
      </c>
      <c r="O2405" s="1" t="s">
        <v>5447</v>
      </c>
      <c r="P2405" s="1" t="s">
        <v>32</v>
      </c>
      <c r="Q2405" s="1" t="s">
        <v>33</v>
      </c>
      <c r="R2405" s="1" t="s">
        <v>5448</v>
      </c>
      <c r="S2405" s="1">
        <v>956.66480000000001</v>
      </c>
      <c r="T2405" s="1">
        <v>7</v>
      </c>
      <c r="U2405" s="1">
        <v>0.32</v>
      </c>
      <c r="V2405" s="4">
        <v>-225.0976</v>
      </c>
    </row>
    <row r="2406" spans="1:22" ht="44" thickBot="1" x14ac:dyDescent="0.4">
      <c r="A2406" s="3">
        <v>2405</v>
      </c>
      <c r="B2406" s="1" t="s">
        <v>5449</v>
      </c>
      <c r="C2406" s="1">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1115.9100000000001</v>
      </c>
      <c r="T2406" s="1">
        <v>9</v>
      </c>
      <c r="U2406" s="1">
        <v>0</v>
      </c>
      <c r="V2406" s="4">
        <v>200.8638</v>
      </c>
    </row>
    <row r="2407" spans="1:22" ht="58.5" thickBot="1" x14ac:dyDescent="0.4">
      <c r="A2407" s="3">
        <v>2406</v>
      </c>
      <c r="B2407" s="1" t="s">
        <v>5449</v>
      </c>
      <c r="C2407" s="1">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4">
        <v>-28.967400000000001</v>
      </c>
    </row>
    <row r="2408" spans="1:22" ht="58.5" thickBot="1" x14ac:dyDescent="0.4">
      <c r="A2408" s="3">
        <v>2407</v>
      </c>
      <c r="B2408" s="1" t="s">
        <v>5449</v>
      </c>
      <c r="C2408" s="1">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v>
      </c>
      <c r="T2408" s="1">
        <v>10</v>
      </c>
      <c r="U2408" s="1">
        <v>0.2</v>
      </c>
      <c r="V2408" s="4">
        <v>26.972999999999999</v>
      </c>
    </row>
    <row r="2409" spans="1:22" ht="29.5" thickBot="1" x14ac:dyDescent="0.4">
      <c r="A2409" s="3">
        <v>2408</v>
      </c>
      <c r="B2409" s="1" t="s">
        <v>5450</v>
      </c>
      <c r="C2409" s="1">
        <v>2014</v>
      </c>
      <c r="D2409" s="2">
        <v>41660</v>
      </c>
      <c r="E2409" s="2">
        <v>41665</v>
      </c>
      <c r="F2409" s="1" t="s">
        <v>50</v>
      </c>
      <c r="G2409" s="1" t="s">
        <v>5451</v>
      </c>
      <c r="H2409" s="1" t="s">
        <v>5452</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4">
        <v>7.9859999999999998</v>
      </c>
    </row>
    <row r="2410" spans="1:22" ht="116.5" thickBot="1" x14ac:dyDescent="0.4">
      <c r="A2410" s="3">
        <v>2409</v>
      </c>
      <c r="B2410" s="1" t="s">
        <v>5450</v>
      </c>
      <c r="C2410" s="1">
        <v>2014</v>
      </c>
      <c r="D2410" s="2">
        <v>41660</v>
      </c>
      <c r="E2410" s="2">
        <v>41665</v>
      </c>
      <c r="F2410" s="1" t="s">
        <v>50</v>
      </c>
      <c r="G2410" s="1" t="s">
        <v>5451</v>
      </c>
      <c r="H2410" s="1" t="s">
        <v>5452</v>
      </c>
      <c r="I2410" s="1" t="s">
        <v>26</v>
      </c>
      <c r="J2410" s="1" t="s">
        <v>27</v>
      </c>
      <c r="K2410" s="1" t="s">
        <v>127</v>
      </c>
      <c r="L2410" s="1" t="s">
        <v>43</v>
      </c>
      <c r="M2410" s="1">
        <v>94122</v>
      </c>
      <c r="N2410" s="1" t="s">
        <v>44</v>
      </c>
      <c r="O2410" s="1" t="s">
        <v>5453</v>
      </c>
      <c r="P2410" s="1" t="s">
        <v>71</v>
      </c>
      <c r="Q2410" s="1" t="s">
        <v>72</v>
      </c>
      <c r="R2410" s="1" t="s">
        <v>5454</v>
      </c>
      <c r="S2410" s="1">
        <v>359.976</v>
      </c>
      <c r="T2410" s="1">
        <v>3</v>
      </c>
      <c r="U2410" s="1">
        <v>0.2</v>
      </c>
      <c r="V2410" s="4">
        <v>130.4913</v>
      </c>
    </row>
    <row r="2411" spans="1:22" ht="44" thickBot="1" x14ac:dyDescent="0.4">
      <c r="A2411" s="3">
        <v>2410</v>
      </c>
      <c r="B2411" s="1" t="s">
        <v>5455</v>
      </c>
      <c r="C2411" s="1">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4">
        <v>76.2624</v>
      </c>
    </row>
    <row r="2412" spans="1:22" ht="44" thickBot="1" x14ac:dyDescent="0.4">
      <c r="A2412" s="3">
        <v>2411</v>
      </c>
      <c r="B2412" s="1" t="s">
        <v>5456</v>
      </c>
      <c r="C2412" s="1">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4">
        <v>1.917</v>
      </c>
    </row>
    <row r="2413" spans="1:22" ht="29.5" thickBot="1" x14ac:dyDescent="0.4">
      <c r="A2413" s="3">
        <v>2412</v>
      </c>
      <c r="B2413" s="1" t="s">
        <v>5457</v>
      </c>
      <c r="C2413" s="1">
        <v>2012</v>
      </c>
      <c r="D2413" s="2">
        <v>41067</v>
      </c>
      <c r="E2413" s="2">
        <v>41069</v>
      </c>
      <c r="F2413" s="1" t="s">
        <v>23</v>
      </c>
      <c r="G2413" s="1" t="s">
        <v>5458</v>
      </c>
      <c r="H2413" s="1" t="s">
        <v>5459</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4">
        <v>2.6320000000000001</v>
      </c>
    </row>
    <row r="2414" spans="1:22" ht="29.5" thickBot="1" x14ac:dyDescent="0.4">
      <c r="A2414" s="3">
        <v>2413</v>
      </c>
      <c r="B2414" s="1" t="s">
        <v>5460</v>
      </c>
      <c r="C2414" s="1">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4">
        <v>5.8604000000000003</v>
      </c>
    </row>
    <row r="2415" spans="1:22" ht="44" thickBot="1" x14ac:dyDescent="0.4">
      <c r="A2415" s="3">
        <v>2414</v>
      </c>
      <c r="B2415" s="1" t="s">
        <v>5460</v>
      </c>
      <c r="C2415" s="1">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629.06399999999996</v>
      </c>
      <c r="T2415" s="1">
        <v>3</v>
      </c>
      <c r="U2415" s="1">
        <v>0.2</v>
      </c>
      <c r="V2415" s="4">
        <v>31.453199999999999</v>
      </c>
    </row>
    <row r="2416" spans="1:22" ht="44" thickBot="1" x14ac:dyDescent="0.4">
      <c r="A2416" s="3">
        <v>2415</v>
      </c>
      <c r="B2416" s="1" t="s">
        <v>5461</v>
      </c>
      <c r="C2416" s="1">
        <v>2013</v>
      </c>
      <c r="D2416" s="2">
        <v>41638</v>
      </c>
      <c r="E2416" s="2">
        <v>41642</v>
      </c>
      <c r="F2416" s="1" t="s">
        <v>50</v>
      </c>
      <c r="G2416" s="1" t="s">
        <v>1553</v>
      </c>
      <c r="H2416" s="1" t="s">
        <v>1554</v>
      </c>
      <c r="I2416" s="1" t="s">
        <v>26</v>
      </c>
      <c r="J2416" s="1" t="s">
        <v>27</v>
      </c>
      <c r="K2416" s="1" t="s">
        <v>2548</v>
      </c>
      <c r="L2416" s="1" t="s">
        <v>114</v>
      </c>
      <c r="M2416" s="1">
        <v>53209</v>
      </c>
      <c r="N2416" s="1" t="s">
        <v>105</v>
      </c>
      <c r="O2416" s="1" t="s">
        <v>5395</v>
      </c>
      <c r="P2416" s="1" t="s">
        <v>32</v>
      </c>
      <c r="Q2416" s="1" t="s">
        <v>36</v>
      </c>
      <c r="R2416" s="1" t="s">
        <v>5396</v>
      </c>
      <c r="S2416" s="1">
        <v>754.45</v>
      </c>
      <c r="T2416" s="1">
        <v>5</v>
      </c>
      <c r="U2416" s="1">
        <v>0</v>
      </c>
      <c r="V2416" s="4">
        <v>60.356000000000002</v>
      </c>
    </row>
    <row r="2417" spans="1:22" ht="29.5" thickBot="1" x14ac:dyDescent="0.4">
      <c r="A2417" s="3">
        <v>2416</v>
      </c>
      <c r="B2417" s="1" t="s">
        <v>5462</v>
      </c>
      <c r="C2417" s="1">
        <v>2012</v>
      </c>
      <c r="D2417" s="2">
        <v>41096</v>
      </c>
      <c r="E2417" s="2">
        <v>41101</v>
      </c>
      <c r="F2417" s="1" t="s">
        <v>50</v>
      </c>
      <c r="G2417" s="1" t="s">
        <v>3790</v>
      </c>
      <c r="H2417" s="1" t="s">
        <v>3791</v>
      </c>
      <c r="I2417" s="1" t="s">
        <v>102</v>
      </c>
      <c r="J2417" s="1" t="s">
        <v>27</v>
      </c>
      <c r="K2417" s="1" t="s">
        <v>5463</v>
      </c>
      <c r="L2417" s="1" t="s">
        <v>1245</v>
      </c>
      <c r="M2417" s="1">
        <v>1040</v>
      </c>
      <c r="N2417" s="1" t="s">
        <v>148</v>
      </c>
      <c r="O2417" s="1" t="s">
        <v>1615</v>
      </c>
      <c r="P2417" s="1" t="s">
        <v>32</v>
      </c>
      <c r="Q2417" s="1" t="s">
        <v>33</v>
      </c>
      <c r="R2417" s="1" t="s">
        <v>1616</v>
      </c>
      <c r="S2417" s="1">
        <v>301.95999999999998</v>
      </c>
      <c r="T2417" s="1">
        <v>2</v>
      </c>
      <c r="U2417" s="1">
        <v>0</v>
      </c>
      <c r="V2417" s="4">
        <v>60.392000000000003</v>
      </c>
    </row>
    <row r="2418" spans="1:22" ht="58.5" thickBot="1" x14ac:dyDescent="0.4">
      <c r="A2418" s="3">
        <v>2417</v>
      </c>
      <c r="B2418" s="1" t="s">
        <v>5464</v>
      </c>
      <c r="C2418" s="1">
        <v>2014</v>
      </c>
      <c r="D2418" s="2">
        <v>41925</v>
      </c>
      <c r="E2418" s="2">
        <v>41931</v>
      </c>
      <c r="F2418" s="1" t="s">
        <v>50</v>
      </c>
      <c r="G2418" s="1" t="s">
        <v>5465</v>
      </c>
      <c r="H2418" s="1" t="s">
        <v>5466</v>
      </c>
      <c r="I2418" s="1" t="s">
        <v>41</v>
      </c>
      <c r="J2418" s="1" t="s">
        <v>27</v>
      </c>
      <c r="K2418" s="1" t="s">
        <v>5467</v>
      </c>
      <c r="L2418" s="1" t="s">
        <v>668</v>
      </c>
      <c r="M2418" s="1">
        <v>87105</v>
      </c>
      <c r="N2418" s="1" t="s">
        <v>44</v>
      </c>
      <c r="O2418" s="1" t="s">
        <v>4812</v>
      </c>
      <c r="P2418" s="1" t="s">
        <v>71</v>
      </c>
      <c r="Q2418" s="1" t="s">
        <v>161</v>
      </c>
      <c r="R2418" s="1" t="s">
        <v>4813</v>
      </c>
      <c r="S2418" s="1">
        <v>595</v>
      </c>
      <c r="T2418" s="1">
        <v>5</v>
      </c>
      <c r="U2418" s="1">
        <v>0</v>
      </c>
      <c r="V2418" s="4">
        <v>95.2</v>
      </c>
    </row>
    <row r="2419" spans="1:22" ht="44" thickBot="1" x14ac:dyDescent="0.4">
      <c r="A2419" s="3">
        <v>2418</v>
      </c>
      <c r="B2419" s="1" t="s">
        <v>5464</v>
      </c>
      <c r="C2419" s="1">
        <v>2014</v>
      </c>
      <c r="D2419" s="2">
        <v>41925</v>
      </c>
      <c r="E2419" s="2">
        <v>41931</v>
      </c>
      <c r="F2419" s="1" t="s">
        <v>50</v>
      </c>
      <c r="G2419" s="1" t="s">
        <v>5465</v>
      </c>
      <c r="H2419" s="1" t="s">
        <v>5466</v>
      </c>
      <c r="I2419" s="1" t="s">
        <v>41</v>
      </c>
      <c r="J2419" s="1" t="s">
        <v>27</v>
      </c>
      <c r="K2419" s="1" t="s">
        <v>5467</v>
      </c>
      <c r="L2419" s="1" t="s">
        <v>668</v>
      </c>
      <c r="M2419" s="1">
        <v>87105</v>
      </c>
      <c r="N2419" s="1" t="s">
        <v>44</v>
      </c>
      <c r="O2419" s="1" t="s">
        <v>4801</v>
      </c>
      <c r="P2419" s="1" t="s">
        <v>46</v>
      </c>
      <c r="Q2419" s="1" t="s">
        <v>75</v>
      </c>
      <c r="R2419" s="1" t="s">
        <v>4802</v>
      </c>
      <c r="S2419" s="1">
        <v>79.872</v>
      </c>
      <c r="T2419" s="1">
        <v>3</v>
      </c>
      <c r="U2419" s="1">
        <v>0.2</v>
      </c>
      <c r="V2419" s="4">
        <v>29.952000000000002</v>
      </c>
    </row>
    <row r="2420" spans="1:22" ht="58.5" thickBot="1" x14ac:dyDescent="0.4">
      <c r="A2420" s="3">
        <v>2419</v>
      </c>
      <c r="B2420" s="1" t="s">
        <v>5468</v>
      </c>
      <c r="C2420" s="1">
        <v>2013</v>
      </c>
      <c r="D2420" s="2">
        <v>41416</v>
      </c>
      <c r="E2420" s="2">
        <v>41423</v>
      </c>
      <c r="F2420" s="1" t="s">
        <v>50</v>
      </c>
      <c r="G2420" s="1" t="s">
        <v>208</v>
      </c>
      <c r="H2420" s="1" t="s">
        <v>209</v>
      </c>
      <c r="I2420" s="1" t="s">
        <v>41</v>
      </c>
      <c r="J2420" s="1" t="s">
        <v>27</v>
      </c>
      <c r="K2420" s="1" t="s">
        <v>5469</v>
      </c>
      <c r="L2420" s="1" t="s">
        <v>1392</v>
      </c>
      <c r="M2420" s="1">
        <v>89431</v>
      </c>
      <c r="N2420" s="1" t="s">
        <v>44</v>
      </c>
      <c r="O2420" s="1" t="s">
        <v>5470</v>
      </c>
      <c r="P2420" s="1" t="s">
        <v>71</v>
      </c>
      <c r="Q2420" s="1" t="s">
        <v>682</v>
      </c>
      <c r="R2420" s="1" t="s">
        <v>5471</v>
      </c>
      <c r="S2420" s="1">
        <v>2396.4</v>
      </c>
      <c r="T2420" s="1">
        <v>10</v>
      </c>
      <c r="U2420" s="1">
        <v>0.2</v>
      </c>
      <c r="V2420" s="4">
        <v>179.73</v>
      </c>
    </row>
    <row r="2421" spans="1:22" ht="58.5" thickBot="1" x14ac:dyDescent="0.4">
      <c r="A2421" s="3">
        <v>2420</v>
      </c>
      <c r="B2421" s="1" t="s">
        <v>5472</v>
      </c>
      <c r="C2421" s="1">
        <v>2014</v>
      </c>
      <c r="D2421" s="2">
        <v>41953</v>
      </c>
      <c r="E2421" s="2">
        <v>41958</v>
      </c>
      <c r="F2421" s="1" t="s">
        <v>50</v>
      </c>
      <c r="G2421" s="1" t="s">
        <v>4924</v>
      </c>
      <c r="H2421" s="1" t="s">
        <v>4925</v>
      </c>
      <c r="I2421" s="1" t="s">
        <v>41</v>
      </c>
      <c r="J2421" s="1" t="s">
        <v>27</v>
      </c>
      <c r="K2421" s="1" t="s">
        <v>5473</v>
      </c>
      <c r="L2421" s="1" t="s">
        <v>43</v>
      </c>
      <c r="M2421" s="1">
        <v>92236</v>
      </c>
      <c r="N2421" s="1" t="s">
        <v>44</v>
      </c>
      <c r="O2421" s="1" t="s">
        <v>3784</v>
      </c>
      <c r="P2421" s="1" t="s">
        <v>46</v>
      </c>
      <c r="Q2421" s="1" t="s">
        <v>59</v>
      </c>
      <c r="R2421" s="1" t="s">
        <v>3785</v>
      </c>
      <c r="S2421" s="1">
        <v>63.56</v>
      </c>
      <c r="T2421" s="1">
        <v>2</v>
      </c>
      <c r="U2421" s="1">
        <v>0</v>
      </c>
      <c r="V2421" s="4">
        <v>3.1779999999999999</v>
      </c>
    </row>
    <row r="2422" spans="1:22" ht="58.5" thickBot="1" x14ac:dyDescent="0.4">
      <c r="A2422" s="3">
        <v>2421</v>
      </c>
      <c r="B2422" s="1" t="s">
        <v>5472</v>
      </c>
      <c r="C2422" s="1">
        <v>2014</v>
      </c>
      <c r="D2422" s="2">
        <v>41953</v>
      </c>
      <c r="E2422" s="2">
        <v>41958</v>
      </c>
      <c r="F2422" s="1" t="s">
        <v>50</v>
      </c>
      <c r="G2422" s="1" t="s">
        <v>4924</v>
      </c>
      <c r="H2422" s="1" t="s">
        <v>4925</v>
      </c>
      <c r="I2422" s="1" t="s">
        <v>41</v>
      </c>
      <c r="J2422" s="1" t="s">
        <v>27</v>
      </c>
      <c r="K2422" s="1" t="s">
        <v>5473</v>
      </c>
      <c r="L2422" s="1" t="s">
        <v>43</v>
      </c>
      <c r="M2422" s="1">
        <v>92236</v>
      </c>
      <c r="N2422" s="1" t="s">
        <v>44</v>
      </c>
      <c r="O2422" s="1" t="s">
        <v>5474</v>
      </c>
      <c r="P2422" s="1" t="s">
        <v>71</v>
      </c>
      <c r="Q2422" s="1" t="s">
        <v>161</v>
      </c>
      <c r="R2422" s="1" t="s">
        <v>5475</v>
      </c>
      <c r="S2422" s="1">
        <v>99.99</v>
      </c>
      <c r="T2422" s="1">
        <v>1</v>
      </c>
      <c r="U2422" s="1">
        <v>0</v>
      </c>
      <c r="V2422" s="4">
        <v>43.995600000000003</v>
      </c>
    </row>
    <row r="2423" spans="1:22" ht="29.5" thickBot="1" x14ac:dyDescent="0.4">
      <c r="A2423" s="3">
        <v>2422</v>
      </c>
      <c r="B2423" s="1" t="s">
        <v>5476</v>
      </c>
      <c r="C2423" s="1">
        <v>2013</v>
      </c>
      <c r="D2423" s="2">
        <v>41383</v>
      </c>
      <c r="E2423" s="2">
        <v>41388</v>
      </c>
      <c r="F2423" s="1" t="s">
        <v>50</v>
      </c>
      <c r="G2423" s="1" t="s">
        <v>5477</v>
      </c>
      <c r="H2423" s="1" t="s">
        <v>5478</v>
      </c>
      <c r="I2423" s="1" t="s">
        <v>102</v>
      </c>
      <c r="J2423" s="1" t="s">
        <v>27</v>
      </c>
      <c r="K2423" s="1" t="s">
        <v>5479</v>
      </c>
      <c r="L2423" s="1" t="s">
        <v>211</v>
      </c>
      <c r="M2423" s="1">
        <v>60126</v>
      </c>
      <c r="N2423" s="1" t="s">
        <v>105</v>
      </c>
      <c r="O2423" s="1" t="s">
        <v>379</v>
      </c>
      <c r="P2423" s="1" t="s">
        <v>46</v>
      </c>
      <c r="Q2423" s="1" t="s">
        <v>59</v>
      </c>
      <c r="R2423" s="1" t="s">
        <v>380</v>
      </c>
      <c r="S2423" s="1">
        <v>230.376</v>
      </c>
      <c r="T2423" s="1">
        <v>3</v>
      </c>
      <c r="U2423" s="1">
        <v>0.2</v>
      </c>
      <c r="V2423" s="4">
        <v>-48.954900000000002</v>
      </c>
    </row>
    <row r="2424" spans="1:22" ht="44" thickBot="1" x14ac:dyDescent="0.4">
      <c r="A2424" s="3">
        <v>2423</v>
      </c>
      <c r="B2424" s="1" t="s">
        <v>5476</v>
      </c>
      <c r="C2424" s="1">
        <v>2013</v>
      </c>
      <c r="D2424" s="2">
        <v>41383</v>
      </c>
      <c r="E2424" s="2">
        <v>41388</v>
      </c>
      <c r="F2424" s="1" t="s">
        <v>50</v>
      </c>
      <c r="G2424" s="1" t="s">
        <v>5477</v>
      </c>
      <c r="H2424" s="1" t="s">
        <v>5478</v>
      </c>
      <c r="I2424" s="1" t="s">
        <v>102</v>
      </c>
      <c r="J2424" s="1" t="s">
        <v>27</v>
      </c>
      <c r="K2424" s="1" t="s">
        <v>5479</v>
      </c>
      <c r="L2424" s="1" t="s">
        <v>211</v>
      </c>
      <c r="M2424" s="1">
        <v>60126</v>
      </c>
      <c r="N2424" s="1" t="s">
        <v>105</v>
      </c>
      <c r="O2424" s="1" t="s">
        <v>2601</v>
      </c>
      <c r="P2424" s="1" t="s">
        <v>46</v>
      </c>
      <c r="Q2424" s="1" t="s">
        <v>90</v>
      </c>
      <c r="R2424" s="1" t="s">
        <v>2602</v>
      </c>
      <c r="S2424" s="1">
        <v>9.6639999999999997</v>
      </c>
      <c r="T2424" s="1">
        <v>2</v>
      </c>
      <c r="U2424" s="1">
        <v>0.2</v>
      </c>
      <c r="V2424" s="4">
        <v>3.2616000000000001</v>
      </c>
    </row>
    <row r="2425" spans="1:22" ht="29.5" thickBot="1" x14ac:dyDescent="0.4">
      <c r="A2425" s="3">
        <v>2424</v>
      </c>
      <c r="B2425" s="1" t="s">
        <v>5480</v>
      </c>
      <c r="C2425" s="1">
        <v>2014</v>
      </c>
      <c r="D2425" s="2">
        <v>41999</v>
      </c>
      <c r="E2425" s="2">
        <v>42004</v>
      </c>
      <c r="F2425" s="1" t="s">
        <v>50</v>
      </c>
      <c r="G2425" s="1" t="s">
        <v>5316</v>
      </c>
      <c r="H2425" s="1" t="s">
        <v>5317</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4">
        <v>41.718600000000002</v>
      </c>
    </row>
    <row r="2426" spans="1:22" ht="29.5" thickBot="1" x14ac:dyDescent="0.4">
      <c r="A2426" s="3">
        <v>2425</v>
      </c>
      <c r="B2426" s="1" t="s">
        <v>5480</v>
      </c>
      <c r="C2426" s="1">
        <v>2014</v>
      </c>
      <c r="D2426" s="2">
        <v>41999</v>
      </c>
      <c r="E2426" s="2">
        <v>42004</v>
      </c>
      <c r="F2426" s="1" t="s">
        <v>50</v>
      </c>
      <c r="G2426" s="1" t="s">
        <v>5316</v>
      </c>
      <c r="H2426" s="1" t="s">
        <v>5317</v>
      </c>
      <c r="I2426" s="1" t="s">
        <v>26</v>
      </c>
      <c r="J2426" s="1" t="s">
        <v>27</v>
      </c>
      <c r="K2426" s="1" t="s">
        <v>746</v>
      </c>
      <c r="L2426" s="1" t="s">
        <v>498</v>
      </c>
      <c r="M2426" s="1">
        <v>45014</v>
      </c>
      <c r="N2426" s="1" t="s">
        <v>148</v>
      </c>
      <c r="O2426" s="1" t="s">
        <v>5373</v>
      </c>
      <c r="P2426" s="1" t="s">
        <v>46</v>
      </c>
      <c r="Q2426" s="1" t="s">
        <v>75</v>
      </c>
      <c r="R2426" s="1" t="s">
        <v>5374</v>
      </c>
      <c r="S2426" s="1">
        <v>13.023</v>
      </c>
      <c r="T2426" s="1">
        <v>1</v>
      </c>
      <c r="U2426" s="1">
        <v>0.7</v>
      </c>
      <c r="V2426" s="4">
        <v>-10.4184</v>
      </c>
    </row>
    <row r="2427" spans="1:22" ht="44" thickBot="1" x14ac:dyDescent="0.4">
      <c r="A2427" s="3">
        <v>2426</v>
      </c>
      <c r="B2427" s="1" t="s">
        <v>5480</v>
      </c>
      <c r="C2427" s="1">
        <v>2014</v>
      </c>
      <c r="D2427" s="2">
        <v>41999</v>
      </c>
      <c r="E2427" s="2">
        <v>42004</v>
      </c>
      <c r="F2427" s="1" t="s">
        <v>50</v>
      </c>
      <c r="G2427" s="1" t="s">
        <v>5316</v>
      </c>
      <c r="H2427" s="1" t="s">
        <v>5317</v>
      </c>
      <c r="I2427" s="1" t="s">
        <v>26</v>
      </c>
      <c r="J2427" s="1" t="s">
        <v>27</v>
      </c>
      <c r="K2427" s="1" t="s">
        <v>746</v>
      </c>
      <c r="L2427" s="1" t="s">
        <v>498</v>
      </c>
      <c r="M2427" s="1">
        <v>45014</v>
      </c>
      <c r="N2427" s="1" t="s">
        <v>148</v>
      </c>
      <c r="O2427" s="1" t="s">
        <v>5481</v>
      </c>
      <c r="P2427" s="1" t="s">
        <v>32</v>
      </c>
      <c r="Q2427" s="1" t="s">
        <v>56</v>
      </c>
      <c r="R2427" s="1" t="s">
        <v>5482</v>
      </c>
      <c r="S2427" s="1">
        <v>273.06</v>
      </c>
      <c r="T2427" s="1">
        <v>2</v>
      </c>
      <c r="U2427" s="1">
        <v>0.4</v>
      </c>
      <c r="V2427" s="4">
        <v>-104.673</v>
      </c>
    </row>
    <row r="2428" spans="1:22" ht="29.5" thickBot="1" x14ac:dyDescent="0.4">
      <c r="A2428" s="3">
        <v>2427</v>
      </c>
      <c r="B2428" s="1" t="s">
        <v>5480</v>
      </c>
      <c r="C2428" s="1">
        <v>2014</v>
      </c>
      <c r="D2428" s="2">
        <v>41999</v>
      </c>
      <c r="E2428" s="2">
        <v>42004</v>
      </c>
      <c r="F2428" s="1" t="s">
        <v>50</v>
      </c>
      <c r="G2428" s="1" t="s">
        <v>5316</v>
      </c>
      <c r="H2428" s="1" t="s">
        <v>5317</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4">
        <v>12.776400000000001</v>
      </c>
    </row>
    <row r="2429" spans="1:22" ht="44" thickBot="1" x14ac:dyDescent="0.4">
      <c r="A2429" s="3">
        <v>2428</v>
      </c>
      <c r="B2429" s="1" t="s">
        <v>5483</v>
      </c>
      <c r="C2429" s="1">
        <v>2013</v>
      </c>
      <c r="D2429" s="2">
        <v>41437</v>
      </c>
      <c r="E2429" s="2">
        <v>41443</v>
      </c>
      <c r="F2429" s="1" t="s">
        <v>50</v>
      </c>
      <c r="G2429" s="1" t="s">
        <v>773</v>
      </c>
      <c r="H2429" s="1" t="s">
        <v>774</v>
      </c>
      <c r="I2429" s="1" t="s">
        <v>41</v>
      </c>
      <c r="J2429" s="1" t="s">
        <v>27</v>
      </c>
      <c r="K2429" s="1" t="s">
        <v>1127</v>
      </c>
      <c r="L2429" s="1" t="s">
        <v>104</v>
      </c>
      <c r="M2429" s="1">
        <v>76017</v>
      </c>
      <c r="N2429" s="1" t="s">
        <v>105</v>
      </c>
      <c r="O2429" s="1" t="s">
        <v>5484</v>
      </c>
      <c r="P2429" s="1" t="s">
        <v>46</v>
      </c>
      <c r="Q2429" s="1" t="s">
        <v>75</v>
      </c>
      <c r="R2429" s="1" t="s">
        <v>5485</v>
      </c>
      <c r="S2429" s="1">
        <v>1.3440000000000001</v>
      </c>
      <c r="T2429" s="1">
        <v>4</v>
      </c>
      <c r="U2429" s="1">
        <v>0.8</v>
      </c>
      <c r="V2429" s="4">
        <v>-2.1503999999999999</v>
      </c>
    </row>
    <row r="2430" spans="1:22" ht="29.5" thickBot="1" x14ac:dyDescent="0.4">
      <c r="A2430" s="3">
        <v>2429</v>
      </c>
      <c r="B2430" s="1" t="s">
        <v>5483</v>
      </c>
      <c r="C2430" s="1">
        <v>2013</v>
      </c>
      <c r="D2430" s="2">
        <v>41437</v>
      </c>
      <c r="E2430" s="2">
        <v>41443</v>
      </c>
      <c r="F2430" s="1" t="s">
        <v>50</v>
      </c>
      <c r="G2430" s="1" t="s">
        <v>773</v>
      </c>
      <c r="H2430" s="1" t="s">
        <v>774</v>
      </c>
      <c r="I2430" s="1" t="s">
        <v>41</v>
      </c>
      <c r="J2430" s="1" t="s">
        <v>27</v>
      </c>
      <c r="K2430" s="1" t="s">
        <v>1127</v>
      </c>
      <c r="L2430" s="1" t="s">
        <v>104</v>
      </c>
      <c r="M2430" s="1">
        <v>76017</v>
      </c>
      <c r="N2430" s="1" t="s">
        <v>105</v>
      </c>
      <c r="O2430" s="1" t="s">
        <v>5486</v>
      </c>
      <c r="P2430" s="1" t="s">
        <v>46</v>
      </c>
      <c r="Q2430" s="1" t="s">
        <v>75</v>
      </c>
      <c r="R2430" s="1" t="s">
        <v>5487</v>
      </c>
      <c r="S2430" s="1">
        <v>8.2720000000000002</v>
      </c>
      <c r="T2430" s="1">
        <v>4</v>
      </c>
      <c r="U2430" s="1">
        <v>0.8</v>
      </c>
      <c r="V2430" s="4">
        <v>-13.6488</v>
      </c>
    </row>
    <row r="2431" spans="1:22" ht="44" thickBot="1" x14ac:dyDescent="0.4">
      <c r="A2431" s="3">
        <v>2430</v>
      </c>
      <c r="B2431" s="1" t="s">
        <v>5483</v>
      </c>
      <c r="C2431" s="1">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v>
      </c>
      <c r="T2431" s="1">
        <v>7</v>
      </c>
      <c r="U2431" s="1">
        <v>0.6</v>
      </c>
      <c r="V2431" s="4">
        <v>-9.0944000000000003</v>
      </c>
    </row>
    <row r="2432" spans="1:22" ht="58.5" thickBot="1" x14ac:dyDescent="0.4">
      <c r="A2432" s="3">
        <v>2431</v>
      </c>
      <c r="B2432" s="1" t="s">
        <v>5488</v>
      </c>
      <c r="C2432" s="1">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4">
        <v>27.485600000000002</v>
      </c>
    </row>
    <row r="2433" spans="1:22" ht="44" thickBot="1" x14ac:dyDescent="0.4">
      <c r="A2433" s="3">
        <v>2432</v>
      </c>
      <c r="B2433" s="1" t="s">
        <v>5489</v>
      </c>
      <c r="C2433" s="1">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4">
        <v>3.0339999999999998</v>
      </c>
    </row>
    <row r="2434" spans="1:22" ht="44" thickBot="1" x14ac:dyDescent="0.4">
      <c r="A2434" s="3">
        <v>2433</v>
      </c>
      <c r="B2434" s="1" t="s">
        <v>5490</v>
      </c>
      <c r="C2434" s="1">
        <v>2011</v>
      </c>
      <c r="D2434" s="2">
        <v>40627</v>
      </c>
      <c r="E2434" s="2">
        <v>40634</v>
      </c>
      <c r="F2434" s="1" t="s">
        <v>50</v>
      </c>
      <c r="G2434" s="1" t="s">
        <v>5491</v>
      </c>
      <c r="H2434" s="1" t="s">
        <v>5492</v>
      </c>
      <c r="I2434" s="1" t="s">
        <v>26</v>
      </c>
      <c r="J2434" s="1" t="s">
        <v>27</v>
      </c>
      <c r="K2434" s="1" t="s">
        <v>266</v>
      </c>
      <c r="L2434" s="1" t="s">
        <v>267</v>
      </c>
      <c r="M2434" s="1">
        <v>10009</v>
      </c>
      <c r="N2434" s="1" t="s">
        <v>148</v>
      </c>
      <c r="O2434" s="1" t="s">
        <v>5493</v>
      </c>
      <c r="P2434" s="1" t="s">
        <v>32</v>
      </c>
      <c r="Q2434" s="1" t="s">
        <v>36</v>
      </c>
      <c r="R2434" s="1" t="s">
        <v>5494</v>
      </c>
      <c r="S2434" s="1">
        <v>366.786</v>
      </c>
      <c r="T2434" s="1">
        <v>7</v>
      </c>
      <c r="U2434" s="1">
        <v>0.1</v>
      </c>
      <c r="V2434" s="4">
        <v>65.206400000000002</v>
      </c>
    </row>
    <row r="2435" spans="1:22" ht="44" thickBot="1" x14ac:dyDescent="0.4">
      <c r="A2435" s="3">
        <v>2434</v>
      </c>
      <c r="B2435" s="1" t="s">
        <v>5495</v>
      </c>
      <c r="C2435" s="1">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54.368000000000002</v>
      </c>
      <c r="T2435" s="1">
        <v>4</v>
      </c>
      <c r="U2435" s="1">
        <v>0.2</v>
      </c>
      <c r="V2435" s="4">
        <v>4.0776000000000003</v>
      </c>
    </row>
    <row r="2436" spans="1:22" ht="44" thickBot="1" x14ac:dyDescent="0.4">
      <c r="A2436" s="3">
        <v>2435</v>
      </c>
      <c r="B2436" s="1" t="s">
        <v>5496</v>
      </c>
      <c r="C2436" s="1">
        <v>2012</v>
      </c>
      <c r="D2436" s="2">
        <v>41227</v>
      </c>
      <c r="E2436" s="2">
        <v>41230</v>
      </c>
      <c r="F2436" s="1" t="s">
        <v>188</v>
      </c>
      <c r="G2436" s="1" t="s">
        <v>5287</v>
      </c>
      <c r="H2436" s="1" t="s">
        <v>5288</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4">
        <v>16.98</v>
      </c>
    </row>
    <row r="2437" spans="1:22" ht="73" thickBot="1" x14ac:dyDescent="0.4">
      <c r="A2437" s="3">
        <v>2436</v>
      </c>
      <c r="B2437" s="1" t="s">
        <v>5496</v>
      </c>
      <c r="C2437" s="1">
        <v>2012</v>
      </c>
      <c r="D2437" s="2">
        <v>41227</v>
      </c>
      <c r="E2437" s="2">
        <v>41230</v>
      </c>
      <c r="F2437" s="1" t="s">
        <v>188</v>
      </c>
      <c r="G2437" s="1" t="s">
        <v>5287</v>
      </c>
      <c r="H2437" s="1" t="s">
        <v>5288</v>
      </c>
      <c r="I2437" s="1" t="s">
        <v>41</v>
      </c>
      <c r="J2437" s="1" t="s">
        <v>27</v>
      </c>
      <c r="K2437" s="1" t="s">
        <v>318</v>
      </c>
      <c r="L2437" s="1" t="s">
        <v>319</v>
      </c>
      <c r="M2437" s="1">
        <v>22153</v>
      </c>
      <c r="N2437" s="1" t="s">
        <v>30</v>
      </c>
      <c r="O2437" s="1" t="s">
        <v>5497</v>
      </c>
      <c r="P2437" s="1" t="s">
        <v>46</v>
      </c>
      <c r="Q2437" s="1" t="s">
        <v>78</v>
      </c>
      <c r="R2437" s="1" t="s">
        <v>5498</v>
      </c>
      <c r="S2437" s="1">
        <v>826.11</v>
      </c>
      <c r="T2437" s="1">
        <v>3</v>
      </c>
      <c r="U2437" s="1">
        <v>0</v>
      </c>
      <c r="V2437" s="4">
        <v>322.18290000000002</v>
      </c>
    </row>
    <row r="2438" spans="1:22" ht="73" thickBot="1" x14ac:dyDescent="0.4">
      <c r="A2438" s="3">
        <v>2437</v>
      </c>
      <c r="B2438" s="1" t="s">
        <v>5499</v>
      </c>
      <c r="C2438" s="1">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4">
        <v>114.6285</v>
      </c>
    </row>
    <row r="2439" spans="1:22" ht="44" thickBot="1" x14ac:dyDescent="0.4">
      <c r="A2439" s="3">
        <v>2438</v>
      </c>
      <c r="B2439" s="1" t="s">
        <v>5500</v>
      </c>
      <c r="C2439" s="1">
        <v>2011</v>
      </c>
      <c r="D2439" s="2">
        <v>40865</v>
      </c>
      <c r="E2439" s="2">
        <v>40867</v>
      </c>
      <c r="F2439" s="1" t="s">
        <v>23</v>
      </c>
      <c r="G2439" s="1" t="s">
        <v>5501</v>
      </c>
      <c r="H2439" s="1" t="s">
        <v>5502</v>
      </c>
      <c r="I2439" s="1" t="s">
        <v>26</v>
      </c>
      <c r="J2439" s="1" t="s">
        <v>27</v>
      </c>
      <c r="K2439" s="1" t="s">
        <v>1473</v>
      </c>
      <c r="L2439" s="1" t="s">
        <v>457</v>
      </c>
      <c r="M2439" s="1">
        <v>80027</v>
      </c>
      <c r="N2439" s="1" t="s">
        <v>44</v>
      </c>
      <c r="O2439" s="1" t="s">
        <v>5503</v>
      </c>
      <c r="P2439" s="1" t="s">
        <v>32</v>
      </c>
      <c r="Q2439" s="1" t="s">
        <v>56</v>
      </c>
      <c r="R2439" s="1" t="s">
        <v>5504</v>
      </c>
      <c r="S2439" s="1">
        <v>145.97999999999999</v>
      </c>
      <c r="T2439" s="1">
        <v>2</v>
      </c>
      <c r="U2439" s="1">
        <v>0.5</v>
      </c>
      <c r="V2439" s="4">
        <v>-99.266400000000004</v>
      </c>
    </row>
    <row r="2440" spans="1:22" ht="58.5" thickBot="1" x14ac:dyDescent="0.4">
      <c r="A2440" s="3">
        <v>2439</v>
      </c>
      <c r="B2440" s="1" t="s">
        <v>5500</v>
      </c>
      <c r="C2440" s="1">
        <v>2011</v>
      </c>
      <c r="D2440" s="2">
        <v>40865</v>
      </c>
      <c r="E2440" s="2">
        <v>40867</v>
      </c>
      <c r="F2440" s="1" t="s">
        <v>23</v>
      </c>
      <c r="G2440" s="1" t="s">
        <v>5501</v>
      </c>
      <c r="H2440" s="1" t="s">
        <v>5502</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4">
        <v>12.5328</v>
      </c>
    </row>
    <row r="2441" spans="1:22" ht="58.5" thickBot="1" x14ac:dyDescent="0.4">
      <c r="A2441" s="3">
        <v>2440</v>
      </c>
      <c r="B2441" s="1" t="s">
        <v>5505</v>
      </c>
      <c r="C2441" s="1">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7.9039999999999999</v>
      </c>
      <c r="T2441" s="1">
        <v>2</v>
      </c>
      <c r="U2441" s="1">
        <v>0.2</v>
      </c>
      <c r="V2441" s="4">
        <v>2.1736</v>
      </c>
    </row>
    <row r="2442" spans="1:22" ht="29.5" thickBot="1" x14ac:dyDescent="0.4">
      <c r="A2442" s="3">
        <v>2441</v>
      </c>
      <c r="B2442" s="1" t="s">
        <v>5506</v>
      </c>
      <c r="C2442" s="1">
        <v>2013</v>
      </c>
      <c r="D2442" s="2">
        <v>41417</v>
      </c>
      <c r="E2442" s="2">
        <v>41422</v>
      </c>
      <c r="F2442" s="1" t="s">
        <v>50</v>
      </c>
      <c r="G2442" s="1" t="s">
        <v>5077</v>
      </c>
      <c r="H2442" s="1" t="s">
        <v>5078</v>
      </c>
      <c r="I2442" s="1" t="s">
        <v>26</v>
      </c>
      <c r="J2442" s="1" t="s">
        <v>27</v>
      </c>
      <c r="K2442" s="1" t="s">
        <v>5507</v>
      </c>
      <c r="L2442" s="1" t="s">
        <v>788</v>
      </c>
      <c r="M2442" s="1">
        <v>7055</v>
      </c>
      <c r="N2442" s="1" t="s">
        <v>148</v>
      </c>
      <c r="O2442" s="1" t="s">
        <v>1204</v>
      </c>
      <c r="P2442" s="1" t="s">
        <v>71</v>
      </c>
      <c r="Q2442" s="1" t="s">
        <v>72</v>
      </c>
      <c r="R2442" s="1" t="s">
        <v>1205</v>
      </c>
      <c r="S2442" s="1">
        <v>345</v>
      </c>
      <c r="T2442" s="1">
        <v>5</v>
      </c>
      <c r="U2442" s="1">
        <v>0</v>
      </c>
      <c r="V2442" s="4">
        <v>86.25</v>
      </c>
    </row>
    <row r="2443" spans="1:22" ht="44" thickBot="1" x14ac:dyDescent="0.4">
      <c r="A2443" s="3">
        <v>2442</v>
      </c>
      <c r="B2443" s="1" t="s">
        <v>5506</v>
      </c>
      <c r="C2443" s="1">
        <v>2013</v>
      </c>
      <c r="D2443" s="2">
        <v>41417</v>
      </c>
      <c r="E2443" s="2">
        <v>41422</v>
      </c>
      <c r="F2443" s="1" t="s">
        <v>50</v>
      </c>
      <c r="G2443" s="1" t="s">
        <v>5077</v>
      </c>
      <c r="H2443" s="1" t="s">
        <v>5078</v>
      </c>
      <c r="I2443" s="1" t="s">
        <v>26</v>
      </c>
      <c r="J2443" s="1" t="s">
        <v>27</v>
      </c>
      <c r="K2443" s="1" t="s">
        <v>5507</v>
      </c>
      <c r="L2443" s="1" t="s">
        <v>788</v>
      </c>
      <c r="M2443" s="1">
        <v>7055</v>
      </c>
      <c r="N2443" s="1" t="s">
        <v>148</v>
      </c>
      <c r="O2443" s="1" t="s">
        <v>883</v>
      </c>
      <c r="P2443" s="1" t="s">
        <v>32</v>
      </c>
      <c r="Q2443" s="1" t="s">
        <v>56</v>
      </c>
      <c r="R2443" s="1" t="s">
        <v>884</v>
      </c>
      <c r="S2443" s="1">
        <v>174.286</v>
      </c>
      <c r="T2443" s="1">
        <v>2</v>
      </c>
      <c r="U2443" s="1">
        <v>0.3</v>
      </c>
      <c r="V2443" s="4">
        <v>-19.918399999999998</v>
      </c>
    </row>
    <row r="2444" spans="1:22" ht="44" thickBot="1" x14ac:dyDescent="0.4">
      <c r="A2444" s="3">
        <v>2443</v>
      </c>
      <c r="B2444" s="1" t="s">
        <v>5506</v>
      </c>
      <c r="C2444" s="1">
        <v>2013</v>
      </c>
      <c r="D2444" s="2">
        <v>41417</v>
      </c>
      <c r="E2444" s="2">
        <v>41422</v>
      </c>
      <c r="F2444" s="1" t="s">
        <v>50</v>
      </c>
      <c r="G2444" s="1" t="s">
        <v>5077</v>
      </c>
      <c r="H2444" s="1" t="s">
        <v>5078</v>
      </c>
      <c r="I2444" s="1" t="s">
        <v>26</v>
      </c>
      <c r="J2444" s="1" t="s">
        <v>27</v>
      </c>
      <c r="K2444" s="1" t="s">
        <v>5507</v>
      </c>
      <c r="L2444" s="1" t="s">
        <v>788</v>
      </c>
      <c r="M2444" s="1">
        <v>7055</v>
      </c>
      <c r="N2444" s="1" t="s">
        <v>148</v>
      </c>
      <c r="O2444" s="1" t="s">
        <v>816</v>
      </c>
      <c r="P2444" s="1" t="s">
        <v>46</v>
      </c>
      <c r="Q2444" s="1" t="s">
        <v>78</v>
      </c>
      <c r="R2444" s="1" t="s">
        <v>817</v>
      </c>
      <c r="S2444" s="1">
        <v>662.84</v>
      </c>
      <c r="T2444" s="1">
        <v>4</v>
      </c>
      <c r="U2444" s="1">
        <v>0</v>
      </c>
      <c r="V2444" s="4">
        <v>172.33840000000001</v>
      </c>
    </row>
    <row r="2445" spans="1:22" ht="44" thickBot="1" x14ac:dyDescent="0.4">
      <c r="A2445" s="3">
        <v>2444</v>
      </c>
      <c r="B2445" s="1" t="s">
        <v>5506</v>
      </c>
      <c r="C2445" s="1">
        <v>2013</v>
      </c>
      <c r="D2445" s="2">
        <v>41417</v>
      </c>
      <c r="E2445" s="2">
        <v>41422</v>
      </c>
      <c r="F2445" s="1" t="s">
        <v>50</v>
      </c>
      <c r="G2445" s="1" t="s">
        <v>5077</v>
      </c>
      <c r="H2445" s="1" t="s">
        <v>5078</v>
      </c>
      <c r="I2445" s="1" t="s">
        <v>26</v>
      </c>
      <c r="J2445" s="1" t="s">
        <v>27</v>
      </c>
      <c r="K2445" s="1" t="s">
        <v>5507</v>
      </c>
      <c r="L2445" s="1" t="s">
        <v>788</v>
      </c>
      <c r="M2445" s="1">
        <v>7055</v>
      </c>
      <c r="N2445" s="1" t="s">
        <v>148</v>
      </c>
      <c r="O2445" s="1" t="s">
        <v>1750</v>
      </c>
      <c r="P2445" s="1" t="s">
        <v>71</v>
      </c>
      <c r="Q2445" s="1" t="s">
        <v>161</v>
      </c>
      <c r="R2445" s="1" t="s">
        <v>1751</v>
      </c>
      <c r="S2445" s="1">
        <v>95.1</v>
      </c>
      <c r="T2445" s="1">
        <v>5</v>
      </c>
      <c r="U2445" s="1">
        <v>0</v>
      </c>
      <c r="V2445" s="4">
        <v>30.431999999999999</v>
      </c>
    </row>
    <row r="2446" spans="1:22" ht="44" thickBot="1" x14ac:dyDescent="0.4">
      <c r="A2446" s="3">
        <v>2445</v>
      </c>
      <c r="B2446" s="1" t="s">
        <v>5506</v>
      </c>
      <c r="C2446" s="1">
        <v>2013</v>
      </c>
      <c r="D2446" s="2">
        <v>41417</v>
      </c>
      <c r="E2446" s="2">
        <v>41422</v>
      </c>
      <c r="F2446" s="1" t="s">
        <v>50</v>
      </c>
      <c r="G2446" s="1" t="s">
        <v>5077</v>
      </c>
      <c r="H2446" s="1" t="s">
        <v>5078</v>
      </c>
      <c r="I2446" s="1" t="s">
        <v>26</v>
      </c>
      <c r="J2446" s="1" t="s">
        <v>27</v>
      </c>
      <c r="K2446" s="1" t="s">
        <v>5507</v>
      </c>
      <c r="L2446" s="1" t="s">
        <v>788</v>
      </c>
      <c r="M2446" s="1">
        <v>7055</v>
      </c>
      <c r="N2446" s="1" t="s">
        <v>148</v>
      </c>
      <c r="O2446" s="1" t="s">
        <v>5508</v>
      </c>
      <c r="P2446" s="1" t="s">
        <v>46</v>
      </c>
      <c r="Q2446" s="1" t="s">
        <v>173</v>
      </c>
      <c r="R2446" s="1" t="s">
        <v>5509</v>
      </c>
      <c r="S2446" s="1">
        <v>26.88</v>
      </c>
      <c r="T2446" s="1">
        <v>6</v>
      </c>
      <c r="U2446" s="1">
        <v>0</v>
      </c>
      <c r="V2446" s="4">
        <v>12.9024</v>
      </c>
    </row>
    <row r="2447" spans="1:22" ht="29.5" thickBot="1" x14ac:dyDescent="0.4">
      <c r="A2447" s="3">
        <v>2446</v>
      </c>
      <c r="B2447" s="1" t="s">
        <v>5506</v>
      </c>
      <c r="C2447" s="1">
        <v>2013</v>
      </c>
      <c r="D2447" s="2">
        <v>41417</v>
      </c>
      <c r="E2447" s="2">
        <v>41422</v>
      </c>
      <c r="F2447" s="1" t="s">
        <v>50</v>
      </c>
      <c r="G2447" s="1" t="s">
        <v>5077</v>
      </c>
      <c r="H2447" s="1" t="s">
        <v>5078</v>
      </c>
      <c r="I2447" s="1" t="s">
        <v>26</v>
      </c>
      <c r="J2447" s="1" t="s">
        <v>27</v>
      </c>
      <c r="K2447" s="1" t="s">
        <v>5507</v>
      </c>
      <c r="L2447" s="1" t="s">
        <v>788</v>
      </c>
      <c r="M2447" s="1">
        <v>7055</v>
      </c>
      <c r="N2447" s="1" t="s">
        <v>148</v>
      </c>
      <c r="O2447" s="1" t="s">
        <v>3748</v>
      </c>
      <c r="P2447" s="1" t="s">
        <v>71</v>
      </c>
      <c r="Q2447" s="1" t="s">
        <v>72</v>
      </c>
      <c r="R2447" s="1" t="s">
        <v>3749</v>
      </c>
      <c r="S2447" s="1">
        <v>257.98</v>
      </c>
      <c r="T2447" s="1">
        <v>2</v>
      </c>
      <c r="U2447" s="1">
        <v>0</v>
      </c>
      <c r="V2447" s="4">
        <v>74.8142</v>
      </c>
    </row>
    <row r="2448" spans="1:22" ht="44" thickBot="1" x14ac:dyDescent="0.4">
      <c r="A2448" s="3">
        <v>2447</v>
      </c>
      <c r="B2448" s="1" t="s">
        <v>5510</v>
      </c>
      <c r="C2448" s="1">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4">
        <v>8.2156000000000002</v>
      </c>
    </row>
    <row r="2449" spans="1:22" ht="29.5" thickBot="1" x14ac:dyDescent="0.4">
      <c r="A2449" s="3">
        <v>2448</v>
      </c>
      <c r="B2449" s="1" t="s">
        <v>5511</v>
      </c>
      <c r="C2449" s="1">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4">
        <v>-14.081</v>
      </c>
    </row>
    <row r="2450" spans="1:22" ht="44" thickBot="1" x14ac:dyDescent="0.4">
      <c r="A2450" s="3">
        <v>2449</v>
      </c>
      <c r="B2450" s="1" t="s">
        <v>5512</v>
      </c>
      <c r="C2450" s="1">
        <v>2012</v>
      </c>
      <c r="D2450" s="2">
        <v>41166</v>
      </c>
      <c r="E2450" s="2">
        <v>41169</v>
      </c>
      <c r="F2450" s="1" t="s">
        <v>23</v>
      </c>
      <c r="G2450" s="1" t="s">
        <v>1734</v>
      </c>
      <c r="H2450" s="1" t="s">
        <v>1735</v>
      </c>
      <c r="I2450" s="1" t="s">
        <v>26</v>
      </c>
      <c r="J2450" s="1" t="s">
        <v>27</v>
      </c>
      <c r="K2450" s="1" t="s">
        <v>5513</v>
      </c>
      <c r="L2450" s="1" t="s">
        <v>383</v>
      </c>
      <c r="M2450" s="1">
        <v>29406</v>
      </c>
      <c r="N2450" s="1" t="s">
        <v>30</v>
      </c>
      <c r="O2450" s="1" t="s">
        <v>1689</v>
      </c>
      <c r="P2450" s="1" t="s">
        <v>46</v>
      </c>
      <c r="Q2450" s="1" t="s">
        <v>59</v>
      </c>
      <c r="R2450" s="1" t="s">
        <v>1690</v>
      </c>
      <c r="S2450" s="1">
        <v>269.49</v>
      </c>
      <c r="T2450" s="1">
        <v>3</v>
      </c>
      <c r="U2450" s="1">
        <v>0</v>
      </c>
      <c r="V2450" s="4">
        <v>5.3898000000000001</v>
      </c>
    </row>
    <row r="2451" spans="1:22" ht="29.5" thickBot="1" x14ac:dyDescent="0.4">
      <c r="A2451" s="3">
        <v>2450</v>
      </c>
      <c r="B2451" s="1" t="s">
        <v>5514</v>
      </c>
      <c r="C2451" s="1">
        <v>2013</v>
      </c>
      <c r="D2451" s="2">
        <v>41584</v>
      </c>
      <c r="E2451" s="2">
        <v>41589</v>
      </c>
      <c r="F2451" s="1" t="s">
        <v>50</v>
      </c>
      <c r="G2451" s="1" t="s">
        <v>377</v>
      </c>
      <c r="H2451" s="1" t="s">
        <v>378</v>
      </c>
      <c r="I2451" s="1" t="s">
        <v>102</v>
      </c>
      <c r="J2451" s="1" t="s">
        <v>27</v>
      </c>
      <c r="K2451" s="1" t="s">
        <v>630</v>
      </c>
      <c r="L2451" s="1" t="s">
        <v>43</v>
      </c>
      <c r="M2451" s="1">
        <v>95123</v>
      </c>
      <c r="N2451" s="1" t="s">
        <v>44</v>
      </c>
      <c r="O2451" s="1" t="s">
        <v>5515</v>
      </c>
      <c r="P2451" s="1" t="s">
        <v>46</v>
      </c>
      <c r="Q2451" s="1" t="s">
        <v>75</v>
      </c>
      <c r="R2451" s="1" t="s">
        <v>5516</v>
      </c>
      <c r="S2451" s="1">
        <v>29.12</v>
      </c>
      <c r="T2451" s="1">
        <v>5</v>
      </c>
      <c r="U2451" s="1">
        <v>0.2</v>
      </c>
      <c r="V2451" s="4">
        <v>9.8279999999999994</v>
      </c>
    </row>
    <row r="2452" spans="1:22" ht="29.5" thickBot="1" x14ac:dyDescent="0.4">
      <c r="A2452" s="3">
        <v>2451</v>
      </c>
      <c r="B2452" s="1" t="s">
        <v>5517</v>
      </c>
      <c r="C2452" s="1">
        <v>2014</v>
      </c>
      <c r="D2452" s="2">
        <v>41716</v>
      </c>
      <c r="E2452" s="2">
        <v>41721</v>
      </c>
      <c r="F2452" s="1" t="s">
        <v>23</v>
      </c>
      <c r="G2452" s="1" t="s">
        <v>5194</v>
      </c>
      <c r="H2452" s="1" t="s">
        <v>5195</v>
      </c>
      <c r="I2452" s="1" t="s">
        <v>26</v>
      </c>
      <c r="J2452" s="1" t="s">
        <v>27</v>
      </c>
      <c r="K2452" s="1" t="s">
        <v>266</v>
      </c>
      <c r="L2452" s="1" t="s">
        <v>267</v>
      </c>
      <c r="M2452" s="1">
        <v>10011</v>
      </c>
      <c r="N2452" s="1" t="s">
        <v>148</v>
      </c>
      <c r="O2452" s="1" t="s">
        <v>5518</v>
      </c>
      <c r="P2452" s="1" t="s">
        <v>46</v>
      </c>
      <c r="Q2452" s="1" t="s">
        <v>47</v>
      </c>
      <c r="R2452" s="1" t="s">
        <v>5519</v>
      </c>
      <c r="S2452" s="1">
        <v>18.75</v>
      </c>
      <c r="T2452" s="1">
        <v>5</v>
      </c>
      <c r="U2452" s="1">
        <v>0</v>
      </c>
      <c r="V2452" s="4">
        <v>9</v>
      </c>
    </row>
    <row r="2453" spans="1:22" ht="44" thickBot="1" x14ac:dyDescent="0.4">
      <c r="A2453" s="3">
        <v>2452</v>
      </c>
      <c r="B2453" s="1" t="s">
        <v>5517</v>
      </c>
      <c r="C2453" s="1">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119.7</v>
      </c>
      <c r="T2453" s="1">
        <v>6</v>
      </c>
      <c r="U2453" s="1">
        <v>0</v>
      </c>
      <c r="V2453" s="4">
        <v>31.122</v>
      </c>
    </row>
    <row r="2454" spans="1:22" ht="73" thickBot="1" x14ac:dyDescent="0.4">
      <c r="A2454" s="3">
        <v>2453</v>
      </c>
      <c r="B2454" s="1" t="s">
        <v>5517</v>
      </c>
      <c r="C2454" s="1">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4">
        <v>3.0861000000000001</v>
      </c>
    </row>
    <row r="2455" spans="1:22" ht="44" thickBot="1" x14ac:dyDescent="0.4">
      <c r="A2455" s="3">
        <v>2454</v>
      </c>
      <c r="B2455" s="1" t="s">
        <v>5517</v>
      </c>
      <c r="C2455" s="1">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4">
        <v>18.2592</v>
      </c>
    </row>
    <row r="2456" spans="1:22" ht="44" thickBot="1" x14ac:dyDescent="0.4">
      <c r="A2456" s="3">
        <v>2455</v>
      </c>
      <c r="B2456" s="1" t="s">
        <v>5517</v>
      </c>
      <c r="C2456" s="1">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4">
        <v>13.603999999999999</v>
      </c>
    </row>
    <row r="2457" spans="1:22" ht="44" thickBot="1" x14ac:dyDescent="0.4">
      <c r="A2457" s="3">
        <v>2456</v>
      </c>
      <c r="B2457" s="1" t="s">
        <v>5517</v>
      </c>
      <c r="C2457" s="1">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4">
        <v>27.9344</v>
      </c>
    </row>
    <row r="2458" spans="1:22" ht="29.5" thickBot="1" x14ac:dyDescent="0.4">
      <c r="A2458" s="3">
        <v>2457</v>
      </c>
      <c r="B2458" s="1" t="s">
        <v>5517</v>
      </c>
      <c r="C2458" s="1">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4">
        <v>3.4357000000000002</v>
      </c>
    </row>
    <row r="2459" spans="1:22" ht="29.5" thickBot="1" x14ac:dyDescent="0.4">
      <c r="A2459" s="3">
        <v>2458</v>
      </c>
      <c r="B2459" s="1" t="s">
        <v>5517</v>
      </c>
      <c r="C2459" s="1">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59.1</v>
      </c>
      <c r="T2459" s="1">
        <v>6</v>
      </c>
      <c r="U2459" s="1">
        <v>0</v>
      </c>
      <c r="V2459" s="4">
        <v>22.457999999999998</v>
      </c>
    </row>
    <row r="2460" spans="1:22" ht="58.5" thickBot="1" x14ac:dyDescent="0.4">
      <c r="A2460" s="3">
        <v>2459</v>
      </c>
      <c r="B2460" s="1" t="s">
        <v>5517</v>
      </c>
      <c r="C2460" s="1">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4">
        <v>12.097799999999999</v>
      </c>
    </row>
    <row r="2461" spans="1:22" ht="87.5" thickBot="1" x14ac:dyDescent="0.4">
      <c r="A2461" s="3">
        <v>2460</v>
      </c>
      <c r="B2461" s="1" t="s">
        <v>5520</v>
      </c>
      <c r="C2461" s="1">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4">
        <v>25.438400000000001</v>
      </c>
    </row>
    <row r="2462" spans="1:22" ht="29.5" thickBot="1" x14ac:dyDescent="0.4">
      <c r="A2462" s="3">
        <v>2461</v>
      </c>
      <c r="B2462" s="1" t="s">
        <v>5521</v>
      </c>
      <c r="C2462" s="1">
        <v>2012</v>
      </c>
      <c r="D2462" s="2">
        <v>41101</v>
      </c>
      <c r="E2462" s="2">
        <v>41103</v>
      </c>
      <c r="F2462" s="1" t="s">
        <v>23</v>
      </c>
      <c r="G2462" s="1" t="s">
        <v>5522</v>
      </c>
      <c r="H2462" s="1" t="s">
        <v>5523</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4">
        <v>13.486499999999999</v>
      </c>
    </row>
    <row r="2463" spans="1:22" ht="58.5" thickBot="1" x14ac:dyDescent="0.4">
      <c r="A2463" s="3">
        <v>2462</v>
      </c>
      <c r="B2463" s="1" t="s">
        <v>5521</v>
      </c>
      <c r="C2463" s="1">
        <v>2012</v>
      </c>
      <c r="D2463" s="2">
        <v>41101</v>
      </c>
      <c r="E2463" s="2">
        <v>41103</v>
      </c>
      <c r="F2463" s="1" t="s">
        <v>23</v>
      </c>
      <c r="G2463" s="1" t="s">
        <v>5522</v>
      </c>
      <c r="H2463" s="1" t="s">
        <v>5523</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4">
        <v>34.423200000000001</v>
      </c>
    </row>
    <row r="2464" spans="1:22" ht="73" thickBot="1" x14ac:dyDescent="0.4">
      <c r="A2464" s="3">
        <v>2463</v>
      </c>
      <c r="B2464" s="1" t="s">
        <v>5524</v>
      </c>
      <c r="C2464" s="1">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v>
      </c>
      <c r="T2464" s="1">
        <v>5</v>
      </c>
      <c r="U2464" s="1">
        <v>0.2</v>
      </c>
      <c r="V2464" s="4">
        <v>29.372</v>
      </c>
    </row>
    <row r="2465" spans="1:22" ht="58.5" thickBot="1" x14ac:dyDescent="0.4">
      <c r="A2465" s="3">
        <v>2464</v>
      </c>
      <c r="B2465" s="1" t="s">
        <v>5524</v>
      </c>
      <c r="C2465" s="1">
        <v>2014</v>
      </c>
      <c r="D2465" s="2">
        <v>41977</v>
      </c>
      <c r="E2465" s="2">
        <v>41983</v>
      </c>
      <c r="F2465" s="1" t="s">
        <v>50</v>
      </c>
      <c r="G2465" s="1" t="s">
        <v>3611</v>
      </c>
      <c r="H2465" s="1" t="s">
        <v>3612</v>
      </c>
      <c r="I2465" s="1" t="s">
        <v>26</v>
      </c>
      <c r="J2465" s="1" t="s">
        <v>27</v>
      </c>
      <c r="K2465" s="1" t="s">
        <v>266</v>
      </c>
      <c r="L2465" s="1" t="s">
        <v>267</v>
      </c>
      <c r="M2465" s="1">
        <v>10009</v>
      </c>
      <c r="N2465" s="1" t="s">
        <v>148</v>
      </c>
      <c r="O2465" s="1" t="s">
        <v>5388</v>
      </c>
      <c r="P2465" s="1" t="s">
        <v>46</v>
      </c>
      <c r="Q2465" s="1" t="s">
        <v>75</v>
      </c>
      <c r="R2465" s="1" t="s">
        <v>5389</v>
      </c>
      <c r="S2465" s="1">
        <v>14.624000000000001</v>
      </c>
      <c r="T2465" s="1">
        <v>2</v>
      </c>
      <c r="U2465" s="1">
        <v>0.2</v>
      </c>
      <c r="V2465" s="4">
        <v>5.1184000000000003</v>
      </c>
    </row>
    <row r="2466" spans="1:22" ht="29.5" thickBot="1" x14ac:dyDescent="0.4">
      <c r="A2466" s="3">
        <v>2465</v>
      </c>
      <c r="B2466" s="1" t="s">
        <v>5524</v>
      </c>
      <c r="C2466" s="1">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4">
        <v>36.987299999999998</v>
      </c>
    </row>
    <row r="2467" spans="1:22" ht="29.5" thickBot="1" x14ac:dyDescent="0.4">
      <c r="A2467" s="3">
        <v>2466</v>
      </c>
      <c r="B2467" s="1" t="s">
        <v>5524</v>
      </c>
      <c r="C2467" s="1">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4">
        <v>1.512</v>
      </c>
    </row>
    <row r="2468" spans="1:22" ht="58.5" thickBot="1" x14ac:dyDescent="0.4">
      <c r="A2468" s="3">
        <v>2467</v>
      </c>
      <c r="B2468" s="1" t="s">
        <v>5525</v>
      </c>
      <c r="C2468" s="1">
        <v>2014</v>
      </c>
      <c r="D2468" s="2">
        <v>41764</v>
      </c>
      <c r="E2468" s="2">
        <v>41768</v>
      </c>
      <c r="F2468" s="1" t="s">
        <v>50</v>
      </c>
      <c r="G2468" s="1" t="s">
        <v>1519</v>
      </c>
      <c r="H2468" s="1" t="s">
        <v>1520</v>
      </c>
      <c r="I2468" s="1" t="s">
        <v>26</v>
      </c>
      <c r="J2468" s="1" t="s">
        <v>27</v>
      </c>
      <c r="K2468" s="1" t="s">
        <v>5526</v>
      </c>
      <c r="L2468" s="1" t="s">
        <v>319</v>
      </c>
      <c r="M2468" s="1">
        <v>23602</v>
      </c>
      <c r="N2468" s="1" t="s">
        <v>30</v>
      </c>
      <c r="O2468" s="1" t="s">
        <v>5527</v>
      </c>
      <c r="P2468" s="1" t="s">
        <v>46</v>
      </c>
      <c r="Q2468" s="1" t="s">
        <v>90</v>
      </c>
      <c r="R2468" s="1" t="s">
        <v>5528</v>
      </c>
      <c r="S2468" s="1">
        <v>9.11</v>
      </c>
      <c r="T2468" s="1">
        <v>1</v>
      </c>
      <c r="U2468" s="1">
        <v>0</v>
      </c>
      <c r="V2468" s="4">
        <v>4.0994999999999999</v>
      </c>
    </row>
    <row r="2469" spans="1:22" ht="29.5" thickBot="1" x14ac:dyDescent="0.4">
      <c r="A2469" s="3">
        <v>2468</v>
      </c>
      <c r="B2469" s="1" t="s">
        <v>5525</v>
      </c>
      <c r="C2469" s="1">
        <v>2014</v>
      </c>
      <c r="D2469" s="2">
        <v>41764</v>
      </c>
      <c r="E2469" s="2">
        <v>41768</v>
      </c>
      <c r="F2469" s="1" t="s">
        <v>50</v>
      </c>
      <c r="G2469" s="1" t="s">
        <v>1519</v>
      </c>
      <c r="H2469" s="1" t="s">
        <v>1520</v>
      </c>
      <c r="I2469" s="1" t="s">
        <v>26</v>
      </c>
      <c r="J2469" s="1" t="s">
        <v>27</v>
      </c>
      <c r="K2469" s="1" t="s">
        <v>5526</v>
      </c>
      <c r="L2469" s="1" t="s">
        <v>319</v>
      </c>
      <c r="M2469" s="1">
        <v>23602</v>
      </c>
      <c r="N2469" s="1" t="s">
        <v>30</v>
      </c>
      <c r="O2469" s="1" t="s">
        <v>1516</v>
      </c>
      <c r="P2469" s="1" t="s">
        <v>46</v>
      </c>
      <c r="Q2469" s="1" t="s">
        <v>59</v>
      </c>
      <c r="R2469" s="1" t="s">
        <v>1517</v>
      </c>
      <c r="S2469" s="1">
        <v>571.44000000000005</v>
      </c>
      <c r="T2469" s="1">
        <v>4</v>
      </c>
      <c r="U2469" s="1">
        <v>0</v>
      </c>
      <c r="V2469" s="4">
        <v>165.7176</v>
      </c>
    </row>
    <row r="2470" spans="1:22" ht="29.5" thickBot="1" x14ac:dyDescent="0.4">
      <c r="A2470" s="3">
        <v>2469</v>
      </c>
      <c r="B2470" s="1" t="s">
        <v>5525</v>
      </c>
      <c r="C2470" s="1">
        <v>2014</v>
      </c>
      <c r="D2470" s="2">
        <v>41764</v>
      </c>
      <c r="E2470" s="2">
        <v>41768</v>
      </c>
      <c r="F2470" s="1" t="s">
        <v>50</v>
      </c>
      <c r="G2470" s="1" t="s">
        <v>1519</v>
      </c>
      <c r="H2470" s="1" t="s">
        <v>1520</v>
      </c>
      <c r="I2470" s="1" t="s">
        <v>26</v>
      </c>
      <c r="J2470" s="1" t="s">
        <v>27</v>
      </c>
      <c r="K2470" s="1" t="s">
        <v>5526</v>
      </c>
      <c r="L2470" s="1" t="s">
        <v>319</v>
      </c>
      <c r="M2470" s="1">
        <v>23602</v>
      </c>
      <c r="N2470" s="1" t="s">
        <v>30</v>
      </c>
      <c r="O2470" s="1" t="s">
        <v>5529</v>
      </c>
      <c r="P2470" s="1" t="s">
        <v>46</v>
      </c>
      <c r="Q2470" s="1" t="s">
        <v>90</v>
      </c>
      <c r="R2470" s="1" t="s">
        <v>5530</v>
      </c>
      <c r="S2470" s="1">
        <v>32.4</v>
      </c>
      <c r="T2470" s="1">
        <v>5</v>
      </c>
      <c r="U2470" s="1">
        <v>0</v>
      </c>
      <c r="V2470" s="4">
        <v>15.552</v>
      </c>
    </row>
    <row r="2471" spans="1:22" ht="58.5" thickBot="1" x14ac:dyDescent="0.4">
      <c r="A2471" s="3">
        <v>2470</v>
      </c>
      <c r="B2471" s="1" t="s">
        <v>5525</v>
      </c>
      <c r="C2471" s="1">
        <v>2014</v>
      </c>
      <c r="D2471" s="2">
        <v>41764</v>
      </c>
      <c r="E2471" s="2">
        <v>41768</v>
      </c>
      <c r="F2471" s="1" t="s">
        <v>50</v>
      </c>
      <c r="G2471" s="1" t="s">
        <v>1519</v>
      </c>
      <c r="H2471" s="1" t="s">
        <v>1520</v>
      </c>
      <c r="I2471" s="1" t="s">
        <v>26</v>
      </c>
      <c r="J2471" s="1" t="s">
        <v>27</v>
      </c>
      <c r="K2471" s="1" t="s">
        <v>5526</v>
      </c>
      <c r="L2471" s="1" t="s">
        <v>319</v>
      </c>
      <c r="M2471" s="1">
        <v>23602</v>
      </c>
      <c r="N2471" s="1" t="s">
        <v>30</v>
      </c>
      <c r="O2471" s="1" t="s">
        <v>4105</v>
      </c>
      <c r="P2471" s="1" t="s">
        <v>46</v>
      </c>
      <c r="Q2471" s="1" t="s">
        <v>59</v>
      </c>
      <c r="R2471" s="1" t="s">
        <v>4106</v>
      </c>
      <c r="S2471" s="1">
        <v>16.91</v>
      </c>
      <c r="T2471" s="1">
        <v>1</v>
      </c>
      <c r="U2471" s="1">
        <v>0</v>
      </c>
      <c r="V2471" s="4">
        <v>4.5656999999999996</v>
      </c>
    </row>
    <row r="2472" spans="1:22" ht="29.5" thickBot="1" x14ac:dyDescent="0.4">
      <c r="A2472" s="3">
        <v>2471</v>
      </c>
      <c r="B2472" s="1" t="s">
        <v>5531</v>
      </c>
      <c r="C2472" s="1">
        <v>2013</v>
      </c>
      <c r="D2472" s="2">
        <v>41296</v>
      </c>
      <c r="E2472" s="2">
        <v>41302</v>
      </c>
      <c r="F2472" s="1" t="s">
        <v>50</v>
      </c>
      <c r="G2472" s="1" t="s">
        <v>5532</v>
      </c>
      <c r="H2472" s="1" t="s">
        <v>5533</v>
      </c>
      <c r="I2472" s="1" t="s">
        <v>26</v>
      </c>
      <c r="J2472" s="1" t="s">
        <v>27</v>
      </c>
      <c r="K2472" s="1" t="s">
        <v>1706</v>
      </c>
      <c r="L2472" s="1" t="s">
        <v>88</v>
      </c>
      <c r="M2472" s="1">
        <v>28314</v>
      </c>
      <c r="N2472" s="1" t="s">
        <v>30</v>
      </c>
      <c r="O2472" s="1" t="s">
        <v>5534</v>
      </c>
      <c r="P2472" s="1" t="s">
        <v>32</v>
      </c>
      <c r="Q2472" s="1" t="s">
        <v>65</v>
      </c>
      <c r="R2472" s="1" t="s">
        <v>5535</v>
      </c>
      <c r="S2472" s="1">
        <v>14.272</v>
      </c>
      <c r="T2472" s="1">
        <v>8</v>
      </c>
      <c r="U2472" s="1">
        <v>0.2</v>
      </c>
      <c r="V2472" s="4">
        <v>4.2816000000000001</v>
      </c>
    </row>
    <row r="2473" spans="1:22" ht="58.5" thickBot="1" x14ac:dyDescent="0.4">
      <c r="A2473" s="3">
        <v>2472</v>
      </c>
      <c r="B2473" s="1" t="s">
        <v>5531</v>
      </c>
      <c r="C2473" s="1">
        <v>2013</v>
      </c>
      <c r="D2473" s="2">
        <v>41296</v>
      </c>
      <c r="E2473" s="2">
        <v>41302</v>
      </c>
      <c r="F2473" s="1" t="s">
        <v>50</v>
      </c>
      <c r="G2473" s="1" t="s">
        <v>5532</v>
      </c>
      <c r="H2473" s="1" t="s">
        <v>5533</v>
      </c>
      <c r="I2473" s="1" t="s">
        <v>26</v>
      </c>
      <c r="J2473" s="1" t="s">
        <v>27</v>
      </c>
      <c r="K2473" s="1" t="s">
        <v>1706</v>
      </c>
      <c r="L2473" s="1" t="s">
        <v>88</v>
      </c>
      <c r="M2473" s="1">
        <v>28314</v>
      </c>
      <c r="N2473" s="1" t="s">
        <v>30</v>
      </c>
      <c r="O2473" s="1" t="s">
        <v>5019</v>
      </c>
      <c r="P2473" s="1" t="s">
        <v>32</v>
      </c>
      <c r="Q2473" s="1" t="s">
        <v>33</v>
      </c>
      <c r="R2473" s="1" t="s">
        <v>5536</v>
      </c>
      <c r="S2473" s="1">
        <v>451.13600000000002</v>
      </c>
      <c r="T2473" s="1">
        <v>4</v>
      </c>
      <c r="U2473" s="1">
        <v>0.2</v>
      </c>
      <c r="V2473" s="4">
        <v>-67.670400000000001</v>
      </c>
    </row>
    <row r="2474" spans="1:22" ht="44" thickBot="1" x14ac:dyDescent="0.4">
      <c r="A2474" s="3">
        <v>2473</v>
      </c>
      <c r="B2474" s="1" t="s">
        <v>5531</v>
      </c>
      <c r="C2474" s="1">
        <v>2013</v>
      </c>
      <c r="D2474" s="2">
        <v>41296</v>
      </c>
      <c r="E2474" s="2">
        <v>41302</v>
      </c>
      <c r="F2474" s="1" t="s">
        <v>50</v>
      </c>
      <c r="G2474" s="1" t="s">
        <v>5532</v>
      </c>
      <c r="H2474" s="1" t="s">
        <v>5533</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4">
        <v>6.4863999999999997</v>
      </c>
    </row>
    <row r="2475" spans="1:22" ht="44" thickBot="1" x14ac:dyDescent="0.4">
      <c r="A2475" s="3">
        <v>2474</v>
      </c>
      <c r="B2475" s="1" t="s">
        <v>5537</v>
      </c>
      <c r="C2475" s="1">
        <v>2013</v>
      </c>
      <c r="D2475" s="2">
        <v>41582</v>
      </c>
      <c r="E2475" s="2">
        <v>41585</v>
      </c>
      <c r="F2475" s="1" t="s">
        <v>188</v>
      </c>
      <c r="G2475" s="1" t="s">
        <v>3528</v>
      </c>
      <c r="H2475" s="1" t="s">
        <v>3529</v>
      </c>
      <c r="I2475" s="1" t="s">
        <v>26</v>
      </c>
      <c r="J2475" s="1" t="s">
        <v>27</v>
      </c>
      <c r="K2475" s="1" t="s">
        <v>42</v>
      </c>
      <c r="L2475" s="1" t="s">
        <v>43</v>
      </c>
      <c r="M2475" s="1">
        <v>90032</v>
      </c>
      <c r="N2475" s="1" t="s">
        <v>44</v>
      </c>
      <c r="O2475" s="1" t="s">
        <v>5538</v>
      </c>
      <c r="P2475" s="1" t="s">
        <v>32</v>
      </c>
      <c r="Q2475" s="1" t="s">
        <v>36</v>
      </c>
      <c r="R2475" s="1" t="s">
        <v>5539</v>
      </c>
      <c r="S2475" s="1">
        <v>217.584</v>
      </c>
      <c r="T2475" s="1">
        <v>2</v>
      </c>
      <c r="U2475" s="1">
        <v>0.2</v>
      </c>
      <c r="V2475" s="4">
        <v>-29.9178</v>
      </c>
    </row>
    <row r="2476" spans="1:22" ht="58.5" thickBot="1" x14ac:dyDescent="0.4">
      <c r="A2476" s="3">
        <v>2475</v>
      </c>
      <c r="B2476" s="1" t="s">
        <v>5537</v>
      </c>
      <c r="C2476" s="1">
        <v>2013</v>
      </c>
      <c r="D2476" s="2">
        <v>41582</v>
      </c>
      <c r="E2476" s="2">
        <v>41585</v>
      </c>
      <c r="F2476" s="1" t="s">
        <v>188</v>
      </c>
      <c r="G2476" s="1" t="s">
        <v>3528</v>
      </c>
      <c r="H2476" s="1" t="s">
        <v>3529</v>
      </c>
      <c r="I2476" s="1" t="s">
        <v>26</v>
      </c>
      <c r="J2476" s="1" t="s">
        <v>27</v>
      </c>
      <c r="K2476" s="1" t="s">
        <v>42</v>
      </c>
      <c r="L2476" s="1" t="s">
        <v>43</v>
      </c>
      <c r="M2476" s="1">
        <v>90032</v>
      </c>
      <c r="N2476" s="1" t="s">
        <v>44</v>
      </c>
      <c r="O2476" s="1" t="s">
        <v>5540</v>
      </c>
      <c r="P2476" s="1" t="s">
        <v>71</v>
      </c>
      <c r="Q2476" s="1" t="s">
        <v>161</v>
      </c>
      <c r="R2476" s="1" t="s">
        <v>5541</v>
      </c>
      <c r="S2476" s="1">
        <v>82.95</v>
      </c>
      <c r="T2476" s="1">
        <v>5</v>
      </c>
      <c r="U2476" s="1">
        <v>0</v>
      </c>
      <c r="V2476" s="4">
        <v>29.032499999999999</v>
      </c>
    </row>
    <row r="2477" spans="1:22" ht="29.5" thickBot="1" x14ac:dyDescent="0.4">
      <c r="A2477" s="3">
        <v>2476</v>
      </c>
      <c r="B2477" s="1" t="s">
        <v>5537</v>
      </c>
      <c r="C2477" s="1">
        <v>2013</v>
      </c>
      <c r="D2477" s="2">
        <v>41582</v>
      </c>
      <c r="E2477" s="2">
        <v>41585</v>
      </c>
      <c r="F2477" s="1" t="s">
        <v>188</v>
      </c>
      <c r="G2477" s="1" t="s">
        <v>3528</v>
      </c>
      <c r="H2477" s="1" t="s">
        <v>3529</v>
      </c>
      <c r="I2477" s="1" t="s">
        <v>26</v>
      </c>
      <c r="J2477" s="1" t="s">
        <v>27</v>
      </c>
      <c r="K2477" s="1" t="s">
        <v>42</v>
      </c>
      <c r="L2477" s="1" t="s">
        <v>43</v>
      </c>
      <c r="M2477" s="1">
        <v>90032</v>
      </c>
      <c r="N2477" s="1" t="s">
        <v>44</v>
      </c>
      <c r="O2477" s="1" t="s">
        <v>5542</v>
      </c>
      <c r="P2477" s="1" t="s">
        <v>46</v>
      </c>
      <c r="Q2477" s="1" t="s">
        <v>47</v>
      </c>
      <c r="R2477" s="1" t="s">
        <v>5543</v>
      </c>
      <c r="S2477" s="1">
        <v>87.71</v>
      </c>
      <c r="T2477" s="1">
        <v>7</v>
      </c>
      <c r="U2477" s="1">
        <v>0</v>
      </c>
      <c r="V2477" s="4">
        <v>41.223700000000001</v>
      </c>
    </row>
    <row r="2478" spans="1:22" ht="73" thickBot="1" x14ac:dyDescent="0.4">
      <c r="A2478" s="3">
        <v>2477</v>
      </c>
      <c r="B2478" s="1" t="s">
        <v>5537</v>
      </c>
      <c r="C2478" s="1">
        <v>2013</v>
      </c>
      <c r="D2478" s="2">
        <v>41582</v>
      </c>
      <c r="E2478" s="2">
        <v>41585</v>
      </c>
      <c r="F2478" s="1" t="s">
        <v>188</v>
      </c>
      <c r="G2478" s="1" t="s">
        <v>3528</v>
      </c>
      <c r="H2478" s="1" t="s">
        <v>3529</v>
      </c>
      <c r="I2478" s="1" t="s">
        <v>26</v>
      </c>
      <c r="J2478" s="1" t="s">
        <v>27</v>
      </c>
      <c r="K2478" s="1" t="s">
        <v>42</v>
      </c>
      <c r="L2478" s="1" t="s">
        <v>43</v>
      </c>
      <c r="M2478" s="1">
        <v>90032</v>
      </c>
      <c r="N2478" s="1" t="s">
        <v>44</v>
      </c>
      <c r="O2478" s="1" t="s">
        <v>5497</v>
      </c>
      <c r="P2478" s="1" t="s">
        <v>46</v>
      </c>
      <c r="Q2478" s="1" t="s">
        <v>78</v>
      </c>
      <c r="R2478" s="1" t="s">
        <v>5498</v>
      </c>
      <c r="S2478" s="1">
        <v>1101.48</v>
      </c>
      <c r="T2478" s="1">
        <v>4</v>
      </c>
      <c r="U2478" s="1">
        <v>0</v>
      </c>
      <c r="V2478" s="4">
        <v>429.5772</v>
      </c>
    </row>
    <row r="2479" spans="1:22" ht="58.5" thickBot="1" x14ac:dyDescent="0.4">
      <c r="A2479" s="3">
        <v>2478</v>
      </c>
      <c r="B2479" s="1" t="s">
        <v>5544</v>
      </c>
      <c r="C2479" s="1">
        <v>2014</v>
      </c>
      <c r="D2479" s="2">
        <v>41887</v>
      </c>
      <c r="E2479" s="2">
        <v>41891</v>
      </c>
      <c r="F2479" s="1" t="s">
        <v>23</v>
      </c>
      <c r="G2479" s="1" t="s">
        <v>5545</v>
      </c>
      <c r="H2479" s="1" t="s">
        <v>5546</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4">
        <v>-99.176400000000001</v>
      </c>
    </row>
    <row r="2480" spans="1:22" ht="29.5" thickBot="1" x14ac:dyDescent="0.4">
      <c r="A2480" s="3">
        <v>2479</v>
      </c>
      <c r="B2480" s="1" t="s">
        <v>5547</v>
      </c>
      <c r="C2480" s="1">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4">
        <v>1.4742</v>
      </c>
    </row>
    <row r="2481" spans="1:22" ht="29.5" thickBot="1" x14ac:dyDescent="0.4">
      <c r="A2481" s="3">
        <v>2480</v>
      </c>
      <c r="B2481" s="1" t="s">
        <v>5548</v>
      </c>
      <c r="C2481" s="1">
        <v>2014</v>
      </c>
      <c r="D2481" s="2">
        <v>41810</v>
      </c>
      <c r="E2481" s="2">
        <v>41816</v>
      </c>
      <c r="F2481" s="1" t="s">
        <v>50</v>
      </c>
      <c r="G2481" s="1" t="s">
        <v>3161</v>
      </c>
      <c r="H2481" s="1" t="s">
        <v>3162</v>
      </c>
      <c r="I2481" s="1" t="s">
        <v>26</v>
      </c>
      <c r="J2481" s="1" t="s">
        <v>27</v>
      </c>
      <c r="K2481" s="1" t="s">
        <v>815</v>
      </c>
      <c r="L2481" s="1" t="s">
        <v>104</v>
      </c>
      <c r="M2481" s="1">
        <v>75220</v>
      </c>
      <c r="N2481" s="1" t="s">
        <v>105</v>
      </c>
      <c r="O2481" s="1" t="s">
        <v>5549</v>
      </c>
      <c r="P2481" s="1" t="s">
        <v>46</v>
      </c>
      <c r="Q2481" s="1" t="s">
        <v>578</v>
      </c>
      <c r="R2481" s="1" t="s">
        <v>5550</v>
      </c>
      <c r="S2481" s="1">
        <v>11.183999999999999</v>
      </c>
      <c r="T2481" s="1">
        <v>1</v>
      </c>
      <c r="U2481" s="1">
        <v>0.2</v>
      </c>
      <c r="V2481" s="4">
        <v>0.83879999999999999</v>
      </c>
    </row>
    <row r="2482" spans="1:22" ht="29.5" thickBot="1" x14ac:dyDescent="0.4">
      <c r="A2482" s="3">
        <v>2481</v>
      </c>
      <c r="B2482" s="1" t="s">
        <v>5548</v>
      </c>
      <c r="C2482" s="1">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4">
        <v>-32.636600000000001</v>
      </c>
    </row>
    <row r="2483" spans="1:22" ht="87.5" thickBot="1" x14ac:dyDescent="0.4">
      <c r="A2483" s="3">
        <v>2482</v>
      </c>
      <c r="B2483" s="1" t="s">
        <v>5551</v>
      </c>
      <c r="C2483" s="1">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v>
      </c>
      <c r="T2483" s="1">
        <v>6</v>
      </c>
      <c r="U2483" s="1">
        <v>0</v>
      </c>
      <c r="V2483" s="4">
        <v>0</v>
      </c>
    </row>
    <row r="2484" spans="1:22" ht="44" thickBot="1" x14ac:dyDescent="0.4">
      <c r="A2484" s="3">
        <v>2483</v>
      </c>
      <c r="B2484" s="1" t="s">
        <v>5552</v>
      </c>
      <c r="C2484" s="1">
        <v>2014</v>
      </c>
      <c r="D2484" s="2">
        <v>41880</v>
      </c>
      <c r="E2484" s="2">
        <v>41886</v>
      </c>
      <c r="F2484" s="1" t="s">
        <v>50</v>
      </c>
      <c r="G2484" s="1" t="s">
        <v>5337</v>
      </c>
      <c r="H2484" s="1" t="s">
        <v>5338</v>
      </c>
      <c r="I2484" s="1" t="s">
        <v>102</v>
      </c>
      <c r="J2484" s="1" t="s">
        <v>27</v>
      </c>
      <c r="K2484" s="1" t="s">
        <v>95</v>
      </c>
      <c r="L2484" s="1" t="s">
        <v>96</v>
      </c>
      <c r="M2484" s="1">
        <v>98105</v>
      </c>
      <c r="N2484" s="1" t="s">
        <v>44</v>
      </c>
      <c r="O2484" s="1" t="s">
        <v>5553</v>
      </c>
      <c r="P2484" s="1" t="s">
        <v>71</v>
      </c>
      <c r="Q2484" s="1" t="s">
        <v>72</v>
      </c>
      <c r="R2484" s="1" t="s">
        <v>5554</v>
      </c>
      <c r="S2484" s="1">
        <v>35.167999999999999</v>
      </c>
      <c r="T2484" s="1">
        <v>4</v>
      </c>
      <c r="U2484" s="1">
        <v>0.2</v>
      </c>
      <c r="V2484" s="4">
        <v>11.429600000000001</v>
      </c>
    </row>
    <row r="2485" spans="1:22" ht="73" thickBot="1" x14ac:dyDescent="0.4">
      <c r="A2485" s="3">
        <v>2484</v>
      </c>
      <c r="B2485" s="1" t="s">
        <v>5552</v>
      </c>
      <c r="C2485" s="1">
        <v>2014</v>
      </c>
      <c r="D2485" s="2">
        <v>41880</v>
      </c>
      <c r="E2485" s="2">
        <v>41886</v>
      </c>
      <c r="F2485" s="1" t="s">
        <v>50</v>
      </c>
      <c r="G2485" s="1" t="s">
        <v>5337</v>
      </c>
      <c r="H2485" s="1" t="s">
        <v>5338</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4">
        <v>250.30500000000001</v>
      </c>
    </row>
    <row r="2486" spans="1:22" ht="44" thickBot="1" x14ac:dyDescent="0.4">
      <c r="A2486" s="3">
        <v>2485</v>
      </c>
      <c r="B2486" s="1" t="s">
        <v>5552</v>
      </c>
      <c r="C2486" s="1">
        <v>2014</v>
      </c>
      <c r="D2486" s="2">
        <v>41880</v>
      </c>
      <c r="E2486" s="2">
        <v>41886</v>
      </c>
      <c r="F2486" s="1" t="s">
        <v>50</v>
      </c>
      <c r="G2486" s="1" t="s">
        <v>5337</v>
      </c>
      <c r="H2486" s="1" t="s">
        <v>5338</v>
      </c>
      <c r="I2486" s="1" t="s">
        <v>102</v>
      </c>
      <c r="J2486" s="1" t="s">
        <v>27</v>
      </c>
      <c r="K2486" s="1" t="s">
        <v>95</v>
      </c>
      <c r="L2486" s="1" t="s">
        <v>96</v>
      </c>
      <c r="M2486" s="1">
        <v>98105</v>
      </c>
      <c r="N2486" s="1" t="s">
        <v>44</v>
      </c>
      <c r="O2486" s="1" t="s">
        <v>1724</v>
      </c>
      <c r="P2486" s="1" t="s">
        <v>46</v>
      </c>
      <c r="Q2486" s="1" t="s">
        <v>75</v>
      </c>
      <c r="R2486" s="1" t="s">
        <v>1725</v>
      </c>
      <c r="S2486" s="1">
        <v>99.68</v>
      </c>
      <c r="T2486" s="1">
        <v>5</v>
      </c>
      <c r="U2486" s="1">
        <v>0.2</v>
      </c>
      <c r="V2486" s="4">
        <v>32.396000000000001</v>
      </c>
    </row>
    <row r="2487" spans="1:22" ht="29.5" thickBot="1" x14ac:dyDescent="0.4">
      <c r="A2487" s="3">
        <v>2486</v>
      </c>
      <c r="B2487" s="1" t="s">
        <v>5552</v>
      </c>
      <c r="C2487" s="1">
        <v>2014</v>
      </c>
      <c r="D2487" s="2">
        <v>41880</v>
      </c>
      <c r="E2487" s="2">
        <v>41886</v>
      </c>
      <c r="F2487" s="1" t="s">
        <v>50</v>
      </c>
      <c r="G2487" s="1" t="s">
        <v>5337</v>
      </c>
      <c r="H2487" s="1" t="s">
        <v>5338</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4">
        <v>1.4456</v>
      </c>
    </row>
    <row r="2488" spans="1:22" ht="44" thickBot="1" x14ac:dyDescent="0.4">
      <c r="A2488" s="3">
        <v>2487</v>
      </c>
      <c r="B2488" s="1" t="s">
        <v>5555</v>
      </c>
      <c r="C2488" s="1">
        <v>2012</v>
      </c>
      <c r="D2488" s="2">
        <v>40910</v>
      </c>
      <c r="E2488" s="2">
        <v>40912</v>
      </c>
      <c r="F2488" s="1" t="s">
        <v>23</v>
      </c>
      <c r="G2488" s="1" t="s">
        <v>995</v>
      </c>
      <c r="H2488" s="1" t="s">
        <v>996</v>
      </c>
      <c r="I2488" s="1" t="s">
        <v>41</v>
      </c>
      <c r="J2488" s="1" t="s">
        <v>27</v>
      </c>
      <c r="K2488" s="1" t="s">
        <v>606</v>
      </c>
      <c r="L2488" s="1" t="s">
        <v>245</v>
      </c>
      <c r="M2488" s="1">
        <v>19711</v>
      </c>
      <c r="N2488" s="1" t="s">
        <v>148</v>
      </c>
      <c r="O2488" s="1" t="s">
        <v>5556</v>
      </c>
      <c r="P2488" s="1" t="s">
        <v>46</v>
      </c>
      <c r="Q2488" s="1" t="s">
        <v>59</v>
      </c>
      <c r="R2488" s="1" t="s">
        <v>5557</v>
      </c>
      <c r="S2488" s="1">
        <v>85.52</v>
      </c>
      <c r="T2488" s="1">
        <v>2</v>
      </c>
      <c r="U2488" s="1">
        <v>0</v>
      </c>
      <c r="V2488" s="4">
        <v>22.235199999999999</v>
      </c>
    </row>
    <row r="2489" spans="1:22" ht="29.5" thickBot="1" x14ac:dyDescent="0.4">
      <c r="A2489" s="3">
        <v>2488</v>
      </c>
      <c r="B2489" s="1" t="s">
        <v>5555</v>
      </c>
      <c r="C2489" s="1">
        <v>2012</v>
      </c>
      <c r="D2489" s="2">
        <v>40910</v>
      </c>
      <c r="E2489" s="2">
        <v>40912</v>
      </c>
      <c r="F2489" s="1" t="s">
        <v>23</v>
      </c>
      <c r="G2489" s="1" t="s">
        <v>995</v>
      </c>
      <c r="H2489" s="1" t="s">
        <v>996</v>
      </c>
      <c r="I2489" s="1" t="s">
        <v>41</v>
      </c>
      <c r="J2489" s="1" t="s">
        <v>27</v>
      </c>
      <c r="K2489" s="1" t="s">
        <v>606</v>
      </c>
      <c r="L2489" s="1" t="s">
        <v>245</v>
      </c>
      <c r="M2489" s="1">
        <v>19711</v>
      </c>
      <c r="N2489" s="1" t="s">
        <v>148</v>
      </c>
      <c r="O2489" s="1" t="s">
        <v>5558</v>
      </c>
      <c r="P2489" s="1" t="s">
        <v>46</v>
      </c>
      <c r="Q2489" s="1" t="s">
        <v>68</v>
      </c>
      <c r="R2489" s="1" t="s">
        <v>5559</v>
      </c>
      <c r="S2489" s="1">
        <v>9.84</v>
      </c>
      <c r="T2489" s="1">
        <v>3</v>
      </c>
      <c r="U2489" s="1">
        <v>0</v>
      </c>
      <c r="V2489" s="4">
        <v>2.6568000000000001</v>
      </c>
    </row>
    <row r="2490" spans="1:22" ht="29.5" thickBot="1" x14ac:dyDescent="0.4">
      <c r="A2490" s="3">
        <v>2489</v>
      </c>
      <c r="B2490" s="1" t="s">
        <v>5555</v>
      </c>
      <c r="C2490" s="1">
        <v>2012</v>
      </c>
      <c r="D2490" s="2">
        <v>40910</v>
      </c>
      <c r="E2490" s="2">
        <v>40912</v>
      </c>
      <c r="F2490" s="1" t="s">
        <v>23</v>
      </c>
      <c r="G2490" s="1" t="s">
        <v>995</v>
      </c>
      <c r="H2490" s="1" t="s">
        <v>996</v>
      </c>
      <c r="I2490" s="1" t="s">
        <v>41</v>
      </c>
      <c r="J2490" s="1" t="s">
        <v>27</v>
      </c>
      <c r="K2490" s="1" t="s">
        <v>606</v>
      </c>
      <c r="L2490" s="1" t="s">
        <v>245</v>
      </c>
      <c r="M2490" s="1">
        <v>19711</v>
      </c>
      <c r="N2490" s="1" t="s">
        <v>148</v>
      </c>
      <c r="O2490" s="1" t="s">
        <v>5225</v>
      </c>
      <c r="P2490" s="1" t="s">
        <v>46</v>
      </c>
      <c r="Q2490" s="1" t="s">
        <v>90</v>
      </c>
      <c r="R2490" s="1" t="s">
        <v>5226</v>
      </c>
      <c r="S2490" s="1">
        <v>20.04</v>
      </c>
      <c r="T2490" s="1">
        <v>3</v>
      </c>
      <c r="U2490" s="1">
        <v>0</v>
      </c>
      <c r="V2490" s="4">
        <v>9.6191999999999993</v>
      </c>
    </row>
    <row r="2491" spans="1:22" ht="58.5" thickBot="1" x14ac:dyDescent="0.4">
      <c r="A2491" s="3">
        <v>2490</v>
      </c>
      <c r="B2491" s="1" t="s">
        <v>5560</v>
      </c>
      <c r="C2491" s="1">
        <v>2012</v>
      </c>
      <c r="D2491" s="2">
        <v>41191</v>
      </c>
      <c r="E2491" s="2">
        <v>41195</v>
      </c>
      <c r="F2491" s="1" t="s">
        <v>23</v>
      </c>
      <c r="G2491" s="1" t="s">
        <v>5561</v>
      </c>
      <c r="H2491" s="1" t="s">
        <v>5562</v>
      </c>
      <c r="I2491" s="1" t="s">
        <v>26</v>
      </c>
      <c r="J2491" s="1" t="s">
        <v>27</v>
      </c>
      <c r="K2491" s="1" t="s">
        <v>266</v>
      </c>
      <c r="L2491" s="1" t="s">
        <v>267</v>
      </c>
      <c r="M2491" s="1">
        <v>10024</v>
      </c>
      <c r="N2491" s="1" t="s">
        <v>148</v>
      </c>
      <c r="O2491" s="1" t="s">
        <v>5563</v>
      </c>
      <c r="P2491" s="1" t="s">
        <v>71</v>
      </c>
      <c r="Q2491" s="1" t="s">
        <v>72</v>
      </c>
      <c r="R2491" s="1" t="s">
        <v>5564</v>
      </c>
      <c r="S2491" s="1">
        <v>631.96</v>
      </c>
      <c r="T2491" s="1">
        <v>4</v>
      </c>
      <c r="U2491" s="1">
        <v>0</v>
      </c>
      <c r="V2491" s="4">
        <v>303.3408</v>
      </c>
    </row>
    <row r="2492" spans="1:22" ht="29.5" thickBot="1" x14ac:dyDescent="0.4">
      <c r="A2492" s="3">
        <v>2491</v>
      </c>
      <c r="B2492" s="1" t="s">
        <v>5560</v>
      </c>
      <c r="C2492" s="1">
        <v>2012</v>
      </c>
      <c r="D2492" s="2">
        <v>41191</v>
      </c>
      <c r="E2492" s="2">
        <v>41195</v>
      </c>
      <c r="F2492" s="1" t="s">
        <v>23</v>
      </c>
      <c r="G2492" s="1" t="s">
        <v>5561</v>
      </c>
      <c r="H2492" s="1" t="s">
        <v>5562</v>
      </c>
      <c r="I2492" s="1" t="s">
        <v>26</v>
      </c>
      <c r="J2492" s="1" t="s">
        <v>27</v>
      </c>
      <c r="K2492" s="1" t="s">
        <v>266</v>
      </c>
      <c r="L2492" s="1" t="s">
        <v>267</v>
      </c>
      <c r="M2492" s="1">
        <v>10024</v>
      </c>
      <c r="N2492" s="1" t="s">
        <v>148</v>
      </c>
      <c r="O2492" s="1" t="s">
        <v>5565</v>
      </c>
      <c r="P2492" s="1" t="s">
        <v>46</v>
      </c>
      <c r="Q2492" s="1" t="s">
        <v>90</v>
      </c>
      <c r="R2492" s="1" t="s">
        <v>5566</v>
      </c>
      <c r="S2492" s="1">
        <v>23.92</v>
      </c>
      <c r="T2492" s="1">
        <v>4</v>
      </c>
      <c r="U2492" s="1">
        <v>0</v>
      </c>
      <c r="V2492" s="4">
        <v>10.763999999999999</v>
      </c>
    </row>
    <row r="2493" spans="1:22" ht="29.5" thickBot="1" x14ac:dyDescent="0.4">
      <c r="A2493" s="3">
        <v>2492</v>
      </c>
      <c r="B2493" s="1" t="s">
        <v>5567</v>
      </c>
      <c r="C2493" s="1">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4">
        <v>41.510399999999997</v>
      </c>
    </row>
    <row r="2494" spans="1:22" ht="29.5" thickBot="1" x14ac:dyDescent="0.4">
      <c r="A2494" s="3">
        <v>2493</v>
      </c>
      <c r="B2494" s="1" t="s">
        <v>5568</v>
      </c>
      <c r="C2494" s="1">
        <v>2011</v>
      </c>
      <c r="D2494" s="2">
        <v>40866</v>
      </c>
      <c r="E2494" s="2">
        <v>40870</v>
      </c>
      <c r="F2494" s="1" t="s">
        <v>50</v>
      </c>
      <c r="G2494" s="1" t="s">
        <v>5569</v>
      </c>
      <c r="H2494" s="1" t="s">
        <v>5570</v>
      </c>
      <c r="I2494" s="1" t="s">
        <v>26</v>
      </c>
      <c r="J2494" s="1" t="s">
        <v>27</v>
      </c>
      <c r="K2494" s="1" t="s">
        <v>5571</v>
      </c>
      <c r="L2494" s="1" t="s">
        <v>267</v>
      </c>
      <c r="M2494" s="1">
        <v>14701</v>
      </c>
      <c r="N2494" s="1" t="s">
        <v>148</v>
      </c>
      <c r="O2494" s="1" t="s">
        <v>4595</v>
      </c>
      <c r="P2494" s="1" t="s">
        <v>71</v>
      </c>
      <c r="Q2494" s="1" t="s">
        <v>72</v>
      </c>
      <c r="R2494" s="1" t="s">
        <v>4596</v>
      </c>
      <c r="S2494" s="1">
        <v>4548.8100000000004</v>
      </c>
      <c r="T2494" s="1">
        <v>7</v>
      </c>
      <c r="U2494" s="1">
        <v>0</v>
      </c>
      <c r="V2494" s="4">
        <v>1228.1786999999999</v>
      </c>
    </row>
    <row r="2495" spans="1:22" ht="29.5" thickBot="1" x14ac:dyDescent="0.4">
      <c r="A2495" s="3">
        <v>2494</v>
      </c>
      <c r="B2495" s="1" t="s">
        <v>5572</v>
      </c>
      <c r="C2495" s="1">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4">
        <v>-34.392000000000003</v>
      </c>
    </row>
    <row r="2496" spans="1:22" ht="29.5" thickBot="1" x14ac:dyDescent="0.4">
      <c r="A2496" s="3">
        <v>2495</v>
      </c>
      <c r="B2496" s="1" t="s">
        <v>5572</v>
      </c>
      <c r="C2496" s="1">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4">
        <v>53.997</v>
      </c>
    </row>
    <row r="2497" spans="1:22" ht="29.5" thickBot="1" x14ac:dyDescent="0.4">
      <c r="A2497" s="3">
        <v>2496</v>
      </c>
      <c r="B2497" s="1" t="s">
        <v>5573</v>
      </c>
      <c r="C2497" s="1">
        <v>2011</v>
      </c>
      <c r="D2497" s="2">
        <v>40710</v>
      </c>
      <c r="E2497" s="2">
        <v>40716</v>
      </c>
      <c r="F2497" s="1" t="s">
        <v>50</v>
      </c>
      <c r="G2497" s="1" t="s">
        <v>5574</v>
      </c>
      <c r="H2497" s="1" t="s">
        <v>5575</v>
      </c>
      <c r="I2497" s="1" t="s">
        <v>26</v>
      </c>
      <c r="J2497" s="1" t="s">
        <v>27</v>
      </c>
      <c r="K2497" s="1" t="s">
        <v>5576</v>
      </c>
      <c r="L2497" s="1" t="s">
        <v>254</v>
      </c>
      <c r="M2497" s="1">
        <v>46544</v>
      </c>
      <c r="N2497" s="1" t="s">
        <v>105</v>
      </c>
      <c r="O2497" s="1" t="s">
        <v>1585</v>
      </c>
      <c r="P2497" s="1" t="s">
        <v>32</v>
      </c>
      <c r="Q2497" s="1" t="s">
        <v>36</v>
      </c>
      <c r="R2497" s="1" t="s">
        <v>1586</v>
      </c>
      <c r="S2497" s="1">
        <v>647.84</v>
      </c>
      <c r="T2497" s="1">
        <v>8</v>
      </c>
      <c r="U2497" s="1">
        <v>0</v>
      </c>
      <c r="V2497" s="4">
        <v>32.392000000000003</v>
      </c>
    </row>
    <row r="2498" spans="1:22" ht="58.5" thickBot="1" x14ac:dyDescent="0.4">
      <c r="A2498" s="3">
        <v>2497</v>
      </c>
      <c r="B2498" s="1" t="s">
        <v>5577</v>
      </c>
      <c r="C2498" s="1">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4">
        <v>18.609300000000001</v>
      </c>
    </row>
    <row r="2499" spans="1:22" ht="29.5" thickBot="1" x14ac:dyDescent="0.4">
      <c r="A2499" s="3">
        <v>2498</v>
      </c>
      <c r="B2499" s="1" t="s">
        <v>5577</v>
      </c>
      <c r="C2499" s="1">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4">
        <v>58.496200000000002</v>
      </c>
    </row>
    <row r="2500" spans="1:22" ht="29.5" thickBot="1" x14ac:dyDescent="0.4">
      <c r="A2500" s="3">
        <v>2499</v>
      </c>
      <c r="B2500" s="1" t="s">
        <v>5578</v>
      </c>
      <c r="C2500" s="1">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9.5839999999999996</v>
      </c>
      <c r="T2500" s="1">
        <v>1</v>
      </c>
      <c r="U2500" s="1">
        <v>0.2</v>
      </c>
      <c r="V2500" s="4">
        <v>3.3544</v>
      </c>
    </row>
    <row r="2501" spans="1:22" ht="58.5" thickBot="1" x14ac:dyDescent="0.4">
      <c r="A2501" s="3">
        <v>2500</v>
      </c>
      <c r="B2501" s="1" t="s">
        <v>5579</v>
      </c>
      <c r="C2501" s="1">
        <v>2014</v>
      </c>
      <c r="D2501" s="2">
        <v>41813</v>
      </c>
      <c r="E2501" s="2">
        <v>41814</v>
      </c>
      <c r="F2501" s="1" t="s">
        <v>188</v>
      </c>
      <c r="G2501" s="1" t="s">
        <v>3535</v>
      </c>
      <c r="H2501" s="1" t="s">
        <v>3536</v>
      </c>
      <c r="I2501" s="1" t="s">
        <v>26</v>
      </c>
      <c r="J2501" s="1" t="s">
        <v>27</v>
      </c>
      <c r="K2501" s="1" t="s">
        <v>1419</v>
      </c>
      <c r="L2501" s="1" t="s">
        <v>54</v>
      </c>
      <c r="M2501" s="1">
        <v>33178</v>
      </c>
      <c r="N2501" s="1" t="s">
        <v>30</v>
      </c>
      <c r="O2501" s="1" t="s">
        <v>5580</v>
      </c>
      <c r="P2501" s="1" t="s">
        <v>46</v>
      </c>
      <c r="Q2501" s="1" t="s">
        <v>173</v>
      </c>
      <c r="R2501" s="1" t="s">
        <v>5581</v>
      </c>
      <c r="S2501" s="1">
        <v>37.607999999999997</v>
      </c>
      <c r="T2501" s="1">
        <v>3</v>
      </c>
      <c r="U2501" s="1">
        <v>0.2</v>
      </c>
      <c r="V2501" s="4">
        <v>12.6927</v>
      </c>
    </row>
    <row r="2502" spans="1:22" ht="73" thickBot="1" x14ac:dyDescent="0.4">
      <c r="A2502" s="3">
        <v>2501</v>
      </c>
      <c r="B2502" s="1" t="s">
        <v>5582</v>
      </c>
      <c r="C2502" s="1">
        <v>2014</v>
      </c>
      <c r="D2502" s="2">
        <v>41808</v>
      </c>
      <c r="E2502" s="2">
        <v>41811</v>
      </c>
      <c r="F2502" s="1" t="s">
        <v>188</v>
      </c>
      <c r="G2502" s="1" t="s">
        <v>5583</v>
      </c>
      <c r="H2502" s="1" t="s">
        <v>5584</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4">
        <v>4.4311999999999996</v>
      </c>
    </row>
    <row r="2503" spans="1:22" ht="29.5" thickBot="1" x14ac:dyDescent="0.4">
      <c r="A2503" s="3">
        <v>2502</v>
      </c>
      <c r="B2503" s="1" t="s">
        <v>5582</v>
      </c>
      <c r="C2503" s="1">
        <v>2014</v>
      </c>
      <c r="D2503" s="2">
        <v>41808</v>
      </c>
      <c r="E2503" s="2">
        <v>41811</v>
      </c>
      <c r="F2503" s="1" t="s">
        <v>188</v>
      </c>
      <c r="G2503" s="1" t="s">
        <v>5583</v>
      </c>
      <c r="H2503" s="1" t="s">
        <v>5584</v>
      </c>
      <c r="I2503" s="1" t="s">
        <v>41</v>
      </c>
      <c r="J2503" s="1" t="s">
        <v>27</v>
      </c>
      <c r="K2503" s="1" t="s">
        <v>4289</v>
      </c>
      <c r="L2503" s="1" t="s">
        <v>211</v>
      </c>
      <c r="M2503" s="1">
        <v>60076</v>
      </c>
      <c r="N2503" s="1" t="s">
        <v>105</v>
      </c>
      <c r="O2503" s="1" t="s">
        <v>2391</v>
      </c>
      <c r="P2503" s="1" t="s">
        <v>46</v>
      </c>
      <c r="Q2503" s="1" t="s">
        <v>75</v>
      </c>
      <c r="R2503" s="1" t="s">
        <v>2392</v>
      </c>
      <c r="S2503" s="1">
        <v>2.3039999999999998</v>
      </c>
      <c r="T2503" s="1">
        <v>4</v>
      </c>
      <c r="U2503" s="1">
        <v>0.8</v>
      </c>
      <c r="V2503" s="4">
        <v>-3.5712000000000002</v>
      </c>
    </row>
    <row r="2504" spans="1:22" ht="29.5" thickBot="1" x14ac:dyDescent="0.4">
      <c r="A2504" s="3">
        <v>2503</v>
      </c>
      <c r="B2504" s="1" t="s">
        <v>5582</v>
      </c>
      <c r="C2504" s="1">
        <v>2014</v>
      </c>
      <c r="D2504" s="2">
        <v>41808</v>
      </c>
      <c r="E2504" s="2">
        <v>41811</v>
      </c>
      <c r="F2504" s="1" t="s">
        <v>188</v>
      </c>
      <c r="G2504" s="1" t="s">
        <v>5583</v>
      </c>
      <c r="H2504" s="1" t="s">
        <v>5584</v>
      </c>
      <c r="I2504" s="1" t="s">
        <v>41</v>
      </c>
      <c r="J2504" s="1" t="s">
        <v>27</v>
      </c>
      <c r="K2504" s="1" t="s">
        <v>4289</v>
      </c>
      <c r="L2504" s="1" t="s">
        <v>211</v>
      </c>
      <c r="M2504" s="1">
        <v>60076</v>
      </c>
      <c r="N2504" s="1" t="s">
        <v>105</v>
      </c>
      <c r="O2504" s="1" t="s">
        <v>2614</v>
      </c>
      <c r="P2504" s="1" t="s">
        <v>46</v>
      </c>
      <c r="Q2504" s="1" t="s">
        <v>75</v>
      </c>
      <c r="R2504" s="1" t="s">
        <v>2615</v>
      </c>
      <c r="S2504" s="1">
        <v>9.36</v>
      </c>
      <c r="T2504" s="1">
        <v>4</v>
      </c>
      <c r="U2504" s="1">
        <v>0.8</v>
      </c>
      <c r="V2504" s="4">
        <v>-16.38</v>
      </c>
    </row>
    <row r="2505" spans="1:22" ht="29.5" thickBot="1" x14ac:dyDescent="0.4">
      <c r="A2505" s="3">
        <v>2504</v>
      </c>
      <c r="B2505" s="1" t="s">
        <v>5585</v>
      </c>
      <c r="C2505" s="1">
        <v>2013</v>
      </c>
      <c r="D2505" s="2">
        <v>41593</v>
      </c>
      <c r="E2505" s="2">
        <v>41598</v>
      </c>
      <c r="F2505" s="1" t="s">
        <v>50</v>
      </c>
      <c r="G2505" s="1" t="s">
        <v>5586</v>
      </c>
      <c r="H2505" s="1" t="s">
        <v>5587</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4">
        <v>3.4685999999999999</v>
      </c>
    </row>
    <row r="2506" spans="1:22" ht="44" thickBot="1" x14ac:dyDescent="0.4">
      <c r="A2506" s="3">
        <v>2505</v>
      </c>
      <c r="B2506" s="1" t="s">
        <v>5588</v>
      </c>
      <c r="C2506" s="1">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4">
        <v>15.041600000000001</v>
      </c>
    </row>
    <row r="2507" spans="1:22" ht="44" thickBot="1" x14ac:dyDescent="0.4">
      <c r="A2507" s="3">
        <v>2506</v>
      </c>
      <c r="B2507" s="1" t="s">
        <v>5588</v>
      </c>
      <c r="C2507" s="1">
        <v>2011</v>
      </c>
      <c r="D2507" s="2">
        <v>40749</v>
      </c>
      <c r="E2507" s="2">
        <v>40751</v>
      </c>
      <c r="F2507" s="1" t="s">
        <v>23</v>
      </c>
      <c r="G2507" s="1" t="s">
        <v>916</v>
      </c>
      <c r="H2507" s="1" t="s">
        <v>917</v>
      </c>
      <c r="I2507" s="1" t="s">
        <v>26</v>
      </c>
      <c r="J2507" s="1" t="s">
        <v>27</v>
      </c>
      <c r="K2507" s="1" t="s">
        <v>127</v>
      </c>
      <c r="L2507" s="1" t="s">
        <v>43</v>
      </c>
      <c r="M2507" s="1">
        <v>94122</v>
      </c>
      <c r="N2507" s="1" t="s">
        <v>44</v>
      </c>
      <c r="O2507" s="1" t="s">
        <v>5589</v>
      </c>
      <c r="P2507" s="1" t="s">
        <v>46</v>
      </c>
      <c r="Q2507" s="1" t="s">
        <v>578</v>
      </c>
      <c r="R2507" s="1" t="s">
        <v>5590</v>
      </c>
      <c r="S2507" s="1">
        <v>8187.65</v>
      </c>
      <c r="T2507" s="1">
        <v>5</v>
      </c>
      <c r="U2507" s="1">
        <v>0</v>
      </c>
      <c r="V2507" s="4">
        <v>327.50599999999997</v>
      </c>
    </row>
    <row r="2508" spans="1:22" ht="29.5" thickBot="1" x14ac:dyDescent="0.4">
      <c r="A2508" s="3">
        <v>2507</v>
      </c>
      <c r="B2508" s="1" t="s">
        <v>5588</v>
      </c>
      <c r="C2508" s="1">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4">
        <v>34.284799999999997</v>
      </c>
    </row>
    <row r="2509" spans="1:22" ht="29.5" thickBot="1" x14ac:dyDescent="0.4">
      <c r="A2509" s="3">
        <v>2508</v>
      </c>
      <c r="B2509" s="1" t="s">
        <v>5591</v>
      </c>
      <c r="C2509" s="1">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5592</v>
      </c>
      <c r="P2509" s="1" t="s">
        <v>46</v>
      </c>
      <c r="Q2509" s="1" t="s">
        <v>78</v>
      </c>
      <c r="R2509" s="1" t="s">
        <v>5593</v>
      </c>
      <c r="S2509" s="1">
        <v>32.783999999999999</v>
      </c>
      <c r="T2509" s="1">
        <v>4</v>
      </c>
      <c r="U2509" s="1">
        <v>0.8</v>
      </c>
      <c r="V2509" s="4">
        <v>-85.238399999999999</v>
      </c>
    </row>
    <row r="2510" spans="1:22" ht="44" thickBot="1" x14ac:dyDescent="0.4">
      <c r="A2510" s="3">
        <v>2509</v>
      </c>
      <c r="B2510" s="1" t="s">
        <v>5594</v>
      </c>
      <c r="C2510" s="1">
        <v>2014</v>
      </c>
      <c r="D2510" s="2">
        <v>41701</v>
      </c>
      <c r="E2510" s="2">
        <v>41707</v>
      </c>
      <c r="F2510" s="1" t="s">
        <v>50</v>
      </c>
      <c r="G2510" s="1" t="s">
        <v>1719</v>
      </c>
      <c r="H2510" s="1" t="s">
        <v>1720</v>
      </c>
      <c r="I2510" s="1" t="s">
        <v>41</v>
      </c>
      <c r="J2510" s="1" t="s">
        <v>27</v>
      </c>
      <c r="K2510" s="1" t="s">
        <v>42</v>
      </c>
      <c r="L2510" s="1" t="s">
        <v>43</v>
      </c>
      <c r="M2510" s="1">
        <v>90045</v>
      </c>
      <c r="N2510" s="1" t="s">
        <v>44</v>
      </c>
      <c r="O2510" s="1" t="s">
        <v>5595</v>
      </c>
      <c r="P2510" s="1" t="s">
        <v>71</v>
      </c>
      <c r="Q2510" s="1" t="s">
        <v>72</v>
      </c>
      <c r="R2510" s="1" t="s">
        <v>5596</v>
      </c>
      <c r="S2510" s="1">
        <v>196.77600000000001</v>
      </c>
      <c r="T2510" s="1">
        <v>3</v>
      </c>
      <c r="U2510" s="1">
        <v>0.2</v>
      </c>
      <c r="V2510" s="4">
        <v>14.7582</v>
      </c>
    </row>
    <row r="2511" spans="1:22" ht="58.5" thickBot="1" x14ac:dyDescent="0.4">
      <c r="A2511" s="3">
        <v>2510</v>
      </c>
      <c r="B2511" s="1" t="s">
        <v>5594</v>
      </c>
      <c r="C2511" s="1">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479.94</v>
      </c>
      <c r="T2511" s="1">
        <v>6</v>
      </c>
      <c r="U2511" s="1">
        <v>0</v>
      </c>
      <c r="V2511" s="4">
        <v>52.793399999999998</v>
      </c>
    </row>
    <row r="2512" spans="1:22" ht="73" thickBot="1" x14ac:dyDescent="0.4">
      <c r="A2512" s="3">
        <v>2511</v>
      </c>
      <c r="B2512" s="1" t="s">
        <v>5597</v>
      </c>
      <c r="C2512" s="1">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5598</v>
      </c>
      <c r="P2512" s="1" t="s">
        <v>46</v>
      </c>
      <c r="Q2512" s="1" t="s">
        <v>59</v>
      </c>
      <c r="R2512" s="1" t="s">
        <v>5599</v>
      </c>
      <c r="S2512" s="1">
        <v>1117.92</v>
      </c>
      <c r="T2512" s="1">
        <v>4</v>
      </c>
      <c r="U2512" s="1">
        <v>0</v>
      </c>
      <c r="V2512" s="4">
        <v>55.896000000000001</v>
      </c>
    </row>
    <row r="2513" spans="1:22" ht="29.5" thickBot="1" x14ac:dyDescent="0.4">
      <c r="A2513" s="3">
        <v>2512</v>
      </c>
      <c r="B2513" s="1" t="s">
        <v>5600</v>
      </c>
      <c r="C2513" s="1">
        <v>2012</v>
      </c>
      <c r="D2513" s="2">
        <v>41017</v>
      </c>
      <c r="E2513" s="2">
        <v>41018</v>
      </c>
      <c r="F2513" s="1" t="s">
        <v>188</v>
      </c>
      <c r="G2513" s="1" t="s">
        <v>5350</v>
      </c>
      <c r="H2513" s="1" t="s">
        <v>5351</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4">
        <v>41.534999999999997</v>
      </c>
    </row>
    <row r="2514" spans="1:22" ht="29.5" thickBot="1" x14ac:dyDescent="0.4">
      <c r="A2514" s="3">
        <v>2513</v>
      </c>
      <c r="B2514" s="1" t="s">
        <v>5601</v>
      </c>
      <c r="C2514" s="1">
        <v>2014</v>
      </c>
      <c r="D2514" s="2">
        <v>41976</v>
      </c>
      <c r="E2514" s="2">
        <v>41980</v>
      </c>
      <c r="F2514" s="1" t="s">
        <v>50</v>
      </c>
      <c r="G2514" s="1" t="s">
        <v>5602</v>
      </c>
      <c r="H2514" s="1" t="s">
        <v>5603</v>
      </c>
      <c r="I2514" s="1" t="s">
        <v>102</v>
      </c>
      <c r="J2514" s="1" t="s">
        <v>27</v>
      </c>
      <c r="K2514" s="1" t="s">
        <v>900</v>
      </c>
      <c r="L2514" s="1" t="s">
        <v>54</v>
      </c>
      <c r="M2514" s="1">
        <v>33614</v>
      </c>
      <c r="N2514" s="1" t="s">
        <v>30</v>
      </c>
      <c r="O2514" s="1" t="s">
        <v>1829</v>
      </c>
      <c r="P2514" s="1" t="s">
        <v>46</v>
      </c>
      <c r="Q2514" s="1" t="s">
        <v>75</v>
      </c>
      <c r="R2514" s="1" t="s">
        <v>1830</v>
      </c>
      <c r="S2514" s="1">
        <v>45.66</v>
      </c>
      <c r="T2514" s="1">
        <v>5</v>
      </c>
      <c r="U2514" s="1">
        <v>0.7</v>
      </c>
      <c r="V2514" s="4">
        <v>-33.484000000000002</v>
      </c>
    </row>
    <row r="2515" spans="1:22" ht="58.5" thickBot="1" x14ac:dyDescent="0.4">
      <c r="A2515" s="3">
        <v>2514</v>
      </c>
      <c r="B2515" s="1" t="s">
        <v>5604</v>
      </c>
      <c r="C2515" s="1">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4">
        <v>1.1996</v>
      </c>
    </row>
    <row r="2516" spans="1:22" ht="29.5" thickBot="1" x14ac:dyDescent="0.4">
      <c r="A2516" s="3">
        <v>2515</v>
      </c>
      <c r="B2516" s="1" t="s">
        <v>5604</v>
      </c>
      <c r="C2516" s="1">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4">
        <v>-2.0568</v>
      </c>
    </row>
    <row r="2517" spans="1:22" ht="29.5" thickBot="1" x14ac:dyDescent="0.4">
      <c r="A2517" s="3">
        <v>2516</v>
      </c>
      <c r="B2517" s="1" t="s">
        <v>5605</v>
      </c>
      <c r="C2517" s="1">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4">
        <v>19.824000000000002</v>
      </c>
    </row>
    <row r="2518" spans="1:22" ht="58.5" thickBot="1" x14ac:dyDescent="0.4">
      <c r="A2518" s="3">
        <v>2517</v>
      </c>
      <c r="B2518" s="1" t="s">
        <v>5606</v>
      </c>
      <c r="C2518" s="1">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604.65599999999995</v>
      </c>
      <c r="T2518" s="1">
        <v>9</v>
      </c>
      <c r="U2518" s="1">
        <v>0.2</v>
      </c>
      <c r="V2518" s="4">
        <v>204.07140000000001</v>
      </c>
    </row>
    <row r="2519" spans="1:22" ht="58.5" thickBot="1" x14ac:dyDescent="0.4">
      <c r="A2519" s="3">
        <v>2518</v>
      </c>
      <c r="B2519" s="1" t="s">
        <v>5607</v>
      </c>
      <c r="C2519" s="1">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4">
        <v>12.993</v>
      </c>
    </row>
    <row r="2520" spans="1:22" ht="29.5" thickBot="1" x14ac:dyDescent="0.4">
      <c r="A2520" s="3">
        <v>2519</v>
      </c>
      <c r="B2520" s="1" t="s">
        <v>5608</v>
      </c>
      <c r="C2520" s="1">
        <v>2013</v>
      </c>
      <c r="D2520" s="2">
        <v>41563</v>
      </c>
      <c r="E2520" s="2">
        <v>41569</v>
      </c>
      <c r="F2520" s="1" t="s">
        <v>50</v>
      </c>
      <c r="G2520" s="1" t="s">
        <v>4391</v>
      </c>
      <c r="H2520" s="1" t="s">
        <v>4392</v>
      </c>
      <c r="I2520" s="1" t="s">
        <v>102</v>
      </c>
      <c r="J2520" s="1" t="s">
        <v>27</v>
      </c>
      <c r="K2520" s="1" t="s">
        <v>4847</v>
      </c>
      <c r="L2520" s="1" t="s">
        <v>649</v>
      </c>
      <c r="M2520" s="1">
        <v>73120</v>
      </c>
      <c r="N2520" s="1" t="s">
        <v>105</v>
      </c>
      <c r="O2520" s="1" t="s">
        <v>5609</v>
      </c>
      <c r="P2520" s="1" t="s">
        <v>46</v>
      </c>
      <c r="Q2520" s="1" t="s">
        <v>47</v>
      </c>
      <c r="R2520" s="1" t="s">
        <v>5610</v>
      </c>
      <c r="S2520" s="1">
        <v>20.16</v>
      </c>
      <c r="T2520" s="1">
        <v>7</v>
      </c>
      <c r="U2520" s="1">
        <v>0</v>
      </c>
      <c r="V2520" s="4">
        <v>9.8783999999999992</v>
      </c>
    </row>
    <row r="2521" spans="1:22" ht="29.5" thickBot="1" x14ac:dyDescent="0.4">
      <c r="A2521" s="3">
        <v>2520</v>
      </c>
      <c r="B2521" s="1" t="s">
        <v>5608</v>
      </c>
      <c r="C2521" s="1">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4">
        <v>14.4354</v>
      </c>
    </row>
    <row r="2522" spans="1:22" ht="44" thickBot="1" x14ac:dyDescent="0.4">
      <c r="A2522" s="3">
        <v>2521</v>
      </c>
      <c r="B2522" s="1" t="s">
        <v>5608</v>
      </c>
      <c r="C2522" s="1">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5611</v>
      </c>
      <c r="P2522" s="1" t="s">
        <v>46</v>
      </c>
      <c r="Q2522" s="1" t="s">
        <v>78</v>
      </c>
      <c r="R2522" s="1" t="s">
        <v>5612</v>
      </c>
      <c r="S2522" s="1">
        <v>868.59</v>
      </c>
      <c r="T2522" s="1">
        <v>3</v>
      </c>
      <c r="U2522" s="1">
        <v>0</v>
      </c>
      <c r="V2522" s="4">
        <v>251.89109999999999</v>
      </c>
    </row>
    <row r="2523" spans="1:22" ht="29.5" thickBot="1" x14ac:dyDescent="0.4">
      <c r="A2523" s="3">
        <v>2522</v>
      </c>
      <c r="B2523" s="1" t="s">
        <v>5608</v>
      </c>
      <c r="C2523" s="1">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4">
        <v>6.2207999999999997</v>
      </c>
    </row>
    <row r="2524" spans="1:22" ht="58.5" thickBot="1" x14ac:dyDescent="0.4">
      <c r="A2524" s="3">
        <v>2523</v>
      </c>
      <c r="B2524" s="1" t="s">
        <v>5608</v>
      </c>
      <c r="C2524" s="1">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4">
        <v>1.375</v>
      </c>
    </row>
    <row r="2525" spans="1:22" ht="29.5" thickBot="1" x14ac:dyDescent="0.4">
      <c r="A2525" s="3">
        <v>2524</v>
      </c>
      <c r="B2525" s="1" t="s">
        <v>5608</v>
      </c>
      <c r="C2525" s="1">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4">
        <v>55.936</v>
      </c>
    </row>
    <row r="2526" spans="1:22" ht="29.5" thickBot="1" x14ac:dyDescent="0.4">
      <c r="A2526" s="3">
        <v>2525</v>
      </c>
      <c r="B2526" s="1" t="s">
        <v>5613</v>
      </c>
      <c r="C2526" s="1">
        <v>2012</v>
      </c>
      <c r="D2526" s="2">
        <v>41005</v>
      </c>
      <c r="E2526" s="2">
        <v>41009</v>
      </c>
      <c r="F2526" s="1" t="s">
        <v>50</v>
      </c>
      <c r="G2526" s="1" t="s">
        <v>5614</v>
      </c>
      <c r="H2526" s="1" t="s">
        <v>5615</v>
      </c>
      <c r="I2526" s="1" t="s">
        <v>26</v>
      </c>
      <c r="J2526" s="1" t="s">
        <v>27</v>
      </c>
      <c r="K2526" s="1" t="s">
        <v>184</v>
      </c>
      <c r="L2526" s="1" t="s">
        <v>104</v>
      </c>
      <c r="M2526" s="1">
        <v>77041</v>
      </c>
      <c r="N2526" s="1" t="s">
        <v>105</v>
      </c>
      <c r="O2526" s="1" t="s">
        <v>1987</v>
      </c>
      <c r="P2526" s="1" t="s">
        <v>46</v>
      </c>
      <c r="Q2526" s="1" t="s">
        <v>68</v>
      </c>
      <c r="R2526" s="1" t="s">
        <v>1988</v>
      </c>
      <c r="S2526" s="1">
        <v>42.048000000000002</v>
      </c>
      <c r="T2526" s="1">
        <v>9</v>
      </c>
      <c r="U2526" s="1">
        <v>0.2</v>
      </c>
      <c r="V2526" s="4">
        <v>5.2560000000000002</v>
      </c>
    </row>
    <row r="2527" spans="1:22" ht="29.5" thickBot="1" x14ac:dyDescent="0.4">
      <c r="A2527" s="3">
        <v>2526</v>
      </c>
      <c r="B2527" s="1" t="s">
        <v>5613</v>
      </c>
      <c r="C2527" s="1">
        <v>2012</v>
      </c>
      <c r="D2527" s="2">
        <v>41005</v>
      </c>
      <c r="E2527" s="2">
        <v>41009</v>
      </c>
      <c r="F2527" s="1" t="s">
        <v>50</v>
      </c>
      <c r="G2527" s="1" t="s">
        <v>5614</v>
      </c>
      <c r="H2527" s="1" t="s">
        <v>5615</v>
      </c>
      <c r="I2527" s="1" t="s">
        <v>26</v>
      </c>
      <c r="J2527" s="1" t="s">
        <v>27</v>
      </c>
      <c r="K2527" s="1" t="s">
        <v>184</v>
      </c>
      <c r="L2527" s="1" t="s">
        <v>104</v>
      </c>
      <c r="M2527" s="1">
        <v>77041</v>
      </c>
      <c r="N2527" s="1" t="s">
        <v>105</v>
      </c>
      <c r="O2527" s="1" t="s">
        <v>5616</v>
      </c>
      <c r="P2527" s="1" t="s">
        <v>71</v>
      </c>
      <c r="Q2527" s="1" t="s">
        <v>161</v>
      </c>
      <c r="R2527" s="1" t="s">
        <v>5617</v>
      </c>
      <c r="S2527" s="1">
        <v>25.488</v>
      </c>
      <c r="T2527" s="1">
        <v>2</v>
      </c>
      <c r="U2527" s="1">
        <v>0.2</v>
      </c>
      <c r="V2527" s="4">
        <v>4.4603999999999999</v>
      </c>
    </row>
    <row r="2528" spans="1:22" ht="44" thickBot="1" x14ac:dyDescent="0.4">
      <c r="A2528" s="3">
        <v>2527</v>
      </c>
      <c r="B2528" s="1" t="s">
        <v>5613</v>
      </c>
      <c r="C2528" s="1">
        <v>2012</v>
      </c>
      <c r="D2528" s="2">
        <v>41005</v>
      </c>
      <c r="E2528" s="2">
        <v>41009</v>
      </c>
      <c r="F2528" s="1" t="s">
        <v>50</v>
      </c>
      <c r="G2528" s="1" t="s">
        <v>5614</v>
      </c>
      <c r="H2528" s="1" t="s">
        <v>5615</v>
      </c>
      <c r="I2528" s="1" t="s">
        <v>26</v>
      </c>
      <c r="J2528" s="1" t="s">
        <v>27</v>
      </c>
      <c r="K2528" s="1" t="s">
        <v>184</v>
      </c>
      <c r="L2528" s="1" t="s">
        <v>104</v>
      </c>
      <c r="M2528" s="1">
        <v>77041</v>
      </c>
      <c r="N2528" s="1" t="s">
        <v>105</v>
      </c>
      <c r="O2528" s="1" t="s">
        <v>4035</v>
      </c>
      <c r="P2528" s="1" t="s">
        <v>46</v>
      </c>
      <c r="Q2528" s="1" t="s">
        <v>75</v>
      </c>
      <c r="R2528" s="1" t="s">
        <v>4036</v>
      </c>
      <c r="S2528" s="1">
        <v>6.9</v>
      </c>
      <c r="T2528" s="1">
        <v>3</v>
      </c>
      <c r="U2528" s="1">
        <v>0.8</v>
      </c>
      <c r="V2528" s="4">
        <v>-12.074999999999999</v>
      </c>
    </row>
    <row r="2529" spans="1:22" ht="44" thickBot="1" x14ac:dyDescent="0.4">
      <c r="A2529" s="3">
        <v>2528</v>
      </c>
      <c r="B2529" s="1" t="s">
        <v>5613</v>
      </c>
      <c r="C2529" s="1">
        <v>2012</v>
      </c>
      <c r="D2529" s="2">
        <v>41005</v>
      </c>
      <c r="E2529" s="2">
        <v>41009</v>
      </c>
      <c r="F2529" s="1" t="s">
        <v>50</v>
      </c>
      <c r="G2529" s="1" t="s">
        <v>5614</v>
      </c>
      <c r="H2529" s="1" t="s">
        <v>5615</v>
      </c>
      <c r="I2529" s="1" t="s">
        <v>26</v>
      </c>
      <c r="J2529" s="1" t="s">
        <v>27</v>
      </c>
      <c r="K2529" s="1" t="s">
        <v>184</v>
      </c>
      <c r="L2529" s="1" t="s">
        <v>104</v>
      </c>
      <c r="M2529" s="1">
        <v>77041</v>
      </c>
      <c r="N2529" s="1" t="s">
        <v>105</v>
      </c>
      <c r="O2529" s="1" t="s">
        <v>4944</v>
      </c>
      <c r="P2529" s="1" t="s">
        <v>46</v>
      </c>
      <c r="Q2529" s="1" t="s">
        <v>75</v>
      </c>
      <c r="R2529" s="1" t="s">
        <v>4945</v>
      </c>
      <c r="S2529" s="1">
        <v>9.6479999999999997</v>
      </c>
      <c r="T2529" s="1">
        <v>6</v>
      </c>
      <c r="U2529" s="1">
        <v>0.8</v>
      </c>
      <c r="V2529" s="4">
        <v>-16.884</v>
      </c>
    </row>
    <row r="2530" spans="1:22" ht="29.5" thickBot="1" x14ac:dyDescent="0.4">
      <c r="A2530" s="3">
        <v>2529</v>
      </c>
      <c r="B2530" s="1" t="s">
        <v>5613</v>
      </c>
      <c r="C2530" s="1">
        <v>2012</v>
      </c>
      <c r="D2530" s="2">
        <v>41005</v>
      </c>
      <c r="E2530" s="2">
        <v>41009</v>
      </c>
      <c r="F2530" s="1" t="s">
        <v>50</v>
      </c>
      <c r="G2530" s="1" t="s">
        <v>5614</v>
      </c>
      <c r="H2530" s="1" t="s">
        <v>5615</v>
      </c>
      <c r="I2530" s="1" t="s">
        <v>26</v>
      </c>
      <c r="J2530" s="1" t="s">
        <v>27</v>
      </c>
      <c r="K2530" s="1" t="s">
        <v>184</v>
      </c>
      <c r="L2530" s="1" t="s">
        <v>104</v>
      </c>
      <c r="M2530" s="1">
        <v>77041</v>
      </c>
      <c r="N2530" s="1" t="s">
        <v>105</v>
      </c>
      <c r="O2530" s="1" t="s">
        <v>4179</v>
      </c>
      <c r="P2530" s="1" t="s">
        <v>46</v>
      </c>
      <c r="Q2530" s="1" t="s">
        <v>90</v>
      </c>
      <c r="R2530" s="1" t="s">
        <v>4180</v>
      </c>
      <c r="S2530" s="1">
        <v>7.968</v>
      </c>
      <c r="T2530" s="1">
        <v>2</v>
      </c>
      <c r="U2530" s="1">
        <v>0.2</v>
      </c>
      <c r="V2530" s="4">
        <v>2.8883999999999999</v>
      </c>
    </row>
    <row r="2531" spans="1:22" ht="44" thickBot="1" x14ac:dyDescent="0.4">
      <c r="A2531" s="3">
        <v>2530</v>
      </c>
      <c r="B2531" s="1" t="s">
        <v>5618</v>
      </c>
      <c r="C2531" s="1">
        <v>2011</v>
      </c>
      <c r="D2531" s="2">
        <v>40840</v>
      </c>
      <c r="E2531" s="2">
        <v>40845</v>
      </c>
      <c r="F2531" s="1" t="s">
        <v>50</v>
      </c>
      <c r="G2531" s="1" t="s">
        <v>5602</v>
      </c>
      <c r="H2531" s="1" t="s">
        <v>5603</v>
      </c>
      <c r="I2531" s="1" t="s">
        <v>102</v>
      </c>
      <c r="J2531" s="1" t="s">
        <v>27</v>
      </c>
      <c r="K2531" s="1" t="s">
        <v>53</v>
      </c>
      <c r="L2531" s="1" t="s">
        <v>54</v>
      </c>
      <c r="M2531" s="1">
        <v>33311</v>
      </c>
      <c r="N2531" s="1" t="s">
        <v>30</v>
      </c>
      <c r="O2531" s="1" t="s">
        <v>2882</v>
      </c>
      <c r="P2531" s="1" t="s">
        <v>46</v>
      </c>
      <c r="Q2531" s="1" t="s">
        <v>90</v>
      </c>
      <c r="R2531" s="1" t="s">
        <v>2883</v>
      </c>
      <c r="S2531" s="1">
        <v>10.368</v>
      </c>
      <c r="T2531" s="1">
        <v>2</v>
      </c>
      <c r="U2531" s="1">
        <v>0.2</v>
      </c>
      <c r="V2531" s="4">
        <v>3.6288</v>
      </c>
    </row>
    <row r="2532" spans="1:22" ht="29.5" thickBot="1" x14ac:dyDescent="0.4">
      <c r="A2532" s="3">
        <v>2531</v>
      </c>
      <c r="B2532" s="1" t="s">
        <v>5619</v>
      </c>
      <c r="C2532" s="1">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4">
        <v>52.531999999999996</v>
      </c>
    </row>
    <row r="2533" spans="1:22" ht="29.5" thickBot="1" x14ac:dyDescent="0.4">
      <c r="A2533" s="3">
        <v>2532</v>
      </c>
      <c r="B2533" s="1" t="s">
        <v>5619</v>
      </c>
      <c r="C2533" s="1">
        <v>2011</v>
      </c>
      <c r="D2533" s="2">
        <v>40772</v>
      </c>
      <c r="E2533" s="2">
        <v>40776</v>
      </c>
      <c r="F2533" s="1" t="s">
        <v>50</v>
      </c>
      <c r="G2533" s="1" t="s">
        <v>1183</v>
      </c>
      <c r="H2533" s="1" t="s">
        <v>1184</v>
      </c>
      <c r="I2533" s="1" t="s">
        <v>41</v>
      </c>
      <c r="J2533" s="1" t="s">
        <v>27</v>
      </c>
      <c r="K2533" s="1" t="s">
        <v>5141</v>
      </c>
      <c r="L2533" s="1" t="s">
        <v>1707</v>
      </c>
      <c r="M2533" s="1">
        <v>72209</v>
      </c>
      <c r="N2533" s="1" t="s">
        <v>30</v>
      </c>
      <c r="O2533" s="1" t="s">
        <v>5620</v>
      </c>
      <c r="P2533" s="1" t="s">
        <v>46</v>
      </c>
      <c r="Q2533" s="1" t="s">
        <v>75</v>
      </c>
      <c r="R2533" s="1" t="s">
        <v>1219</v>
      </c>
      <c r="S2533" s="1">
        <v>17.96</v>
      </c>
      <c r="T2533" s="1">
        <v>4</v>
      </c>
      <c r="U2533" s="1">
        <v>0</v>
      </c>
      <c r="V2533" s="4">
        <v>8.2615999999999996</v>
      </c>
    </row>
    <row r="2534" spans="1:22" ht="29.5" thickBot="1" x14ac:dyDescent="0.4">
      <c r="A2534" s="3">
        <v>2533</v>
      </c>
      <c r="B2534" s="1" t="s">
        <v>5619</v>
      </c>
      <c r="C2534" s="1">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4">
        <v>4.5612000000000004</v>
      </c>
    </row>
    <row r="2535" spans="1:22" ht="29.5" thickBot="1" x14ac:dyDescent="0.4">
      <c r="A2535" s="3">
        <v>2534</v>
      </c>
      <c r="B2535" s="1" t="s">
        <v>5619</v>
      </c>
      <c r="C2535" s="1">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4">
        <v>122.3856</v>
      </c>
    </row>
    <row r="2536" spans="1:22" ht="29.5" thickBot="1" x14ac:dyDescent="0.4">
      <c r="A2536" s="3">
        <v>2535</v>
      </c>
      <c r="B2536" s="1" t="s">
        <v>5621</v>
      </c>
      <c r="C2536" s="1">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4">
        <v>-337.80599999999998</v>
      </c>
    </row>
    <row r="2537" spans="1:22" ht="58.5" thickBot="1" x14ac:dyDescent="0.4">
      <c r="A2537" s="3">
        <v>2536</v>
      </c>
      <c r="B2537" s="1" t="s">
        <v>5622</v>
      </c>
      <c r="C2537" s="1">
        <v>2012</v>
      </c>
      <c r="D2537" s="2">
        <v>41158</v>
      </c>
      <c r="E2537" s="2">
        <v>41160</v>
      </c>
      <c r="F2537" s="1" t="s">
        <v>188</v>
      </c>
      <c r="G2537" s="1" t="s">
        <v>5623</v>
      </c>
      <c r="H2537" s="1" t="s">
        <v>5624</v>
      </c>
      <c r="I2537" s="1" t="s">
        <v>41</v>
      </c>
      <c r="J2537" s="1" t="s">
        <v>27</v>
      </c>
      <c r="K2537" s="1" t="s">
        <v>5625</v>
      </c>
      <c r="L2537" s="1" t="s">
        <v>43</v>
      </c>
      <c r="M2537" s="1">
        <v>92253</v>
      </c>
      <c r="N2537" s="1" t="s">
        <v>44</v>
      </c>
      <c r="O2537" s="1" t="s">
        <v>468</v>
      </c>
      <c r="P2537" s="1" t="s">
        <v>71</v>
      </c>
      <c r="Q2537" s="1" t="s">
        <v>161</v>
      </c>
      <c r="R2537" s="1" t="s">
        <v>469</v>
      </c>
      <c r="S2537" s="1">
        <v>46.32</v>
      </c>
      <c r="T2537" s="1">
        <v>4</v>
      </c>
      <c r="U2537" s="1">
        <v>0</v>
      </c>
      <c r="V2537" s="4">
        <v>18.064800000000002</v>
      </c>
    </row>
    <row r="2538" spans="1:22" ht="29.5" thickBot="1" x14ac:dyDescent="0.4">
      <c r="A2538" s="3">
        <v>2537</v>
      </c>
      <c r="B2538" s="1" t="s">
        <v>5626</v>
      </c>
      <c r="C2538" s="1">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4">
        <v>-54.595799999999997</v>
      </c>
    </row>
    <row r="2539" spans="1:22" ht="29.5" thickBot="1" x14ac:dyDescent="0.4">
      <c r="A2539" s="3">
        <v>2538</v>
      </c>
      <c r="B2539" s="1" t="s">
        <v>5626</v>
      </c>
      <c r="C2539" s="1">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4">
        <v>-100.7944</v>
      </c>
    </row>
    <row r="2540" spans="1:22" ht="44" thickBot="1" x14ac:dyDescent="0.4">
      <c r="A2540" s="3">
        <v>2539</v>
      </c>
      <c r="B2540" s="1" t="s">
        <v>5626</v>
      </c>
      <c r="C2540" s="1">
        <v>2012</v>
      </c>
      <c r="D2540" s="2">
        <v>40935</v>
      </c>
      <c r="E2540" s="2">
        <v>40937</v>
      </c>
      <c r="F2540" s="1" t="s">
        <v>23</v>
      </c>
      <c r="G2540" s="1" t="s">
        <v>2304</v>
      </c>
      <c r="H2540" s="1" t="s">
        <v>2305</v>
      </c>
      <c r="I2540" s="1" t="s">
        <v>26</v>
      </c>
      <c r="J2540" s="1" t="s">
        <v>27</v>
      </c>
      <c r="K2540" s="1" t="s">
        <v>2180</v>
      </c>
      <c r="L2540" s="1" t="s">
        <v>498</v>
      </c>
      <c r="M2540" s="1">
        <v>44105</v>
      </c>
      <c r="N2540" s="1" t="s">
        <v>148</v>
      </c>
      <c r="O2540" s="1" t="s">
        <v>5627</v>
      </c>
      <c r="P2540" s="1" t="s">
        <v>71</v>
      </c>
      <c r="Q2540" s="1" t="s">
        <v>72</v>
      </c>
      <c r="R2540" s="1" t="s">
        <v>5628</v>
      </c>
      <c r="S2540" s="1">
        <v>155.37</v>
      </c>
      <c r="T2540" s="1">
        <v>1</v>
      </c>
      <c r="U2540" s="1">
        <v>0.4</v>
      </c>
      <c r="V2540" s="4">
        <v>-36.253</v>
      </c>
    </row>
    <row r="2541" spans="1:22" ht="58.5" thickBot="1" x14ac:dyDescent="0.4">
      <c r="A2541" s="3">
        <v>2540</v>
      </c>
      <c r="B2541" s="1" t="s">
        <v>5629</v>
      </c>
      <c r="C2541" s="1">
        <v>2012</v>
      </c>
      <c r="D2541" s="2">
        <v>41106</v>
      </c>
      <c r="E2541" s="2">
        <v>41106</v>
      </c>
      <c r="F2541" s="1" t="s">
        <v>1290</v>
      </c>
      <c r="G2541" s="1" t="s">
        <v>5458</v>
      </c>
      <c r="H2541" s="1" t="s">
        <v>5459</v>
      </c>
      <c r="I2541" s="1" t="s">
        <v>41</v>
      </c>
      <c r="J2541" s="1" t="s">
        <v>27</v>
      </c>
      <c r="K2541" s="1" t="s">
        <v>127</v>
      </c>
      <c r="L2541" s="1" t="s">
        <v>43</v>
      </c>
      <c r="M2541" s="1">
        <v>94122</v>
      </c>
      <c r="N2541" s="1" t="s">
        <v>44</v>
      </c>
      <c r="O2541" s="1" t="s">
        <v>1195</v>
      </c>
      <c r="P2541" s="1" t="s">
        <v>32</v>
      </c>
      <c r="Q2541" s="1" t="s">
        <v>36</v>
      </c>
      <c r="R2541" s="1" t="s">
        <v>1196</v>
      </c>
      <c r="S2541" s="1">
        <v>1348.704</v>
      </c>
      <c r="T2541" s="1">
        <v>6</v>
      </c>
      <c r="U2541" s="1">
        <v>0.2</v>
      </c>
      <c r="V2541" s="4">
        <v>-219.1644</v>
      </c>
    </row>
    <row r="2542" spans="1:22" ht="58.5" thickBot="1" x14ac:dyDescent="0.4">
      <c r="A2542" s="3">
        <v>2541</v>
      </c>
      <c r="B2542" s="1" t="s">
        <v>5629</v>
      </c>
      <c r="C2542" s="1">
        <v>2012</v>
      </c>
      <c r="D2542" s="2">
        <v>41106</v>
      </c>
      <c r="E2542" s="2">
        <v>41106</v>
      </c>
      <c r="F2542" s="1" t="s">
        <v>1290</v>
      </c>
      <c r="G2542" s="1" t="s">
        <v>5458</v>
      </c>
      <c r="H2542" s="1" t="s">
        <v>5459</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4">
        <v>78.767099999999999</v>
      </c>
    </row>
    <row r="2543" spans="1:22" ht="29.5" thickBot="1" x14ac:dyDescent="0.4">
      <c r="A2543" s="3">
        <v>2542</v>
      </c>
      <c r="B2543" s="1" t="s">
        <v>5630</v>
      </c>
      <c r="C2543" s="1">
        <v>2013</v>
      </c>
      <c r="D2543" s="2">
        <v>41395</v>
      </c>
      <c r="E2543" s="2">
        <v>41399</v>
      </c>
      <c r="F2543" s="1" t="s">
        <v>50</v>
      </c>
      <c r="G2543" s="1" t="s">
        <v>5631</v>
      </c>
      <c r="H2543" s="1" t="s">
        <v>5632</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4">
        <v>22.377600000000001</v>
      </c>
    </row>
    <row r="2544" spans="1:22" ht="58.5" thickBot="1" x14ac:dyDescent="0.4">
      <c r="A2544" s="3">
        <v>2543</v>
      </c>
      <c r="B2544" s="1" t="s">
        <v>5633</v>
      </c>
      <c r="C2544" s="1">
        <v>2011</v>
      </c>
      <c r="D2544" s="2">
        <v>40812</v>
      </c>
      <c r="E2544" s="2">
        <v>40817</v>
      </c>
      <c r="F2544" s="1" t="s">
        <v>23</v>
      </c>
      <c r="G2544" s="1" t="s">
        <v>5634</v>
      </c>
      <c r="H2544" s="1" t="s">
        <v>5635</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4">
        <v>14.395200000000001</v>
      </c>
    </row>
    <row r="2545" spans="1:22" ht="58.5" thickBot="1" x14ac:dyDescent="0.4">
      <c r="A2545" s="3">
        <v>2544</v>
      </c>
      <c r="B2545" s="1" t="s">
        <v>5636</v>
      </c>
      <c r="C2545" s="1">
        <v>2013</v>
      </c>
      <c r="D2545" s="2">
        <v>41526</v>
      </c>
      <c r="E2545" s="2">
        <v>41532</v>
      </c>
      <c r="F2545" s="1" t="s">
        <v>50</v>
      </c>
      <c r="G2545" s="1" t="s">
        <v>3340</v>
      </c>
      <c r="H2545" s="1" t="s">
        <v>3341</v>
      </c>
      <c r="I2545" s="1" t="s">
        <v>102</v>
      </c>
      <c r="J2545" s="1" t="s">
        <v>27</v>
      </c>
      <c r="K2545" s="1" t="s">
        <v>5441</v>
      </c>
      <c r="L2545" s="1" t="s">
        <v>1245</v>
      </c>
      <c r="M2545" s="1">
        <v>2148</v>
      </c>
      <c r="N2545" s="1" t="s">
        <v>148</v>
      </c>
      <c r="O2545" s="1" t="s">
        <v>5637</v>
      </c>
      <c r="P2545" s="1" t="s">
        <v>32</v>
      </c>
      <c r="Q2545" s="1" t="s">
        <v>33</v>
      </c>
      <c r="R2545" s="1" t="s">
        <v>5638</v>
      </c>
      <c r="S2545" s="1">
        <v>173.94</v>
      </c>
      <c r="T2545" s="1">
        <v>3</v>
      </c>
      <c r="U2545" s="1">
        <v>0</v>
      </c>
      <c r="V2545" s="4">
        <v>13.9152</v>
      </c>
    </row>
    <row r="2546" spans="1:22" ht="29.5" thickBot="1" x14ac:dyDescent="0.4">
      <c r="A2546" s="3">
        <v>2545</v>
      </c>
      <c r="B2546" s="1" t="s">
        <v>5636</v>
      </c>
      <c r="C2546" s="1">
        <v>2013</v>
      </c>
      <c r="D2546" s="2">
        <v>41526</v>
      </c>
      <c r="E2546" s="2">
        <v>41532</v>
      </c>
      <c r="F2546" s="1" t="s">
        <v>50</v>
      </c>
      <c r="G2546" s="1" t="s">
        <v>3340</v>
      </c>
      <c r="H2546" s="1" t="s">
        <v>3341</v>
      </c>
      <c r="I2546" s="1" t="s">
        <v>102</v>
      </c>
      <c r="J2546" s="1" t="s">
        <v>27</v>
      </c>
      <c r="K2546" s="1" t="s">
        <v>5441</v>
      </c>
      <c r="L2546" s="1" t="s">
        <v>1245</v>
      </c>
      <c r="M2546" s="1">
        <v>2148</v>
      </c>
      <c r="N2546" s="1" t="s">
        <v>148</v>
      </c>
      <c r="O2546" s="1" t="s">
        <v>4976</v>
      </c>
      <c r="P2546" s="1" t="s">
        <v>46</v>
      </c>
      <c r="Q2546" s="1" t="s">
        <v>47</v>
      </c>
      <c r="R2546" s="1" t="s">
        <v>4977</v>
      </c>
      <c r="S2546" s="1">
        <v>14.76</v>
      </c>
      <c r="T2546" s="1">
        <v>4</v>
      </c>
      <c r="U2546" s="1">
        <v>0</v>
      </c>
      <c r="V2546" s="4">
        <v>6.9371999999999998</v>
      </c>
    </row>
    <row r="2547" spans="1:22" ht="44" thickBot="1" x14ac:dyDescent="0.4">
      <c r="A2547" s="3">
        <v>2546</v>
      </c>
      <c r="B2547" s="1" t="s">
        <v>5639</v>
      </c>
      <c r="C2547" s="1">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4">
        <v>2.0592000000000001</v>
      </c>
    </row>
    <row r="2548" spans="1:22" ht="44" thickBot="1" x14ac:dyDescent="0.4">
      <c r="A2548" s="3">
        <v>2547</v>
      </c>
      <c r="B2548" s="1" t="s">
        <v>5639</v>
      </c>
      <c r="C2548" s="1">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4">
        <v>-6.0490000000000004</v>
      </c>
    </row>
    <row r="2549" spans="1:22" ht="29.5" thickBot="1" x14ac:dyDescent="0.4">
      <c r="A2549" s="3">
        <v>2548</v>
      </c>
      <c r="B2549" s="1" t="s">
        <v>5640</v>
      </c>
      <c r="C2549" s="1">
        <v>2012</v>
      </c>
      <c r="D2549" s="2">
        <v>41137</v>
      </c>
      <c r="E2549" s="2">
        <v>41143</v>
      </c>
      <c r="F2549" s="1" t="s">
        <v>50</v>
      </c>
      <c r="G2549" s="1" t="s">
        <v>5569</v>
      </c>
      <c r="H2549" s="1" t="s">
        <v>5570</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4">
        <v>0.25919999999999999</v>
      </c>
    </row>
    <row r="2550" spans="1:22" ht="29.5" thickBot="1" x14ac:dyDescent="0.4">
      <c r="A2550" s="3">
        <v>2549</v>
      </c>
      <c r="B2550" s="1" t="s">
        <v>5640</v>
      </c>
      <c r="C2550" s="1">
        <v>2012</v>
      </c>
      <c r="D2550" s="2">
        <v>41137</v>
      </c>
      <c r="E2550" s="2">
        <v>41143</v>
      </c>
      <c r="F2550" s="1" t="s">
        <v>50</v>
      </c>
      <c r="G2550" s="1" t="s">
        <v>5569</v>
      </c>
      <c r="H2550" s="1" t="s">
        <v>5570</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4">
        <v>211.49549999999999</v>
      </c>
    </row>
    <row r="2551" spans="1:22" ht="29.5" thickBot="1" x14ac:dyDescent="0.4">
      <c r="A2551" s="3">
        <v>2550</v>
      </c>
      <c r="B2551" s="1" t="s">
        <v>5640</v>
      </c>
      <c r="C2551" s="1">
        <v>2012</v>
      </c>
      <c r="D2551" s="2">
        <v>41137</v>
      </c>
      <c r="E2551" s="2">
        <v>41143</v>
      </c>
      <c r="F2551" s="1" t="s">
        <v>50</v>
      </c>
      <c r="G2551" s="1" t="s">
        <v>5569</v>
      </c>
      <c r="H2551" s="1" t="s">
        <v>5570</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4">
        <v>105.6456</v>
      </c>
    </row>
    <row r="2552" spans="1:22" ht="29.5" thickBot="1" x14ac:dyDescent="0.4">
      <c r="A2552" s="3">
        <v>2551</v>
      </c>
      <c r="B2552" s="1" t="s">
        <v>5640</v>
      </c>
      <c r="C2552" s="1">
        <v>2012</v>
      </c>
      <c r="D2552" s="2">
        <v>41137</v>
      </c>
      <c r="E2552" s="2">
        <v>41143</v>
      </c>
      <c r="F2552" s="1" t="s">
        <v>50</v>
      </c>
      <c r="G2552" s="1" t="s">
        <v>5569</v>
      </c>
      <c r="H2552" s="1" t="s">
        <v>5570</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4">
        <v>1.764</v>
      </c>
    </row>
    <row r="2553" spans="1:22" ht="58.5" thickBot="1" x14ac:dyDescent="0.4">
      <c r="A2553" s="3">
        <v>2552</v>
      </c>
      <c r="B2553" s="1" t="s">
        <v>5641</v>
      </c>
      <c r="C2553" s="1">
        <v>2014</v>
      </c>
      <c r="D2553" s="2">
        <v>41963</v>
      </c>
      <c r="E2553" s="2">
        <v>41967</v>
      </c>
      <c r="F2553" s="1" t="s">
        <v>50</v>
      </c>
      <c r="G2553" s="1" t="s">
        <v>3827</v>
      </c>
      <c r="H2553" s="1" t="s">
        <v>3828</v>
      </c>
      <c r="I2553" s="1" t="s">
        <v>26</v>
      </c>
      <c r="J2553" s="1" t="s">
        <v>27</v>
      </c>
      <c r="K2553" s="1" t="s">
        <v>28</v>
      </c>
      <c r="L2553" s="1" t="s">
        <v>29</v>
      </c>
      <c r="M2553" s="1">
        <v>42420</v>
      </c>
      <c r="N2553" s="1" t="s">
        <v>30</v>
      </c>
      <c r="O2553" s="1" t="s">
        <v>5642</v>
      </c>
      <c r="P2553" s="1" t="s">
        <v>32</v>
      </c>
      <c r="Q2553" s="1" t="s">
        <v>65</v>
      </c>
      <c r="R2553" s="1" t="s">
        <v>5643</v>
      </c>
      <c r="S2553" s="1">
        <v>821.88</v>
      </c>
      <c r="T2553" s="1">
        <v>6</v>
      </c>
      <c r="U2553" s="1">
        <v>0</v>
      </c>
      <c r="V2553" s="4">
        <v>213.68879999999999</v>
      </c>
    </row>
    <row r="2554" spans="1:22" ht="29.5" thickBot="1" x14ac:dyDescent="0.4">
      <c r="A2554" s="3">
        <v>2553</v>
      </c>
      <c r="B2554" s="1" t="s">
        <v>5641</v>
      </c>
      <c r="C2554" s="1">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4">
        <v>10.760400000000001</v>
      </c>
    </row>
    <row r="2555" spans="1:22" ht="29.5" thickBot="1" x14ac:dyDescent="0.4">
      <c r="A2555" s="3">
        <v>2554</v>
      </c>
      <c r="B2555" s="1" t="s">
        <v>5644</v>
      </c>
      <c r="C2555" s="1">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4">
        <v>12.441599999999999</v>
      </c>
    </row>
    <row r="2556" spans="1:22" ht="29.5" thickBot="1" x14ac:dyDescent="0.4">
      <c r="A2556" s="3">
        <v>2555</v>
      </c>
      <c r="B2556" s="1" t="s">
        <v>5645</v>
      </c>
      <c r="C2556" s="1">
        <v>2013</v>
      </c>
      <c r="D2556" s="2">
        <v>41502</v>
      </c>
      <c r="E2556" s="2">
        <v>41507</v>
      </c>
      <c r="F2556" s="1" t="s">
        <v>50</v>
      </c>
      <c r="G2556" s="1" t="s">
        <v>4682</v>
      </c>
      <c r="H2556" s="1" t="s">
        <v>4683</v>
      </c>
      <c r="I2556" s="1" t="s">
        <v>26</v>
      </c>
      <c r="J2556" s="1" t="s">
        <v>27</v>
      </c>
      <c r="K2556" s="1" t="s">
        <v>5646</v>
      </c>
      <c r="L2556" s="1" t="s">
        <v>54</v>
      </c>
      <c r="M2556" s="1">
        <v>32303</v>
      </c>
      <c r="N2556" s="1" t="s">
        <v>30</v>
      </c>
      <c r="O2556" s="1" t="s">
        <v>5647</v>
      </c>
      <c r="P2556" s="1" t="s">
        <v>71</v>
      </c>
      <c r="Q2556" s="1" t="s">
        <v>72</v>
      </c>
      <c r="R2556" s="1" t="s">
        <v>5648</v>
      </c>
      <c r="S2556" s="1">
        <v>705.54399999999998</v>
      </c>
      <c r="T2556" s="1">
        <v>7</v>
      </c>
      <c r="U2556" s="1">
        <v>0.2</v>
      </c>
      <c r="V2556" s="4">
        <v>70.554400000000001</v>
      </c>
    </row>
    <row r="2557" spans="1:22" ht="44" thickBot="1" x14ac:dyDescent="0.4">
      <c r="A2557" s="3">
        <v>2556</v>
      </c>
      <c r="B2557" s="1" t="s">
        <v>5649</v>
      </c>
      <c r="C2557" s="1">
        <v>2012</v>
      </c>
      <c r="D2557" s="2">
        <v>41178</v>
      </c>
      <c r="E2557" s="2">
        <v>41182</v>
      </c>
      <c r="F2557" s="1" t="s">
        <v>50</v>
      </c>
      <c r="G2557" s="1" t="s">
        <v>536</v>
      </c>
      <c r="H2557" s="1" t="s">
        <v>537</v>
      </c>
      <c r="I2557" s="1" t="s">
        <v>26</v>
      </c>
      <c r="J2557" s="1" t="s">
        <v>27</v>
      </c>
      <c r="K2557" s="1" t="s">
        <v>266</v>
      </c>
      <c r="L2557" s="1" t="s">
        <v>267</v>
      </c>
      <c r="M2557" s="1">
        <v>10035</v>
      </c>
      <c r="N2557" s="1" t="s">
        <v>148</v>
      </c>
      <c r="O2557" s="1" t="s">
        <v>5650</v>
      </c>
      <c r="P2557" s="1" t="s">
        <v>71</v>
      </c>
      <c r="Q2557" s="1" t="s">
        <v>161</v>
      </c>
      <c r="R2557" s="1" t="s">
        <v>5651</v>
      </c>
      <c r="S2557" s="1">
        <v>50</v>
      </c>
      <c r="T2557" s="1">
        <v>2</v>
      </c>
      <c r="U2557" s="1">
        <v>0</v>
      </c>
      <c r="V2557" s="4">
        <v>12</v>
      </c>
    </row>
    <row r="2558" spans="1:22" ht="44" thickBot="1" x14ac:dyDescent="0.4">
      <c r="A2558" s="3">
        <v>2557</v>
      </c>
      <c r="B2558" s="1" t="s">
        <v>5652</v>
      </c>
      <c r="C2558" s="1">
        <v>2013</v>
      </c>
      <c r="D2558" s="2">
        <v>41556</v>
      </c>
      <c r="E2558" s="2">
        <v>41562</v>
      </c>
      <c r="F2558" s="1" t="s">
        <v>50</v>
      </c>
      <c r="G2558" s="1" t="s">
        <v>2546</v>
      </c>
      <c r="H2558" s="1" t="s">
        <v>2547</v>
      </c>
      <c r="I2558" s="1" t="s">
        <v>41</v>
      </c>
      <c r="J2558" s="1" t="s">
        <v>27</v>
      </c>
      <c r="K2558" s="1" t="s">
        <v>184</v>
      </c>
      <c r="L2558" s="1" t="s">
        <v>104</v>
      </c>
      <c r="M2558" s="1">
        <v>77070</v>
      </c>
      <c r="N2558" s="1" t="s">
        <v>105</v>
      </c>
      <c r="O2558" s="1" t="s">
        <v>5653</v>
      </c>
      <c r="P2558" s="1" t="s">
        <v>32</v>
      </c>
      <c r="Q2558" s="1" t="s">
        <v>65</v>
      </c>
      <c r="R2558" s="1" t="s">
        <v>5654</v>
      </c>
      <c r="S2558" s="1">
        <v>51.712000000000003</v>
      </c>
      <c r="T2558" s="1">
        <v>8</v>
      </c>
      <c r="U2558" s="1">
        <v>0.6</v>
      </c>
      <c r="V2558" s="4">
        <v>-32.32</v>
      </c>
    </row>
    <row r="2559" spans="1:22" ht="58.5" thickBot="1" x14ac:dyDescent="0.4">
      <c r="A2559" s="3">
        <v>2558</v>
      </c>
      <c r="B2559" s="1" t="s">
        <v>5655</v>
      </c>
      <c r="C2559" s="1">
        <v>2012</v>
      </c>
      <c r="D2559" s="2">
        <v>40992</v>
      </c>
      <c r="E2559" s="2">
        <v>40998</v>
      </c>
      <c r="F2559" s="1" t="s">
        <v>50</v>
      </c>
      <c r="G2559" s="1" t="s">
        <v>1131</v>
      </c>
      <c r="H2559" s="1" t="s">
        <v>1132</v>
      </c>
      <c r="I2559" s="1" t="s">
        <v>41</v>
      </c>
      <c r="J2559" s="1" t="s">
        <v>27</v>
      </c>
      <c r="K2559" s="1" t="s">
        <v>3405</v>
      </c>
      <c r="L2559" s="1" t="s">
        <v>54</v>
      </c>
      <c r="M2559" s="1">
        <v>33065</v>
      </c>
      <c r="N2559" s="1" t="s">
        <v>30</v>
      </c>
      <c r="O2559" s="1" t="s">
        <v>5295</v>
      </c>
      <c r="P2559" s="1" t="s">
        <v>46</v>
      </c>
      <c r="Q2559" s="1" t="s">
        <v>78</v>
      </c>
      <c r="R2559" s="1" t="s">
        <v>5296</v>
      </c>
      <c r="S2559" s="1">
        <v>6.992</v>
      </c>
      <c r="T2559" s="1">
        <v>2</v>
      </c>
      <c r="U2559" s="1">
        <v>0.2</v>
      </c>
      <c r="V2559" s="4">
        <v>0.52439999999999998</v>
      </c>
    </row>
    <row r="2560" spans="1:22" ht="44" thickBot="1" x14ac:dyDescent="0.4">
      <c r="A2560" s="3">
        <v>2559</v>
      </c>
      <c r="B2560" s="1" t="s">
        <v>5656</v>
      </c>
      <c r="C2560" s="1">
        <v>2012</v>
      </c>
      <c r="D2560" s="2">
        <v>41060</v>
      </c>
      <c r="E2560" s="2">
        <v>41064</v>
      </c>
      <c r="F2560" s="1" t="s">
        <v>50</v>
      </c>
      <c r="G2560" s="1" t="s">
        <v>5451</v>
      </c>
      <c r="H2560" s="1" t="s">
        <v>5452</v>
      </c>
      <c r="I2560" s="1" t="s">
        <v>26</v>
      </c>
      <c r="J2560" s="1" t="s">
        <v>27</v>
      </c>
      <c r="K2560" s="1" t="s">
        <v>154</v>
      </c>
      <c r="L2560" s="1" t="s">
        <v>121</v>
      </c>
      <c r="M2560" s="1">
        <v>84057</v>
      </c>
      <c r="N2560" s="1" t="s">
        <v>44</v>
      </c>
      <c r="O2560" s="1" t="s">
        <v>5657</v>
      </c>
      <c r="P2560" s="1" t="s">
        <v>32</v>
      </c>
      <c r="Q2560" s="1" t="s">
        <v>33</v>
      </c>
      <c r="R2560" s="1" t="s">
        <v>5658</v>
      </c>
      <c r="S2560" s="1">
        <v>1406.86</v>
      </c>
      <c r="T2560" s="1">
        <v>7</v>
      </c>
      <c r="U2560" s="1">
        <v>0</v>
      </c>
      <c r="V2560" s="4">
        <v>140.68600000000001</v>
      </c>
    </row>
    <row r="2561" spans="1:22" ht="29.5" thickBot="1" x14ac:dyDescent="0.4">
      <c r="A2561" s="3">
        <v>2560</v>
      </c>
      <c r="B2561" s="1" t="s">
        <v>5656</v>
      </c>
      <c r="C2561" s="1">
        <v>2012</v>
      </c>
      <c r="D2561" s="2">
        <v>41060</v>
      </c>
      <c r="E2561" s="2">
        <v>41064</v>
      </c>
      <c r="F2561" s="1" t="s">
        <v>50</v>
      </c>
      <c r="G2561" s="1" t="s">
        <v>5451</v>
      </c>
      <c r="H2561" s="1" t="s">
        <v>5452</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4">
        <v>7.56</v>
      </c>
    </row>
    <row r="2562" spans="1:22" ht="29.5" thickBot="1" x14ac:dyDescent="0.4">
      <c r="A2562" s="3">
        <v>2561</v>
      </c>
      <c r="B2562" s="1" t="s">
        <v>5656</v>
      </c>
      <c r="C2562" s="1">
        <v>2012</v>
      </c>
      <c r="D2562" s="2">
        <v>41060</v>
      </c>
      <c r="E2562" s="2">
        <v>41064</v>
      </c>
      <c r="F2562" s="1" t="s">
        <v>50</v>
      </c>
      <c r="G2562" s="1" t="s">
        <v>5451</v>
      </c>
      <c r="H2562" s="1" t="s">
        <v>5452</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4">
        <v>61.389000000000003</v>
      </c>
    </row>
    <row r="2563" spans="1:22" ht="29.5" thickBot="1" x14ac:dyDescent="0.4">
      <c r="A2563" s="3">
        <v>2562</v>
      </c>
      <c r="B2563" s="1" t="s">
        <v>5659</v>
      </c>
      <c r="C2563" s="1">
        <v>2012</v>
      </c>
      <c r="D2563" s="2">
        <v>41268</v>
      </c>
      <c r="E2563" s="2">
        <v>41274</v>
      </c>
      <c r="F2563" s="1" t="s">
        <v>50</v>
      </c>
      <c r="G2563" s="1" t="s">
        <v>799</v>
      </c>
      <c r="H2563" s="1" t="s">
        <v>800</v>
      </c>
      <c r="I2563" s="1" t="s">
        <v>26</v>
      </c>
      <c r="J2563" s="1" t="s">
        <v>27</v>
      </c>
      <c r="K2563" s="1" t="s">
        <v>5660</v>
      </c>
      <c r="L2563" s="1" t="s">
        <v>335</v>
      </c>
      <c r="M2563" s="1">
        <v>37211</v>
      </c>
      <c r="N2563" s="1" t="s">
        <v>30</v>
      </c>
      <c r="O2563" s="1" t="s">
        <v>4757</v>
      </c>
      <c r="P2563" s="1" t="s">
        <v>46</v>
      </c>
      <c r="Q2563" s="1" t="s">
        <v>47</v>
      </c>
      <c r="R2563" s="1" t="s">
        <v>4758</v>
      </c>
      <c r="S2563" s="1">
        <v>9.2159999999999993</v>
      </c>
      <c r="T2563" s="1">
        <v>4</v>
      </c>
      <c r="U2563" s="1">
        <v>0.2</v>
      </c>
      <c r="V2563" s="4">
        <v>3.3408000000000002</v>
      </c>
    </row>
    <row r="2564" spans="1:22" ht="29.5" thickBot="1" x14ac:dyDescent="0.4">
      <c r="A2564" s="3">
        <v>2563</v>
      </c>
      <c r="B2564" s="1" t="s">
        <v>5659</v>
      </c>
      <c r="C2564" s="1">
        <v>2012</v>
      </c>
      <c r="D2564" s="2">
        <v>41268</v>
      </c>
      <c r="E2564" s="2">
        <v>41274</v>
      </c>
      <c r="F2564" s="1" t="s">
        <v>50</v>
      </c>
      <c r="G2564" s="1" t="s">
        <v>799</v>
      </c>
      <c r="H2564" s="1" t="s">
        <v>800</v>
      </c>
      <c r="I2564" s="1" t="s">
        <v>26</v>
      </c>
      <c r="J2564" s="1" t="s">
        <v>27</v>
      </c>
      <c r="K2564" s="1" t="s">
        <v>5660</v>
      </c>
      <c r="L2564" s="1" t="s">
        <v>335</v>
      </c>
      <c r="M2564" s="1">
        <v>37211</v>
      </c>
      <c r="N2564" s="1" t="s">
        <v>30</v>
      </c>
      <c r="O2564" s="1" t="s">
        <v>5263</v>
      </c>
      <c r="P2564" s="1" t="s">
        <v>46</v>
      </c>
      <c r="Q2564" s="1" t="s">
        <v>90</v>
      </c>
      <c r="R2564" s="1" t="s">
        <v>5264</v>
      </c>
      <c r="S2564" s="1">
        <v>10.368</v>
      </c>
      <c r="T2564" s="1">
        <v>2</v>
      </c>
      <c r="U2564" s="1">
        <v>0.2</v>
      </c>
      <c r="V2564" s="4">
        <v>3.6288</v>
      </c>
    </row>
    <row r="2565" spans="1:22" ht="44" thickBot="1" x14ac:dyDescent="0.4">
      <c r="A2565" s="3">
        <v>2564</v>
      </c>
      <c r="B2565" s="1" t="s">
        <v>5661</v>
      </c>
      <c r="C2565" s="1">
        <v>2012</v>
      </c>
      <c r="D2565" s="2">
        <v>40985</v>
      </c>
      <c r="E2565" s="2">
        <v>40990</v>
      </c>
      <c r="F2565" s="1" t="s">
        <v>23</v>
      </c>
      <c r="G2565" s="1" t="s">
        <v>3389</v>
      </c>
      <c r="H2565" s="1" t="s">
        <v>3390</v>
      </c>
      <c r="I2565" s="1" t="s">
        <v>41</v>
      </c>
      <c r="J2565" s="1" t="s">
        <v>27</v>
      </c>
      <c r="K2565" s="1" t="s">
        <v>266</v>
      </c>
      <c r="L2565" s="1" t="s">
        <v>267</v>
      </c>
      <c r="M2565" s="1">
        <v>10009</v>
      </c>
      <c r="N2565" s="1" t="s">
        <v>148</v>
      </c>
      <c r="O2565" s="1" t="s">
        <v>5662</v>
      </c>
      <c r="P2565" s="1" t="s">
        <v>71</v>
      </c>
      <c r="Q2565" s="1" t="s">
        <v>161</v>
      </c>
      <c r="R2565" s="1" t="s">
        <v>5663</v>
      </c>
      <c r="S2565" s="1">
        <v>15.02</v>
      </c>
      <c r="T2565" s="1">
        <v>1</v>
      </c>
      <c r="U2565" s="1">
        <v>0</v>
      </c>
      <c r="V2565" s="4">
        <v>2.7035999999999998</v>
      </c>
    </row>
    <row r="2566" spans="1:22" ht="58.5" thickBot="1" x14ac:dyDescent="0.4">
      <c r="A2566" s="3">
        <v>2565</v>
      </c>
      <c r="B2566" s="1" t="s">
        <v>5661</v>
      </c>
      <c r="C2566" s="1">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4">
        <v>9.1313999999999993</v>
      </c>
    </row>
    <row r="2567" spans="1:22" ht="29.5" thickBot="1" x14ac:dyDescent="0.4">
      <c r="A2567" s="3">
        <v>2566</v>
      </c>
      <c r="B2567" s="1" t="s">
        <v>5664</v>
      </c>
      <c r="C2567" s="1">
        <v>2014</v>
      </c>
      <c r="D2567" s="2">
        <v>41995</v>
      </c>
      <c r="E2567" s="2">
        <v>41998</v>
      </c>
      <c r="F2567" s="1" t="s">
        <v>188</v>
      </c>
      <c r="G2567" s="1" t="s">
        <v>5665</v>
      </c>
      <c r="H2567" s="1" t="s">
        <v>5666</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4">
        <v>27.69</v>
      </c>
    </row>
    <row r="2568" spans="1:22" ht="44" thickBot="1" x14ac:dyDescent="0.4">
      <c r="A2568" s="3">
        <v>2567</v>
      </c>
      <c r="B2568" s="1" t="s">
        <v>5667</v>
      </c>
      <c r="C2568" s="1">
        <v>2014</v>
      </c>
      <c r="D2568" s="2">
        <v>41945</v>
      </c>
      <c r="E2568" s="2">
        <v>41947</v>
      </c>
      <c r="F2568" s="1" t="s">
        <v>23</v>
      </c>
      <c r="G2568" s="1" t="s">
        <v>1939</v>
      </c>
      <c r="H2568" s="1" t="s">
        <v>1940</v>
      </c>
      <c r="I2568" s="1" t="s">
        <v>26</v>
      </c>
      <c r="J2568" s="1" t="s">
        <v>27</v>
      </c>
      <c r="K2568" s="1" t="s">
        <v>5668</v>
      </c>
      <c r="L2568" s="1" t="s">
        <v>96</v>
      </c>
      <c r="M2568" s="1">
        <v>98226</v>
      </c>
      <c r="N2568" s="1" t="s">
        <v>44</v>
      </c>
      <c r="O2568" s="1" t="s">
        <v>5669</v>
      </c>
      <c r="P2568" s="1" t="s">
        <v>46</v>
      </c>
      <c r="Q2568" s="1" t="s">
        <v>75</v>
      </c>
      <c r="R2568" s="1" t="s">
        <v>5670</v>
      </c>
      <c r="S2568" s="1">
        <v>25.12</v>
      </c>
      <c r="T2568" s="1">
        <v>5</v>
      </c>
      <c r="U2568" s="1">
        <v>0.2</v>
      </c>
      <c r="V2568" s="4">
        <v>7.85</v>
      </c>
    </row>
    <row r="2569" spans="1:22" ht="29.5" thickBot="1" x14ac:dyDescent="0.4">
      <c r="A2569" s="3">
        <v>2568</v>
      </c>
      <c r="B2569" s="1" t="s">
        <v>5667</v>
      </c>
      <c r="C2569" s="1">
        <v>2014</v>
      </c>
      <c r="D2569" s="2">
        <v>41945</v>
      </c>
      <c r="E2569" s="2">
        <v>41947</v>
      </c>
      <c r="F2569" s="1" t="s">
        <v>23</v>
      </c>
      <c r="G2569" s="1" t="s">
        <v>1939</v>
      </c>
      <c r="H2569" s="1" t="s">
        <v>1940</v>
      </c>
      <c r="I2569" s="1" t="s">
        <v>26</v>
      </c>
      <c r="J2569" s="1" t="s">
        <v>27</v>
      </c>
      <c r="K2569" s="1" t="s">
        <v>5668</v>
      </c>
      <c r="L2569" s="1" t="s">
        <v>96</v>
      </c>
      <c r="M2569" s="1">
        <v>98226</v>
      </c>
      <c r="N2569" s="1" t="s">
        <v>44</v>
      </c>
      <c r="O2569" s="1" t="s">
        <v>4949</v>
      </c>
      <c r="P2569" s="1" t="s">
        <v>32</v>
      </c>
      <c r="Q2569" s="1" t="s">
        <v>56</v>
      </c>
      <c r="R2569" s="1" t="s">
        <v>4950</v>
      </c>
      <c r="S2569" s="1">
        <v>2665.62</v>
      </c>
      <c r="T2569" s="1">
        <v>9</v>
      </c>
      <c r="U2569" s="1">
        <v>0</v>
      </c>
      <c r="V2569" s="4">
        <v>239.9058</v>
      </c>
    </row>
    <row r="2570" spans="1:22" ht="87.5" thickBot="1" x14ac:dyDescent="0.4">
      <c r="A2570" s="3">
        <v>2569</v>
      </c>
      <c r="B2570" s="1" t="s">
        <v>5671</v>
      </c>
      <c r="C2570" s="1">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4">
        <v>133.86240000000001</v>
      </c>
    </row>
    <row r="2571" spans="1:22" ht="29.5" thickBot="1" x14ac:dyDescent="0.4">
      <c r="A2571" s="3">
        <v>2570</v>
      </c>
      <c r="B2571" s="1" t="s">
        <v>5672</v>
      </c>
      <c r="C2571" s="1">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4">
        <v>-35.617400000000004</v>
      </c>
    </row>
    <row r="2572" spans="1:22" ht="29.5" thickBot="1" x14ac:dyDescent="0.4">
      <c r="A2572" s="3">
        <v>2571</v>
      </c>
      <c r="B2572" s="1" t="s">
        <v>5672</v>
      </c>
      <c r="C2572" s="1">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4">
        <v>3.6432000000000002</v>
      </c>
    </row>
    <row r="2573" spans="1:22" ht="29.5" thickBot="1" x14ac:dyDescent="0.4">
      <c r="A2573" s="3">
        <v>2572</v>
      </c>
      <c r="B2573" s="1" t="s">
        <v>5673</v>
      </c>
      <c r="C2573" s="1">
        <v>2014</v>
      </c>
      <c r="D2573" s="2">
        <v>41837</v>
      </c>
      <c r="E2573" s="2">
        <v>41842</v>
      </c>
      <c r="F2573" s="1" t="s">
        <v>50</v>
      </c>
      <c r="G2573" s="1" t="s">
        <v>785</v>
      </c>
      <c r="H2573" s="1" t="s">
        <v>786</v>
      </c>
      <c r="I2573" s="1" t="s">
        <v>102</v>
      </c>
      <c r="J2573" s="1" t="s">
        <v>27</v>
      </c>
      <c r="K2573" s="1" t="s">
        <v>5674</v>
      </c>
      <c r="L2573" s="1" t="s">
        <v>211</v>
      </c>
      <c r="M2573" s="1">
        <v>60098</v>
      </c>
      <c r="N2573" s="1" t="s">
        <v>105</v>
      </c>
      <c r="O2573" s="1" t="s">
        <v>3320</v>
      </c>
      <c r="P2573" s="1" t="s">
        <v>46</v>
      </c>
      <c r="Q2573" s="1" t="s">
        <v>68</v>
      </c>
      <c r="R2573" s="1" t="s">
        <v>3321</v>
      </c>
      <c r="S2573" s="1">
        <v>2.9119999999999999</v>
      </c>
      <c r="T2573" s="1">
        <v>2</v>
      </c>
      <c r="U2573" s="1">
        <v>0.2</v>
      </c>
      <c r="V2573" s="4">
        <v>0.91</v>
      </c>
    </row>
    <row r="2574" spans="1:22" ht="29.5" thickBot="1" x14ac:dyDescent="0.4">
      <c r="A2574" s="3">
        <v>2573</v>
      </c>
      <c r="B2574" s="1" t="s">
        <v>5675</v>
      </c>
      <c r="C2574" s="1">
        <v>2013</v>
      </c>
      <c r="D2574" s="2">
        <v>41499</v>
      </c>
      <c r="E2574" s="2">
        <v>41502</v>
      </c>
      <c r="F2574" s="1" t="s">
        <v>23</v>
      </c>
      <c r="G2574" s="1" t="s">
        <v>5676</v>
      </c>
      <c r="H2574" s="1" t="s">
        <v>5677</v>
      </c>
      <c r="I2574" s="1" t="s">
        <v>26</v>
      </c>
      <c r="J2574" s="1" t="s">
        <v>27</v>
      </c>
      <c r="K2574" s="1" t="s">
        <v>4214</v>
      </c>
      <c r="L2574" s="1" t="s">
        <v>104</v>
      </c>
      <c r="M2574" s="1">
        <v>75007</v>
      </c>
      <c r="N2574" s="1" t="s">
        <v>105</v>
      </c>
      <c r="O2574" s="1" t="s">
        <v>5250</v>
      </c>
      <c r="P2574" s="1" t="s">
        <v>71</v>
      </c>
      <c r="Q2574" s="1" t="s">
        <v>161</v>
      </c>
      <c r="R2574" s="1" t="s">
        <v>5251</v>
      </c>
      <c r="S2574" s="1">
        <v>1399.944</v>
      </c>
      <c r="T2574" s="1">
        <v>7</v>
      </c>
      <c r="U2574" s="1">
        <v>0.2</v>
      </c>
      <c r="V2574" s="4">
        <v>52.497900000000001</v>
      </c>
    </row>
    <row r="2575" spans="1:22" ht="58.5" thickBot="1" x14ac:dyDescent="0.4">
      <c r="A2575" s="3">
        <v>2574</v>
      </c>
      <c r="B2575" s="1" t="s">
        <v>5678</v>
      </c>
      <c r="C2575" s="1">
        <v>2014</v>
      </c>
      <c r="D2575" s="2">
        <v>41830</v>
      </c>
      <c r="E2575" s="2">
        <v>41835</v>
      </c>
      <c r="F2575" s="1" t="s">
        <v>50</v>
      </c>
      <c r="G2575" s="1" t="s">
        <v>5253</v>
      </c>
      <c r="H2575" s="1" t="s">
        <v>5254</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4">
        <v>31.587</v>
      </c>
    </row>
    <row r="2576" spans="1:22" ht="29.5" thickBot="1" x14ac:dyDescent="0.4">
      <c r="A2576" s="3">
        <v>2575</v>
      </c>
      <c r="B2576" s="1" t="s">
        <v>5679</v>
      </c>
      <c r="C2576" s="1">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4">
        <v>7.9527000000000001</v>
      </c>
    </row>
    <row r="2577" spans="1:22" ht="44" thickBot="1" x14ac:dyDescent="0.4">
      <c r="A2577" s="3">
        <v>2576</v>
      </c>
      <c r="B2577" s="1" t="s">
        <v>5679</v>
      </c>
      <c r="C2577" s="1">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4">
        <v>156.751</v>
      </c>
    </row>
    <row r="2578" spans="1:22" ht="29.5" thickBot="1" x14ac:dyDescent="0.4">
      <c r="A2578" s="3">
        <v>2577</v>
      </c>
      <c r="B2578" s="1" t="s">
        <v>5679</v>
      </c>
      <c r="C2578" s="1">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4">
        <v>5.3391999999999999</v>
      </c>
    </row>
    <row r="2579" spans="1:22" ht="44" thickBot="1" x14ac:dyDescent="0.4">
      <c r="A2579" s="3">
        <v>2578</v>
      </c>
      <c r="B2579" s="1" t="s">
        <v>5679</v>
      </c>
      <c r="C2579" s="1">
        <v>2011</v>
      </c>
      <c r="D2579" s="2">
        <v>40869</v>
      </c>
      <c r="E2579" s="2">
        <v>40874</v>
      </c>
      <c r="F2579" s="1" t="s">
        <v>50</v>
      </c>
      <c r="G2579" s="1" t="s">
        <v>215</v>
      </c>
      <c r="H2579" s="1" t="s">
        <v>216</v>
      </c>
      <c r="I2579" s="1" t="s">
        <v>41</v>
      </c>
      <c r="J2579" s="1" t="s">
        <v>27</v>
      </c>
      <c r="K2579" s="1" t="s">
        <v>497</v>
      </c>
      <c r="L2579" s="1" t="s">
        <v>1272</v>
      </c>
      <c r="M2579" s="1">
        <v>31907</v>
      </c>
      <c r="N2579" s="1" t="s">
        <v>30</v>
      </c>
      <c r="O2579" s="1" t="s">
        <v>5680</v>
      </c>
      <c r="P2579" s="1" t="s">
        <v>46</v>
      </c>
      <c r="Q2579" s="1" t="s">
        <v>78</v>
      </c>
      <c r="R2579" s="1" t="s">
        <v>5681</v>
      </c>
      <c r="S2579" s="1">
        <v>675.12</v>
      </c>
      <c r="T2579" s="1">
        <v>3</v>
      </c>
      <c r="U2579" s="1">
        <v>0</v>
      </c>
      <c r="V2579" s="4">
        <v>290.30160000000001</v>
      </c>
    </row>
    <row r="2580" spans="1:22" ht="58.5" thickBot="1" x14ac:dyDescent="0.4">
      <c r="A2580" s="3">
        <v>2579</v>
      </c>
      <c r="B2580" s="1" t="s">
        <v>5682</v>
      </c>
      <c r="C2580" s="1">
        <v>2011</v>
      </c>
      <c r="D2580" s="2">
        <v>40570</v>
      </c>
      <c r="E2580" s="2">
        <v>40575</v>
      </c>
      <c r="F2580" s="1" t="s">
        <v>50</v>
      </c>
      <c r="G2580" s="1" t="s">
        <v>1497</v>
      </c>
      <c r="H2580" s="1" t="s">
        <v>1498</v>
      </c>
      <c r="I2580" s="1" t="s">
        <v>102</v>
      </c>
      <c r="J2580" s="1" t="s">
        <v>27</v>
      </c>
      <c r="K2580" s="1" t="s">
        <v>2811</v>
      </c>
      <c r="L2580" s="1" t="s">
        <v>319</v>
      </c>
      <c r="M2580" s="1">
        <v>22304</v>
      </c>
      <c r="N2580" s="1" t="s">
        <v>30</v>
      </c>
      <c r="O2580" s="1" t="s">
        <v>5683</v>
      </c>
      <c r="P2580" s="1" t="s">
        <v>32</v>
      </c>
      <c r="Q2580" s="1" t="s">
        <v>65</v>
      </c>
      <c r="R2580" s="1" t="s">
        <v>5684</v>
      </c>
      <c r="S2580" s="1">
        <v>62.82</v>
      </c>
      <c r="T2580" s="1">
        <v>3</v>
      </c>
      <c r="U2580" s="1">
        <v>0</v>
      </c>
      <c r="V2580" s="4">
        <v>30.7818</v>
      </c>
    </row>
    <row r="2581" spans="1:22" ht="44" thickBot="1" x14ac:dyDescent="0.4">
      <c r="A2581" s="3">
        <v>2580</v>
      </c>
      <c r="B2581" s="1" t="s">
        <v>5682</v>
      </c>
      <c r="C2581" s="1">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4">
        <v>0</v>
      </c>
    </row>
    <row r="2582" spans="1:22" ht="44" thickBot="1" x14ac:dyDescent="0.4">
      <c r="A2582" s="3">
        <v>2581</v>
      </c>
      <c r="B2582" s="1" t="s">
        <v>5682</v>
      </c>
      <c r="C2582" s="1">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4">
        <v>9.3312000000000008</v>
      </c>
    </row>
    <row r="2583" spans="1:22" ht="73" thickBot="1" x14ac:dyDescent="0.4">
      <c r="A2583" s="3">
        <v>2582</v>
      </c>
      <c r="B2583" s="1" t="s">
        <v>5682</v>
      </c>
      <c r="C2583" s="1">
        <v>2011</v>
      </c>
      <c r="D2583" s="2">
        <v>40570</v>
      </c>
      <c r="E2583" s="2">
        <v>40575</v>
      </c>
      <c r="F2583" s="1" t="s">
        <v>50</v>
      </c>
      <c r="G2583" s="1" t="s">
        <v>1497</v>
      </c>
      <c r="H2583" s="1" t="s">
        <v>1498</v>
      </c>
      <c r="I2583" s="1" t="s">
        <v>102</v>
      </c>
      <c r="J2583" s="1" t="s">
        <v>27</v>
      </c>
      <c r="K2583" s="1" t="s">
        <v>2811</v>
      </c>
      <c r="L2583" s="1" t="s">
        <v>319</v>
      </c>
      <c r="M2583" s="1">
        <v>22304</v>
      </c>
      <c r="N2583" s="1" t="s">
        <v>30</v>
      </c>
      <c r="O2583" s="1" t="s">
        <v>5346</v>
      </c>
      <c r="P2583" s="1" t="s">
        <v>46</v>
      </c>
      <c r="Q2583" s="1" t="s">
        <v>90</v>
      </c>
      <c r="R2583" s="1" t="s">
        <v>5347</v>
      </c>
      <c r="S2583" s="1">
        <v>16.68</v>
      </c>
      <c r="T2583" s="1">
        <v>2</v>
      </c>
      <c r="U2583" s="1">
        <v>0</v>
      </c>
      <c r="V2583" s="4">
        <v>8.34</v>
      </c>
    </row>
    <row r="2584" spans="1:22" ht="29.5" thickBot="1" x14ac:dyDescent="0.4">
      <c r="A2584" s="3">
        <v>2583</v>
      </c>
      <c r="B2584" s="1" t="s">
        <v>5682</v>
      </c>
      <c r="C2584" s="1">
        <v>2011</v>
      </c>
      <c r="D2584" s="2">
        <v>40570</v>
      </c>
      <c r="E2584" s="2">
        <v>40575</v>
      </c>
      <c r="F2584" s="1" t="s">
        <v>50</v>
      </c>
      <c r="G2584" s="1" t="s">
        <v>1497</v>
      </c>
      <c r="H2584" s="1" t="s">
        <v>1498</v>
      </c>
      <c r="I2584" s="1" t="s">
        <v>102</v>
      </c>
      <c r="J2584" s="1" t="s">
        <v>27</v>
      </c>
      <c r="K2584" s="1" t="s">
        <v>2811</v>
      </c>
      <c r="L2584" s="1" t="s">
        <v>319</v>
      </c>
      <c r="M2584" s="1">
        <v>22304</v>
      </c>
      <c r="N2584" s="1" t="s">
        <v>30</v>
      </c>
      <c r="O2584" s="1" t="s">
        <v>5685</v>
      </c>
      <c r="P2584" s="1" t="s">
        <v>71</v>
      </c>
      <c r="Q2584" s="1" t="s">
        <v>72</v>
      </c>
      <c r="R2584" s="1" t="s">
        <v>5686</v>
      </c>
      <c r="S2584" s="1">
        <v>155.35</v>
      </c>
      <c r="T2584" s="1">
        <v>13</v>
      </c>
      <c r="U2584" s="1">
        <v>0</v>
      </c>
      <c r="V2584" s="4">
        <v>0</v>
      </c>
    </row>
    <row r="2585" spans="1:22" ht="44" thickBot="1" x14ac:dyDescent="0.4">
      <c r="A2585" s="3">
        <v>2584</v>
      </c>
      <c r="B2585" s="1" t="s">
        <v>5682</v>
      </c>
      <c r="C2585" s="1">
        <v>2011</v>
      </c>
      <c r="D2585" s="2">
        <v>40570</v>
      </c>
      <c r="E2585" s="2">
        <v>40575</v>
      </c>
      <c r="F2585" s="1" t="s">
        <v>50</v>
      </c>
      <c r="G2585" s="1" t="s">
        <v>1497</v>
      </c>
      <c r="H2585" s="1" t="s">
        <v>1498</v>
      </c>
      <c r="I2585" s="1" t="s">
        <v>102</v>
      </c>
      <c r="J2585" s="1" t="s">
        <v>27</v>
      </c>
      <c r="K2585" s="1" t="s">
        <v>2811</v>
      </c>
      <c r="L2585" s="1" t="s">
        <v>319</v>
      </c>
      <c r="M2585" s="1">
        <v>22304</v>
      </c>
      <c r="N2585" s="1" t="s">
        <v>30</v>
      </c>
      <c r="O2585" s="1" t="s">
        <v>5687</v>
      </c>
      <c r="P2585" s="1" t="s">
        <v>32</v>
      </c>
      <c r="Q2585" s="1" t="s">
        <v>65</v>
      </c>
      <c r="R2585" s="1" t="s">
        <v>5688</v>
      </c>
      <c r="S2585" s="1">
        <v>12.42</v>
      </c>
      <c r="T2585" s="1">
        <v>3</v>
      </c>
      <c r="U2585" s="1">
        <v>0</v>
      </c>
      <c r="V2585" s="4">
        <v>4.4711999999999996</v>
      </c>
    </row>
    <row r="2586" spans="1:22" ht="29.5" thickBot="1" x14ac:dyDescent="0.4">
      <c r="A2586" s="3">
        <v>2585</v>
      </c>
      <c r="B2586" s="1" t="s">
        <v>5682</v>
      </c>
      <c r="C2586" s="1">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4">
        <v>52.634399999999999</v>
      </c>
    </row>
    <row r="2587" spans="1:22" ht="58.5" thickBot="1" x14ac:dyDescent="0.4">
      <c r="A2587" s="3">
        <v>2586</v>
      </c>
      <c r="B2587" s="1" t="s">
        <v>5689</v>
      </c>
      <c r="C2587" s="1">
        <v>2012</v>
      </c>
      <c r="D2587" s="2">
        <v>41216</v>
      </c>
      <c r="E2587" s="2">
        <v>41223</v>
      </c>
      <c r="F2587" s="1" t="s">
        <v>50</v>
      </c>
      <c r="G2587" s="1" t="s">
        <v>2420</v>
      </c>
      <c r="H2587" s="1" t="s">
        <v>2421</v>
      </c>
      <c r="I2587" s="1" t="s">
        <v>41</v>
      </c>
      <c r="J2587" s="1" t="s">
        <v>27</v>
      </c>
      <c r="K2587" s="1" t="s">
        <v>5690</v>
      </c>
      <c r="L2587" s="1" t="s">
        <v>104</v>
      </c>
      <c r="M2587" s="1">
        <v>76117</v>
      </c>
      <c r="N2587" s="1" t="s">
        <v>105</v>
      </c>
      <c r="O2587" s="1" t="s">
        <v>1262</v>
      </c>
      <c r="P2587" s="1" t="s">
        <v>46</v>
      </c>
      <c r="Q2587" s="1" t="s">
        <v>173</v>
      </c>
      <c r="R2587" s="1" t="s">
        <v>1263</v>
      </c>
      <c r="S2587" s="1">
        <v>6.6079999999999997</v>
      </c>
      <c r="T2587" s="1">
        <v>2</v>
      </c>
      <c r="U2587" s="1">
        <v>0.2</v>
      </c>
      <c r="V2587" s="4">
        <v>2.1476000000000002</v>
      </c>
    </row>
    <row r="2588" spans="1:22" ht="44" thickBot="1" x14ac:dyDescent="0.4">
      <c r="A2588" s="3">
        <v>2587</v>
      </c>
      <c r="B2588" s="1" t="s">
        <v>5691</v>
      </c>
      <c r="C2588" s="1">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4">
        <v>67.113900000000001</v>
      </c>
    </row>
    <row r="2589" spans="1:22" ht="29.5" thickBot="1" x14ac:dyDescent="0.4">
      <c r="A2589" s="3">
        <v>2588</v>
      </c>
      <c r="B2589" s="1" t="s">
        <v>5691</v>
      </c>
      <c r="C2589" s="1">
        <v>2014</v>
      </c>
      <c r="D2589" s="2">
        <v>41821</v>
      </c>
      <c r="E2589" s="2">
        <v>41827</v>
      </c>
      <c r="F2589" s="1" t="s">
        <v>50</v>
      </c>
      <c r="G2589" s="1" t="s">
        <v>2230</v>
      </c>
      <c r="H2589" s="1" t="s">
        <v>2231</v>
      </c>
      <c r="I2589" s="1" t="s">
        <v>26</v>
      </c>
      <c r="J2589" s="1" t="s">
        <v>27</v>
      </c>
      <c r="K2589" s="1" t="s">
        <v>266</v>
      </c>
      <c r="L2589" s="1" t="s">
        <v>267</v>
      </c>
      <c r="M2589" s="1">
        <v>10024</v>
      </c>
      <c r="N2589" s="1" t="s">
        <v>148</v>
      </c>
      <c r="O2589" s="1" t="s">
        <v>5692</v>
      </c>
      <c r="P2589" s="1" t="s">
        <v>32</v>
      </c>
      <c r="Q2589" s="1" t="s">
        <v>65</v>
      </c>
      <c r="R2589" s="1" t="s">
        <v>5693</v>
      </c>
      <c r="S2589" s="1">
        <v>22.23</v>
      </c>
      <c r="T2589" s="1">
        <v>1</v>
      </c>
      <c r="U2589" s="1">
        <v>0</v>
      </c>
      <c r="V2589" s="4">
        <v>9.7812000000000001</v>
      </c>
    </row>
    <row r="2590" spans="1:22" ht="58.5" thickBot="1" x14ac:dyDescent="0.4">
      <c r="A2590" s="3">
        <v>2589</v>
      </c>
      <c r="B2590" s="1" t="s">
        <v>5694</v>
      </c>
      <c r="C2590" s="1">
        <v>2013</v>
      </c>
      <c r="D2590" s="2">
        <v>41400</v>
      </c>
      <c r="E2590" s="2">
        <v>41404</v>
      </c>
      <c r="F2590" s="1" t="s">
        <v>50</v>
      </c>
      <c r="G2590" s="1" t="s">
        <v>5220</v>
      </c>
      <c r="H2590" s="1" t="s">
        <v>5221</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4">
        <v>1.0165999999999999</v>
      </c>
    </row>
    <row r="2591" spans="1:22" ht="44" thickBot="1" x14ac:dyDescent="0.4">
      <c r="A2591" s="3">
        <v>2590</v>
      </c>
      <c r="B2591" s="1" t="s">
        <v>5694</v>
      </c>
      <c r="C2591" s="1">
        <v>2013</v>
      </c>
      <c r="D2591" s="2">
        <v>41400</v>
      </c>
      <c r="E2591" s="2">
        <v>41404</v>
      </c>
      <c r="F2591" s="1" t="s">
        <v>50</v>
      </c>
      <c r="G2591" s="1" t="s">
        <v>5220</v>
      </c>
      <c r="H2591" s="1" t="s">
        <v>5221</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4">
        <v>21.5397</v>
      </c>
    </row>
    <row r="2592" spans="1:22" ht="44" thickBot="1" x14ac:dyDescent="0.4">
      <c r="A2592" s="3">
        <v>2591</v>
      </c>
      <c r="B2592" s="1" t="s">
        <v>5695</v>
      </c>
      <c r="C2592" s="1">
        <v>2013</v>
      </c>
      <c r="D2592" s="2">
        <v>41526</v>
      </c>
      <c r="E2592" s="2">
        <v>41532</v>
      </c>
      <c r="F2592" s="1" t="s">
        <v>50</v>
      </c>
      <c r="G2592" s="1" t="s">
        <v>2813</v>
      </c>
      <c r="H2592" s="1" t="s">
        <v>2814</v>
      </c>
      <c r="I2592" s="1" t="s">
        <v>26</v>
      </c>
      <c r="J2592" s="1" t="s">
        <v>27</v>
      </c>
      <c r="K2592" s="1" t="s">
        <v>5696</v>
      </c>
      <c r="L2592" s="1" t="s">
        <v>211</v>
      </c>
      <c r="M2592" s="1">
        <v>60090</v>
      </c>
      <c r="N2592" s="1" t="s">
        <v>105</v>
      </c>
      <c r="O2592" s="1" t="s">
        <v>5697</v>
      </c>
      <c r="P2592" s="1" t="s">
        <v>32</v>
      </c>
      <c r="Q2592" s="1" t="s">
        <v>65</v>
      </c>
      <c r="R2592" s="1" t="s">
        <v>5698</v>
      </c>
      <c r="S2592" s="1">
        <v>14.135999999999999</v>
      </c>
      <c r="T2592" s="1">
        <v>2</v>
      </c>
      <c r="U2592" s="1">
        <v>0.6</v>
      </c>
      <c r="V2592" s="4">
        <v>-7.7747999999999999</v>
      </c>
    </row>
    <row r="2593" spans="1:22" ht="44" thickBot="1" x14ac:dyDescent="0.4">
      <c r="A2593" s="3">
        <v>2592</v>
      </c>
      <c r="B2593" s="1" t="s">
        <v>5695</v>
      </c>
      <c r="C2593" s="1">
        <v>2013</v>
      </c>
      <c r="D2593" s="2">
        <v>41526</v>
      </c>
      <c r="E2593" s="2">
        <v>41532</v>
      </c>
      <c r="F2593" s="1" t="s">
        <v>50</v>
      </c>
      <c r="G2593" s="1" t="s">
        <v>2813</v>
      </c>
      <c r="H2593" s="1" t="s">
        <v>2814</v>
      </c>
      <c r="I2593" s="1" t="s">
        <v>26</v>
      </c>
      <c r="J2593" s="1" t="s">
        <v>27</v>
      </c>
      <c r="K2593" s="1" t="s">
        <v>5696</v>
      </c>
      <c r="L2593" s="1" t="s">
        <v>211</v>
      </c>
      <c r="M2593" s="1">
        <v>60090</v>
      </c>
      <c r="N2593" s="1" t="s">
        <v>105</v>
      </c>
      <c r="O2593" s="1" t="s">
        <v>5699</v>
      </c>
      <c r="P2593" s="1" t="s">
        <v>32</v>
      </c>
      <c r="Q2593" s="1" t="s">
        <v>56</v>
      </c>
      <c r="R2593" s="1" t="s">
        <v>5700</v>
      </c>
      <c r="S2593" s="1">
        <v>601.47</v>
      </c>
      <c r="T2593" s="1">
        <v>3</v>
      </c>
      <c r="U2593" s="1">
        <v>0.5</v>
      </c>
      <c r="V2593" s="4">
        <v>-300.73500000000001</v>
      </c>
    </row>
    <row r="2594" spans="1:22" ht="58.5" thickBot="1" x14ac:dyDescent="0.4">
      <c r="A2594" s="3">
        <v>2593</v>
      </c>
      <c r="B2594" s="1" t="s">
        <v>5701</v>
      </c>
      <c r="C2594" s="1">
        <v>2014</v>
      </c>
      <c r="D2594" s="2">
        <v>41968</v>
      </c>
      <c r="E2594" s="2">
        <v>41970</v>
      </c>
      <c r="F2594" s="1" t="s">
        <v>23</v>
      </c>
      <c r="G2594" s="1" t="s">
        <v>2293</v>
      </c>
      <c r="H2594" s="1" t="s">
        <v>2294</v>
      </c>
      <c r="I2594" s="1" t="s">
        <v>41</v>
      </c>
      <c r="J2594" s="1" t="s">
        <v>27</v>
      </c>
      <c r="K2594" s="1" t="s">
        <v>5702</v>
      </c>
      <c r="L2594" s="1" t="s">
        <v>383</v>
      </c>
      <c r="M2594" s="1">
        <v>29483</v>
      </c>
      <c r="N2594" s="1" t="s">
        <v>30</v>
      </c>
      <c r="O2594" s="1" t="s">
        <v>5056</v>
      </c>
      <c r="P2594" s="1" t="s">
        <v>71</v>
      </c>
      <c r="Q2594" s="1" t="s">
        <v>72</v>
      </c>
      <c r="R2594" s="1" t="s">
        <v>5057</v>
      </c>
      <c r="S2594" s="1">
        <v>79.099999999999994</v>
      </c>
      <c r="T2594" s="1">
        <v>2</v>
      </c>
      <c r="U2594" s="1">
        <v>0</v>
      </c>
      <c r="V2594" s="4">
        <v>39.549999999999997</v>
      </c>
    </row>
    <row r="2595" spans="1:22" ht="58.5" thickBot="1" x14ac:dyDescent="0.4">
      <c r="A2595" s="3">
        <v>2594</v>
      </c>
      <c r="B2595" s="1" t="s">
        <v>5701</v>
      </c>
      <c r="C2595" s="1">
        <v>2014</v>
      </c>
      <c r="D2595" s="2">
        <v>41968</v>
      </c>
      <c r="E2595" s="2">
        <v>41970</v>
      </c>
      <c r="F2595" s="1" t="s">
        <v>23</v>
      </c>
      <c r="G2595" s="1" t="s">
        <v>2293</v>
      </c>
      <c r="H2595" s="1" t="s">
        <v>2294</v>
      </c>
      <c r="I2595" s="1" t="s">
        <v>41</v>
      </c>
      <c r="J2595" s="1" t="s">
        <v>27</v>
      </c>
      <c r="K2595" s="1" t="s">
        <v>5702</v>
      </c>
      <c r="L2595" s="1" t="s">
        <v>383</v>
      </c>
      <c r="M2595" s="1">
        <v>29483</v>
      </c>
      <c r="N2595" s="1" t="s">
        <v>30</v>
      </c>
      <c r="O2595" s="1" t="s">
        <v>3127</v>
      </c>
      <c r="P2595" s="1" t="s">
        <v>46</v>
      </c>
      <c r="Q2595" s="1" t="s">
        <v>75</v>
      </c>
      <c r="R2595" s="1" t="s">
        <v>3128</v>
      </c>
      <c r="S2595" s="1">
        <v>327.84</v>
      </c>
      <c r="T2595" s="1">
        <v>8</v>
      </c>
      <c r="U2595" s="1">
        <v>0</v>
      </c>
      <c r="V2595" s="4">
        <v>157.36320000000001</v>
      </c>
    </row>
    <row r="2596" spans="1:22" ht="58.5" thickBot="1" x14ac:dyDescent="0.4">
      <c r="A2596" s="3">
        <v>2595</v>
      </c>
      <c r="B2596" s="1" t="s">
        <v>5703</v>
      </c>
      <c r="C2596" s="1">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4">
        <v>81.432000000000002</v>
      </c>
    </row>
    <row r="2597" spans="1:22" ht="44" thickBot="1" x14ac:dyDescent="0.4">
      <c r="A2597" s="3">
        <v>2596</v>
      </c>
      <c r="B2597" s="1" t="s">
        <v>5703</v>
      </c>
      <c r="C2597" s="1">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4">
        <v>411.73649999999998</v>
      </c>
    </row>
    <row r="2598" spans="1:22" ht="73" thickBot="1" x14ac:dyDescent="0.4">
      <c r="A2598" s="3">
        <v>2597</v>
      </c>
      <c r="B2598" s="1" t="s">
        <v>5703</v>
      </c>
      <c r="C2598" s="1">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5704</v>
      </c>
      <c r="S2598" s="1">
        <v>587.97</v>
      </c>
      <c r="T2598" s="1">
        <v>3</v>
      </c>
      <c r="U2598" s="1">
        <v>0</v>
      </c>
      <c r="V2598" s="4">
        <v>158.75190000000001</v>
      </c>
    </row>
    <row r="2599" spans="1:22" ht="44" thickBot="1" x14ac:dyDescent="0.4">
      <c r="A2599" s="3">
        <v>2598</v>
      </c>
      <c r="B2599" s="1" t="s">
        <v>5703</v>
      </c>
      <c r="C2599" s="1">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4">
        <v>95.461200000000005</v>
      </c>
    </row>
    <row r="2600" spans="1:22" ht="58.5" thickBot="1" x14ac:dyDescent="0.4">
      <c r="A2600" s="3">
        <v>2599</v>
      </c>
      <c r="B2600" s="1" t="s">
        <v>5703</v>
      </c>
      <c r="C2600" s="1">
        <v>2014</v>
      </c>
      <c r="D2600" s="2">
        <v>41773</v>
      </c>
      <c r="E2600" s="2">
        <v>41777</v>
      </c>
      <c r="F2600" s="1" t="s">
        <v>50</v>
      </c>
      <c r="G2600" s="1" t="s">
        <v>2605</v>
      </c>
      <c r="H2600" s="1" t="s">
        <v>2606</v>
      </c>
      <c r="I2600" s="1" t="s">
        <v>41</v>
      </c>
      <c r="J2600" s="1" t="s">
        <v>27</v>
      </c>
      <c r="K2600" s="1" t="s">
        <v>497</v>
      </c>
      <c r="L2600" s="1" t="s">
        <v>254</v>
      </c>
      <c r="M2600" s="1">
        <v>47201</v>
      </c>
      <c r="N2600" s="1" t="s">
        <v>105</v>
      </c>
      <c r="O2600" s="1" t="s">
        <v>5705</v>
      </c>
      <c r="P2600" s="1" t="s">
        <v>46</v>
      </c>
      <c r="Q2600" s="1" t="s">
        <v>90</v>
      </c>
      <c r="R2600" s="1" t="s">
        <v>5706</v>
      </c>
      <c r="S2600" s="1">
        <v>14.94</v>
      </c>
      <c r="T2600" s="1">
        <v>3</v>
      </c>
      <c r="U2600" s="1">
        <v>0</v>
      </c>
      <c r="V2600" s="4">
        <v>7.3205999999999998</v>
      </c>
    </row>
    <row r="2601" spans="1:22" ht="73" thickBot="1" x14ac:dyDescent="0.4">
      <c r="A2601" s="3">
        <v>2600</v>
      </c>
      <c r="B2601" s="1" t="s">
        <v>5707</v>
      </c>
      <c r="C2601" s="1">
        <v>2014</v>
      </c>
      <c r="D2601" s="2">
        <v>41753</v>
      </c>
      <c r="E2601" s="2">
        <v>41759</v>
      </c>
      <c r="F2601" s="1" t="s">
        <v>50</v>
      </c>
      <c r="G2601" s="1" t="s">
        <v>744</v>
      </c>
      <c r="H2601" s="1" t="s">
        <v>745</v>
      </c>
      <c r="I2601" s="1" t="s">
        <v>26</v>
      </c>
      <c r="J2601" s="1" t="s">
        <v>27</v>
      </c>
      <c r="K2601" s="1" t="s">
        <v>266</v>
      </c>
      <c r="L2601" s="1" t="s">
        <v>267</v>
      </c>
      <c r="M2601" s="1">
        <v>10024</v>
      </c>
      <c r="N2601" s="1" t="s">
        <v>148</v>
      </c>
      <c r="O2601" s="1" t="s">
        <v>5354</v>
      </c>
      <c r="P2601" s="1" t="s">
        <v>46</v>
      </c>
      <c r="Q2601" s="1" t="s">
        <v>78</v>
      </c>
      <c r="R2601" s="1" t="s">
        <v>5355</v>
      </c>
      <c r="S2601" s="1">
        <v>121.94</v>
      </c>
      <c r="T2601" s="1">
        <v>2</v>
      </c>
      <c r="U2601" s="1">
        <v>0</v>
      </c>
      <c r="V2601" s="4">
        <v>35.3626</v>
      </c>
    </row>
    <row r="2602" spans="1:22" ht="44" thickBot="1" x14ac:dyDescent="0.4">
      <c r="A2602" s="3">
        <v>2601</v>
      </c>
      <c r="B2602" s="1" t="s">
        <v>5707</v>
      </c>
      <c r="C2602" s="1">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v>
      </c>
      <c r="T2602" s="1">
        <v>7</v>
      </c>
      <c r="U2602" s="1">
        <v>0</v>
      </c>
      <c r="V2602" s="4">
        <v>36.813000000000002</v>
      </c>
    </row>
    <row r="2603" spans="1:22" ht="29.5" thickBot="1" x14ac:dyDescent="0.4">
      <c r="A2603" s="3">
        <v>2602</v>
      </c>
      <c r="B2603" s="1" t="s">
        <v>5708</v>
      </c>
      <c r="C2603" s="1">
        <v>2013</v>
      </c>
      <c r="D2603" s="2">
        <v>41430</v>
      </c>
      <c r="E2603" s="2">
        <v>41430</v>
      </c>
      <c r="F2603" s="1" t="s">
        <v>1290</v>
      </c>
      <c r="G2603" s="1" t="s">
        <v>5709</v>
      </c>
      <c r="H2603" s="1" t="s">
        <v>5710</v>
      </c>
      <c r="I2603" s="1" t="s">
        <v>26</v>
      </c>
      <c r="J2603" s="1" t="s">
        <v>27</v>
      </c>
      <c r="K2603" s="1" t="s">
        <v>266</v>
      </c>
      <c r="L2603" s="1" t="s">
        <v>267</v>
      </c>
      <c r="M2603" s="1">
        <v>10035</v>
      </c>
      <c r="N2603" s="1" t="s">
        <v>148</v>
      </c>
      <c r="O2603" s="1" t="s">
        <v>3185</v>
      </c>
      <c r="P2603" s="1" t="s">
        <v>46</v>
      </c>
      <c r="Q2603" s="1" t="s">
        <v>90</v>
      </c>
      <c r="R2603" s="1" t="s">
        <v>186</v>
      </c>
      <c r="S2603" s="1">
        <v>14.94</v>
      </c>
      <c r="T2603" s="1">
        <v>3</v>
      </c>
      <c r="U2603" s="1">
        <v>0</v>
      </c>
      <c r="V2603" s="4">
        <v>7.0217999999999998</v>
      </c>
    </row>
    <row r="2604" spans="1:22" ht="73" thickBot="1" x14ac:dyDescent="0.4">
      <c r="A2604" s="3">
        <v>2603</v>
      </c>
      <c r="B2604" s="1" t="s">
        <v>5708</v>
      </c>
      <c r="C2604" s="1">
        <v>2013</v>
      </c>
      <c r="D2604" s="2">
        <v>41430</v>
      </c>
      <c r="E2604" s="2">
        <v>41430</v>
      </c>
      <c r="F2604" s="1" t="s">
        <v>1290</v>
      </c>
      <c r="G2604" s="1" t="s">
        <v>5709</v>
      </c>
      <c r="H2604" s="1" t="s">
        <v>5710</v>
      </c>
      <c r="I2604" s="1" t="s">
        <v>26</v>
      </c>
      <c r="J2604" s="1" t="s">
        <v>27</v>
      </c>
      <c r="K2604" s="1" t="s">
        <v>266</v>
      </c>
      <c r="L2604" s="1" t="s">
        <v>267</v>
      </c>
      <c r="M2604" s="1">
        <v>10035</v>
      </c>
      <c r="N2604" s="1" t="s">
        <v>148</v>
      </c>
      <c r="O2604" s="1" t="s">
        <v>5711</v>
      </c>
      <c r="P2604" s="1" t="s">
        <v>71</v>
      </c>
      <c r="Q2604" s="1" t="s">
        <v>682</v>
      </c>
      <c r="R2604" s="1" t="s">
        <v>5712</v>
      </c>
      <c r="S2604" s="1">
        <v>1349.85</v>
      </c>
      <c r="T2604" s="1">
        <v>3</v>
      </c>
      <c r="U2604" s="1">
        <v>0</v>
      </c>
      <c r="V2604" s="4">
        <v>364.45949999999999</v>
      </c>
    </row>
    <row r="2605" spans="1:22" ht="29.5" thickBot="1" x14ac:dyDescent="0.4">
      <c r="A2605" s="3">
        <v>2604</v>
      </c>
      <c r="B2605" s="1" t="s">
        <v>5708</v>
      </c>
      <c r="C2605" s="1">
        <v>2013</v>
      </c>
      <c r="D2605" s="2">
        <v>41430</v>
      </c>
      <c r="E2605" s="2">
        <v>41430</v>
      </c>
      <c r="F2605" s="1" t="s">
        <v>1290</v>
      </c>
      <c r="G2605" s="1" t="s">
        <v>5709</v>
      </c>
      <c r="H2605" s="1" t="s">
        <v>5710</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4">
        <v>5.1294000000000004</v>
      </c>
    </row>
    <row r="2606" spans="1:22" ht="29.5" thickBot="1" x14ac:dyDescent="0.4">
      <c r="A2606" s="3">
        <v>2605</v>
      </c>
      <c r="B2606" s="1" t="s">
        <v>5708</v>
      </c>
      <c r="C2606" s="1">
        <v>2013</v>
      </c>
      <c r="D2606" s="2">
        <v>41430</v>
      </c>
      <c r="E2606" s="2">
        <v>41430</v>
      </c>
      <c r="F2606" s="1" t="s">
        <v>1290</v>
      </c>
      <c r="G2606" s="1" t="s">
        <v>5709</v>
      </c>
      <c r="H2606" s="1" t="s">
        <v>5710</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4">
        <v>20.780799999999999</v>
      </c>
    </row>
    <row r="2607" spans="1:22" ht="29.5" thickBot="1" x14ac:dyDescent="0.4">
      <c r="A2607" s="3">
        <v>2606</v>
      </c>
      <c r="B2607" s="1" t="s">
        <v>5713</v>
      </c>
      <c r="C2607" s="1">
        <v>2011</v>
      </c>
      <c r="D2607" s="2">
        <v>40893</v>
      </c>
      <c r="E2607" s="2">
        <v>40898</v>
      </c>
      <c r="F2607" s="1" t="s">
        <v>50</v>
      </c>
      <c r="G2607" s="1" t="s">
        <v>5714</v>
      </c>
      <c r="H2607" s="1" t="s">
        <v>5715</v>
      </c>
      <c r="I2607" s="1" t="s">
        <v>41</v>
      </c>
      <c r="J2607" s="1" t="s">
        <v>27</v>
      </c>
      <c r="K2607" s="1" t="s">
        <v>1521</v>
      </c>
      <c r="L2607" s="1" t="s">
        <v>54</v>
      </c>
      <c r="M2607" s="1">
        <v>32216</v>
      </c>
      <c r="N2607" s="1" t="s">
        <v>30</v>
      </c>
      <c r="O2607" s="1" t="s">
        <v>4233</v>
      </c>
      <c r="P2607" s="1" t="s">
        <v>46</v>
      </c>
      <c r="Q2607" s="1" t="s">
        <v>75</v>
      </c>
      <c r="R2607" s="1" t="s">
        <v>4234</v>
      </c>
      <c r="S2607" s="1">
        <v>1.167</v>
      </c>
      <c r="T2607" s="1">
        <v>1</v>
      </c>
      <c r="U2607" s="1">
        <v>0.7</v>
      </c>
      <c r="V2607" s="4">
        <v>-0.85580000000000001</v>
      </c>
    </row>
    <row r="2608" spans="1:22" ht="29.5" thickBot="1" x14ac:dyDescent="0.4">
      <c r="A2608" s="3">
        <v>2607</v>
      </c>
      <c r="B2608" s="1" t="s">
        <v>5716</v>
      </c>
      <c r="C2608" s="1">
        <v>2013</v>
      </c>
      <c r="D2608" s="2">
        <v>41338</v>
      </c>
      <c r="E2608" s="2">
        <v>41344</v>
      </c>
      <c r="F2608" s="1" t="s">
        <v>50</v>
      </c>
      <c r="G2608" s="1" t="s">
        <v>3763</v>
      </c>
      <c r="H2608" s="1" t="s">
        <v>3764</v>
      </c>
      <c r="I2608" s="1" t="s">
        <v>102</v>
      </c>
      <c r="J2608" s="1" t="s">
        <v>27</v>
      </c>
      <c r="K2608" s="1" t="s">
        <v>947</v>
      </c>
      <c r="L2608" s="1" t="s">
        <v>43</v>
      </c>
      <c r="M2608" s="1">
        <v>92024</v>
      </c>
      <c r="N2608" s="1" t="s">
        <v>44</v>
      </c>
      <c r="O2608" s="1" t="s">
        <v>5717</v>
      </c>
      <c r="P2608" s="1" t="s">
        <v>46</v>
      </c>
      <c r="Q2608" s="1" t="s">
        <v>68</v>
      </c>
      <c r="R2608" s="1" t="s">
        <v>5718</v>
      </c>
      <c r="S2608" s="1">
        <v>16.989999999999998</v>
      </c>
      <c r="T2608" s="1">
        <v>1</v>
      </c>
      <c r="U2608" s="1">
        <v>0</v>
      </c>
      <c r="V2608" s="4">
        <v>4.9271000000000003</v>
      </c>
    </row>
    <row r="2609" spans="1:22" ht="44" thickBot="1" x14ac:dyDescent="0.4">
      <c r="A2609" s="3">
        <v>2608</v>
      </c>
      <c r="B2609" s="1" t="s">
        <v>5719</v>
      </c>
      <c r="C2609" s="1">
        <v>2011</v>
      </c>
      <c r="D2609" s="2">
        <v>40872</v>
      </c>
      <c r="E2609" s="2">
        <v>40877</v>
      </c>
      <c r="F2609" s="1" t="s">
        <v>50</v>
      </c>
      <c r="G2609" s="1" t="s">
        <v>4924</v>
      </c>
      <c r="H2609" s="1" t="s">
        <v>4925</v>
      </c>
      <c r="I2609" s="1" t="s">
        <v>41</v>
      </c>
      <c r="J2609" s="1" t="s">
        <v>27</v>
      </c>
      <c r="K2609" s="1" t="s">
        <v>1127</v>
      </c>
      <c r="L2609" s="1" t="s">
        <v>104</v>
      </c>
      <c r="M2609" s="1">
        <v>76017</v>
      </c>
      <c r="N2609" s="1" t="s">
        <v>105</v>
      </c>
      <c r="O2609" s="1" t="s">
        <v>5720</v>
      </c>
      <c r="P2609" s="1" t="s">
        <v>71</v>
      </c>
      <c r="Q2609" s="1" t="s">
        <v>161</v>
      </c>
      <c r="R2609" s="1" t="s">
        <v>5721</v>
      </c>
      <c r="S2609" s="1">
        <v>24.672000000000001</v>
      </c>
      <c r="T2609" s="1">
        <v>3</v>
      </c>
      <c r="U2609" s="1">
        <v>0.2</v>
      </c>
      <c r="V2609" s="4">
        <v>0</v>
      </c>
    </row>
    <row r="2610" spans="1:22" ht="29.5" thickBot="1" x14ac:dyDescent="0.4">
      <c r="A2610" s="3">
        <v>2609</v>
      </c>
      <c r="B2610" s="1" t="s">
        <v>5719</v>
      </c>
      <c r="C2610" s="1">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4">
        <v>0.88200000000000001</v>
      </c>
    </row>
    <row r="2611" spans="1:22" ht="44" thickBot="1" x14ac:dyDescent="0.4">
      <c r="A2611" s="3">
        <v>2610</v>
      </c>
      <c r="B2611" s="1" t="s">
        <v>5719</v>
      </c>
      <c r="C2611" s="1">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1218.7349999999999</v>
      </c>
      <c r="T2611" s="1">
        <v>5</v>
      </c>
      <c r="U2611" s="1">
        <v>0.3</v>
      </c>
      <c r="V2611" s="4">
        <v>-121.87350000000001</v>
      </c>
    </row>
    <row r="2612" spans="1:22" ht="29.5" thickBot="1" x14ac:dyDescent="0.4">
      <c r="A2612" s="3">
        <v>2611</v>
      </c>
      <c r="B2612" s="1" t="s">
        <v>5719</v>
      </c>
      <c r="C2612" s="1">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4">
        <v>1.9925999999999999</v>
      </c>
    </row>
    <row r="2613" spans="1:22" ht="58.5" thickBot="1" x14ac:dyDescent="0.4">
      <c r="A2613" s="3">
        <v>2612</v>
      </c>
      <c r="B2613" s="1" t="s">
        <v>5719</v>
      </c>
      <c r="C2613" s="1">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v>
      </c>
      <c r="T2613" s="1">
        <v>3</v>
      </c>
      <c r="U2613" s="1">
        <v>0.2</v>
      </c>
      <c r="V2613" s="4">
        <v>5.1012000000000004</v>
      </c>
    </row>
    <row r="2614" spans="1:22" ht="29.5" thickBot="1" x14ac:dyDescent="0.4">
      <c r="A2614" s="3">
        <v>2613</v>
      </c>
      <c r="B2614" s="1" t="s">
        <v>5719</v>
      </c>
      <c r="C2614" s="1">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4">
        <v>-3.9624000000000001</v>
      </c>
    </row>
    <row r="2615" spans="1:22" ht="44" thickBot="1" x14ac:dyDescent="0.4">
      <c r="A2615" s="3">
        <v>2614</v>
      </c>
      <c r="B2615" s="1" t="s">
        <v>5722</v>
      </c>
      <c r="C2615" s="1">
        <v>2013</v>
      </c>
      <c r="D2615" s="2">
        <v>41393</v>
      </c>
      <c r="E2615" s="2">
        <v>41400</v>
      </c>
      <c r="F2615" s="1" t="s">
        <v>50</v>
      </c>
      <c r="G2615" s="1" t="s">
        <v>5723</v>
      </c>
      <c r="H2615" s="1" t="s">
        <v>5724</v>
      </c>
      <c r="I2615" s="1" t="s">
        <v>41</v>
      </c>
      <c r="J2615" s="1" t="s">
        <v>27</v>
      </c>
      <c r="K2615" s="1" t="s">
        <v>42</v>
      </c>
      <c r="L2615" s="1" t="s">
        <v>43</v>
      </c>
      <c r="M2615" s="1">
        <v>90045</v>
      </c>
      <c r="N2615" s="1" t="s">
        <v>44</v>
      </c>
      <c r="O2615" s="1" t="s">
        <v>3102</v>
      </c>
      <c r="P2615" s="1" t="s">
        <v>32</v>
      </c>
      <c r="Q2615" s="1" t="s">
        <v>36</v>
      </c>
      <c r="R2615" s="1" t="s">
        <v>3103</v>
      </c>
      <c r="S2615" s="1">
        <v>41.567999999999998</v>
      </c>
      <c r="T2615" s="1">
        <v>2</v>
      </c>
      <c r="U2615" s="1">
        <v>0.2</v>
      </c>
      <c r="V2615" s="4">
        <v>2.5979999999999999</v>
      </c>
    </row>
    <row r="2616" spans="1:22" ht="29.5" thickBot="1" x14ac:dyDescent="0.4">
      <c r="A2616" s="3">
        <v>2615</v>
      </c>
      <c r="B2616" s="1" t="s">
        <v>5725</v>
      </c>
      <c r="C2616" s="1">
        <v>2011</v>
      </c>
      <c r="D2616" s="2">
        <v>40659</v>
      </c>
      <c r="E2616" s="2">
        <v>40666</v>
      </c>
      <c r="F2616" s="1" t="s">
        <v>50</v>
      </c>
      <c r="G2616" s="1" t="s">
        <v>5726</v>
      </c>
      <c r="H2616" s="1" t="s">
        <v>5727</v>
      </c>
      <c r="I2616" s="1" t="s">
        <v>41</v>
      </c>
      <c r="J2616" s="1" t="s">
        <v>27</v>
      </c>
      <c r="K2616" s="1" t="s">
        <v>42</v>
      </c>
      <c r="L2616" s="1" t="s">
        <v>43</v>
      </c>
      <c r="M2616" s="1">
        <v>90049</v>
      </c>
      <c r="N2616" s="1" t="s">
        <v>44</v>
      </c>
      <c r="O2616" s="1" t="s">
        <v>1461</v>
      </c>
      <c r="P2616" s="1" t="s">
        <v>32</v>
      </c>
      <c r="Q2616" s="1" t="s">
        <v>36</v>
      </c>
      <c r="R2616" s="1" t="s">
        <v>1462</v>
      </c>
      <c r="S2616" s="1">
        <v>230.28</v>
      </c>
      <c r="T2616" s="1">
        <v>3</v>
      </c>
      <c r="U2616" s="1">
        <v>0.2</v>
      </c>
      <c r="V2616" s="4">
        <v>23.027999999999999</v>
      </c>
    </row>
    <row r="2617" spans="1:22" ht="73" thickBot="1" x14ac:dyDescent="0.4">
      <c r="A2617" s="3">
        <v>2616</v>
      </c>
      <c r="B2617" s="1" t="s">
        <v>5725</v>
      </c>
      <c r="C2617" s="1">
        <v>2011</v>
      </c>
      <c r="D2617" s="2">
        <v>40659</v>
      </c>
      <c r="E2617" s="2">
        <v>40666</v>
      </c>
      <c r="F2617" s="1" t="s">
        <v>50</v>
      </c>
      <c r="G2617" s="1" t="s">
        <v>5726</v>
      </c>
      <c r="H2617" s="1" t="s">
        <v>5727</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4">
        <v>5.7149999999999999</v>
      </c>
    </row>
    <row r="2618" spans="1:22" ht="29.5" thickBot="1" x14ac:dyDescent="0.4">
      <c r="A2618" s="3">
        <v>2617</v>
      </c>
      <c r="B2618" s="1" t="s">
        <v>5728</v>
      </c>
      <c r="C2618" s="1">
        <v>2014</v>
      </c>
      <c r="D2618" s="2">
        <v>41731</v>
      </c>
      <c r="E2618" s="2">
        <v>41735</v>
      </c>
      <c r="F2618" s="1" t="s">
        <v>50</v>
      </c>
      <c r="G2618" s="1" t="s">
        <v>2757</v>
      </c>
      <c r="H2618" s="1" t="s">
        <v>2758</v>
      </c>
      <c r="I2618" s="1" t="s">
        <v>26</v>
      </c>
      <c r="J2618" s="1" t="s">
        <v>27</v>
      </c>
      <c r="K2618" s="1" t="s">
        <v>127</v>
      </c>
      <c r="L2618" s="1" t="s">
        <v>43</v>
      </c>
      <c r="M2618" s="1">
        <v>94110</v>
      </c>
      <c r="N2618" s="1" t="s">
        <v>44</v>
      </c>
      <c r="O2618" s="1" t="s">
        <v>5729</v>
      </c>
      <c r="P2618" s="1" t="s">
        <v>46</v>
      </c>
      <c r="Q2618" s="1" t="s">
        <v>47</v>
      </c>
      <c r="R2618" s="1" t="s">
        <v>5730</v>
      </c>
      <c r="S2618" s="1">
        <v>5.78</v>
      </c>
      <c r="T2618" s="1">
        <v>2</v>
      </c>
      <c r="U2618" s="1">
        <v>0</v>
      </c>
      <c r="V2618" s="4">
        <v>2.7166000000000001</v>
      </c>
    </row>
    <row r="2619" spans="1:22" ht="29.5" thickBot="1" x14ac:dyDescent="0.4">
      <c r="A2619" s="3">
        <v>2618</v>
      </c>
      <c r="B2619" s="1" t="s">
        <v>5728</v>
      </c>
      <c r="C2619" s="1">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121.68</v>
      </c>
      <c r="T2619" s="1">
        <v>13</v>
      </c>
      <c r="U2619" s="1">
        <v>0.2</v>
      </c>
      <c r="V2619" s="4">
        <v>38.024999999999999</v>
      </c>
    </row>
    <row r="2620" spans="1:22" ht="29.5" thickBot="1" x14ac:dyDescent="0.4">
      <c r="A2620" s="3">
        <v>2619</v>
      </c>
      <c r="B2620" s="1" t="s">
        <v>5731</v>
      </c>
      <c r="C2620" s="1">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4">
        <v>1.0842000000000001</v>
      </c>
    </row>
    <row r="2621" spans="1:22" ht="102" thickBot="1" x14ac:dyDescent="0.4">
      <c r="A2621" s="3">
        <v>2620</v>
      </c>
      <c r="B2621" s="1" t="s">
        <v>5731</v>
      </c>
      <c r="C2621" s="1">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4">
        <v>6.7039999999999997</v>
      </c>
    </row>
    <row r="2622" spans="1:22" ht="29.5" thickBot="1" x14ac:dyDescent="0.4">
      <c r="A2622" s="3">
        <v>2621</v>
      </c>
      <c r="B2622" s="1" t="s">
        <v>5731</v>
      </c>
      <c r="C2622" s="1">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4">
        <v>10.4496</v>
      </c>
    </row>
    <row r="2623" spans="1:22" ht="29.5" thickBot="1" x14ac:dyDescent="0.4">
      <c r="A2623" s="3">
        <v>2622</v>
      </c>
      <c r="B2623" s="1" t="s">
        <v>5731</v>
      </c>
      <c r="C2623" s="1">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4">
        <v>8.6715</v>
      </c>
    </row>
    <row r="2624" spans="1:22" ht="29.5" thickBot="1" x14ac:dyDescent="0.4">
      <c r="A2624" s="3">
        <v>2623</v>
      </c>
      <c r="B2624" s="1" t="s">
        <v>5732</v>
      </c>
      <c r="C2624" s="1">
        <v>2011</v>
      </c>
      <c r="D2624" s="2">
        <v>40880</v>
      </c>
      <c r="E2624" s="2">
        <v>40883</v>
      </c>
      <c r="F2624" s="1" t="s">
        <v>23</v>
      </c>
      <c r="G2624" s="1" t="s">
        <v>5733</v>
      </c>
      <c r="H2624" s="1" t="s">
        <v>5734</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4">
        <v>12.441599999999999</v>
      </c>
    </row>
    <row r="2625" spans="1:22" ht="44" thickBot="1" x14ac:dyDescent="0.4">
      <c r="A2625" s="3">
        <v>2624</v>
      </c>
      <c r="B2625" s="1" t="s">
        <v>5735</v>
      </c>
      <c r="C2625" s="1">
        <v>2014</v>
      </c>
      <c r="D2625" s="2">
        <v>41935</v>
      </c>
      <c r="E2625" s="2">
        <v>41937</v>
      </c>
      <c r="F2625" s="1" t="s">
        <v>188</v>
      </c>
      <c r="G2625" s="1" t="s">
        <v>5736</v>
      </c>
      <c r="H2625" s="1" t="s">
        <v>5737</v>
      </c>
      <c r="I2625" s="1" t="s">
        <v>102</v>
      </c>
      <c r="J2625" s="1" t="s">
        <v>27</v>
      </c>
      <c r="K2625" s="1" t="s">
        <v>266</v>
      </c>
      <c r="L2625" s="1" t="s">
        <v>267</v>
      </c>
      <c r="M2625" s="1">
        <v>10024</v>
      </c>
      <c r="N2625" s="1" t="s">
        <v>148</v>
      </c>
      <c r="O2625" s="1" t="s">
        <v>5738</v>
      </c>
      <c r="P2625" s="1" t="s">
        <v>71</v>
      </c>
      <c r="Q2625" s="1" t="s">
        <v>1216</v>
      </c>
      <c r="R2625" s="1" t="s">
        <v>5739</v>
      </c>
      <c r="S2625" s="1">
        <v>11199.968000000001</v>
      </c>
      <c r="T2625" s="1">
        <v>4</v>
      </c>
      <c r="U2625" s="1">
        <v>0.2</v>
      </c>
      <c r="V2625" s="4">
        <v>3919.9888000000001</v>
      </c>
    </row>
    <row r="2626" spans="1:22" ht="44" thickBot="1" x14ac:dyDescent="0.4">
      <c r="A2626" s="3">
        <v>2625</v>
      </c>
      <c r="B2626" s="1" t="s">
        <v>5735</v>
      </c>
      <c r="C2626" s="1">
        <v>2014</v>
      </c>
      <c r="D2626" s="2">
        <v>41935</v>
      </c>
      <c r="E2626" s="2">
        <v>41937</v>
      </c>
      <c r="F2626" s="1" t="s">
        <v>188</v>
      </c>
      <c r="G2626" s="1" t="s">
        <v>5736</v>
      </c>
      <c r="H2626" s="1" t="s">
        <v>5737</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4">
        <v>647.89200000000005</v>
      </c>
    </row>
    <row r="2627" spans="1:22" ht="44" thickBot="1" x14ac:dyDescent="0.4">
      <c r="A2627" s="3">
        <v>2626</v>
      </c>
      <c r="B2627" s="1" t="s">
        <v>5735</v>
      </c>
      <c r="C2627" s="1">
        <v>2014</v>
      </c>
      <c r="D2627" s="2">
        <v>41935</v>
      </c>
      <c r="E2627" s="2">
        <v>41937</v>
      </c>
      <c r="F2627" s="1" t="s">
        <v>188</v>
      </c>
      <c r="G2627" s="1" t="s">
        <v>5736</v>
      </c>
      <c r="H2627" s="1" t="s">
        <v>5737</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4">
        <v>28.754999999999999</v>
      </c>
    </row>
    <row r="2628" spans="1:22" ht="44" thickBot="1" x14ac:dyDescent="0.4">
      <c r="A2628" s="3">
        <v>2627</v>
      </c>
      <c r="B2628" s="1" t="s">
        <v>5735</v>
      </c>
      <c r="C2628" s="1">
        <v>2014</v>
      </c>
      <c r="D2628" s="2">
        <v>41935</v>
      </c>
      <c r="E2628" s="2">
        <v>41937</v>
      </c>
      <c r="F2628" s="1" t="s">
        <v>188</v>
      </c>
      <c r="G2628" s="1" t="s">
        <v>5736</v>
      </c>
      <c r="H2628" s="1" t="s">
        <v>5737</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4">
        <v>0.52990000000000004</v>
      </c>
    </row>
    <row r="2629" spans="1:22" ht="44" thickBot="1" x14ac:dyDescent="0.4">
      <c r="A2629" s="3">
        <v>2628</v>
      </c>
      <c r="B2629" s="1" t="s">
        <v>5740</v>
      </c>
      <c r="C2629" s="1">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60.863999999999997</v>
      </c>
      <c r="T2629" s="1">
        <v>4</v>
      </c>
      <c r="U2629" s="1">
        <v>0.2</v>
      </c>
      <c r="V2629" s="4">
        <v>9.1295999999999999</v>
      </c>
    </row>
    <row r="2630" spans="1:22" ht="73" thickBot="1" x14ac:dyDescent="0.4">
      <c r="A2630" s="3">
        <v>2629</v>
      </c>
      <c r="B2630" s="1" t="s">
        <v>5740</v>
      </c>
      <c r="C2630" s="1">
        <v>2014</v>
      </c>
      <c r="D2630" s="2">
        <v>41957</v>
      </c>
      <c r="E2630" s="2">
        <v>41959</v>
      </c>
      <c r="F2630" s="1" t="s">
        <v>188</v>
      </c>
      <c r="G2630" s="1" t="s">
        <v>979</v>
      </c>
      <c r="H2630" s="1" t="s">
        <v>980</v>
      </c>
      <c r="I2630" s="1" t="s">
        <v>41</v>
      </c>
      <c r="J2630" s="1" t="s">
        <v>27</v>
      </c>
      <c r="K2630" s="1" t="s">
        <v>318</v>
      </c>
      <c r="L2630" s="1" t="s">
        <v>498</v>
      </c>
      <c r="M2630" s="1">
        <v>45503</v>
      </c>
      <c r="N2630" s="1" t="s">
        <v>148</v>
      </c>
      <c r="O2630" s="1" t="s">
        <v>5741</v>
      </c>
      <c r="P2630" s="1" t="s">
        <v>71</v>
      </c>
      <c r="Q2630" s="1" t="s">
        <v>682</v>
      </c>
      <c r="R2630" s="1" t="s">
        <v>5742</v>
      </c>
      <c r="S2630" s="1">
        <v>652.995</v>
      </c>
      <c r="T2630" s="1">
        <v>7</v>
      </c>
      <c r="U2630" s="1">
        <v>0.7</v>
      </c>
      <c r="V2630" s="4">
        <v>-935.95950000000005</v>
      </c>
    </row>
    <row r="2631" spans="1:22" ht="44" thickBot="1" x14ac:dyDescent="0.4">
      <c r="A2631" s="3">
        <v>2630</v>
      </c>
      <c r="B2631" s="1" t="s">
        <v>5740</v>
      </c>
      <c r="C2631" s="1">
        <v>2014</v>
      </c>
      <c r="D2631" s="2">
        <v>41957</v>
      </c>
      <c r="E2631" s="2">
        <v>41959</v>
      </c>
      <c r="F2631" s="1" t="s">
        <v>188</v>
      </c>
      <c r="G2631" s="1" t="s">
        <v>979</v>
      </c>
      <c r="H2631" s="1" t="s">
        <v>980</v>
      </c>
      <c r="I2631" s="1" t="s">
        <v>41</v>
      </c>
      <c r="J2631" s="1" t="s">
        <v>27</v>
      </c>
      <c r="K2631" s="1" t="s">
        <v>318</v>
      </c>
      <c r="L2631" s="1" t="s">
        <v>498</v>
      </c>
      <c r="M2631" s="1">
        <v>45503</v>
      </c>
      <c r="N2631" s="1" t="s">
        <v>148</v>
      </c>
      <c r="O2631" s="1" t="s">
        <v>5743</v>
      </c>
      <c r="P2631" s="1" t="s">
        <v>46</v>
      </c>
      <c r="Q2631" s="1" t="s">
        <v>75</v>
      </c>
      <c r="R2631" s="1" t="s">
        <v>5744</v>
      </c>
      <c r="S2631" s="1">
        <v>11.22</v>
      </c>
      <c r="T2631" s="1">
        <v>10</v>
      </c>
      <c r="U2631" s="1">
        <v>0.7</v>
      </c>
      <c r="V2631" s="4">
        <v>-7.48</v>
      </c>
    </row>
    <row r="2632" spans="1:22" ht="29.5" thickBot="1" x14ac:dyDescent="0.4">
      <c r="A2632" s="3">
        <v>2631</v>
      </c>
      <c r="B2632" s="1" t="s">
        <v>5745</v>
      </c>
      <c r="C2632" s="1">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v>
      </c>
      <c r="T2632" s="1">
        <v>3</v>
      </c>
      <c r="U2632" s="1">
        <v>0</v>
      </c>
      <c r="V2632" s="4">
        <v>7.0217999999999998</v>
      </c>
    </row>
    <row r="2633" spans="1:22" ht="29.5" thickBot="1" x14ac:dyDescent="0.4">
      <c r="A2633" s="3">
        <v>2632</v>
      </c>
      <c r="B2633" s="1" t="s">
        <v>5746</v>
      </c>
      <c r="C2633" s="1">
        <v>2014</v>
      </c>
      <c r="D2633" s="2">
        <v>41775</v>
      </c>
      <c r="E2633" s="2">
        <v>41780</v>
      </c>
      <c r="F2633" s="1" t="s">
        <v>50</v>
      </c>
      <c r="G2633" s="1" t="s">
        <v>5747</v>
      </c>
      <c r="H2633" s="1" t="s">
        <v>5748</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4">
        <v>17.1828</v>
      </c>
    </row>
    <row r="2634" spans="1:22" ht="73" thickBot="1" x14ac:dyDescent="0.4">
      <c r="A2634" s="3">
        <v>2633</v>
      </c>
      <c r="B2634" s="1" t="s">
        <v>5746</v>
      </c>
      <c r="C2634" s="1">
        <v>2014</v>
      </c>
      <c r="D2634" s="2">
        <v>41775</v>
      </c>
      <c r="E2634" s="2">
        <v>41780</v>
      </c>
      <c r="F2634" s="1" t="s">
        <v>50</v>
      </c>
      <c r="G2634" s="1" t="s">
        <v>5747</v>
      </c>
      <c r="H2634" s="1" t="s">
        <v>5748</v>
      </c>
      <c r="I2634" s="1" t="s">
        <v>26</v>
      </c>
      <c r="J2634" s="1" t="s">
        <v>27</v>
      </c>
      <c r="K2634" s="1" t="s">
        <v>95</v>
      </c>
      <c r="L2634" s="1" t="s">
        <v>96</v>
      </c>
      <c r="M2634" s="1">
        <v>98103</v>
      </c>
      <c r="N2634" s="1" t="s">
        <v>44</v>
      </c>
      <c r="O2634" s="1" t="s">
        <v>5749</v>
      </c>
      <c r="P2634" s="1" t="s">
        <v>32</v>
      </c>
      <c r="Q2634" s="1" t="s">
        <v>36</v>
      </c>
      <c r="R2634" s="1" t="s">
        <v>5750</v>
      </c>
      <c r="S2634" s="1">
        <v>42.624000000000002</v>
      </c>
      <c r="T2634" s="1">
        <v>2</v>
      </c>
      <c r="U2634" s="1">
        <v>0.2</v>
      </c>
      <c r="V2634" s="4">
        <v>4.2624000000000004</v>
      </c>
    </row>
    <row r="2635" spans="1:22" ht="29.5" thickBot="1" x14ac:dyDescent="0.4">
      <c r="A2635" s="3">
        <v>2634</v>
      </c>
      <c r="B2635" s="1" t="s">
        <v>5746</v>
      </c>
      <c r="C2635" s="1">
        <v>2014</v>
      </c>
      <c r="D2635" s="2">
        <v>41775</v>
      </c>
      <c r="E2635" s="2">
        <v>41780</v>
      </c>
      <c r="F2635" s="1" t="s">
        <v>50</v>
      </c>
      <c r="G2635" s="1" t="s">
        <v>5747</v>
      </c>
      <c r="H2635" s="1" t="s">
        <v>5748</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4">
        <v>24.858000000000001</v>
      </c>
    </row>
    <row r="2636" spans="1:22" ht="29.5" thickBot="1" x14ac:dyDescent="0.4">
      <c r="A2636" s="3">
        <v>2635</v>
      </c>
      <c r="B2636" s="1" t="s">
        <v>5751</v>
      </c>
      <c r="C2636" s="1">
        <v>2012</v>
      </c>
      <c r="D2636" s="2">
        <v>41095</v>
      </c>
      <c r="E2636" s="2">
        <v>41100</v>
      </c>
      <c r="F2636" s="1" t="s">
        <v>23</v>
      </c>
      <c r="G2636" s="1" t="s">
        <v>4611</v>
      </c>
      <c r="H2636" s="1" t="s">
        <v>4612</v>
      </c>
      <c r="I2636" s="1" t="s">
        <v>41</v>
      </c>
      <c r="J2636" s="1" t="s">
        <v>27</v>
      </c>
      <c r="K2636" s="1" t="s">
        <v>1706</v>
      </c>
      <c r="L2636" s="1" t="s">
        <v>88</v>
      </c>
      <c r="M2636" s="1">
        <v>28314</v>
      </c>
      <c r="N2636" s="1" t="s">
        <v>30</v>
      </c>
      <c r="O2636" s="1" t="s">
        <v>5752</v>
      </c>
      <c r="P2636" s="1" t="s">
        <v>32</v>
      </c>
      <c r="Q2636" s="1" t="s">
        <v>65</v>
      </c>
      <c r="R2636" s="1" t="s">
        <v>5753</v>
      </c>
      <c r="S2636" s="1">
        <v>4.9279999999999999</v>
      </c>
      <c r="T2636" s="1">
        <v>2</v>
      </c>
      <c r="U2636" s="1">
        <v>0.2</v>
      </c>
      <c r="V2636" s="4">
        <v>0.73919999999999997</v>
      </c>
    </row>
    <row r="2637" spans="1:22" ht="58.5" thickBot="1" x14ac:dyDescent="0.4">
      <c r="A2637" s="3">
        <v>2636</v>
      </c>
      <c r="B2637" s="1" t="s">
        <v>5751</v>
      </c>
      <c r="C2637" s="1">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v>
      </c>
      <c r="T2637" s="1">
        <v>5</v>
      </c>
      <c r="U2637" s="1">
        <v>0.7</v>
      </c>
      <c r="V2637" s="4">
        <v>-5.7839999999999998</v>
      </c>
    </row>
    <row r="2638" spans="1:22" ht="29.5" thickBot="1" x14ac:dyDescent="0.4">
      <c r="A2638" s="3">
        <v>2637</v>
      </c>
      <c r="B2638" s="1" t="s">
        <v>5754</v>
      </c>
      <c r="C2638" s="1">
        <v>2012</v>
      </c>
      <c r="D2638" s="2">
        <v>41136</v>
      </c>
      <c r="E2638" s="2">
        <v>41140</v>
      </c>
      <c r="F2638" s="1" t="s">
        <v>50</v>
      </c>
      <c r="G2638" s="1" t="s">
        <v>5755</v>
      </c>
      <c r="H2638" s="1" t="s">
        <v>5756</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4">
        <v>61.389000000000003</v>
      </c>
    </row>
    <row r="2639" spans="1:22" ht="58.5" thickBot="1" x14ac:dyDescent="0.4">
      <c r="A2639" s="3">
        <v>2638</v>
      </c>
      <c r="B2639" s="1" t="s">
        <v>5757</v>
      </c>
      <c r="C2639" s="1">
        <v>2014</v>
      </c>
      <c r="D2639" s="2">
        <v>41803</v>
      </c>
      <c r="E2639" s="2">
        <v>41809</v>
      </c>
      <c r="F2639" s="1" t="s">
        <v>50</v>
      </c>
      <c r="G2639" s="1" t="s">
        <v>5758</v>
      </c>
      <c r="H2639" s="1" t="s">
        <v>5759</v>
      </c>
      <c r="I2639" s="1" t="s">
        <v>26</v>
      </c>
      <c r="J2639" s="1" t="s">
        <v>27</v>
      </c>
      <c r="K2639" s="1" t="s">
        <v>266</v>
      </c>
      <c r="L2639" s="1" t="s">
        <v>267</v>
      </c>
      <c r="M2639" s="1">
        <v>10035</v>
      </c>
      <c r="N2639" s="1" t="s">
        <v>148</v>
      </c>
      <c r="O2639" s="1" t="s">
        <v>5760</v>
      </c>
      <c r="P2639" s="1" t="s">
        <v>46</v>
      </c>
      <c r="Q2639" s="1" t="s">
        <v>90</v>
      </c>
      <c r="R2639" s="1" t="s">
        <v>5761</v>
      </c>
      <c r="S2639" s="1">
        <v>19.04</v>
      </c>
      <c r="T2639" s="1">
        <v>4</v>
      </c>
      <c r="U2639" s="1">
        <v>0</v>
      </c>
      <c r="V2639" s="4">
        <v>9.3295999999999992</v>
      </c>
    </row>
    <row r="2640" spans="1:22" ht="29.5" thickBot="1" x14ac:dyDescent="0.4">
      <c r="A2640" s="3">
        <v>2639</v>
      </c>
      <c r="B2640" s="1" t="s">
        <v>5757</v>
      </c>
      <c r="C2640" s="1">
        <v>2014</v>
      </c>
      <c r="D2640" s="2">
        <v>41803</v>
      </c>
      <c r="E2640" s="2">
        <v>41809</v>
      </c>
      <c r="F2640" s="1" t="s">
        <v>50</v>
      </c>
      <c r="G2640" s="1" t="s">
        <v>5758</v>
      </c>
      <c r="H2640" s="1" t="s">
        <v>5759</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4">
        <v>4.2666000000000004</v>
      </c>
    </row>
    <row r="2641" spans="1:22" ht="44" thickBot="1" x14ac:dyDescent="0.4">
      <c r="A2641" s="3">
        <v>2640</v>
      </c>
      <c r="B2641" s="1" t="s">
        <v>5757</v>
      </c>
      <c r="C2641" s="1">
        <v>2014</v>
      </c>
      <c r="D2641" s="2">
        <v>41803</v>
      </c>
      <c r="E2641" s="2">
        <v>41809</v>
      </c>
      <c r="F2641" s="1" t="s">
        <v>50</v>
      </c>
      <c r="G2641" s="1" t="s">
        <v>5758</v>
      </c>
      <c r="H2641" s="1" t="s">
        <v>5759</v>
      </c>
      <c r="I2641" s="1" t="s">
        <v>26</v>
      </c>
      <c r="J2641" s="1" t="s">
        <v>27</v>
      </c>
      <c r="K2641" s="1" t="s">
        <v>266</v>
      </c>
      <c r="L2641" s="1" t="s">
        <v>267</v>
      </c>
      <c r="M2641" s="1">
        <v>10035</v>
      </c>
      <c r="N2641" s="1" t="s">
        <v>148</v>
      </c>
      <c r="O2641" s="1" t="s">
        <v>5762</v>
      </c>
      <c r="P2641" s="1" t="s">
        <v>46</v>
      </c>
      <c r="Q2641" s="1" t="s">
        <v>68</v>
      </c>
      <c r="R2641" s="1" t="s">
        <v>5763</v>
      </c>
      <c r="S2641" s="1">
        <v>64.14</v>
      </c>
      <c r="T2641" s="1">
        <v>3</v>
      </c>
      <c r="U2641" s="1">
        <v>0</v>
      </c>
      <c r="V2641" s="4">
        <v>16.676400000000001</v>
      </c>
    </row>
    <row r="2642" spans="1:22" ht="29.5" thickBot="1" x14ac:dyDescent="0.4">
      <c r="A2642" s="3">
        <v>2641</v>
      </c>
      <c r="B2642" s="1" t="s">
        <v>5757</v>
      </c>
      <c r="C2642" s="1">
        <v>2014</v>
      </c>
      <c r="D2642" s="2">
        <v>41803</v>
      </c>
      <c r="E2642" s="2">
        <v>41809</v>
      </c>
      <c r="F2642" s="1" t="s">
        <v>50</v>
      </c>
      <c r="G2642" s="1" t="s">
        <v>5758</v>
      </c>
      <c r="H2642" s="1" t="s">
        <v>5759</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4">
        <v>143.04</v>
      </c>
    </row>
    <row r="2643" spans="1:22" ht="87.5" thickBot="1" x14ac:dyDescent="0.4">
      <c r="A2643" s="3">
        <v>2642</v>
      </c>
      <c r="B2643" s="1" t="s">
        <v>5764</v>
      </c>
      <c r="C2643" s="1">
        <v>2012</v>
      </c>
      <c r="D2643" s="2">
        <v>40959</v>
      </c>
      <c r="E2643" s="2">
        <v>40964</v>
      </c>
      <c r="F2643" s="1" t="s">
        <v>50</v>
      </c>
      <c r="G2643" s="1" t="s">
        <v>1851</v>
      </c>
      <c r="H2643" s="1" t="s">
        <v>1852</v>
      </c>
      <c r="I2643" s="1" t="s">
        <v>26</v>
      </c>
      <c r="J2643" s="1" t="s">
        <v>27</v>
      </c>
      <c r="K2643" s="1" t="s">
        <v>5765</v>
      </c>
      <c r="L2643" s="1" t="s">
        <v>1707</v>
      </c>
      <c r="M2643" s="1">
        <v>71901</v>
      </c>
      <c r="N2643" s="1" t="s">
        <v>30</v>
      </c>
      <c r="O2643" s="1" t="s">
        <v>2738</v>
      </c>
      <c r="P2643" s="1" t="s">
        <v>71</v>
      </c>
      <c r="Q2643" s="1" t="s">
        <v>161</v>
      </c>
      <c r="R2643" s="1" t="s">
        <v>2739</v>
      </c>
      <c r="S2643" s="1">
        <v>29.99</v>
      </c>
      <c r="T2643" s="1">
        <v>1</v>
      </c>
      <c r="U2643" s="1">
        <v>0</v>
      </c>
      <c r="V2643" s="4">
        <v>2.9990000000000001</v>
      </c>
    </row>
    <row r="2644" spans="1:22" ht="44" thickBot="1" x14ac:dyDescent="0.4">
      <c r="A2644" s="3">
        <v>2643</v>
      </c>
      <c r="B2644" s="1" t="s">
        <v>5766</v>
      </c>
      <c r="C2644" s="1">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4">
        <v>67.442400000000006</v>
      </c>
    </row>
    <row r="2645" spans="1:22" ht="29.5" thickBot="1" x14ac:dyDescent="0.4">
      <c r="A2645" s="3">
        <v>2644</v>
      </c>
      <c r="B2645" s="1" t="s">
        <v>5767</v>
      </c>
      <c r="C2645" s="1">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4">
        <v>4.1391</v>
      </c>
    </row>
    <row r="2646" spans="1:22" ht="102" thickBot="1" x14ac:dyDescent="0.4">
      <c r="A2646" s="3">
        <v>2645</v>
      </c>
      <c r="B2646" s="1" t="s">
        <v>5767</v>
      </c>
      <c r="C2646" s="1">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18.623999999999999</v>
      </c>
      <c r="T2646" s="1">
        <v>8</v>
      </c>
      <c r="U2646" s="1">
        <v>0.2</v>
      </c>
      <c r="V2646" s="4">
        <v>6.2855999999999996</v>
      </c>
    </row>
    <row r="2647" spans="1:22" ht="58.5" thickBot="1" x14ac:dyDescent="0.4">
      <c r="A2647" s="3">
        <v>2646</v>
      </c>
      <c r="B2647" s="1" t="s">
        <v>5768</v>
      </c>
      <c r="C2647" s="1">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5769</v>
      </c>
      <c r="S2647" s="1">
        <v>57.69</v>
      </c>
      <c r="T2647" s="1">
        <v>3</v>
      </c>
      <c r="U2647" s="1">
        <v>0</v>
      </c>
      <c r="V2647" s="4">
        <v>23.652899999999999</v>
      </c>
    </row>
    <row r="2648" spans="1:22" ht="73" thickBot="1" x14ac:dyDescent="0.4">
      <c r="A2648" s="3">
        <v>2647</v>
      </c>
      <c r="B2648" s="1" t="s">
        <v>5768</v>
      </c>
      <c r="C2648" s="1">
        <v>2011</v>
      </c>
      <c r="D2648" s="2">
        <v>40793</v>
      </c>
      <c r="E2648" s="2">
        <v>40798</v>
      </c>
      <c r="F2648" s="1" t="s">
        <v>23</v>
      </c>
      <c r="G2648" s="1" t="s">
        <v>4047</v>
      </c>
      <c r="H2648" s="1" t="s">
        <v>4048</v>
      </c>
      <c r="I2648" s="1" t="s">
        <v>26</v>
      </c>
      <c r="J2648" s="1" t="s">
        <v>27</v>
      </c>
      <c r="K2648" s="1" t="s">
        <v>4548</v>
      </c>
      <c r="L2648" s="1" t="s">
        <v>649</v>
      </c>
      <c r="M2648" s="1">
        <v>74133</v>
      </c>
      <c r="N2648" s="1" t="s">
        <v>105</v>
      </c>
      <c r="O2648" s="1" t="s">
        <v>5770</v>
      </c>
      <c r="P2648" s="1" t="s">
        <v>46</v>
      </c>
      <c r="Q2648" s="1" t="s">
        <v>75</v>
      </c>
      <c r="R2648" s="1" t="s">
        <v>5771</v>
      </c>
      <c r="S2648" s="1">
        <v>42.81</v>
      </c>
      <c r="T2648" s="1">
        <v>3</v>
      </c>
      <c r="U2648" s="1">
        <v>0</v>
      </c>
      <c r="V2648" s="4">
        <v>20.120699999999999</v>
      </c>
    </row>
    <row r="2649" spans="1:22" ht="29.5" thickBot="1" x14ac:dyDescent="0.4">
      <c r="A2649" s="3">
        <v>2648</v>
      </c>
      <c r="B2649" s="1" t="s">
        <v>5768</v>
      </c>
      <c r="C2649" s="1">
        <v>2011</v>
      </c>
      <c r="D2649" s="2">
        <v>40793</v>
      </c>
      <c r="E2649" s="2">
        <v>40798</v>
      </c>
      <c r="F2649" s="1" t="s">
        <v>23</v>
      </c>
      <c r="G2649" s="1" t="s">
        <v>4047</v>
      </c>
      <c r="H2649" s="1" t="s">
        <v>4048</v>
      </c>
      <c r="I2649" s="1" t="s">
        <v>26</v>
      </c>
      <c r="J2649" s="1" t="s">
        <v>27</v>
      </c>
      <c r="K2649" s="1" t="s">
        <v>4548</v>
      </c>
      <c r="L2649" s="1" t="s">
        <v>649</v>
      </c>
      <c r="M2649" s="1">
        <v>74133</v>
      </c>
      <c r="N2649" s="1" t="s">
        <v>105</v>
      </c>
      <c r="O2649" s="1" t="s">
        <v>5772</v>
      </c>
      <c r="P2649" s="1" t="s">
        <v>46</v>
      </c>
      <c r="Q2649" s="1" t="s">
        <v>90</v>
      </c>
      <c r="R2649" s="1" t="s">
        <v>5773</v>
      </c>
      <c r="S2649" s="1">
        <v>12.96</v>
      </c>
      <c r="T2649" s="1">
        <v>2</v>
      </c>
      <c r="U2649" s="1">
        <v>0</v>
      </c>
      <c r="V2649" s="4">
        <v>6.2207999999999997</v>
      </c>
    </row>
    <row r="2650" spans="1:22" ht="58.5" thickBot="1" x14ac:dyDescent="0.4">
      <c r="A2650" s="3">
        <v>2649</v>
      </c>
      <c r="B2650" s="1" t="s">
        <v>5768</v>
      </c>
      <c r="C2650" s="1">
        <v>2011</v>
      </c>
      <c r="D2650" s="2">
        <v>40793</v>
      </c>
      <c r="E2650" s="2">
        <v>40798</v>
      </c>
      <c r="F2650" s="1" t="s">
        <v>23</v>
      </c>
      <c r="G2650" s="1" t="s">
        <v>4047</v>
      </c>
      <c r="H2650" s="1" t="s">
        <v>4048</v>
      </c>
      <c r="I2650" s="1" t="s">
        <v>26</v>
      </c>
      <c r="J2650" s="1" t="s">
        <v>27</v>
      </c>
      <c r="K2650" s="1" t="s">
        <v>4548</v>
      </c>
      <c r="L2650" s="1" t="s">
        <v>649</v>
      </c>
      <c r="M2650" s="1">
        <v>74133</v>
      </c>
      <c r="N2650" s="1" t="s">
        <v>105</v>
      </c>
      <c r="O2650" s="1" t="s">
        <v>5642</v>
      </c>
      <c r="P2650" s="1" t="s">
        <v>32</v>
      </c>
      <c r="Q2650" s="1" t="s">
        <v>65</v>
      </c>
      <c r="R2650" s="1" t="s">
        <v>5643</v>
      </c>
      <c r="S2650" s="1">
        <v>821.88</v>
      </c>
      <c r="T2650" s="1">
        <v>6</v>
      </c>
      <c r="U2650" s="1">
        <v>0</v>
      </c>
      <c r="V2650" s="4">
        <v>213.68879999999999</v>
      </c>
    </row>
    <row r="2651" spans="1:22" ht="73" thickBot="1" x14ac:dyDescent="0.4">
      <c r="A2651" s="3">
        <v>2650</v>
      </c>
      <c r="B2651" s="1" t="s">
        <v>5768</v>
      </c>
      <c r="C2651" s="1">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v>
      </c>
      <c r="T2651" s="1">
        <v>3</v>
      </c>
      <c r="U2651" s="1">
        <v>0</v>
      </c>
      <c r="V2651" s="4">
        <v>28.3095</v>
      </c>
    </row>
    <row r="2652" spans="1:22" ht="29.5" thickBot="1" x14ac:dyDescent="0.4">
      <c r="A2652" s="3">
        <v>2651</v>
      </c>
      <c r="B2652" s="1" t="s">
        <v>5774</v>
      </c>
      <c r="C2652" s="1">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424.95749999999998</v>
      </c>
      <c r="T2652" s="1">
        <v>5</v>
      </c>
      <c r="U2652" s="1">
        <v>0.15</v>
      </c>
      <c r="V2652" s="4">
        <v>19.998000000000001</v>
      </c>
    </row>
    <row r="2653" spans="1:22" ht="29.5" thickBot="1" x14ac:dyDescent="0.4">
      <c r="A2653" s="3">
        <v>2652</v>
      </c>
      <c r="B2653" s="1" t="s">
        <v>5775</v>
      </c>
      <c r="C2653" s="1">
        <v>2014</v>
      </c>
      <c r="D2653" s="2">
        <v>41900</v>
      </c>
      <c r="E2653" s="2">
        <v>41904</v>
      </c>
      <c r="F2653" s="1" t="s">
        <v>23</v>
      </c>
      <c r="G2653" s="1" t="s">
        <v>1108</v>
      </c>
      <c r="H2653" s="1" t="s">
        <v>1109</v>
      </c>
      <c r="I2653" s="1" t="s">
        <v>41</v>
      </c>
      <c r="J2653" s="1" t="s">
        <v>27</v>
      </c>
      <c r="K2653" s="1" t="s">
        <v>3771</v>
      </c>
      <c r="L2653" s="1" t="s">
        <v>121</v>
      </c>
      <c r="M2653" s="1">
        <v>84604</v>
      </c>
      <c r="N2653" s="1" t="s">
        <v>44</v>
      </c>
      <c r="O2653" s="1" t="s">
        <v>5620</v>
      </c>
      <c r="P2653" s="1" t="s">
        <v>46</v>
      </c>
      <c r="Q2653" s="1" t="s">
        <v>75</v>
      </c>
      <c r="R2653" s="1" t="s">
        <v>1219</v>
      </c>
      <c r="S2653" s="1">
        <v>10.776</v>
      </c>
      <c r="T2653" s="1">
        <v>3</v>
      </c>
      <c r="U2653" s="1">
        <v>0.2</v>
      </c>
      <c r="V2653" s="4">
        <v>3.5022000000000002</v>
      </c>
    </row>
    <row r="2654" spans="1:22" ht="73" thickBot="1" x14ac:dyDescent="0.4">
      <c r="A2654" s="3">
        <v>2653</v>
      </c>
      <c r="B2654" s="1" t="s">
        <v>5775</v>
      </c>
      <c r="C2654" s="1">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4">
        <v>4.2717000000000001</v>
      </c>
    </row>
    <row r="2655" spans="1:22" ht="44" thickBot="1" x14ac:dyDescent="0.4">
      <c r="A2655" s="3">
        <v>2654</v>
      </c>
      <c r="B2655" s="1" t="s">
        <v>5775</v>
      </c>
      <c r="C2655" s="1">
        <v>2014</v>
      </c>
      <c r="D2655" s="2">
        <v>41900</v>
      </c>
      <c r="E2655" s="2">
        <v>41904</v>
      </c>
      <c r="F2655" s="1" t="s">
        <v>23</v>
      </c>
      <c r="G2655" s="1" t="s">
        <v>1108</v>
      </c>
      <c r="H2655" s="1" t="s">
        <v>1109</v>
      </c>
      <c r="I2655" s="1" t="s">
        <v>41</v>
      </c>
      <c r="J2655" s="1" t="s">
        <v>27</v>
      </c>
      <c r="K2655" s="1" t="s">
        <v>3771</v>
      </c>
      <c r="L2655" s="1" t="s">
        <v>121</v>
      </c>
      <c r="M2655" s="1">
        <v>84604</v>
      </c>
      <c r="N2655" s="1" t="s">
        <v>44</v>
      </c>
      <c r="O2655" s="1" t="s">
        <v>5776</v>
      </c>
      <c r="P2655" s="1" t="s">
        <v>46</v>
      </c>
      <c r="Q2655" s="1" t="s">
        <v>90</v>
      </c>
      <c r="R2655" s="1" t="s">
        <v>5777</v>
      </c>
      <c r="S2655" s="1">
        <v>164.88</v>
      </c>
      <c r="T2655" s="1">
        <v>3</v>
      </c>
      <c r="U2655" s="1">
        <v>0</v>
      </c>
      <c r="V2655" s="4">
        <v>80.791200000000003</v>
      </c>
    </row>
    <row r="2656" spans="1:22" ht="73" thickBot="1" x14ac:dyDescent="0.4">
      <c r="A2656" s="3">
        <v>2655</v>
      </c>
      <c r="B2656" s="1" t="s">
        <v>5775</v>
      </c>
      <c r="C2656" s="1">
        <v>2014</v>
      </c>
      <c r="D2656" s="2">
        <v>41900</v>
      </c>
      <c r="E2656" s="2">
        <v>41904</v>
      </c>
      <c r="F2656" s="1" t="s">
        <v>23</v>
      </c>
      <c r="G2656" s="1" t="s">
        <v>1108</v>
      </c>
      <c r="H2656" s="1" t="s">
        <v>1109</v>
      </c>
      <c r="I2656" s="1" t="s">
        <v>41</v>
      </c>
      <c r="J2656" s="1" t="s">
        <v>27</v>
      </c>
      <c r="K2656" s="1" t="s">
        <v>3771</v>
      </c>
      <c r="L2656" s="1" t="s">
        <v>121</v>
      </c>
      <c r="M2656" s="1">
        <v>84604</v>
      </c>
      <c r="N2656" s="1" t="s">
        <v>44</v>
      </c>
      <c r="O2656" s="1" t="s">
        <v>5778</v>
      </c>
      <c r="P2656" s="1" t="s">
        <v>32</v>
      </c>
      <c r="Q2656" s="1" t="s">
        <v>33</v>
      </c>
      <c r="R2656" s="1" t="s">
        <v>5779</v>
      </c>
      <c r="S2656" s="1">
        <v>1292.94</v>
      </c>
      <c r="T2656" s="1">
        <v>3</v>
      </c>
      <c r="U2656" s="1">
        <v>0</v>
      </c>
      <c r="V2656" s="4">
        <v>77.576400000000007</v>
      </c>
    </row>
    <row r="2657" spans="1:22" ht="58.5" thickBot="1" x14ac:dyDescent="0.4">
      <c r="A2657" s="3">
        <v>2656</v>
      </c>
      <c r="B2657" s="1" t="s">
        <v>5775</v>
      </c>
      <c r="C2657" s="1">
        <v>2014</v>
      </c>
      <c r="D2657" s="2">
        <v>41900</v>
      </c>
      <c r="E2657" s="2">
        <v>41904</v>
      </c>
      <c r="F2657" s="1" t="s">
        <v>23</v>
      </c>
      <c r="G2657" s="1" t="s">
        <v>1108</v>
      </c>
      <c r="H2657" s="1" t="s">
        <v>1109</v>
      </c>
      <c r="I2657" s="1" t="s">
        <v>41</v>
      </c>
      <c r="J2657" s="1" t="s">
        <v>27</v>
      </c>
      <c r="K2657" s="1" t="s">
        <v>3771</v>
      </c>
      <c r="L2657" s="1" t="s">
        <v>121</v>
      </c>
      <c r="M2657" s="1">
        <v>84604</v>
      </c>
      <c r="N2657" s="1" t="s">
        <v>44</v>
      </c>
      <c r="O2657" s="1" t="s">
        <v>5780</v>
      </c>
      <c r="P2657" s="1" t="s">
        <v>46</v>
      </c>
      <c r="Q2657" s="1" t="s">
        <v>75</v>
      </c>
      <c r="R2657" s="1" t="s">
        <v>5781</v>
      </c>
      <c r="S2657" s="1">
        <v>25.584</v>
      </c>
      <c r="T2657" s="1">
        <v>2</v>
      </c>
      <c r="U2657" s="1">
        <v>0.2</v>
      </c>
      <c r="V2657" s="4">
        <v>8.9543999999999997</v>
      </c>
    </row>
    <row r="2658" spans="1:22" ht="44" thickBot="1" x14ac:dyDescent="0.4">
      <c r="A2658" s="3">
        <v>2657</v>
      </c>
      <c r="B2658" s="1" t="s">
        <v>5775</v>
      </c>
      <c r="C2658" s="1">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4">
        <v>65.435000000000002</v>
      </c>
    </row>
    <row r="2659" spans="1:22" ht="29.5" thickBot="1" x14ac:dyDescent="0.4">
      <c r="A2659" s="3">
        <v>2658</v>
      </c>
      <c r="B2659" s="1" t="s">
        <v>5775</v>
      </c>
      <c r="C2659" s="1">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14.4</v>
      </c>
      <c r="T2659" s="1">
        <v>5</v>
      </c>
      <c r="U2659" s="1">
        <v>0</v>
      </c>
      <c r="V2659" s="4">
        <v>7.056</v>
      </c>
    </row>
    <row r="2660" spans="1:22" ht="44" thickBot="1" x14ac:dyDescent="0.4">
      <c r="A2660" s="3">
        <v>2659</v>
      </c>
      <c r="B2660" s="1" t="s">
        <v>5782</v>
      </c>
      <c r="C2660" s="1">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4">
        <v>5.1041999999999996</v>
      </c>
    </row>
    <row r="2661" spans="1:22" ht="29.5" thickBot="1" x14ac:dyDescent="0.4">
      <c r="A2661" s="3">
        <v>2660</v>
      </c>
      <c r="B2661" s="1" t="s">
        <v>5783</v>
      </c>
      <c r="C2661" s="1">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4">
        <v>99.432000000000002</v>
      </c>
    </row>
    <row r="2662" spans="1:22" ht="29.5" thickBot="1" x14ac:dyDescent="0.4">
      <c r="A2662" s="3">
        <v>2661</v>
      </c>
      <c r="B2662" s="1" t="s">
        <v>5784</v>
      </c>
      <c r="C2662" s="1">
        <v>2014</v>
      </c>
      <c r="D2662" s="2">
        <v>41972</v>
      </c>
      <c r="E2662" s="2">
        <v>41976</v>
      </c>
      <c r="F2662" s="1" t="s">
        <v>50</v>
      </c>
      <c r="G2662" s="1" t="s">
        <v>3107</v>
      </c>
      <c r="H2662" s="1" t="s">
        <v>3108</v>
      </c>
      <c r="I2662" s="1" t="s">
        <v>41</v>
      </c>
      <c r="J2662" s="1" t="s">
        <v>27</v>
      </c>
      <c r="K2662" s="1" t="s">
        <v>266</v>
      </c>
      <c r="L2662" s="1" t="s">
        <v>267</v>
      </c>
      <c r="M2662" s="1">
        <v>10035</v>
      </c>
      <c r="N2662" s="1" t="s">
        <v>148</v>
      </c>
      <c r="O2662" s="1" t="s">
        <v>5785</v>
      </c>
      <c r="P2662" s="1" t="s">
        <v>71</v>
      </c>
      <c r="Q2662" s="1" t="s">
        <v>72</v>
      </c>
      <c r="R2662" s="1" t="s">
        <v>5786</v>
      </c>
      <c r="S2662" s="1">
        <v>1979.89</v>
      </c>
      <c r="T2662" s="1">
        <v>11</v>
      </c>
      <c r="U2662" s="1">
        <v>0</v>
      </c>
      <c r="V2662" s="4">
        <v>494.97250000000003</v>
      </c>
    </row>
    <row r="2663" spans="1:22" ht="58.5" thickBot="1" x14ac:dyDescent="0.4">
      <c r="A2663" s="3">
        <v>2662</v>
      </c>
      <c r="B2663" s="1" t="s">
        <v>5784</v>
      </c>
      <c r="C2663" s="1">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4">
        <v>35.981999999999999</v>
      </c>
    </row>
    <row r="2664" spans="1:22" ht="29.5" thickBot="1" x14ac:dyDescent="0.4">
      <c r="A2664" s="3">
        <v>2663</v>
      </c>
      <c r="B2664" s="1" t="s">
        <v>5787</v>
      </c>
      <c r="C2664" s="1">
        <v>2014</v>
      </c>
      <c r="D2664" s="2">
        <v>41744</v>
      </c>
      <c r="E2664" s="2">
        <v>41745</v>
      </c>
      <c r="F2664" s="1" t="s">
        <v>188</v>
      </c>
      <c r="G2664" s="1" t="s">
        <v>5788</v>
      </c>
      <c r="H2664" s="1" t="s">
        <v>5789</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4">
        <v>4.2047999999999996</v>
      </c>
    </row>
    <row r="2665" spans="1:22" ht="29.5" thickBot="1" x14ac:dyDescent="0.4">
      <c r="A2665" s="3">
        <v>2664</v>
      </c>
      <c r="B2665" s="1" t="s">
        <v>5790</v>
      </c>
      <c r="C2665" s="1">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v>
      </c>
      <c r="T2665" s="1">
        <v>1</v>
      </c>
      <c r="U2665" s="1">
        <v>0.2</v>
      </c>
      <c r="V2665" s="4">
        <v>1.2948</v>
      </c>
    </row>
    <row r="2666" spans="1:22" ht="44" thickBot="1" x14ac:dyDescent="0.4">
      <c r="A2666" s="3">
        <v>2665</v>
      </c>
      <c r="B2666" s="1" t="s">
        <v>5790</v>
      </c>
      <c r="C2666" s="1">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4">
        <v>-142.071</v>
      </c>
    </row>
    <row r="2667" spans="1:22" ht="73" thickBot="1" x14ac:dyDescent="0.4">
      <c r="A2667" s="3">
        <v>2666</v>
      </c>
      <c r="B2667" s="1" t="s">
        <v>5790</v>
      </c>
      <c r="C2667" s="1">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v>
      </c>
      <c r="T2667" s="1">
        <v>2</v>
      </c>
      <c r="U2667" s="1">
        <v>0.7</v>
      </c>
      <c r="V2667" s="4">
        <v>-2.0108000000000001</v>
      </c>
    </row>
    <row r="2668" spans="1:22" ht="58.5" thickBot="1" x14ac:dyDescent="0.4">
      <c r="A2668" s="3">
        <v>2667</v>
      </c>
      <c r="B2668" s="1" t="s">
        <v>5791</v>
      </c>
      <c r="C2668" s="1">
        <v>2013</v>
      </c>
      <c r="D2668" s="2">
        <v>41549</v>
      </c>
      <c r="E2668" s="2">
        <v>41549</v>
      </c>
      <c r="F2668" s="1" t="s">
        <v>1290</v>
      </c>
      <c r="G2668" s="1" t="s">
        <v>5792</v>
      </c>
      <c r="H2668" s="1" t="s">
        <v>5793</v>
      </c>
      <c r="I2668" s="1" t="s">
        <v>26</v>
      </c>
      <c r="J2668" s="1" t="s">
        <v>27</v>
      </c>
      <c r="K2668" s="1" t="s">
        <v>1614</v>
      </c>
      <c r="L2668" s="1" t="s">
        <v>104</v>
      </c>
      <c r="M2668" s="1">
        <v>79109</v>
      </c>
      <c r="N2668" s="1" t="s">
        <v>105</v>
      </c>
      <c r="O2668" s="1" t="s">
        <v>907</v>
      </c>
      <c r="P2668" s="1" t="s">
        <v>71</v>
      </c>
      <c r="Q2668" s="1" t="s">
        <v>161</v>
      </c>
      <c r="R2668" s="1" t="s">
        <v>1784</v>
      </c>
      <c r="S2668" s="1">
        <v>79.512</v>
      </c>
      <c r="T2668" s="1">
        <v>3</v>
      </c>
      <c r="U2668" s="1">
        <v>0.2</v>
      </c>
      <c r="V2668" s="4">
        <v>20.8719</v>
      </c>
    </row>
    <row r="2669" spans="1:22" ht="29.5" thickBot="1" x14ac:dyDescent="0.4">
      <c r="A2669" s="3">
        <v>2668</v>
      </c>
      <c r="B2669" s="1" t="s">
        <v>5791</v>
      </c>
      <c r="C2669" s="1">
        <v>2013</v>
      </c>
      <c r="D2669" s="2">
        <v>41549</v>
      </c>
      <c r="E2669" s="2">
        <v>41549</v>
      </c>
      <c r="F2669" s="1" t="s">
        <v>1290</v>
      </c>
      <c r="G2669" s="1" t="s">
        <v>5792</v>
      </c>
      <c r="H2669" s="1" t="s">
        <v>5793</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4">
        <v>9.5687999999999995</v>
      </c>
    </row>
    <row r="2670" spans="1:22" ht="44" thickBot="1" x14ac:dyDescent="0.4">
      <c r="A2670" s="3">
        <v>2669</v>
      </c>
      <c r="B2670" s="1" t="s">
        <v>5794</v>
      </c>
      <c r="C2670" s="1">
        <v>2012</v>
      </c>
      <c r="D2670" s="2">
        <v>41146</v>
      </c>
      <c r="E2670" s="2">
        <v>41151</v>
      </c>
      <c r="F2670" s="1" t="s">
        <v>50</v>
      </c>
      <c r="G2670" s="1" t="s">
        <v>5795</v>
      </c>
      <c r="H2670" s="1" t="s">
        <v>5796</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4">
        <v>4.5881999999999996</v>
      </c>
    </row>
    <row r="2671" spans="1:22" ht="58.5" thickBot="1" x14ac:dyDescent="0.4">
      <c r="A2671" s="3">
        <v>2670</v>
      </c>
      <c r="B2671" s="1" t="s">
        <v>5794</v>
      </c>
      <c r="C2671" s="1">
        <v>2012</v>
      </c>
      <c r="D2671" s="2">
        <v>41146</v>
      </c>
      <c r="E2671" s="2">
        <v>41151</v>
      </c>
      <c r="F2671" s="1" t="s">
        <v>50</v>
      </c>
      <c r="G2671" s="1" t="s">
        <v>5795</v>
      </c>
      <c r="H2671" s="1" t="s">
        <v>5796</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4">
        <v>29.668800000000001</v>
      </c>
    </row>
    <row r="2672" spans="1:22" ht="29.5" thickBot="1" x14ac:dyDescent="0.4">
      <c r="A2672" s="3">
        <v>2671</v>
      </c>
      <c r="B2672" s="1" t="s">
        <v>5797</v>
      </c>
      <c r="C2672" s="1">
        <v>2011</v>
      </c>
      <c r="D2672" s="2">
        <v>40795</v>
      </c>
      <c r="E2672" s="2">
        <v>40798</v>
      </c>
      <c r="F2672" s="1" t="s">
        <v>23</v>
      </c>
      <c r="G2672" s="1" t="s">
        <v>5798</v>
      </c>
      <c r="H2672" s="1" t="s">
        <v>5799</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4">
        <v>79.891199999999998</v>
      </c>
    </row>
    <row r="2673" spans="1:22" ht="44" thickBot="1" x14ac:dyDescent="0.4">
      <c r="A2673" s="3">
        <v>2672</v>
      </c>
      <c r="B2673" s="1" t="s">
        <v>5797</v>
      </c>
      <c r="C2673" s="1">
        <v>2011</v>
      </c>
      <c r="D2673" s="2">
        <v>40795</v>
      </c>
      <c r="E2673" s="2">
        <v>40798</v>
      </c>
      <c r="F2673" s="1" t="s">
        <v>23</v>
      </c>
      <c r="G2673" s="1" t="s">
        <v>5798</v>
      </c>
      <c r="H2673" s="1" t="s">
        <v>5799</v>
      </c>
      <c r="I2673" s="1" t="s">
        <v>41</v>
      </c>
      <c r="J2673" s="1" t="s">
        <v>27</v>
      </c>
      <c r="K2673" s="1" t="s">
        <v>1244</v>
      </c>
      <c r="L2673" s="1" t="s">
        <v>1245</v>
      </c>
      <c r="M2673" s="1">
        <v>1852</v>
      </c>
      <c r="N2673" s="1" t="s">
        <v>148</v>
      </c>
      <c r="O2673" s="1" t="s">
        <v>5800</v>
      </c>
      <c r="P2673" s="1" t="s">
        <v>32</v>
      </c>
      <c r="Q2673" s="1" t="s">
        <v>36</v>
      </c>
      <c r="R2673" s="1" t="s">
        <v>5801</v>
      </c>
      <c r="S2673" s="1">
        <v>785.88</v>
      </c>
      <c r="T2673" s="1">
        <v>6</v>
      </c>
      <c r="U2673" s="1">
        <v>0</v>
      </c>
      <c r="V2673" s="4">
        <v>212.1876</v>
      </c>
    </row>
    <row r="2674" spans="1:22" ht="44" thickBot="1" x14ac:dyDescent="0.4">
      <c r="A2674" s="3">
        <v>2673</v>
      </c>
      <c r="B2674" s="1" t="s">
        <v>5797</v>
      </c>
      <c r="C2674" s="1">
        <v>2011</v>
      </c>
      <c r="D2674" s="2">
        <v>40795</v>
      </c>
      <c r="E2674" s="2">
        <v>40798</v>
      </c>
      <c r="F2674" s="1" t="s">
        <v>23</v>
      </c>
      <c r="G2674" s="1" t="s">
        <v>5798</v>
      </c>
      <c r="H2674" s="1" t="s">
        <v>5799</v>
      </c>
      <c r="I2674" s="1" t="s">
        <v>41</v>
      </c>
      <c r="J2674" s="1" t="s">
        <v>27</v>
      </c>
      <c r="K2674" s="1" t="s">
        <v>1244</v>
      </c>
      <c r="L2674" s="1" t="s">
        <v>1245</v>
      </c>
      <c r="M2674" s="1">
        <v>1852</v>
      </c>
      <c r="N2674" s="1" t="s">
        <v>148</v>
      </c>
      <c r="O2674" s="1" t="s">
        <v>5802</v>
      </c>
      <c r="P2674" s="1" t="s">
        <v>46</v>
      </c>
      <c r="Q2674" s="1" t="s">
        <v>90</v>
      </c>
      <c r="R2674" s="1" t="s">
        <v>5803</v>
      </c>
      <c r="S2674" s="1">
        <v>26.2</v>
      </c>
      <c r="T2674" s="1">
        <v>2</v>
      </c>
      <c r="U2674" s="1">
        <v>0</v>
      </c>
      <c r="V2674" s="4">
        <v>12.837999999999999</v>
      </c>
    </row>
    <row r="2675" spans="1:22" ht="44" thickBot="1" x14ac:dyDescent="0.4">
      <c r="A2675" s="3">
        <v>2674</v>
      </c>
      <c r="B2675" s="1" t="s">
        <v>5797</v>
      </c>
      <c r="C2675" s="1">
        <v>2011</v>
      </c>
      <c r="D2675" s="2">
        <v>40795</v>
      </c>
      <c r="E2675" s="2">
        <v>40798</v>
      </c>
      <c r="F2675" s="1" t="s">
        <v>23</v>
      </c>
      <c r="G2675" s="1" t="s">
        <v>5798</v>
      </c>
      <c r="H2675" s="1" t="s">
        <v>5799</v>
      </c>
      <c r="I2675" s="1" t="s">
        <v>41</v>
      </c>
      <c r="J2675" s="1" t="s">
        <v>27</v>
      </c>
      <c r="K2675" s="1" t="s">
        <v>1244</v>
      </c>
      <c r="L2675" s="1" t="s">
        <v>1245</v>
      </c>
      <c r="M2675" s="1">
        <v>1852</v>
      </c>
      <c r="N2675" s="1" t="s">
        <v>148</v>
      </c>
      <c r="O2675" s="1" t="s">
        <v>5000</v>
      </c>
      <c r="P2675" s="1" t="s">
        <v>46</v>
      </c>
      <c r="Q2675" s="1" t="s">
        <v>59</v>
      </c>
      <c r="R2675" s="1" t="s">
        <v>5001</v>
      </c>
      <c r="S2675" s="1">
        <v>1325.85</v>
      </c>
      <c r="T2675" s="1">
        <v>5</v>
      </c>
      <c r="U2675" s="1">
        <v>0</v>
      </c>
      <c r="V2675" s="4">
        <v>238.65299999999999</v>
      </c>
    </row>
    <row r="2676" spans="1:22" ht="29.5" thickBot="1" x14ac:dyDescent="0.4">
      <c r="A2676" s="3">
        <v>2675</v>
      </c>
      <c r="B2676" s="1" t="s">
        <v>5804</v>
      </c>
      <c r="C2676" s="1">
        <v>2014</v>
      </c>
      <c r="D2676" s="2">
        <v>41977</v>
      </c>
      <c r="E2676" s="2">
        <v>41977</v>
      </c>
      <c r="F2676" s="1" t="s">
        <v>1290</v>
      </c>
      <c r="G2676" s="1" t="s">
        <v>5805</v>
      </c>
      <c r="H2676" s="1" t="s">
        <v>5806</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4">
        <v>79.891199999999998</v>
      </c>
    </row>
    <row r="2677" spans="1:22" ht="29.5" thickBot="1" x14ac:dyDescent="0.4">
      <c r="A2677" s="3">
        <v>2676</v>
      </c>
      <c r="B2677" s="1" t="s">
        <v>5807</v>
      </c>
      <c r="C2677" s="1">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4">
        <v>0.76649999999999996</v>
      </c>
    </row>
    <row r="2678" spans="1:22" ht="44" thickBot="1" x14ac:dyDescent="0.4">
      <c r="A2678" s="3">
        <v>2677</v>
      </c>
      <c r="B2678" s="1" t="s">
        <v>5807</v>
      </c>
      <c r="C2678" s="1">
        <v>2014</v>
      </c>
      <c r="D2678" s="2">
        <v>41971</v>
      </c>
      <c r="E2678" s="2">
        <v>41976</v>
      </c>
      <c r="F2678" s="1" t="s">
        <v>50</v>
      </c>
      <c r="G2678" s="1" t="s">
        <v>1211</v>
      </c>
      <c r="H2678" s="1" t="s">
        <v>1212</v>
      </c>
      <c r="I2678" s="1" t="s">
        <v>26</v>
      </c>
      <c r="J2678" s="1" t="s">
        <v>27</v>
      </c>
      <c r="K2678" s="1" t="s">
        <v>2486</v>
      </c>
      <c r="L2678" s="1" t="s">
        <v>88</v>
      </c>
      <c r="M2678" s="1">
        <v>28806</v>
      </c>
      <c r="N2678" s="1" t="s">
        <v>30</v>
      </c>
      <c r="O2678" s="1" t="s">
        <v>5366</v>
      </c>
      <c r="P2678" s="1" t="s">
        <v>46</v>
      </c>
      <c r="Q2678" s="1" t="s">
        <v>78</v>
      </c>
      <c r="R2678" s="1" t="s">
        <v>5367</v>
      </c>
      <c r="S2678" s="1">
        <v>43.584000000000003</v>
      </c>
      <c r="T2678" s="1">
        <v>1</v>
      </c>
      <c r="U2678" s="1">
        <v>0.2</v>
      </c>
      <c r="V2678" s="4">
        <v>4.3583999999999996</v>
      </c>
    </row>
    <row r="2679" spans="1:22" ht="44" thickBot="1" x14ac:dyDescent="0.4">
      <c r="A2679" s="3">
        <v>2678</v>
      </c>
      <c r="B2679" s="1" t="s">
        <v>5808</v>
      </c>
      <c r="C2679" s="1">
        <v>2011</v>
      </c>
      <c r="D2679" s="2">
        <v>40715</v>
      </c>
      <c r="E2679" s="2">
        <v>40715</v>
      </c>
      <c r="F2679" s="1" t="s">
        <v>1290</v>
      </c>
      <c r="G2679" s="1" t="s">
        <v>5809</v>
      </c>
      <c r="H2679" s="1" t="s">
        <v>5810</v>
      </c>
      <c r="I2679" s="1" t="s">
        <v>26</v>
      </c>
      <c r="J2679" s="1" t="s">
        <v>27</v>
      </c>
      <c r="K2679" s="1" t="s">
        <v>3595</v>
      </c>
      <c r="L2679" s="1" t="s">
        <v>457</v>
      </c>
      <c r="M2679" s="1">
        <v>81001</v>
      </c>
      <c r="N2679" s="1" t="s">
        <v>44</v>
      </c>
      <c r="O2679" s="1" t="s">
        <v>4315</v>
      </c>
      <c r="P2679" s="1" t="s">
        <v>46</v>
      </c>
      <c r="Q2679" s="1" t="s">
        <v>75</v>
      </c>
      <c r="R2679" s="1" t="s">
        <v>4316</v>
      </c>
      <c r="S2679" s="1">
        <v>11.087999999999999</v>
      </c>
      <c r="T2679" s="1">
        <v>7</v>
      </c>
      <c r="U2679" s="1">
        <v>0.7</v>
      </c>
      <c r="V2679" s="4">
        <v>-8.1311999999999998</v>
      </c>
    </row>
    <row r="2680" spans="1:22" ht="44" thickBot="1" x14ac:dyDescent="0.4">
      <c r="A2680" s="3">
        <v>2679</v>
      </c>
      <c r="B2680" s="1" t="s">
        <v>5808</v>
      </c>
      <c r="C2680" s="1">
        <v>2011</v>
      </c>
      <c r="D2680" s="2">
        <v>40715</v>
      </c>
      <c r="E2680" s="2">
        <v>40715</v>
      </c>
      <c r="F2680" s="1" t="s">
        <v>1290</v>
      </c>
      <c r="G2680" s="1" t="s">
        <v>5809</v>
      </c>
      <c r="H2680" s="1" t="s">
        <v>5810</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4">
        <v>-16.776</v>
      </c>
    </row>
    <row r="2681" spans="1:22" ht="29.5" thickBot="1" x14ac:dyDescent="0.4">
      <c r="A2681" s="3">
        <v>2680</v>
      </c>
      <c r="B2681" s="1" t="s">
        <v>5811</v>
      </c>
      <c r="C2681" s="1">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14.4</v>
      </c>
      <c r="T2681" s="1">
        <v>5</v>
      </c>
      <c r="U2681" s="1">
        <v>0</v>
      </c>
      <c r="V2681" s="4">
        <v>7.056</v>
      </c>
    </row>
    <row r="2682" spans="1:22" ht="44" thickBot="1" x14ac:dyDescent="0.4">
      <c r="A2682" s="3">
        <v>2681</v>
      </c>
      <c r="B2682" s="1" t="s">
        <v>5811</v>
      </c>
      <c r="C2682" s="1">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619.95000000000005</v>
      </c>
      <c r="T2682" s="1">
        <v>5</v>
      </c>
      <c r="U2682" s="1">
        <v>0</v>
      </c>
      <c r="V2682" s="4">
        <v>111.59099999999999</v>
      </c>
    </row>
    <row r="2683" spans="1:22" ht="44" thickBot="1" x14ac:dyDescent="0.4">
      <c r="A2683" s="3">
        <v>2682</v>
      </c>
      <c r="B2683" s="1" t="s">
        <v>5811</v>
      </c>
      <c r="C2683" s="1">
        <v>2014</v>
      </c>
      <c r="D2683" s="2">
        <v>41661</v>
      </c>
      <c r="E2683" s="2">
        <v>41667</v>
      </c>
      <c r="F2683" s="1" t="s">
        <v>50</v>
      </c>
      <c r="G2683" s="1" t="s">
        <v>3503</v>
      </c>
      <c r="H2683" s="1" t="s">
        <v>3504</v>
      </c>
      <c r="I2683" s="1" t="s">
        <v>102</v>
      </c>
      <c r="J2683" s="1" t="s">
        <v>27</v>
      </c>
      <c r="K2683" s="1" t="s">
        <v>328</v>
      </c>
      <c r="L2683" s="1" t="s">
        <v>238</v>
      </c>
      <c r="M2683" s="1">
        <v>49201</v>
      </c>
      <c r="N2683" s="1" t="s">
        <v>105</v>
      </c>
      <c r="O2683" s="1" t="s">
        <v>5812</v>
      </c>
      <c r="P2683" s="1" t="s">
        <v>46</v>
      </c>
      <c r="Q2683" s="1" t="s">
        <v>75</v>
      </c>
      <c r="R2683" s="1" t="s">
        <v>5813</v>
      </c>
      <c r="S2683" s="1">
        <v>89.52</v>
      </c>
      <c r="T2683" s="1">
        <v>4</v>
      </c>
      <c r="U2683" s="1">
        <v>0</v>
      </c>
      <c r="V2683" s="4">
        <v>42.074399999999997</v>
      </c>
    </row>
    <row r="2684" spans="1:22" ht="44" thickBot="1" x14ac:dyDescent="0.4">
      <c r="A2684" s="3">
        <v>2683</v>
      </c>
      <c r="B2684" s="1" t="s">
        <v>5811</v>
      </c>
      <c r="C2684" s="1">
        <v>2014</v>
      </c>
      <c r="D2684" s="2">
        <v>41661</v>
      </c>
      <c r="E2684" s="2">
        <v>41667</v>
      </c>
      <c r="F2684" s="1" t="s">
        <v>50</v>
      </c>
      <c r="G2684" s="1" t="s">
        <v>3503</v>
      </c>
      <c r="H2684" s="1" t="s">
        <v>3504</v>
      </c>
      <c r="I2684" s="1" t="s">
        <v>102</v>
      </c>
      <c r="J2684" s="1" t="s">
        <v>27</v>
      </c>
      <c r="K2684" s="1" t="s">
        <v>328</v>
      </c>
      <c r="L2684" s="1" t="s">
        <v>238</v>
      </c>
      <c r="M2684" s="1">
        <v>49201</v>
      </c>
      <c r="N2684" s="1" t="s">
        <v>105</v>
      </c>
      <c r="O2684" s="1" t="s">
        <v>5814</v>
      </c>
      <c r="P2684" s="1" t="s">
        <v>71</v>
      </c>
      <c r="Q2684" s="1" t="s">
        <v>682</v>
      </c>
      <c r="R2684" s="1" t="s">
        <v>5815</v>
      </c>
      <c r="S2684" s="1">
        <v>350.97300000000001</v>
      </c>
      <c r="T2684" s="1">
        <v>3</v>
      </c>
      <c r="U2684" s="1">
        <v>0.1</v>
      </c>
      <c r="V2684" s="4">
        <v>152.0883</v>
      </c>
    </row>
    <row r="2685" spans="1:22" ht="145.5" thickBot="1" x14ac:dyDescent="0.4">
      <c r="A2685" s="3">
        <v>2684</v>
      </c>
      <c r="B2685" s="1" t="s">
        <v>5811</v>
      </c>
      <c r="C2685" s="1">
        <v>2014</v>
      </c>
      <c r="D2685" s="2">
        <v>41661</v>
      </c>
      <c r="E2685" s="2">
        <v>41667</v>
      </c>
      <c r="F2685" s="1" t="s">
        <v>50</v>
      </c>
      <c r="G2685" s="1" t="s">
        <v>3503</v>
      </c>
      <c r="H2685" s="1" t="s">
        <v>3504</v>
      </c>
      <c r="I2685" s="1" t="s">
        <v>102</v>
      </c>
      <c r="J2685" s="1" t="s">
        <v>27</v>
      </c>
      <c r="K2685" s="1" t="s">
        <v>328</v>
      </c>
      <c r="L2685" s="1" t="s">
        <v>238</v>
      </c>
      <c r="M2685" s="1">
        <v>49201</v>
      </c>
      <c r="N2685" s="1" t="s">
        <v>105</v>
      </c>
      <c r="O2685" s="1" t="s">
        <v>5816</v>
      </c>
      <c r="P2685" s="1" t="s">
        <v>71</v>
      </c>
      <c r="Q2685" s="1" t="s">
        <v>72</v>
      </c>
      <c r="R2685" s="1" t="s">
        <v>5817</v>
      </c>
      <c r="S2685" s="1">
        <v>164.99</v>
      </c>
      <c r="T2685" s="1">
        <v>1</v>
      </c>
      <c r="U2685" s="1">
        <v>0</v>
      </c>
      <c r="V2685" s="4">
        <v>49.497</v>
      </c>
    </row>
    <row r="2686" spans="1:22" ht="29.5" thickBot="1" x14ac:dyDescent="0.4">
      <c r="A2686" s="3">
        <v>2685</v>
      </c>
      <c r="B2686" s="1" t="s">
        <v>5818</v>
      </c>
      <c r="C2686" s="1">
        <v>2014</v>
      </c>
      <c r="D2686" s="2">
        <v>41820</v>
      </c>
      <c r="E2686" s="2">
        <v>41827</v>
      </c>
      <c r="F2686" s="1" t="s">
        <v>50</v>
      </c>
      <c r="G2686" s="1" t="s">
        <v>4911</v>
      </c>
      <c r="H2686" s="1" t="s">
        <v>4912</v>
      </c>
      <c r="I2686" s="1" t="s">
        <v>26</v>
      </c>
      <c r="J2686" s="1" t="s">
        <v>27</v>
      </c>
      <c r="K2686" s="1" t="s">
        <v>42</v>
      </c>
      <c r="L2686" s="1" t="s">
        <v>43</v>
      </c>
      <c r="M2686" s="1">
        <v>90004</v>
      </c>
      <c r="N2686" s="1" t="s">
        <v>44</v>
      </c>
      <c r="O2686" s="1" t="s">
        <v>5373</v>
      </c>
      <c r="P2686" s="1" t="s">
        <v>46</v>
      </c>
      <c r="Q2686" s="1" t="s">
        <v>75</v>
      </c>
      <c r="R2686" s="1" t="s">
        <v>5374</v>
      </c>
      <c r="S2686" s="1">
        <v>312.55200000000002</v>
      </c>
      <c r="T2686" s="1">
        <v>9</v>
      </c>
      <c r="U2686" s="1">
        <v>0.2</v>
      </c>
      <c r="V2686" s="4">
        <v>101.57940000000001</v>
      </c>
    </row>
    <row r="2687" spans="1:22" ht="58.5" thickBot="1" x14ac:dyDescent="0.4">
      <c r="A2687" s="3">
        <v>2686</v>
      </c>
      <c r="B2687" s="1" t="s">
        <v>5819</v>
      </c>
      <c r="C2687" s="1">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4">
        <v>29.984999999999999</v>
      </c>
    </row>
    <row r="2688" spans="1:22" ht="44" thickBot="1" x14ac:dyDescent="0.4">
      <c r="A2688" s="3">
        <v>2687</v>
      </c>
      <c r="B2688" s="1" t="s">
        <v>5819</v>
      </c>
      <c r="C2688" s="1">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4">
        <v>-2.4563999999999999</v>
      </c>
    </row>
    <row r="2689" spans="1:22" ht="44" thickBot="1" x14ac:dyDescent="0.4">
      <c r="A2689" s="3">
        <v>2688</v>
      </c>
      <c r="B2689" s="1" t="s">
        <v>5820</v>
      </c>
      <c r="C2689" s="1">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5821</v>
      </c>
      <c r="P2689" s="1" t="s">
        <v>46</v>
      </c>
      <c r="Q2689" s="1" t="s">
        <v>75</v>
      </c>
      <c r="R2689" s="1" t="s">
        <v>5822</v>
      </c>
      <c r="S2689" s="1">
        <v>3.98</v>
      </c>
      <c r="T2689" s="1">
        <v>5</v>
      </c>
      <c r="U2689" s="1">
        <v>0.8</v>
      </c>
      <c r="V2689" s="4">
        <v>-6.5670000000000002</v>
      </c>
    </row>
    <row r="2690" spans="1:22" ht="44" thickBot="1" x14ac:dyDescent="0.4">
      <c r="A2690" s="3">
        <v>2689</v>
      </c>
      <c r="B2690" s="1" t="s">
        <v>5823</v>
      </c>
      <c r="C2690" s="1">
        <v>2012</v>
      </c>
      <c r="D2690" s="2">
        <v>41225</v>
      </c>
      <c r="E2690" s="2">
        <v>41227</v>
      </c>
      <c r="F2690" s="1" t="s">
        <v>188</v>
      </c>
      <c r="G2690" s="1" t="s">
        <v>2394</v>
      </c>
      <c r="H2690" s="1" t="s">
        <v>2395</v>
      </c>
      <c r="I2690" s="1" t="s">
        <v>41</v>
      </c>
      <c r="J2690" s="1" t="s">
        <v>27</v>
      </c>
      <c r="K2690" s="1" t="s">
        <v>42</v>
      </c>
      <c r="L2690" s="1" t="s">
        <v>43</v>
      </c>
      <c r="M2690" s="1">
        <v>90032</v>
      </c>
      <c r="N2690" s="1" t="s">
        <v>44</v>
      </c>
      <c r="O2690" s="1" t="s">
        <v>5824</v>
      </c>
      <c r="P2690" s="1" t="s">
        <v>46</v>
      </c>
      <c r="Q2690" s="1" t="s">
        <v>90</v>
      </c>
      <c r="R2690" s="1" t="s">
        <v>5825</v>
      </c>
      <c r="S2690" s="1">
        <v>15.7</v>
      </c>
      <c r="T2690" s="1">
        <v>5</v>
      </c>
      <c r="U2690" s="1">
        <v>0</v>
      </c>
      <c r="V2690" s="4">
        <v>7.0650000000000004</v>
      </c>
    </row>
    <row r="2691" spans="1:22" ht="29.5" thickBot="1" x14ac:dyDescent="0.4">
      <c r="A2691" s="3">
        <v>2690</v>
      </c>
      <c r="B2691" s="1" t="s">
        <v>5826</v>
      </c>
      <c r="C2691" s="1">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4">
        <v>1.64</v>
      </c>
    </row>
    <row r="2692" spans="1:22" ht="29.5" thickBot="1" x14ac:dyDescent="0.4">
      <c r="A2692" s="3">
        <v>2691</v>
      </c>
      <c r="B2692" s="1" t="s">
        <v>5827</v>
      </c>
      <c r="C2692" s="1">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5.3460000000000001</v>
      </c>
      <c r="T2692" s="1">
        <v>3</v>
      </c>
      <c r="U2692" s="1">
        <v>0.7</v>
      </c>
      <c r="V2692" s="4">
        <v>-4.4550000000000001</v>
      </c>
    </row>
    <row r="2693" spans="1:22" ht="58.5" thickBot="1" x14ac:dyDescent="0.4">
      <c r="A2693" s="3">
        <v>2692</v>
      </c>
      <c r="B2693" s="1" t="s">
        <v>5828</v>
      </c>
      <c r="C2693" s="1">
        <v>2013</v>
      </c>
      <c r="D2693" s="2">
        <v>41515</v>
      </c>
      <c r="E2693" s="2">
        <v>41520</v>
      </c>
      <c r="F2693" s="1" t="s">
        <v>50</v>
      </c>
      <c r="G2693" s="1" t="s">
        <v>695</v>
      </c>
      <c r="H2693" s="1" t="s">
        <v>696</v>
      </c>
      <c r="I2693" s="1" t="s">
        <v>26</v>
      </c>
      <c r="J2693" s="1" t="s">
        <v>27</v>
      </c>
      <c r="K2693" s="1" t="s">
        <v>5829</v>
      </c>
      <c r="L2693" s="1" t="s">
        <v>457</v>
      </c>
      <c r="M2693" s="1">
        <v>80112</v>
      </c>
      <c r="N2693" s="1" t="s">
        <v>44</v>
      </c>
      <c r="O2693" s="1" t="s">
        <v>5830</v>
      </c>
      <c r="P2693" s="1" t="s">
        <v>46</v>
      </c>
      <c r="Q2693" s="1" t="s">
        <v>90</v>
      </c>
      <c r="R2693" s="1" t="s">
        <v>5831</v>
      </c>
      <c r="S2693" s="1">
        <v>15.48</v>
      </c>
      <c r="T2693" s="1">
        <v>3</v>
      </c>
      <c r="U2693" s="1">
        <v>0.2</v>
      </c>
      <c r="V2693" s="4">
        <v>5.6115000000000004</v>
      </c>
    </row>
    <row r="2694" spans="1:22" ht="44" thickBot="1" x14ac:dyDescent="0.4">
      <c r="A2694" s="3">
        <v>2693</v>
      </c>
      <c r="B2694" s="1" t="s">
        <v>5828</v>
      </c>
      <c r="C2694" s="1">
        <v>2013</v>
      </c>
      <c r="D2694" s="2">
        <v>41515</v>
      </c>
      <c r="E2694" s="2">
        <v>41520</v>
      </c>
      <c r="F2694" s="1" t="s">
        <v>50</v>
      </c>
      <c r="G2694" s="1" t="s">
        <v>695</v>
      </c>
      <c r="H2694" s="1" t="s">
        <v>696</v>
      </c>
      <c r="I2694" s="1" t="s">
        <v>26</v>
      </c>
      <c r="J2694" s="1" t="s">
        <v>27</v>
      </c>
      <c r="K2694" s="1" t="s">
        <v>5829</v>
      </c>
      <c r="L2694" s="1" t="s">
        <v>457</v>
      </c>
      <c r="M2694" s="1">
        <v>80112</v>
      </c>
      <c r="N2694" s="1" t="s">
        <v>44</v>
      </c>
      <c r="O2694" s="1" t="s">
        <v>5832</v>
      </c>
      <c r="P2694" s="1" t="s">
        <v>71</v>
      </c>
      <c r="Q2694" s="1" t="s">
        <v>72</v>
      </c>
      <c r="R2694" s="1" t="s">
        <v>5833</v>
      </c>
      <c r="S2694" s="1">
        <v>108.57599999999999</v>
      </c>
      <c r="T2694" s="1">
        <v>3</v>
      </c>
      <c r="U2694" s="1">
        <v>0.2</v>
      </c>
      <c r="V2694" s="4">
        <v>8.1432000000000002</v>
      </c>
    </row>
    <row r="2695" spans="1:22" ht="29.5" thickBot="1" x14ac:dyDescent="0.4">
      <c r="A2695" s="3">
        <v>2694</v>
      </c>
      <c r="B2695" s="1" t="s">
        <v>5834</v>
      </c>
      <c r="C2695" s="1">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4">
        <v>37.366</v>
      </c>
    </row>
    <row r="2696" spans="1:22" ht="58.5" thickBot="1" x14ac:dyDescent="0.4">
      <c r="A2696" s="3">
        <v>2695</v>
      </c>
      <c r="B2696" s="1" t="s">
        <v>5835</v>
      </c>
      <c r="C2696" s="1">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5769</v>
      </c>
      <c r="S2696" s="1">
        <v>15.384</v>
      </c>
      <c r="T2696" s="1">
        <v>1</v>
      </c>
      <c r="U2696" s="1">
        <v>0.2</v>
      </c>
      <c r="V2696" s="4">
        <v>4.0382999999999996</v>
      </c>
    </row>
    <row r="2697" spans="1:22" ht="29.5" thickBot="1" x14ac:dyDescent="0.4">
      <c r="A2697" s="3">
        <v>2696</v>
      </c>
      <c r="B2697" s="1" t="s">
        <v>5836</v>
      </c>
      <c r="C2697" s="1">
        <v>2013</v>
      </c>
      <c r="D2697" s="2">
        <v>41312</v>
      </c>
      <c r="E2697" s="2">
        <v>41314</v>
      </c>
      <c r="F2697" s="1" t="s">
        <v>188</v>
      </c>
      <c r="G2697" s="1" t="s">
        <v>5837</v>
      </c>
      <c r="H2697" s="1" t="s">
        <v>5838</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4">
        <v>10.623200000000001</v>
      </c>
    </row>
    <row r="2698" spans="1:22" ht="58.5" thickBot="1" x14ac:dyDescent="0.4">
      <c r="A2698" s="3">
        <v>2697</v>
      </c>
      <c r="B2698" s="1" t="s">
        <v>5839</v>
      </c>
      <c r="C2698" s="1">
        <v>2011</v>
      </c>
      <c r="D2698" s="2">
        <v>40620</v>
      </c>
      <c r="E2698" s="2">
        <v>40625</v>
      </c>
      <c r="F2698" s="1" t="s">
        <v>50</v>
      </c>
      <c r="G2698" s="1" t="s">
        <v>5253</v>
      </c>
      <c r="H2698" s="1" t="s">
        <v>5254</v>
      </c>
      <c r="I2698" s="1" t="s">
        <v>102</v>
      </c>
      <c r="J2698" s="1" t="s">
        <v>27</v>
      </c>
      <c r="K2698" s="1" t="s">
        <v>1521</v>
      </c>
      <c r="L2698" s="1" t="s">
        <v>54</v>
      </c>
      <c r="M2698" s="1">
        <v>32216</v>
      </c>
      <c r="N2698" s="1" t="s">
        <v>30</v>
      </c>
      <c r="O2698" s="1" t="s">
        <v>5840</v>
      </c>
      <c r="P2698" s="1" t="s">
        <v>71</v>
      </c>
      <c r="Q2698" s="1" t="s">
        <v>682</v>
      </c>
      <c r="R2698" s="1" t="s">
        <v>5841</v>
      </c>
      <c r="S2698" s="1">
        <v>821.3</v>
      </c>
      <c r="T2698" s="1">
        <v>4</v>
      </c>
      <c r="U2698" s="1">
        <v>0.5</v>
      </c>
      <c r="V2698" s="4">
        <v>-16.425999999999998</v>
      </c>
    </row>
    <row r="2699" spans="1:22" ht="73" thickBot="1" x14ac:dyDescent="0.4">
      <c r="A2699" s="3">
        <v>2698</v>
      </c>
      <c r="B2699" s="1" t="s">
        <v>5839</v>
      </c>
      <c r="C2699" s="1">
        <v>2011</v>
      </c>
      <c r="D2699" s="2">
        <v>40620</v>
      </c>
      <c r="E2699" s="2">
        <v>40625</v>
      </c>
      <c r="F2699" s="1" t="s">
        <v>50</v>
      </c>
      <c r="G2699" s="1" t="s">
        <v>5253</v>
      </c>
      <c r="H2699" s="1" t="s">
        <v>5254</v>
      </c>
      <c r="I2699" s="1" t="s">
        <v>102</v>
      </c>
      <c r="J2699" s="1" t="s">
        <v>27</v>
      </c>
      <c r="K2699" s="1" t="s">
        <v>1521</v>
      </c>
      <c r="L2699" s="1" t="s">
        <v>54</v>
      </c>
      <c r="M2699" s="1">
        <v>32216</v>
      </c>
      <c r="N2699" s="1" t="s">
        <v>30</v>
      </c>
      <c r="O2699" s="1" t="s">
        <v>5842</v>
      </c>
      <c r="P2699" s="1" t="s">
        <v>71</v>
      </c>
      <c r="Q2699" s="1" t="s">
        <v>682</v>
      </c>
      <c r="R2699" s="1" t="s">
        <v>5843</v>
      </c>
      <c r="S2699" s="1">
        <v>22638.48</v>
      </c>
      <c r="T2699" s="1">
        <v>6</v>
      </c>
      <c r="U2699" s="1">
        <v>0.5</v>
      </c>
      <c r="V2699" s="4">
        <v>-1811.0784000000001</v>
      </c>
    </row>
    <row r="2700" spans="1:22" ht="29.5" thickBot="1" x14ac:dyDescent="0.4">
      <c r="A2700" s="3">
        <v>2699</v>
      </c>
      <c r="B2700" s="1" t="s">
        <v>5839</v>
      </c>
      <c r="C2700" s="1">
        <v>2011</v>
      </c>
      <c r="D2700" s="2">
        <v>40620</v>
      </c>
      <c r="E2700" s="2">
        <v>40625</v>
      </c>
      <c r="F2700" s="1" t="s">
        <v>50</v>
      </c>
      <c r="G2700" s="1" t="s">
        <v>5253</v>
      </c>
      <c r="H2700" s="1" t="s">
        <v>5254</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4">
        <v>7.4816000000000003</v>
      </c>
    </row>
    <row r="2701" spans="1:22" ht="44" thickBot="1" x14ac:dyDescent="0.4">
      <c r="A2701" s="3">
        <v>2700</v>
      </c>
      <c r="B2701" s="1" t="s">
        <v>5839</v>
      </c>
      <c r="C2701" s="1">
        <v>2011</v>
      </c>
      <c r="D2701" s="2">
        <v>40620</v>
      </c>
      <c r="E2701" s="2">
        <v>40625</v>
      </c>
      <c r="F2701" s="1" t="s">
        <v>50</v>
      </c>
      <c r="G2701" s="1" t="s">
        <v>5253</v>
      </c>
      <c r="H2701" s="1" t="s">
        <v>5254</v>
      </c>
      <c r="I2701" s="1" t="s">
        <v>102</v>
      </c>
      <c r="J2701" s="1" t="s">
        <v>27</v>
      </c>
      <c r="K2701" s="1" t="s">
        <v>1521</v>
      </c>
      <c r="L2701" s="1" t="s">
        <v>54</v>
      </c>
      <c r="M2701" s="1">
        <v>32216</v>
      </c>
      <c r="N2701" s="1" t="s">
        <v>30</v>
      </c>
      <c r="O2701" s="1" t="s">
        <v>5844</v>
      </c>
      <c r="P2701" s="1" t="s">
        <v>46</v>
      </c>
      <c r="Q2701" s="1" t="s">
        <v>68</v>
      </c>
      <c r="R2701" s="1" t="s">
        <v>5845</v>
      </c>
      <c r="S2701" s="1">
        <v>8.016</v>
      </c>
      <c r="T2701" s="1">
        <v>3</v>
      </c>
      <c r="U2701" s="1">
        <v>0.2</v>
      </c>
      <c r="V2701" s="4">
        <v>1.002</v>
      </c>
    </row>
    <row r="2702" spans="1:22" ht="58.5" thickBot="1" x14ac:dyDescent="0.4">
      <c r="A2702" s="3">
        <v>2701</v>
      </c>
      <c r="B2702" s="1" t="s">
        <v>5839</v>
      </c>
      <c r="C2702" s="1">
        <v>2011</v>
      </c>
      <c r="D2702" s="2">
        <v>40620</v>
      </c>
      <c r="E2702" s="2">
        <v>40625</v>
      </c>
      <c r="F2702" s="1" t="s">
        <v>50</v>
      </c>
      <c r="G2702" s="1" t="s">
        <v>5253</v>
      </c>
      <c r="H2702" s="1" t="s">
        <v>5254</v>
      </c>
      <c r="I2702" s="1" t="s">
        <v>102</v>
      </c>
      <c r="J2702" s="1" t="s">
        <v>27</v>
      </c>
      <c r="K2702" s="1" t="s">
        <v>1521</v>
      </c>
      <c r="L2702" s="1" t="s">
        <v>54</v>
      </c>
      <c r="M2702" s="1">
        <v>32216</v>
      </c>
      <c r="N2702" s="1" t="s">
        <v>30</v>
      </c>
      <c r="O2702" s="1" t="s">
        <v>3956</v>
      </c>
      <c r="P2702" s="1" t="s">
        <v>32</v>
      </c>
      <c r="Q2702" s="1" t="s">
        <v>65</v>
      </c>
      <c r="R2702" s="1" t="s">
        <v>5769</v>
      </c>
      <c r="S2702" s="1">
        <v>30.768000000000001</v>
      </c>
      <c r="T2702" s="1">
        <v>2</v>
      </c>
      <c r="U2702" s="1">
        <v>0.2</v>
      </c>
      <c r="V2702" s="4">
        <v>8.0765999999999991</v>
      </c>
    </row>
    <row r="2703" spans="1:22" ht="29.5" thickBot="1" x14ac:dyDescent="0.4">
      <c r="A2703" s="3">
        <v>2702</v>
      </c>
      <c r="B2703" s="1" t="s">
        <v>5839</v>
      </c>
      <c r="C2703" s="1">
        <v>2011</v>
      </c>
      <c r="D2703" s="2">
        <v>40620</v>
      </c>
      <c r="E2703" s="2">
        <v>40625</v>
      </c>
      <c r="F2703" s="1" t="s">
        <v>50</v>
      </c>
      <c r="G2703" s="1" t="s">
        <v>5253</v>
      </c>
      <c r="H2703" s="1" t="s">
        <v>5254</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4">
        <v>5.9175000000000004</v>
      </c>
    </row>
    <row r="2704" spans="1:22" ht="44" thickBot="1" x14ac:dyDescent="0.4">
      <c r="A2704" s="3">
        <v>2703</v>
      </c>
      <c r="B2704" s="1" t="s">
        <v>5839</v>
      </c>
      <c r="C2704" s="1">
        <v>2011</v>
      </c>
      <c r="D2704" s="2">
        <v>40620</v>
      </c>
      <c r="E2704" s="2">
        <v>40625</v>
      </c>
      <c r="F2704" s="1" t="s">
        <v>50</v>
      </c>
      <c r="G2704" s="1" t="s">
        <v>5253</v>
      </c>
      <c r="H2704" s="1" t="s">
        <v>5254</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4">
        <v>15.294</v>
      </c>
    </row>
    <row r="2705" spans="1:22" ht="29.5" thickBot="1" x14ac:dyDescent="0.4">
      <c r="A2705" s="3">
        <v>2704</v>
      </c>
      <c r="B2705" s="1" t="s">
        <v>5846</v>
      </c>
      <c r="C2705" s="1">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5847</v>
      </c>
      <c r="P2705" s="1" t="s">
        <v>46</v>
      </c>
      <c r="Q2705" s="1" t="s">
        <v>90</v>
      </c>
      <c r="R2705" s="1" t="s">
        <v>5848</v>
      </c>
      <c r="S2705" s="1">
        <v>116.28</v>
      </c>
      <c r="T2705" s="1">
        <v>3</v>
      </c>
      <c r="U2705" s="1">
        <v>0</v>
      </c>
      <c r="V2705" s="4">
        <v>56.977200000000003</v>
      </c>
    </row>
    <row r="2706" spans="1:22" ht="58.5" thickBot="1" x14ac:dyDescent="0.4">
      <c r="A2706" s="3">
        <v>2705</v>
      </c>
      <c r="B2706" s="1" t="s">
        <v>5849</v>
      </c>
      <c r="C2706" s="1">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v>
      </c>
      <c r="T2706" s="1">
        <v>6</v>
      </c>
      <c r="U2706" s="1">
        <v>0</v>
      </c>
      <c r="V2706" s="4">
        <v>17.238</v>
      </c>
    </row>
    <row r="2707" spans="1:22" ht="44" thickBot="1" x14ac:dyDescent="0.4">
      <c r="A2707" s="3">
        <v>2706</v>
      </c>
      <c r="B2707" s="1" t="s">
        <v>5850</v>
      </c>
      <c r="C2707" s="1">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4">
        <v>4.3368000000000002</v>
      </c>
    </row>
    <row r="2708" spans="1:22" ht="29.5" thickBot="1" x14ac:dyDescent="0.4">
      <c r="A2708" s="3">
        <v>2707</v>
      </c>
      <c r="B2708" s="1" t="s">
        <v>5850</v>
      </c>
      <c r="C2708" s="1">
        <v>2014</v>
      </c>
      <c r="D2708" s="2">
        <v>41807</v>
      </c>
      <c r="E2708" s="2">
        <v>41812</v>
      </c>
      <c r="F2708" s="1" t="s">
        <v>50</v>
      </c>
      <c r="G2708" s="1" t="s">
        <v>3676</v>
      </c>
      <c r="H2708" s="1" t="s">
        <v>3677</v>
      </c>
      <c r="I2708" s="1" t="s">
        <v>102</v>
      </c>
      <c r="J2708" s="1" t="s">
        <v>27</v>
      </c>
      <c r="K2708" s="1" t="s">
        <v>667</v>
      </c>
      <c r="L2708" s="1" t="s">
        <v>668</v>
      </c>
      <c r="M2708" s="1">
        <v>88220</v>
      </c>
      <c r="N2708" s="1" t="s">
        <v>44</v>
      </c>
      <c r="O2708" s="1" t="s">
        <v>5851</v>
      </c>
      <c r="P2708" s="1" t="s">
        <v>46</v>
      </c>
      <c r="Q2708" s="1" t="s">
        <v>90</v>
      </c>
      <c r="R2708" s="1" t="s">
        <v>5852</v>
      </c>
      <c r="S2708" s="1">
        <v>19.440000000000001</v>
      </c>
      <c r="T2708" s="1">
        <v>3</v>
      </c>
      <c r="U2708" s="1">
        <v>0</v>
      </c>
      <c r="V2708" s="4">
        <v>9.3312000000000008</v>
      </c>
    </row>
    <row r="2709" spans="1:22" ht="29.5" thickBot="1" x14ac:dyDescent="0.4">
      <c r="A2709" s="3">
        <v>2708</v>
      </c>
      <c r="B2709" s="1" t="s">
        <v>5850</v>
      </c>
      <c r="C2709" s="1">
        <v>2014</v>
      </c>
      <c r="D2709" s="2">
        <v>41807</v>
      </c>
      <c r="E2709" s="2">
        <v>41812</v>
      </c>
      <c r="F2709" s="1" t="s">
        <v>50</v>
      </c>
      <c r="G2709" s="1" t="s">
        <v>3676</v>
      </c>
      <c r="H2709" s="1" t="s">
        <v>3677</v>
      </c>
      <c r="I2709" s="1" t="s">
        <v>102</v>
      </c>
      <c r="J2709" s="1" t="s">
        <v>27</v>
      </c>
      <c r="K2709" s="1" t="s">
        <v>667</v>
      </c>
      <c r="L2709" s="1" t="s">
        <v>668</v>
      </c>
      <c r="M2709" s="1">
        <v>88220</v>
      </c>
      <c r="N2709" s="1" t="s">
        <v>44</v>
      </c>
      <c r="O2709" s="1" t="s">
        <v>5853</v>
      </c>
      <c r="P2709" s="1" t="s">
        <v>46</v>
      </c>
      <c r="Q2709" s="1" t="s">
        <v>90</v>
      </c>
      <c r="R2709" s="1" t="s">
        <v>5854</v>
      </c>
      <c r="S2709" s="1">
        <v>192.16</v>
      </c>
      <c r="T2709" s="1">
        <v>4</v>
      </c>
      <c r="U2709" s="1">
        <v>0</v>
      </c>
      <c r="V2709" s="4">
        <v>92.236800000000002</v>
      </c>
    </row>
    <row r="2710" spans="1:22" ht="29.5" thickBot="1" x14ac:dyDescent="0.4">
      <c r="A2710" s="3">
        <v>2709</v>
      </c>
      <c r="B2710" s="1" t="s">
        <v>5855</v>
      </c>
      <c r="C2710" s="1">
        <v>2012</v>
      </c>
      <c r="D2710" s="2">
        <v>40938</v>
      </c>
      <c r="E2710" s="2">
        <v>40945</v>
      </c>
      <c r="F2710" s="1" t="s">
        <v>50</v>
      </c>
      <c r="G2710" s="1" t="s">
        <v>1957</v>
      </c>
      <c r="H2710" s="1" t="s">
        <v>1958</v>
      </c>
      <c r="I2710" s="1" t="s">
        <v>26</v>
      </c>
      <c r="J2710" s="1" t="s">
        <v>27</v>
      </c>
      <c r="K2710" s="1" t="s">
        <v>42</v>
      </c>
      <c r="L2710" s="1" t="s">
        <v>43</v>
      </c>
      <c r="M2710" s="1">
        <v>90049</v>
      </c>
      <c r="N2710" s="1" t="s">
        <v>44</v>
      </c>
      <c r="O2710" s="1" t="s">
        <v>5856</v>
      </c>
      <c r="P2710" s="1" t="s">
        <v>32</v>
      </c>
      <c r="Q2710" s="1" t="s">
        <v>65</v>
      </c>
      <c r="R2710" s="1" t="s">
        <v>5857</v>
      </c>
      <c r="S2710" s="1">
        <v>227.36</v>
      </c>
      <c r="T2710" s="1">
        <v>7</v>
      </c>
      <c r="U2710" s="1">
        <v>0</v>
      </c>
      <c r="V2710" s="4">
        <v>81.849599999999995</v>
      </c>
    </row>
    <row r="2711" spans="1:22" ht="29.5" thickBot="1" x14ac:dyDescent="0.4">
      <c r="A2711" s="3">
        <v>2710</v>
      </c>
      <c r="B2711" s="1" t="s">
        <v>5855</v>
      </c>
      <c r="C2711" s="1">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4">
        <v>215.9973</v>
      </c>
    </row>
    <row r="2712" spans="1:22" ht="44" thickBot="1" x14ac:dyDescent="0.4">
      <c r="A2712" s="3">
        <v>2711</v>
      </c>
      <c r="B2712" s="1" t="s">
        <v>5858</v>
      </c>
      <c r="C2712" s="1">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12.827999999999999</v>
      </c>
      <c r="T2712" s="1">
        <v>2</v>
      </c>
      <c r="U2712" s="1">
        <v>0.7</v>
      </c>
      <c r="V2712" s="4">
        <v>-8.9795999999999996</v>
      </c>
    </row>
    <row r="2713" spans="1:22" ht="44" thickBot="1" x14ac:dyDescent="0.4">
      <c r="A2713" s="3">
        <v>2712</v>
      </c>
      <c r="B2713" s="1" t="s">
        <v>5859</v>
      </c>
      <c r="C2713" s="1">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45.887999999999998</v>
      </c>
      <c r="T2713" s="1">
        <v>4</v>
      </c>
      <c r="U2713" s="1">
        <v>0.2</v>
      </c>
      <c r="V2713" s="4">
        <v>9.1776</v>
      </c>
    </row>
    <row r="2714" spans="1:22" ht="44" thickBot="1" x14ac:dyDescent="0.4">
      <c r="A2714" s="3">
        <v>2713</v>
      </c>
      <c r="B2714" s="1" t="s">
        <v>5860</v>
      </c>
      <c r="C2714" s="1">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4">
        <v>22.244399999999999</v>
      </c>
    </row>
    <row r="2715" spans="1:22" ht="29.5" thickBot="1" x14ac:dyDescent="0.4">
      <c r="A2715" s="3">
        <v>2714</v>
      </c>
      <c r="B2715" s="1" t="s">
        <v>5861</v>
      </c>
      <c r="C2715" s="1">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5862</v>
      </c>
      <c r="S2715" s="1">
        <v>302.37599999999998</v>
      </c>
      <c r="T2715" s="1">
        <v>3</v>
      </c>
      <c r="U2715" s="1">
        <v>0.2</v>
      </c>
      <c r="V2715" s="4">
        <v>37.796999999999997</v>
      </c>
    </row>
    <row r="2716" spans="1:22" ht="29.5" thickBot="1" x14ac:dyDescent="0.4">
      <c r="A2716" s="3">
        <v>2715</v>
      </c>
      <c r="B2716" s="1" t="s">
        <v>5863</v>
      </c>
      <c r="C2716" s="1">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13.9</v>
      </c>
      <c r="T2716" s="1">
        <v>5</v>
      </c>
      <c r="U2716" s="1">
        <v>0</v>
      </c>
      <c r="V2716" s="4">
        <v>5.56</v>
      </c>
    </row>
    <row r="2717" spans="1:22" ht="58.5" thickBot="1" x14ac:dyDescent="0.4">
      <c r="A2717" s="3">
        <v>2716</v>
      </c>
      <c r="B2717" s="1" t="s">
        <v>5864</v>
      </c>
      <c r="C2717" s="1">
        <v>2011</v>
      </c>
      <c r="D2717" s="2">
        <v>40881</v>
      </c>
      <c r="E2717" s="2">
        <v>40885</v>
      </c>
      <c r="F2717" s="1" t="s">
        <v>50</v>
      </c>
      <c r="G2717" s="1" t="s">
        <v>3665</v>
      </c>
      <c r="H2717" s="1" t="s">
        <v>3666</v>
      </c>
      <c r="I2717" s="1" t="s">
        <v>41</v>
      </c>
      <c r="J2717" s="1" t="s">
        <v>27</v>
      </c>
      <c r="K2717" s="1" t="s">
        <v>266</v>
      </c>
      <c r="L2717" s="1" t="s">
        <v>267</v>
      </c>
      <c r="M2717" s="1">
        <v>10024</v>
      </c>
      <c r="N2717" s="1" t="s">
        <v>148</v>
      </c>
      <c r="O2717" s="1" t="s">
        <v>5865</v>
      </c>
      <c r="P2717" s="1" t="s">
        <v>71</v>
      </c>
      <c r="Q2717" s="1" t="s">
        <v>72</v>
      </c>
      <c r="R2717" s="1" t="s">
        <v>5866</v>
      </c>
      <c r="S2717" s="1">
        <v>129.97999999999999</v>
      </c>
      <c r="T2717" s="1">
        <v>2</v>
      </c>
      <c r="U2717" s="1">
        <v>0</v>
      </c>
      <c r="V2717" s="4">
        <v>62.3904</v>
      </c>
    </row>
    <row r="2718" spans="1:22" ht="44" thickBot="1" x14ac:dyDescent="0.4">
      <c r="A2718" s="3">
        <v>2717</v>
      </c>
      <c r="B2718" s="1" t="s">
        <v>5867</v>
      </c>
      <c r="C2718" s="1">
        <v>2014</v>
      </c>
      <c r="D2718" s="2">
        <v>41878</v>
      </c>
      <c r="E2718" s="2">
        <v>41884</v>
      </c>
      <c r="F2718" s="1" t="s">
        <v>50</v>
      </c>
      <c r="G2718" s="1" t="s">
        <v>5868</v>
      </c>
      <c r="H2718" s="1" t="s">
        <v>5869</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4">
        <v>15.1158</v>
      </c>
    </row>
    <row r="2719" spans="1:22" ht="29.5" thickBot="1" x14ac:dyDescent="0.4">
      <c r="A2719" s="3">
        <v>2718</v>
      </c>
      <c r="B2719" s="1" t="s">
        <v>5870</v>
      </c>
      <c r="C2719" s="1">
        <v>2011</v>
      </c>
      <c r="D2719" s="2">
        <v>40793</v>
      </c>
      <c r="E2719" s="2">
        <v>40799</v>
      </c>
      <c r="F2719" s="1" t="s">
        <v>50</v>
      </c>
      <c r="G2719" s="1" t="s">
        <v>5176</v>
      </c>
      <c r="H2719" s="1" t="s">
        <v>5177</v>
      </c>
      <c r="I2719" s="1" t="s">
        <v>26</v>
      </c>
      <c r="J2719" s="1" t="s">
        <v>27</v>
      </c>
      <c r="K2719" s="1" t="s">
        <v>266</v>
      </c>
      <c r="L2719" s="1" t="s">
        <v>267</v>
      </c>
      <c r="M2719" s="1">
        <v>10024</v>
      </c>
      <c r="N2719" s="1" t="s">
        <v>148</v>
      </c>
      <c r="O2719" s="1" t="s">
        <v>5871</v>
      </c>
      <c r="P2719" s="1" t="s">
        <v>71</v>
      </c>
      <c r="Q2719" s="1" t="s">
        <v>72</v>
      </c>
      <c r="R2719" s="1" t="s">
        <v>5872</v>
      </c>
      <c r="S2719" s="1">
        <v>377.97</v>
      </c>
      <c r="T2719" s="1">
        <v>3</v>
      </c>
      <c r="U2719" s="1">
        <v>0</v>
      </c>
      <c r="V2719" s="4">
        <v>109.6113</v>
      </c>
    </row>
    <row r="2720" spans="1:22" ht="29.5" thickBot="1" x14ac:dyDescent="0.4">
      <c r="A2720" s="3">
        <v>2719</v>
      </c>
      <c r="B2720" s="1" t="s">
        <v>5873</v>
      </c>
      <c r="C2720" s="1">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4">
        <v>33.577199999999998</v>
      </c>
    </row>
    <row r="2721" spans="1:22" ht="29.5" thickBot="1" x14ac:dyDescent="0.4">
      <c r="A2721" s="3">
        <v>2720</v>
      </c>
      <c r="B2721" s="1" t="s">
        <v>5874</v>
      </c>
      <c r="C2721" s="1">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23.975999999999999</v>
      </c>
      <c r="T2721" s="1">
        <v>3</v>
      </c>
      <c r="U2721" s="1">
        <v>0.6</v>
      </c>
      <c r="V2721" s="4">
        <v>-14.3856</v>
      </c>
    </row>
    <row r="2722" spans="1:22" ht="44" thickBot="1" x14ac:dyDescent="0.4">
      <c r="A2722" s="3">
        <v>2721</v>
      </c>
      <c r="B2722" s="1" t="s">
        <v>5875</v>
      </c>
      <c r="C2722" s="1">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8.3759999999999994</v>
      </c>
      <c r="T2722" s="1">
        <v>3</v>
      </c>
      <c r="U2722" s="1">
        <v>0.2</v>
      </c>
      <c r="V2722" s="4">
        <v>2.7222</v>
      </c>
    </row>
    <row r="2723" spans="1:22" ht="58.5" thickBot="1" x14ac:dyDescent="0.4">
      <c r="A2723" s="3">
        <v>2722</v>
      </c>
      <c r="B2723" s="1" t="s">
        <v>5875</v>
      </c>
      <c r="C2723" s="1">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v>
      </c>
      <c r="T2723" s="1">
        <v>5</v>
      </c>
      <c r="U2723" s="1">
        <v>0.2</v>
      </c>
      <c r="V2723" s="4">
        <v>5.0960000000000001</v>
      </c>
    </row>
    <row r="2724" spans="1:22" ht="44" thickBot="1" x14ac:dyDescent="0.4">
      <c r="A2724" s="3">
        <v>2723</v>
      </c>
      <c r="B2724" s="1" t="s">
        <v>5876</v>
      </c>
      <c r="C2724" s="1">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81.2</v>
      </c>
      <c r="T2724" s="1">
        <v>5</v>
      </c>
      <c r="U2724" s="1">
        <v>0</v>
      </c>
      <c r="V2724" s="4">
        <v>12.18</v>
      </c>
    </row>
    <row r="2725" spans="1:22" ht="29.5" thickBot="1" x14ac:dyDescent="0.4">
      <c r="A2725" s="3">
        <v>2724</v>
      </c>
      <c r="B2725" s="1" t="s">
        <v>5877</v>
      </c>
      <c r="C2725" s="1">
        <v>2011</v>
      </c>
      <c r="D2725" s="2">
        <v>40820</v>
      </c>
      <c r="E2725" s="2">
        <v>40824</v>
      </c>
      <c r="F2725" s="1" t="s">
        <v>50</v>
      </c>
      <c r="G2725" s="1" t="s">
        <v>5878</v>
      </c>
      <c r="H2725" s="1" t="s">
        <v>5879</v>
      </c>
      <c r="I2725" s="1" t="s">
        <v>26</v>
      </c>
      <c r="J2725" s="1" t="s">
        <v>27</v>
      </c>
      <c r="K2725" s="1" t="s">
        <v>2105</v>
      </c>
      <c r="L2725" s="1" t="s">
        <v>43</v>
      </c>
      <c r="M2725" s="1">
        <v>94591</v>
      </c>
      <c r="N2725" s="1" t="s">
        <v>44</v>
      </c>
      <c r="O2725" s="1" t="s">
        <v>1072</v>
      </c>
      <c r="P2725" s="1" t="s">
        <v>46</v>
      </c>
      <c r="Q2725" s="1" t="s">
        <v>47</v>
      </c>
      <c r="R2725" s="1" t="s">
        <v>1073</v>
      </c>
      <c r="S2725" s="1">
        <v>14.45</v>
      </c>
      <c r="T2725" s="1">
        <v>5</v>
      </c>
      <c r="U2725" s="1">
        <v>0</v>
      </c>
      <c r="V2725" s="4">
        <v>6.7915000000000001</v>
      </c>
    </row>
    <row r="2726" spans="1:22" ht="58.5" thickBot="1" x14ac:dyDescent="0.4">
      <c r="A2726" s="3">
        <v>2725</v>
      </c>
      <c r="B2726" s="1" t="s">
        <v>5877</v>
      </c>
      <c r="C2726" s="1">
        <v>2011</v>
      </c>
      <c r="D2726" s="2">
        <v>40820</v>
      </c>
      <c r="E2726" s="2">
        <v>40824</v>
      </c>
      <c r="F2726" s="1" t="s">
        <v>50</v>
      </c>
      <c r="G2726" s="1" t="s">
        <v>5878</v>
      </c>
      <c r="H2726" s="1" t="s">
        <v>5879</v>
      </c>
      <c r="I2726" s="1" t="s">
        <v>26</v>
      </c>
      <c r="J2726" s="1" t="s">
        <v>27</v>
      </c>
      <c r="K2726" s="1" t="s">
        <v>2105</v>
      </c>
      <c r="L2726" s="1" t="s">
        <v>43</v>
      </c>
      <c r="M2726" s="1">
        <v>94591</v>
      </c>
      <c r="N2726" s="1" t="s">
        <v>44</v>
      </c>
      <c r="O2726" s="1" t="s">
        <v>3834</v>
      </c>
      <c r="P2726" s="1" t="s">
        <v>46</v>
      </c>
      <c r="Q2726" s="1" t="s">
        <v>75</v>
      </c>
      <c r="R2726" s="1" t="s">
        <v>3835</v>
      </c>
      <c r="S2726" s="1">
        <v>95.647999999999996</v>
      </c>
      <c r="T2726" s="1">
        <v>2</v>
      </c>
      <c r="U2726" s="1">
        <v>0.2</v>
      </c>
      <c r="V2726" s="4">
        <v>31.085599999999999</v>
      </c>
    </row>
    <row r="2727" spans="1:22" ht="44" thickBot="1" x14ac:dyDescent="0.4">
      <c r="A2727" s="3">
        <v>2726</v>
      </c>
      <c r="B2727" s="1" t="s">
        <v>5880</v>
      </c>
      <c r="C2727" s="1">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4">
        <v>-71.994</v>
      </c>
    </row>
    <row r="2728" spans="1:22" ht="44" thickBot="1" x14ac:dyDescent="0.4">
      <c r="A2728" s="3">
        <v>2727</v>
      </c>
      <c r="B2728" s="1" t="s">
        <v>5880</v>
      </c>
      <c r="C2728" s="1">
        <v>2014</v>
      </c>
      <c r="D2728" s="2">
        <v>41951</v>
      </c>
      <c r="E2728" s="2">
        <v>41957</v>
      </c>
      <c r="F2728" s="1" t="s">
        <v>50</v>
      </c>
      <c r="G2728" s="1" t="s">
        <v>1827</v>
      </c>
      <c r="H2728" s="1" t="s">
        <v>1828</v>
      </c>
      <c r="I2728" s="1" t="s">
        <v>26</v>
      </c>
      <c r="J2728" s="1" t="s">
        <v>27</v>
      </c>
      <c r="K2728" s="1" t="s">
        <v>146</v>
      </c>
      <c r="L2728" s="1" t="s">
        <v>147</v>
      </c>
      <c r="M2728" s="1">
        <v>19120</v>
      </c>
      <c r="N2728" s="1" t="s">
        <v>148</v>
      </c>
      <c r="O2728" s="1" t="s">
        <v>5503</v>
      </c>
      <c r="P2728" s="1" t="s">
        <v>32</v>
      </c>
      <c r="Q2728" s="1" t="s">
        <v>56</v>
      </c>
      <c r="R2728" s="1" t="s">
        <v>5504</v>
      </c>
      <c r="S2728" s="1">
        <v>350.35199999999998</v>
      </c>
      <c r="T2728" s="1">
        <v>4</v>
      </c>
      <c r="U2728" s="1">
        <v>0.4</v>
      </c>
      <c r="V2728" s="4">
        <v>-140.14080000000001</v>
      </c>
    </row>
    <row r="2729" spans="1:22" ht="29.5" thickBot="1" x14ac:dyDescent="0.4">
      <c r="A2729" s="3">
        <v>2728</v>
      </c>
      <c r="B2729" s="1" t="s">
        <v>5881</v>
      </c>
      <c r="C2729" s="1">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v>
      </c>
      <c r="T2729" s="1">
        <v>1</v>
      </c>
      <c r="U2729" s="1">
        <v>0.7</v>
      </c>
      <c r="V2729" s="4">
        <v>-1.3128</v>
      </c>
    </row>
    <row r="2730" spans="1:22" ht="116.5" thickBot="1" x14ac:dyDescent="0.4">
      <c r="A2730" s="3">
        <v>2729</v>
      </c>
      <c r="B2730" s="1" t="s">
        <v>5881</v>
      </c>
      <c r="C2730" s="1">
        <v>2014</v>
      </c>
      <c r="D2730" s="2">
        <v>41996</v>
      </c>
      <c r="E2730" s="2">
        <v>41998</v>
      </c>
      <c r="F2730" s="1" t="s">
        <v>188</v>
      </c>
      <c r="G2730" s="1" t="s">
        <v>744</v>
      </c>
      <c r="H2730" s="1" t="s">
        <v>745</v>
      </c>
      <c r="I2730" s="1" t="s">
        <v>26</v>
      </c>
      <c r="J2730" s="1" t="s">
        <v>27</v>
      </c>
      <c r="K2730" s="1" t="s">
        <v>2835</v>
      </c>
      <c r="L2730" s="1" t="s">
        <v>498</v>
      </c>
      <c r="M2730" s="1">
        <v>43615</v>
      </c>
      <c r="N2730" s="1" t="s">
        <v>148</v>
      </c>
      <c r="O2730" s="1" t="s">
        <v>5453</v>
      </c>
      <c r="P2730" s="1" t="s">
        <v>71</v>
      </c>
      <c r="Q2730" s="1" t="s">
        <v>72</v>
      </c>
      <c r="R2730" s="1" t="s">
        <v>5454</v>
      </c>
      <c r="S2730" s="1">
        <v>629.95799999999997</v>
      </c>
      <c r="T2730" s="1">
        <v>7</v>
      </c>
      <c r="U2730" s="1">
        <v>0.4</v>
      </c>
      <c r="V2730" s="4">
        <v>94.493700000000004</v>
      </c>
    </row>
    <row r="2731" spans="1:22" ht="29.5" thickBot="1" x14ac:dyDescent="0.4">
      <c r="A2731" s="3">
        <v>2730</v>
      </c>
      <c r="B2731" s="1" t="s">
        <v>5882</v>
      </c>
      <c r="C2731" s="1">
        <v>2014</v>
      </c>
      <c r="D2731" s="2">
        <v>41684</v>
      </c>
      <c r="E2731" s="2">
        <v>41690</v>
      </c>
      <c r="F2731" s="1" t="s">
        <v>50</v>
      </c>
      <c r="G2731" s="1" t="s">
        <v>5883</v>
      </c>
      <c r="H2731" s="1" t="s">
        <v>5884</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4">
        <v>1.7901</v>
      </c>
    </row>
    <row r="2732" spans="1:22" ht="73" thickBot="1" x14ac:dyDescent="0.4">
      <c r="A2732" s="3">
        <v>2731</v>
      </c>
      <c r="B2732" s="1" t="s">
        <v>5882</v>
      </c>
      <c r="C2732" s="1">
        <v>2014</v>
      </c>
      <c r="D2732" s="2">
        <v>41684</v>
      </c>
      <c r="E2732" s="2">
        <v>41690</v>
      </c>
      <c r="F2732" s="1" t="s">
        <v>50</v>
      </c>
      <c r="G2732" s="1" t="s">
        <v>5883</v>
      </c>
      <c r="H2732" s="1" t="s">
        <v>5884</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4">
        <v>343.9828</v>
      </c>
    </row>
    <row r="2733" spans="1:22" ht="116.5" thickBot="1" x14ac:dyDescent="0.4">
      <c r="A2733" s="3">
        <v>2732</v>
      </c>
      <c r="B2733" s="1" t="s">
        <v>5882</v>
      </c>
      <c r="C2733" s="1">
        <v>2014</v>
      </c>
      <c r="D2733" s="2">
        <v>41684</v>
      </c>
      <c r="E2733" s="2">
        <v>41690</v>
      </c>
      <c r="F2733" s="1" t="s">
        <v>50</v>
      </c>
      <c r="G2733" s="1" t="s">
        <v>5883</v>
      </c>
      <c r="H2733" s="1" t="s">
        <v>5884</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4">
        <v>21.506</v>
      </c>
    </row>
    <row r="2734" spans="1:22" ht="58.5" thickBot="1" x14ac:dyDescent="0.4">
      <c r="A2734" s="3">
        <v>2733</v>
      </c>
      <c r="B2734" s="1" t="s">
        <v>5885</v>
      </c>
      <c r="C2734" s="1">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4">
        <v>19.974599999999999</v>
      </c>
    </row>
    <row r="2735" spans="1:22" ht="58.5" thickBot="1" x14ac:dyDescent="0.4">
      <c r="A2735" s="3">
        <v>2734</v>
      </c>
      <c r="B2735" s="1" t="s">
        <v>5885</v>
      </c>
      <c r="C2735" s="1">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4">
        <v>2.1762000000000001</v>
      </c>
    </row>
    <row r="2736" spans="1:22" ht="29.5" thickBot="1" x14ac:dyDescent="0.4">
      <c r="A2736" s="3">
        <v>2735</v>
      </c>
      <c r="B2736" s="1" t="s">
        <v>5886</v>
      </c>
      <c r="C2736" s="1">
        <v>2012</v>
      </c>
      <c r="D2736" s="2">
        <v>40960</v>
      </c>
      <c r="E2736" s="2">
        <v>40962</v>
      </c>
      <c r="F2736" s="1" t="s">
        <v>23</v>
      </c>
      <c r="G2736" s="1" t="s">
        <v>4798</v>
      </c>
      <c r="H2736" s="1" t="s">
        <v>4799</v>
      </c>
      <c r="I2736" s="1" t="s">
        <v>26</v>
      </c>
      <c r="J2736" s="1" t="s">
        <v>27</v>
      </c>
      <c r="K2736" s="1" t="s">
        <v>5887</v>
      </c>
      <c r="L2736" s="1" t="s">
        <v>668</v>
      </c>
      <c r="M2736" s="1">
        <v>88001</v>
      </c>
      <c r="N2736" s="1" t="s">
        <v>44</v>
      </c>
      <c r="O2736" s="1" t="s">
        <v>185</v>
      </c>
      <c r="P2736" s="1" t="s">
        <v>46</v>
      </c>
      <c r="Q2736" s="1" t="s">
        <v>90</v>
      </c>
      <c r="R2736" s="1" t="s">
        <v>186</v>
      </c>
      <c r="S2736" s="1">
        <v>49.12</v>
      </c>
      <c r="T2736" s="1">
        <v>4</v>
      </c>
      <c r="U2736" s="1">
        <v>0</v>
      </c>
      <c r="V2736" s="4">
        <v>23.086400000000001</v>
      </c>
    </row>
    <row r="2737" spans="1:22" ht="29.5" thickBot="1" x14ac:dyDescent="0.4">
      <c r="A2737" s="3">
        <v>2736</v>
      </c>
      <c r="B2737" s="1" t="s">
        <v>5888</v>
      </c>
      <c r="C2737" s="1">
        <v>2012</v>
      </c>
      <c r="D2737" s="2">
        <v>41226</v>
      </c>
      <c r="E2737" s="2">
        <v>41232</v>
      </c>
      <c r="F2737" s="1" t="s">
        <v>50</v>
      </c>
      <c r="G2737" s="1" t="s">
        <v>916</v>
      </c>
      <c r="H2737" s="1" t="s">
        <v>917</v>
      </c>
      <c r="I2737" s="1" t="s">
        <v>26</v>
      </c>
      <c r="J2737" s="1" t="s">
        <v>27</v>
      </c>
      <c r="K2737" s="1" t="s">
        <v>606</v>
      </c>
      <c r="L2737" s="1" t="s">
        <v>245</v>
      </c>
      <c r="M2737" s="1">
        <v>19711</v>
      </c>
      <c r="N2737" s="1" t="s">
        <v>148</v>
      </c>
      <c r="O2737" s="1" t="s">
        <v>5889</v>
      </c>
      <c r="P2737" s="1" t="s">
        <v>71</v>
      </c>
      <c r="Q2737" s="1" t="s">
        <v>72</v>
      </c>
      <c r="R2737" s="1" t="s">
        <v>5890</v>
      </c>
      <c r="S2737" s="1">
        <v>377.97</v>
      </c>
      <c r="T2737" s="1">
        <v>3</v>
      </c>
      <c r="U2737" s="1">
        <v>0</v>
      </c>
      <c r="V2737" s="4">
        <v>94.492500000000007</v>
      </c>
    </row>
    <row r="2738" spans="1:22" ht="44" thickBot="1" x14ac:dyDescent="0.4">
      <c r="A2738" s="3">
        <v>2737</v>
      </c>
      <c r="B2738" s="1" t="s">
        <v>5888</v>
      </c>
      <c r="C2738" s="1">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4">
        <v>19.871600000000001</v>
      </c>
    </row>
    <row r="2739" spans="1:22" ht="29.5" thickBot="1" x14ac:dyDescent="0.4">
      <c r="A2739" s="3">
        <v>2738</v>
      </c>
      <c r="B2739" s="1" t="s">
        <v>5888</v>
      </c>
      <c r="C2739" s="1">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299.97000000000003</v>
      </c>
      <c r="T2739" s="1">
        <v>3</v>
      </c>
      <c r="U2739" s="1">
        <v>0</v>
      </c>
      <c r="V2739" s="4">
        <v>56.994300000000003</v>
      </c>
    </row>
    <row r="2740" spans="1:22" ht="58.5" thickBot="1" x14ac:dyDescent="0.4">
      <c r="A2740" s="3">
        <v>2739</v>
      </c>
      <c r="B2740" s="1" t="s">
        <v>5888</v>
      </c>
      <c r="C2740" s="1">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4">
        <v>43.190399999999997</v>
      </c>
    </row>
    <row r="2741" spans="1:22" ht="44" thickBot="1" x14ac:dyDescent="0.4">
      <c r="A2741" s="3">
        <v>2740</v>
      </c>
      <c r="B2741" s="1" t="s">
        <v>5891</v>
      </c>
      <c r="C2741" s="1">
        <v>2014</v>
      </c>
      <c r="D2741" s="2">
        <v>41746</v>
      </c>
      <c r="E2741" s="2">
        <v>41748</v>
      </c>
      <c r="F2741" s="1" t="s">
        <v>188</v>
      </c>
      <c r="G2741" s="1" t="s">
        <v>4136</v>
      </c>
      <c r="H2741" s="1" t="s">
        <v>4137</v>
      </c>
      <c r="I2741" s="1" t="s">
        <v>41</v>
      </c>
      <c r="J2741" s="1" t="s">
        <v>27</v>
      </c>
      <c r="K2741" s="1" t="s">
        <v>5892</v>
      </c>
      <c r="L2741" s="1" t="s">
        <v>358</v>
      </c>
      <c r="M2741" s="1">
        <v>35244</v>
      </c>
      <c r="N2741" s="1" t="s">
        <v>30</v>
      </c>
      <c r="O2741" s="1" t="s">
        <v>5893</v>
      </c>
      <c r="P2741" s="1" t="s">
        <v>46</v>
      </c>
      <c r="Q2741" s="1" t="s">
        <v>578</v>
      </c>
      <c r="R2741" s="1" t="s">
        <v>5894</v>
      </c>
      <c r="S2741" s="1">
        <v>477.24</v>
      </c>
      <c r="T2741" s="1">
        <v>4</v>
      </c>
      <c r="U2741" s="1">
        <v>0</v>
      </c>
      <c r="V2741" s="4">
        <v>9.5448000000000004</v>
      </c>
    </row>
    <row r="2742" spans="1:22" ht="58.5" thickBot="1" x14ac:dyDescent="0.4">
      <c r="A2742" s="3">
        <v>2741</v>
      </c>
      <c r="B2742" s="1" t="s">
        <v>5891</v>
      </c>
      <c r="C2742" s="1">
        <v>2014</v>
      </c>
      <c r="D2742" s="2">
        <v>41746</v>
      </c>
      <c r="E2742" s="2">
        <v>41748</v>
      </c>
      <c r="F2742" s="1" t="s">
        <v>188</v>
      </c>
      <c r="G2742" s="1" t="s">
        <v>4136</v>
      </c>
      <c r="H2742" s="1" t="s">
        <v>4137</v>
      </c>
      <c r="I2742" s="1" t="s">
        <v>41</v>
      </c>
      <c r="J2742" s="1" t="s">
        <v>27</v>
      </c>
      <c r="K2742" s="1" t="s">
        <v>5892</v>
      </c>
      <c r="L2742" s="1" t="s">
        <v>358</v>
      </c>
      <c r="M2742" s="1">
        <v>35244</v>
      </c>
      <c r="N2742" s="1" t="s">
        <v>30</v>
      </c>
      <c r="O2742" s="1" t="s">
        <v>5895</v>
      </c>
      <c r="P2742" s="1" t="s">
        <v>71</v>
      </c>
      <c r="Q2742" s="1" t="s">
        <v>161</v>
      </c>
      <c r="R2742" s="1" t="s">
        <v>5896</v>
      </c>
      <c r="S2742" s="1">
        <v>25.98</v>
      </c>
      <c r="T2742" s="1">
        <v>2</v>
      </c>
      <c r="U2742" s="1">
        <v>0</v>
      </c>
      <c r="V2742" s="4">
        <v>1.5588</v>
      </c>
    </row>
    <row r="2743" spans="1:22" ht="29.5" thickBot="1" x14ac:dyDescent="0.4">
      <c r="A2743" s="3">
        <v>2742</v>
      </c>
      <c r="B2743" s="1" t="s">
        <v>5897</v>
      </c>
      <c r="C2743" s="1">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4">
        <v>17.52</v>
      </c>
    </row>
    <row r="2744" spans="1:22" ht="44" thickBot="1" x14ac:dyDescent="0.4">
      <c r="A2744" s="3">
        <v>2743</v>
      </c>
      <c r="B2744" s="1" t="s">
        <v>5898</v>
      </c>
      <c r="C2744" s="1">
        <v>2011</v>
      </c>
      <c r="D2744" s="2">
        <v>40851</v>
      </c>
      <c r="E2744" s="2">
        <v>40855</v>
      </c>
      <c r="F2744" s="1" t="s">
        <v>50</v>
      </c>
      <c r="G2744" s="1" t="s">
        <v>5899</v>
      </c>
      <c r="H2744" s="1" t="s">
        <v>5900</v>
      </c>
      <c r="I2744" s="1" t="s">
        <v>26</v>
      </c>
      <c r="J2744" s="1" t="s">
        <v>27</v>
      </c>
      <c r="K2744" s="1" t="s">
        <v>947</v>
      </c>
      <c r="L2744" s="1" t="s">
        <v>43</v>
      </c>
      <c r="M2744" s="1">
        <v>92037</v>
      </c>
      <c r="N2744" s="1" t="s">
        <v>44</v>
      </c>
      <c r="O2744" s="1" t="s">
        <v>5697</v>
      </c>
      <c r="P2744" s="1" t="s">
        <v>32</v>
      </c>
      <c r="Q2744" s="1" t="s">
        <v>65</v>
      </c>
      <c r="R2744" s="1" t="s">
        <v>5698</v>
      </c>
      <c r="S2744" s="1">
        <v>35.340000000000003</v>
      </c>
      <c r="T2744" s="1">
        <v>2</v>
      </c>
      <c r="U2744" s="1">
        <v>0</v>
      </c>
      <c r="V2744" s="4">
        <v>13.4292</v>
      </c>
    </row>
    <row r="2745" spans="1:22" ht="58.5" thickBot="1" x14ac:dyDescent="0.4">
      <c r="A2745" s="3">
        <v>2744</v>
      </c>
      <c r="B2745" s="1" t="s">
        <v>5901</v>
      </c>
      <c r="C2745" s="1">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4">
        <v>100.4796</v>
      </c>
    </row>
    <row r="2746" spans="1:22" ht="44" thickBot="1" x14ac:dyDescent="0.4">
      <c r="A2746" s="3">
        <v>2745</v>
      </c>
      <c r="B2746" s="1" t="s">
        <v>5901</v>
      </c>
      <c r="C2746" s="1">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v>
      </c>
      <c r="T2746" s="1">
        <v>3</v>
      </c>
      <c r="U2746" s="1">
        <v>0.2</v>
      </c>
      <c r="V2746" s="4">
        <v>47.241</v>
      </c>
    </row>
    <row r="2747" spans="1:22" ht="44" thickBot="1" x14ac:dyDescent="0.4">
      <c r="A2747" s="3">
        <v>2746</v>
      </c>
      <c r="B2747" s="1" t="s">
        <v>5902</v>
      </c>
      <c r="C2747" s="1">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4">
        <v>21.997800000000002</v>
      </c>
    </row>
    <row r="2748" spans="1:22" ht="44" thickBot="1" x14ac:dyDescent="0.4">
      <c r="A2748" s="3">
        <v>2747</v>
      </c>
      <c r="B2748" s="1" t="s">
        <v>5903</v>
      </c>
      <c r="C2748" s="1">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4">
        <v>-130.0104</v>
      </c>
    </row>
    <row r="2749" spans="1:22" ht="44" thickBot="1" x14ac:dyDescent="0.4">
      <c r="A2749" s="3">
        <v>2748</v>
      </c>
      <c r="B2749" s="1" t="s">
        <v>5904</v>
      </c>
      <c r="C2749" s="1">
        <v>2012</v>
      </c>
      <c r="D2749" s="2">
        <v>41235</v>
      </c>
      <c r="E2749" s="2">
        <v>41239</v>
      </c>
      <c r="F2749" s="1" t="s">
        <v>50</v>
      </c>
      <c r="G2749" s="1" t="s">
        <v>3340</v>
      </c>
      <c r="H2749" s="1" t="s">
        <v>3341</v>
      </c>
      <c r="I2749" s="1" t="s">
        <v>102</v>
      </c>
      <c r="J2749" s="1" t="s">
        <v>27</v>
      </c>
      <c r="K2749" s="1" t="s">
        <v>5905</v>
      </c>
      <c r="L2749" s="1" t="s">
        <v>104</v>
      </c>
      <c r="M2749" s="1">
        <v>75034</v>
      </c>
      <c r="N2749" s="1" t="s">
        <v>105</v>
      </c>
      <c r="O2749" s="1" t="s">
        <v>5906</v>
      </c>
      <c r="P2749" s="1" t="s">
        <v>71</v>
      </c>
      <c r="Q2749" s="1" t="s">
        <v>161</v>
      </c>
      <c r="R2749" s="1" t="s">
        <v>5907</v>
      </c>
      <c r="S2749" s="1">
        <v>27.167999999999999</v>
      </c>
      <c r="T2749" s="1">
        <v>4</v>
      </c>
      <c r="U2749" s="1">
        <v>0.2</v>
      </c>
      <c r="V2749" s="4">
        <v>-1.3584000000000001</v>
      </c>
    </row>
    <row r="2750" spans="1:22" ht="58.5" thickBot="1" x14ac:dyDescent="0.4">
      <c r="A2750" s="3">
        <v>2749</v>
      </c>
      <c r="B2750" s="1" t="s">
        <v>5908</v>
      </c>
      <c r="C2750" s="1">
        <v>2012</v>
      </c>
      <c r="D2750" s="2">
        <v>41247</v>
      </c>
      <c r="E2750" s="2">
        <v>41251</v>
      </c>
      <c r="F2750" s="1" t="s">
        <v>50</v>
      </c>
      <c r="G2750" s="1" t="s">
        <v>5909</v>
      </c>
      <c r="H2750" s="1" t="s">
        <v>5910</v>
      </c>
      <c r="I2750" s="1" t="s">
        <v>26</v>
      </c>
      <c r="J2750" s="1" t="s">
        <v>27</v>
      </c>
      <c r="K2750" s="1" t="s">
        <v>5646</v>
      </c>
      <c r="L2750" s="1" t="s">
        <v>54</v>
      </c>
      <c r="M2750" s="1">
        <v>32303</v>
      </c>
      <c r="N2750" s="1" t="s">
        <v>30</v>
      </c>
      <c r="O2750" s="1" t="s">
        <v>5388</v>
      </c>
      <c r="P2750" s="1" t="s">
        <v>46</v>
      </c>
      <c r="Q2750" s="1" t="s">
        <v>75</v>
      </c>
      <c r="R2750" s="1" t="s">
        <v>5389</v>
      </c>
      <c r="S2750" s="1">
        <v>8.2260000000000009</v>
      </c>
      <c r="T2750" s="1">
        <v>3</v>
      </c>
      <c r="U2750" s="1">
        <v>0.7</v>
      </c>
      <c r="V2750" s="4">
        <v>-6.0324</v>
      </c>
    </row>
    <row r="2751" spans="1:22" ht="73" thickBot="1" x14ac:dyDescent="0.4">
      <c r="A2751" s="3">
        <v>2750</v>
      </c>
      <c r="B2751" s="1" t="s">
        <v>5911</v>
      </c>
      <c r="C2751" s="1">
        <v>2011</v>
      </c>
      <c r="D2751" s="2">
        <v>40702</v>
      </c>
      <c r="E2751" s="2">
        <v>40708</v>
      </c>
      <c r="F2751" s="1" t="s">
        <v>50</v>
      </c>
      <c r="G2751" s="1" t="s">
        <v>1952</v>
      </c>
      <c r="H2751" s="1" t="s">
        <v>1953</v>
      </c>
      <c r="I2751" s="1" t="s">
        <v>26</v>
      </c>
      <c r="J2751" s="1" t="s">
        <v>27</v>
      </c>
      <c r="K2751" s="1" t="s">
        <v>95</v>
      </c>
      <c r="L2751" s="1" t="s">
        <v>96</v>
      </c>
      <c r="M2751" s="1">
        <v>98115</v>
      </c>
      <c r="N2751" s="1" t="s">
        <v>44</v>
      </c>
      <c r="O2751" s="1" t="s">
        <v>5912</v>
      </c>
      <c r="P2751" s="1" t="s">
        <v>32</v>
      </c>
      <c r="Q2751" s="1" t="s">
        <v>36</v>
      </c>
      <c r="R2751" s="1" t="s">
        <v>5913</v>
      </c>
      <c r="S2751" s="1">
        <v>585.55200000000002</v>
      </c>
      <c r="T2751" s="1">
        <v>3</v>
      </c>
      <c r="U2751" s="1">
        <v>0.2</v>
      </c>
      <c r="V2751" s="4">
        <v>73.194000000000003</v>
      </c>
    </row>
    <row r="2752" spans="1:22" ht="44" thickBot="1" x14ac:dyDescent="0.4">
      <c r="A2752" s="3">
        <v>2751</v>
      </c>
      <c r="B2752" s="1" t="s">
        <v>5914</v>
      </c>
      <c r="C2752" s="1">
        <v>2011</v>
      </c>
      <c r="D2752" s="2">
        <v>40763</v>
      </c>
      <c r="E2752" s="2">
        <v>40766</v>
      </c>
      <c r="F2752" s="1" t="s">
        <v>23</v>
      </c>
      <c r="G2752" s="1" t="s">
        <v>5451</v>
      </c>
      <c r="H2752" s="1" t="s">
        <v>5452</v>
      </c>
      <c r="I2752" s="1" t="s">
        <v>26</v>
      </c>
      <c r="J2752" s="1" t="s">
        <v>27</v>
      </c>
      <c r="K2752" s="1" t="s">
        <v>5915</v>
      </c>
      <c r="L2752" s="1" t="s">
        <v>43</v>
      </c>
      <c r="M2752" s="1">
        <v>95687</v>
      </c>
      <c r="N2752" s="1" t="s">
        <v>44</v>
      </c>
      <c r="O2752" s="1" t="s">
        <v>5916</v>
      </c>
      <c r="P2752" s="1" t="s">
        <v>46</v>
      </c>
      <c r="Q2752" s="1" t="s">
        <v>59</v>
      </c>
      <c r="R2752" s="1" t="s">
        <v>5917</v>
      </c>
      <c r="S2752" s="1">
        <v>423.28</v>
      </c>
      <c r="T2752" s="1">
        <v>11</v>
      </c>
      <c r="U2752" s="1">
        <v>0</v>
      </c>
      <c r="V2752" s="4">
        <v>110.0528</v>
      </c>
    </row>
    <row r="2753" spans="1:22" ht="29.5" thickBot="1" x14ac:dyDescent="0.4">
      <c r="A2753" s="3">
        <v>2752</v>
      </c>
      <c r="B2753" s="1" t="s">
        <v>5918</v>
      </c>
      <c r="C2753" s="1">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225.29599999999999</v>
      </c>
      <c r="T2753" s="1">
        <v>2</v>
      </c>
      <c r="U2753" s="1">
        <v>0.2</v>
      </c>
      <c r="V2753" s="4">
        <v>22.529599999999999</v>
      </c>
    </row>
    <row r="2754" spans="1:22" ht="29.5" thickBot="1" x14ac:dyDescent="0.4">
      <c r="A2754" s="3">
        <v>2753</v>
      </c>
      <c r="B2754" s="1" t="s">
        <v>5919</v>
      </c>
      <c r="C2754" s="1">
        <v>2012</v>
      </c>
      <c r="D2754" s="2">
        <v>41016</v>
      </c>
      <c r="E2754" s="2">
        <v>41020</v>
      </c>
      <c r="F2754" s="1" t="s">
        <v>50</v>
      </c>
      <c r="G2754" s="1" t="s">
        <v>5920</v>
      </c>
      <c r="H2754" s="1" t="s">
        <v>5921</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4">
        <v>2.2240000000000002</v>
      </c>
    </row>
    <row r="2755" spans="1:22" ht="58.5" thickBot="1" x14ac:dyDescent="0.4">
      <c r="A2755" s="3">
        <v>2754</v>
      </c>
      <c r="B2755" s="1" t="s">
        <v>5919</v>
      </c>
      <c r="C2755" s="1">
        <v>2012</v>
      </c>
      <c r="D2755" s="2">
        <v>41016</v>
      </c>
      <c r="E2755" s="2">
        <v>41020</v>
      </c>
      <c r="F2755" s="1" t="s">
        <v>50</v>
      </c>
      <c r="G2755" s="1" t="s">
        <v>5920</v>
      </c>
      <c r="H2755" s="1" t="s">
        <v>5921</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4">
        <v>129.34800000000001</v>
      </c>
    </row>
    <row r="2756" spans="1:22" ht="73" thickBot="1" x14ac:dyDescent="0.4">
      <c r="A2756" s="3">
        <v>2755</v>
      </c>
      <c r="B2756" s="1" t="s">
        <v>5919</v>
      </c>
      <c r="C2756" s="1">
        <v>2012</v>
      </c>
      <c r="D2756" s="2">
        <v>41016</v>
      </c>
      <c r="E2756" s="2">
        <v>41020</v>
      </c>
      <c r="F2756" s="1" t="s">
        <v>50</v>
      </c>
      <c r="G2756" s="1" t="s">
        <v>5920</v>
      </c>
      <c r="H2756" s="1" t="s">
        <v>5921</v>
      </c>
      <c r="I2756" s="1" t="s">
        <v>26</v>
      </c>
      <c r="J2756" s="1" t="s">
        <v>27</v>
      </c>
      <c r="K2756" s="1" t="s">
        <v>127</v>
      </c>
      <c r="L2756" s="1" t="s">
        <v>43</v>
      </c>
      <c r="M2756" s="1">
        <v>94122</v>
      </c>
      <c r="N2756" s="1" t="s">
        <v>44</v>
      </c>
      <c r="O2756" s="1" t="s">
        <v>3782</v>
      </c>
      <c r="P2756" s="1" t="s">
        <v>71</v>
      </c>
      <c r="Q2756" s="1" t="s">
        <v>72</v>
      </c>
      <c r="R2756" s="1" t="s">
        <v>5704</v>
      </c>
      <c r="S2756" s="1">
        <v>783.96</v>
      </c>
      <c r="T2756" s="1">
        <v>5</v>
      </c>
      <c r="U2756" s="1">
        <v>0.2</v>
      </c>
      <c r="V2756" s="4">
        <v>68.596500000000006</v>
      </c>
    </row>
    <row r="2757" spans="1:22" ht="44" thickBot="1" x14ac:dyDescent="0.4">
      <c r="A2757" s="3">
        <v>2756</v>
      </c>
      <c r="B2757" s="1" t="s">
        <v>5919</v>
      </c>
      <c r="C2757" s="1">
        <v>2012</v>
      </c>
      <c r="D2757" s="2">
        <v>41016</v>
      </c>
      <c r="E2757" s="2">
        <v>41020</v>
      </c>
      <c r="F2757" s="1" t="s">
        <v>50</v>
      </c>
      <c r="G2757" s="1" t="s">
        <v>5920</v>
      </c>
      <c r="H2757" s="1" t="s">
        <v>5921</v>
      </c>
      <c r="I2757" s="1" t="s">
        <v>26</v>
      </c>
      <c r="J2757" s="1" t="s">
        <v>27</v>
      </c>
      <c r="K2757" s="1" t="s">
        <v>127</v>
      </c>
      <c r="L2757" s="1" t="s">
        <v>43</v>
      </c>
      <c r="M2757" s="1">
        <v>94122</v>
      </c>
      <c r="N2757" s="1" t="s">
        <v>44</v>
      </c>
      <c r="O2757" s="1" t="s">
        <v>5611</v>
      </c>
      <c r="P2757" s="1" t="s">
        <v>46</v>
      </c>
      <c r="Q2757" s="1" t="s">
        <v>78</v>
      </c>
      <c r="R2757" s="1" t="s">
        <v>5612</v>
      </c>
      <c r="S2757" s="1">
        <v>1447.65</v>
      </c>
      <c r="T2757" s="1">
        <v>5</v>
      </c>
      <c r="U2757" s="1">
        <v>0</v>
      </c>
      <c r="V2757" s="4">
        <v>419.81849999999997</v>
      </c>
    </row>
    <row r="2758" spans="1:22" ht="29.5" thickBot="1" x14ac:dyDescent="0.4">
      <c r="A2758" s="3">
        <v>2757</v>
      </c>
      <c r="B2758" s="1" t="s">
        <v>5919</v>
      </c>
      <c r="C2758" s="1">
        <v>2012</v>
      </c>
      <c r="D2758" s="2">
        <v>41016</v>
      </c>
      <c r="E2758" s="2">
        <v>41020</v>
      </c>
      <c r="F2758" s="1" t="s">
        <v>50</v>
      </c>
      <c r="G2758" s="1" t="s">
        <v>5920</v>
      </c>
      <c r="H2758" s="1" t="s">
        <v>5921</v>
      </c>
      <c r="I2758" s="1" t="s">
        <v>26</v>
      </c>
      <c r="J2758" s="1" t="s">
        <v>27</v>
      </c>
      <c r="K2758" s="1" t="s">
        <v>127</v>
      </c>
      <c r="L2758" s="1" t="s">
        <v>43</v>
      </c>
      <c r="M2758" s="1">
        <v>94122</v>
      </c>
      <c r="N2758" s="1" t="s">
        <v>44</v>
      </c>
      <c r="O2758" s="1" t="s">
        <v>5436</v>
      </c>
      <c r="P2758" s="1" t="s">
        <v>46</v>
      </c>
      <c r="Q2758" s="1" t="s">
        <v>90</v>
      </c>
      <c r="R2758" s="1" t="s">
        <v>5437</v>
      </c>
      <c r="S2758" s="1">
        <v>11.96</v>
      </c>
      <c r="T2758" s="1">
        <v>2</v>
      </c>
      <c r="U2758" s="1">
        <v>0</v>
      </c>
      <c r="V2758" s="4">
        <v>5.8604000000000003</v>
      </c>
    </row>
    <row r="2759" spans="1:22" ht="44" thickBot="1" x14ac:dyDescent="0.4">
      <c r="A2759" s="3">
        <v>2758</v>
      </c>
      <c r="B2759" s="1" t="s">
        <v>5922</v>
      </c>
      <c r="C2759" s="1">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239.97</v>
      </c>
      <c r="T2759" s="1">
        <v>3</v>
      </c>
      <c r="U2759" s="1">
        <v>0</v>
      </c>
      <c r="V2759" s="4">
        <v>71.991</v>
      </c>
    </row>
    <row r="2760" spans="1:22" ht="58.5" thickBot="1" x14ac:dyDescent="0.4">
      <c r="A2760" s="3">
        <v>2759</v>
      </c>
      <c r="B2760" s="1" t="s">
        <v>5923</v>
      </c>
      <c r="C2760" s="1">
        <v>2013</v>
      </c>
      <c r="D2760" s="2">
        <v>41345</v>
      </c>
      <c r="E2760" s="2">
        <v>41349</v>
      </c>
      <c r="F2760" s="1" t="s">
        <v>50</v>
      </c>
      <c r="G2760" s="1" t="s">
        <v>5924</v>
      </c>
      <c r="H2760" s="1" t="s">
        <v>5925</v>
      </c>
      <c r="I2760" s="1" t="s">
        <v>102</v>
      </c>
      <c r="J2760" s="1" t="s">
        <v>27</v>
      </c>
      <c r="K2760" s="1" t="s">
        <v>497</v>
      </c>
      <c r="L2760" s="1" t="s">
        <v>1272</v>
      </c>
      <c r="M2760" s="1">
        <v>31907</v>
      </c>
      <c r="N2760" s="1" t="s">
        <v>30</v>
      </c>
      <c r="O2760" s="1" t="s">
        <v>3956</v>
      </c>
      <c r="P2760" s="1" t="s">
        <v>32</v>
      </c>
      <c r="Q2760" s="1" t="s">
        <v>65</v>
      </c>
      <c r="R2760" s="1" t="s">
        <v>5769</v>
      </c>
      <c r="S2760" s="1">
        <v>76.92</v>
      </c>
      <c r="T2760" s="1">
        <v>4</v>
      </c>
      <c r="U2760" s="1">
        <v>0</v>
      </c>
      <c r="V2760" s="4">
        <v>31.537199999999999</v>
      </c>
    </row>
    <row r="2761" spans="1:22" ht="44" thickBot="1" x14ac:dyDescent="0.4">
      <c r="A2761" s="3">
        <v>2760</v>
      </c>
      <c r="B2761" s="1" t="s">
        <v>5923</v>
      </c>
      <c r="C2761" s="1">
        <v>2013</v>
      </c>
      <c r="D2761" s="2">
        <v>41345</v>
      </c>
      <c r="E2761" s="2">
        <v>41349</v>
      </c>
      <c r="F2761" s="1" t="s">
        <v>50</v>
      </c>
      <c r="G2761" s="1" t="s">
        <v>5924</v>
      </c>
      <c r="H2761" s="1" t="s">
        <v>5925</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4">
        <v>125.14319999999999</v>
      </c>
    </row>
    <row r="2762" spans="1:22" ht="44" thickBot="1" x14ac:dyDescent="0.4">
      <c r="A2762" s="3">
        <v>2761</v>
      </c>
      <c r="B2762" s="1" t="s">
        <v>5926</v>
      </c>
      <c r="C2762" s="1">
        <v>2011</v>
      </c>
      <c r="D2762" s="2">
        <v>40689</v>
      </c>
      <c r="E2762" s="2">
        <v>40692</v>
      </c>
      <c r="F2762" s="1" t="s">
        <v>188</v>
      </c>
      <c r="G2762" s="1" t="s">
        <v>5927</v>
      </c>
      <c r="H2762" s="1" t="s">
        <v>5928</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4">
        <v>23.231999999999999</v>
      </c>
    </row>
    <row r="2763" spans="1:22" ht="29.5" thickBot="1" x14ac:dyDescent="0.4">
      <c r="A2763" s="3">
        <v>2762</v>
      </c>
      <c r="B2763" s="1" t="s">
        <v>5929</v>
      </c>
      <c r="C2763" s="1">
        <v>2014</v>
      </c>
      <c r="D2763" s="2">
        <v>41925</v>
      </c>
      <c r="E2763" s="2">
        <v>41927</v>
      </c>
      <c r="F2763" s="1" t="s">
        <v>188</v>
      </c>
      <c r="G2763" s="1" t="s">
        <v>638</v>
      </c>
      <c r="H2763" s="1" t="s">
        <v>639</v>
      </c>
      <c r="I2763" s="1" t="s">
        <v>102</v>
      </c>
      <c r="J2763" s="1" t="s">
        <v>27</v>
      </c>
      <c r="K2763" s="1" t="s">
        <v>127</v>
      </c>
      <c r="L2763" s="1" t="s">
        <v>43</v>
      </c>
      <c r="M2763" s="1">
        <v>94110</v>
      </c>
      <c r="N2763" s="1" t="s">
        <v>44</v>
      </c>
      <c r="O2763" s="1" t="s">
        <v>5930</v>
      </c>
      <c r="P2763" s="1" t="s">
        <v>71</v>
      </c>
      <c r="Q2763" s="1" t="s">
        <v>161</v>
      </c>
      <c r="R2763" s="1" t="s">
        <v>5931</v>
      </c>
      <c r="S2763" s="1">
        <v>0.99</v>
      </c>
      <c r="T2763" s="1">
        <v>1</v>
      </c>
      <c r="U2763" s="1">
        <v>0</v>
      </c>
      <c r="V2763" s="4">
        <v>0.43559999999999999</v>
      </c>
    </row>
    <row r="2764" spans="1:22" ht="29.5" thickBot="1" x14ac:dyDescent="0.4">
      <c r="A2764" s="3">
        <v>2763</v>
      </c>
      <c r="B2764" s="1" t="s">
        <v>5929</v>
      </c>
      <c r="C2764" s="1">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4">
        <v>36.917000000000002</v>
      </c>
    </row>
    <row r="2765" spans="1:22" ht="29.5" thickBot="1" x14ac:dyDescent="0.4">
      <c r="A2765" s="3">
        <v>2764</v>
      </c>
      <c r="B2765" s="1" t="s">
        <v>5932</v>
      </c>
      <c r="C2765" s="1">
        <v>2014</v>
      </c>
      <c r="D2765" s="2">
        <v>41813</v>
      </c>
      <c r="E2765" s="2">
        <v>41819</v>
      </c>
      <c r="F2765" s="1" t="s">
        <v>50</v>
      </c>
      <c r="G2765" s="1" t="s">
        <v>4051</v>
      </c>
      <c r="H2765" s="1" t="s">
        <v>4052</v>
      </c>
      <c r="I2765" s="1" t="s">
        <v>102</v>
      </c>
      <c r="J2765" s="1" t="s">
        <v>27</v>
      </c>
      <c r="K2765" s="1" t="s">
        <v>146</v>
      </c>
      <c r="L2765" s="1" t="s">
        <v>147</v>
      </c>
      <c r="M2765" s="1">
        <v>19140</v>
      </c>
      <c r="N2765" s="1" t="s">
        <v>148</v>
      </c>
      <c r="O2765" s="1" t="s">
        <v>5933</v>
      </c>
      <c r="P2765" s="1" t="s">
        <v>46</v>
      </c>
      <c r="Q2765" s="1" t="s">
        <v>75</v>
      </c>
      <c r="R2765" s="1" t="s">
        <v>5934</v>
      </c>
      <c r="S2765" s="1">
        <v>10.332000000000001</v>
      </c>
      <c r="T2765" s="1">
        <v>3</v>
      </c>
      <c r="U2765" s="1">
        <v>0.7</v>
      </c>
      <c r="V2765" s="4">
        <v>-7.5768000000000004</v>
      </c>
    </row>
    <row r="2766" spans="1:22" ht="58.5" thickBot="1" x14ac:dyDescent="0.4">
      <c r="A2766" s="3">
        <v>2765</v>
      </c>
      <c r="B2766" s="1" t="s">
        <v>5932</v>
      </c>
      <c r="C2766" s="1">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31.155000000000001</v>
      </c>
      <c r="T2766" s="1">
        <v>5</v>
      </c>
      <c r="U2766" s="1">
        <v>0.7</v>
      </c>
      <c r="V2766" s="4">
        <v>-23.8855</v>
      </c>
    </row>
    <row r="2767" spans="1:22" ht="29.5" thickBot="1" x14ac:dyDescent="0.4">
      <c r="A2767" s="3">
        <v>2766</v>
      </c>
      <c r="B2767" s="1" t="s">
        <v>5932</v>
      </c>
      <c r="C2767" s="1">
        <v>2014</v>
      </c>
      <c r="D2767" s="2">
        <v>41813</v>
      </c>
      <c r="E2767" s="2">
        <v>41819</v>
      </c>
      <c r="F2767" s="1" t="s">
        <v>50</v>
      </c>
      <c r="G2767" s="1" t="s">
        <v>4051</v>
      </c>
      <c r="H2767" s="1" t="s">
        <v>4052</v>
      </c>
      <c r="I2767" s="1" t="s">
        <v>102</v>
      </c>
      <c r="J2767" s="1" t="s">
        <v>27</v>
      </c>
      <c r="K2767" s="1" t="s">
        <v>146</v>
      </c>
      <c r="L2767" s="1" t="s">
        <v>147</v>
      </c>
      <c r="M2767" s="1">
        <v>19140</v>
      </c>
      <c r="N2767" s="1" t="s">
        <v>148</v>
      </c>
      <c r="O2767" s="1" t="s">
        <v>5935</v>
      </c>
      <c r="P2767" s="1" t="s">
        <v>46</v>
      </c>
      <c r="Q2767" s="1" t="s">
        <v>59</v>
      </c>
      <c r="R2767" s="1" t="s">
        <v>5936</v>
      </c>
      <c r="S2767" s="1">
        <v>8.9280000000000008</v>
      </c>
      <c r="T2767" s="1">
        <v>2</v>
      </c>
      <c r="U2767" s="1">
        <v>0.2</v>
      </c>
      <c r="V2767" s="4">
        <v>0.66959999999999997</v>
      </c>
    </row>
    <row r="2768" spans="1:22" ht="44" thickBot="1" x14ac:dyDescent="0.4">
      <c r="A2768" s="3">
        <v>2767</v>
      </c>
      <c r="B2768" s="1" t="s">
        <v>5937</v>
      </c>
      <c r="C2768" s="1">
        <v>2014</v>
      </c>
      <c r="D2768" s="2">
        <v>41655</v>
      </c>
      <c r="E2768" s="2">
        <v>41658</v>
      </c>
      <c r="F2768" s="1" t="s">
        <v>188</v>
      </c>
      <c r="G2768" s="1" t="s">
        <v>2940</v>
      </c>
      <c r="H2768" s="1" t="s">
        <v>2941</v>
      </c>
      <c r="I2768" s="1" t="s">
        <v>26</v>
      </c>
      <c r="J2768" s="1" t="s">
        <v>27</v>
      </c>
      <c r="K2768" s="1" t="s">
        <v>146</v>
      </c>
      <c r="L2768" s="1" t="s">
        <v>147</v>
      </c>
      <c r="M2768" s="1">
        <v>19134</v>
      </c>
      <c r="N2768" s="1" t="s">
        <v>148</v>
      </c>
      <c r="O2768" s="1" t="s">
        <v>5938</v>
      </c>
      <c r="P2768" s="1" t="s">
        <v>46</v>
      </c>
      <c r="Q2768" s="1" t="s">
        <v>78</v>
      </c>
      <c r="R2768" s="1" t="s">
        <v>5939</v>
      </c>
      <c r="S2768" s="1">
        <v>34.384</v>
      </c>
      <c r="T2768" s="1">
        <v>1</v>
      </c>
      <c r="U2768" s="1">
        <v>0.2</v>
      </c>
      <c r="V2768" s="4">
        <v>3.8681999999999999</v>
      </c>
    </row>
    <row r="2769" spans="1:22" ht="73" thickBot="1" x14ac:dyDescent="0.4">
      <c r="A2769" s="3">
        <v>2768</v>
      </c>
      <c r="B2769" s="1" t="s">
        <v>5937</v>
      </c>
      <c r="C2769" s="1">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1924.16</v>
      </c>
      <c r="T2769" s="1">
        <v>8</v>
      </c>
      <c r="U2769" s="1">
        <v>0.2</v>
      </c>
      <c r="V2769" s="4">
        <v>312.67599999999999</v>
      </c>
    </row>
    <row r="2770" spans="1:22" ht="58.5" thickBot="1" x14ac:dyDescent="0.4">
      <c r="A2770" s="3">
        <v>2769</v>
      </c>
      <c r="B2770" s="1" t="s">
        <v>5940</v>
      </c>
      <c r="C2770" s="1">
        <v>2012</v>
      </c>
      <c r="D2770" s="2">
        <v>41001</v>
      </c>
      <c r="E2770" s="2">
        <v>41006</v>
      </c>
      <c r="F2770" s="1" t="s">
        <v>50</v>
      </c>
      <c r="G2770" s="1" t="s">
        <v>5941</v>
      </c>
      <c r="H2770" s="1" t="s">
        <v>5942</v>
      </c>
      <c r="I2770" s="1" t="s">
        <v>26</v>
      </c>
      <c r="J2770" s="1" t="s">
        <v>27</v>
      </c>
      <c r="K2770" s="1" t="s">
        <v>815</v>
      </c>
      <c r="L2770" s="1" t="s">
        <v>104</v>
      </c>
      <c r="M2770" s="1">
        <v>75220</v>
      </c>
      <c r="N2770" s="1" t="s">
        <v>105</v>
      </c>
      <c r="O2770" s="1" t="s">
        <v>5943</v>
      </c>
      <c r="P2770" s="1" t="s">
        <v>46</v>
      </c>
      <c r="Q2770" s="1" t="s">
        <v>78</v>
      </c>
      <c r="R2770" s="1" t="s">
        <v>5944</v>
      </c>
      <c r="S2770" s="1">
        <v>32.192</v>
      </c>
      <c r="T2770" s="1">
        <v>2</v>
      </c>
      <c r="U2770" s="1">
        <v>0.8</v>
      </c>
      <c r="V2770" s="4">
        <v>-80.48</v>
      </c>
    </row>
    <row r="2771" spans="1:22" ht="44" thickBot="1" x14ac:dyDescent="0.4">
      <c r="A2771" s="3">
        <v>2770</v>
      </c>
      <c r="B2771" s="1" t="s">
        <v>5940</v>
      </c>
      <c r="C2771" s="1">
        <v>2012</v>
      </c>
      <c r="D2771" s="2">
        <v>41001</v>
      </c>
      <c r="E2771" s="2">
        <v>41006</v>
      </c>
      <c r="F2771" s="1" t="s">
        <v>50</v>
      </c>
      <c r="G2771" s="1" t="s">
        <v>5941</v>
      </c>
      <c r="H2771" s="1" t="s">
        <v>5942</v>
      </c>
      <c r="I2771" s="1" t="s">
        <v>26</v>
      </c>
      <c r="J2771" s="1" t="s">
        <v>27</v>
      </c>
      <c r="K2771" s="1" t="s">
        <v>815</v>
      </c>
      <c r="L2771" s="1" t="s">
        <v>104</v>
      </c>
      <c r="M2771" s="1">
        <v>75220</v>
      </c>
      <c r="N2771" s="1" t="s">
        <v>105</v>
      </c>
      <c r="O2771" s="1" t="s">
        <v>4156</v>
      </c>
      <c r="P2771" s="1" t="s">
        <v>71</v>
      </c>
      <c r="Q2771" s="1" t="s">
        <v>161</v>
      </c>
      <c r="R2771" s="1" t="s">
        <v>4157</v>
      </c>
      <c r="S2771" s="1">
        <v>50.12</v>
      </c>
      <c r="T2771" s="1">
        <v>7</v>
      </c>
      <c r="U2771" s="1">
        <v>0.2</v>
      </c>
      <c r="V2771" s="4">
        <v>-0.62649999999999995</v>
      </c>
    </row>
    <row r="2772" spans="1:22" ht="58.5" thickBot="1" x14ac:dyDescent="0.4">
      <c r="A2772" s="3">
        <v>2771</v>
      </c>
      <c r="B2772" s="1" t="s">
        <v>5940</v>
      </c>
      <c r="C2772" s="1">
        <v>2012</v>
      </c>
      <c r="D2772" s="2">
        <v>41001</v>
      </c>
      <c r="E2772" s="2">
        <v>41006</v>
      </c>
      <c r="F2772" s="1" t="s">
        <v>50</v>
      </c>
      <c r="G2772" s="1" t="s">
        <v>5941</v>
      </c>
      <c r="H2772" s="1" t="s">
        <v>5942</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4">
        <v>1.7990999999999999</v>
      </c>
    </row>
    <row r="2773" spans="1:22" ht="29.5" thickBot="1" x14ac:dyDescent="0.4">
      <c r="A2773" s="3">
        <v>2772</v>
      </c>
      <c r="B2773" s="1" t="s">
        <v>5945</v>
      </c>
      <c r="C2773" s="1">
        <v>2013</v>
      </c>
      <c r="D2773" s="2">
        <v>41521</v>
      </c>
      <c r="E2773" s="2">
        <v>41528</v>
      </c>
      <c r="F2773" s="1" t="s">
        <v>50</v>
      </c>
      <c r="G2773" s="1" t="s">
        <v>3072</v>
      </c>
      <c r="H2773" s="1" t="s">
        <v>3073</v>
      </c>
      <c r="I2773" s="1" t="s">
        <v>26</v>
      </c>
      <c r="J2773" s="1" t="s">
        <v>27</v>
      </c>
      <c r="K2773" s="1" t="s">
        <v>5946</v>
      </c>
      <c r="L2773" s="1" t="s">
        <v>114</v>
      </c>
      <c r="M2773" s="1">
        <v>53186</v>
      </c>
      <c r="N2773" s="1" t="s">
        <v>105</v>
      </c>
      <c r="O2773" s="1" t="s">
        <v>1482</v>
      </c>
      <c r="P2773" s="1" t="s">
        <v>46</v>
      </c>
      <c r="Q2773" s="1" t="s">
        <v>59</v>
      </c>
      <c r="R2773" s="1" t="s">
        <v>1483</v>
      </c>
      <c r="S2773" s="1">
        <v>54.5</v>
      </c>
      <c r="T2773" s="1">
        <v>5</v>
      </c>
      <c r="U2773" s="1">
        <v>0</v>
      </c>
      <c r="V2773" s="4">
        <v>14.17</v>
      </c>
    </row>
    <row r="2774" spans="1:22" ht="44" thickBot="1" x14ac:dyDescent="0.4">
      <c r="A2774" s="3">
        <v>2773</v>
      </c>
      <c r="B2774" s="1" t="s">
        <v>5947</v>
      </c>
      <c r="C2774" s="1">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4">
        <v>5.7312000000000003</v>
      </c>
    </row>
    <row r="2775" spans="1:22" ht="44" thickBot="1" x14ac:dyDescent="0.4">
      <c r="A2775" s="3">
        <v>2774</v>
      </c>
      <c r="B2775" s="1" t="s">
        <v>5948</v>
      </c>
      <c r="C2775" s="1">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4">
        <v>24.2256</v>
      </c>
    </row>
    <row r="2776" spans="1:22" ht="29.5" thickBot="1" x14ac:dyDescent="0.4">
      <c r="A2776" s="3">
        <v>2775</v>
      </c>
      <c r="B2776" s="1" t="s">
        <v>5949</v>
      </c>
      <c r="C2776" s="1">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v>
      </c>
      <c r="T2776" s="1">
        <v>2</v>
      </c>
      <c r="U2776" s="1">
        <v>0.2</v>
      </c>
      <c r="V2776" s="4">
        <v>3.6288</v>
      </c>
    </row>
    <row r="2777" spans="1:22" ht="44" thickBot="1" x14ac:dyDescent="0.4">
      <c r="A2777" s="3">
        <v>2776</v>
      </c>
      <c r="B2777" s="1" t="s">
        <v>5950</v>
      </c>
      <c r="C2777" s="1">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4">
        <v>1.5444</v>
      </c>
    </row>
    <row r="2778" spans="1:22" ht="44" thickBot="1" x14ac:dyDescent="0.4">
      <c r="A2778" s="3">
        <v>2777</v>
      </c>
      <c r="B2778" s="1" t="s">
        <v>5951</v>
      </c>
      <c r="C2778" s="1">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60.984000000000002</v>
      </c>
      <c r="T2778" s="1">
        <v>7</v>
      </c>
      <c r="U2778" s="1">
        <v>0.2</v>
      </c>
      <c r="V2778" s="4">
        <v>4.5738000000000003</v>
      </c>
    </row>
    <row r="2779" spans="1:22" ht="58.5" thickBot="1" x14ac:dyDescent="0.4">
      <c r="A2779" s="3">
        <v>2778</v>
      </c>
      <c r="B2779" s="1" t="s">
        <v>5952</v>
      </c>
      <c r="C2779" s="1">
        <v>2012</v>
      </c>
      <c r="D2779" s="2">
        <v>41107</v>
      </c>
      <c r="E2779" s="2">
        <v>41109</v>
      </c>
      <c r="F2779" s="1" t="s">
        <v>23</v>
      </c>
      <c r="G2779" s="1" t="s">
        <v>2825</v>
      </c>
      <c r="H2779" s="1" t="s">
        <v>2826</v>
      </c>
      <c r="I2779" s="1" t="s">
        <v>26</v>
      </c>
      <c r="J2779" s="1" t="s">
        <v>27</v>
      </c>
      <c r="K2779" s="1" t="s">
        <v>5953</v>
      </c>
      <c r="L2779" s="1" t="s">
        <v>43</v>
      </c>
      <c r="M2779" s="1">
        <v>93309</v>
      </c>
      <c r="N2779" s="1" t="s">
        <v>44</v>
      </c>
      <c r="O2779" s="1" t="s">
        <v>4476</v>
      </c>
      <c r="P2779" s="1" t="s">
        <v>32</v>
      </c>
      <c r="Q2779" s="1" t="s">
        <v>33</v>
      </c>
      <c r="R2779" s="1" t="s">
        <v>4477</v>
      </c>
      <c r="S2779" s="1">
        <v>195.46600000000001</v>
      </c>
      <c r="T2779" s="1">
        <v>2</v>
      </c>
      <c r="U2779" s="1">
        <v>0.15</v>
      </c>
      <c r="V2779" s="4">
        <v>-13.797599999999999</v>
      </c>
    </row>
    <row r="2780" spans="1:22" ht="44" thickBot="1" x14ac:dyDescent="0.4">
      <c r="A2780" s="3">
        <v>2779</v>
      </c>
      <c r="B2780" s="1" t="s">
        <v>5954</v>
      </c>
      <c r="C2780" s="1">
        <v>2014</v>
      </c>
      <c r="D2780" s="2">
        <v>41760</v>
      </c>
      <c r="E2780" s="2">
        <v>41765</v>
      </c>
      <c r="F2780" s="1" t="s">
        <v>50</v>
      </c>
      <c r="G2780" s="1" t="s">
        <v>1396</v>
      </c>
      <c r="H2780" s="1" t="s">
        <v>1397</v>
      </c>
      <c r="I2780" s="1" t="s">
        <v>41</v>
      </c>
      <c r="J2780" s="1" t="s">
        <v>27</v>
      </c>
      <c r="K2780" s="1" t="s">
        <v>5955</v>
      </c>
      <c r="L2780" s="1" t="s">
        <v>54</v>
      </c>
      <c r="M2780" s="1">
        <v>33068</v>
      </c>
      <c r="N2780" s="1" t="s">
        <v>30</v>
      </c>
      <c r="O2780" s="1" t="s">
        <v>1362</v>
      </c>
      <c r="P2780" s="1" t="s">
        <v>32</v>
      </c>
      <c r="Q2780" s="1" t="s">
        <v>65</v>
      </c>
      <c r="R2780" s="1" t="s">
        <v>1363</v>
      </c>
      <c r="S2780" s="1">
        <v>23.68</v>
      </c>
      <c r="T2780" s="1">
        <v>8</v>
      </c>
      <c r="U2780" s="1">
        <v>0.2</v>
      </c>
      <c r="V2780" s="4">
        <v>6.2160000000000002</v>
      </c>
    </row>
    <row r="2781" spans="1:22" ht="29.5" thickBot="1" x14ac:dyDescent="0.4">
      <c r="A2781" s="3">
        <v>2780</v>
      </c>
      <c r="B2781" s="1" t="s">
        <v>5954</v>
      </c>
      <c r="C2781" s="1">
        <v>2014</v>
      </c>
      <c r="D2781" s="2">
        <v>41760</v>
      </c>
      <c r="E2781" s="2">
        <v>41765</v>
      </c>
      <c r="F2781" s="1" t="s">
        <v>50</v>
      </c>
      <c r="G2781" s="1" t="s">
        <v>1396</v>
      </c>
      <c r="H2781" s="1" t="s">
        <v>1397</v>
      </c>
      <c r="I2781" s="1" t="s">
        <v>41</v>
      </c>
      <c r="J2781" s="1" t="s">
        <v>27</v>
      </c>
      <c r="K2781" s="1" t="s">
        <v>5955</v>
      </c>
      <c r="L2781" s="1" t="s">
        <v>54</v>
      </c>
      <c r="M2781" s="1">
        <v>33068</v>
      </c>
      <c r="N2781" s="1" t="s">
        <v>30</v>
      </c>
      <c r="O2781" s="1" t="s">
        <v>5956</v>
      </c>
      <c r="P2781" s="1" t="s">
        <v>71</v>
      </c>
      <c r="Q2781" s="1" t="s">
        <v>161</v>
      </c>
      <c r="R2781" s="1" t="s">
        <v>5957</v>
      </c>
      <c r="S2781" s="1">
        <v>2.3759999999999999</v>
      </c>
      <c r="T2781" s="1">
        <v>3</v>
      </c>
      <c r="U2781" s="1">
        <v>0.2</v>
      </c>
      <c r="V2781" s="4">
        <v>0.74250000000000005</v>
      </c>
    </row>
    <row r="2782" spans="1:22" ht="29.5" thickBot="1" x14ac:dyDescent="0.4">
      <c r="A2782" s="3">
        <v>2781</v>
      </c>
      <c r="B2782" s="1" t="s">
        <v>5958</v>
      </c>
      <c r="C2782" s="1">
        <v>2014</v>
      </c>
      <c r="D2782" s="2">
        <v>41766</v>
      </c>
      <c r="E2782" s="2">
        <v>41768</v>
      </c>
      <c r="F2782" s="1" t="s">
        <v>188</v>
      </c>
      <c r="G2782" s="1" t="s">
        <v>5805</v>
      </c>
      <c r="H2782" s="1" t="s">
        <v>5806</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4">
        <v>29.6</v>
      </c>
    </row>
    <row r="2783" spans="1:22" ht="58.5" thickBot="1" x14ac:dyDescent="0.4">
      <c r="A2783" s="3">
        <v>2782</v>
      </c>
      <c r="B2783" s="1" t="s">
        <v>5959</v>
      </c>
      <c r="C2783" s="1">
        <v>2014</v>
      </c>
      <c r="D2783" s="2">
        <v>41964</v>
      </c>
      <c r="E2783" s="2">
        <v>41971</v>
      </c>
      <c r="F2783" s="1" t="s">
        <v>50</v>
      </c>
      <c r="G2783" s="1" t="s">
        <v>5792</v>
      </c>
      <c r="H2783" s="1" t="s">
        <v>5793</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4">
        <v>9.68</v>
      </c>
    </row>
    <row r="2784" spans="1:22" ht="29.5" thickBot="1" x14ac:dyDescent="0.4">
      <c r="A2784" s="3">
        <v>2783</v>
      </c>
      <c r="B2784" s="1" t="s">
        <v>5960</v>
      </c>
      <c r="C2784" s="1">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4">
        <v>74.8142</v>
      </c>
    </row>
    <row r="2785" spans="1:22" ht="58.5" thickBot="1" x14ac:dyDescent="0.4">
      <c r="A2785" s="3">
        <v>2784</v>
      </c>
      <c r="B2785" s="1" t="s">
        <v>5961</v>
      </c>
      <c r="C2785" s="1">
        <v>2013</v>
      </c>
      <c r="D2785" s="2">
        <v>41584</v>
      </c>
      <c r="E2785" s="2">
        <v>41589</v>
      </c>
      <c r="F2785" s="1" t="s">
        <v>50</v>
      </c>
      <c r="G2785" s="1" t="s">
        <v>1338</v>
      </c>
      <c r="H2785" s="1" t="s">
        <v>1339</v>
      </c>
      <c r="I2785" s="1" t="s">
        <v>41</v>
      </c>
      <c r="J2785" s="1" t="s">
        <v>27</v>
      </c>
      <c r="K2785" s="1" t="s">
        <v>146</v>
      </c>
      <c r="L2785" s="1" t="s">
        <v>147</v>
      </c>
      <c r="M2785" s="1">
        <v>19134</v>
      </c>
      <c r="N2785" s="1" t="s">
        <v>148</v>
      </c>
      <c r="O2785" s="1" t="s">
        <v>5962</v>
      </c>
      <c r="P2785" s="1" t="s">
        <v>71</v>
      </c>
      <c r="Q2785" s="1" t="s">
        <v>72</v>
      </c>
      <c r="R2785" s="1" t="s">
        <v>5963</v>
      </c>
      <c r="S2785" s="1">
        <v>23.988</v>
      </c>
      <c r="T2785" s="1">
        <v>2</v>
      </c>
      <c r="U2785" s="1">
        <v>0.4</v>
      </c>
      <c r="V2785" s="4">
        <v>-15.992000000000001</v>
      </c>
    </row>
    <row r="2786" spans="1:22" ht="44" thickBot="1" x14ac:dyDescent="0.4">
      <c r="A2786" s="3">
        <v>2785</v>
      </c>
      <c r="B2786" s="1" t="s">
        <v>5964</v>
      </c>
      <c r="C2786" s="1">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4">
        <v>-15.5844</v>
      </c>
    </row>
    <row r="2787" spans="1:22" ht="44" thickBot="1" x14ac:dyDescent="0.4">
      <c r="A2787" s="3">
        <v>2786</v>
      </c>
      <c r="B2787" s="1" t="s">
        <v>5965</v>
      </c>
      <c r="C2787" s="1">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4">
        <v>0</v>
      </c>
    </row>
    <row r="2788" spans="1:22" ht="58.5" thickBot="1" x14ac:dyDescent="0.4">
      <c r="A2788" s="3">
        <v>2787</v>
      </c>
      <c r="B2788" s="1" t="s">
        <v>5965</v>
      </c>
      <c r="C2788" s="1">
        <v>2012</v>
      </c>
      <c r="D2788" s="2">
        <v>41173</v>
      </c>
      <c r="E2788" s="2">
        <v>41175</v>
      </c>
      <c r="F2788" s="1" t="s">
        <v>188</v>
      </c>
      <c r="G2788" s="1" t="s">
        <v>4391</v>
      </c>
      <c r="H2788" s="1" t="s">
        <v>4392</v>
      </c>
      <c r="I2788" s="1" t="s">
        <v>102</v>
      </c>
      <c r="J2788" s="1" t="s">
        <v>27</v>
      </c>
      <c r="K2788" s="1" t="s">
        <v>42</v>
      </c>
      <c r="L2788" s="1" t="s">
        <v>43</v>
      </c>
      <c r="M2788" s="1">
        <v>90036</v>
      </c>
      <c r="N2788" s="1" t="s">
        <v>44</v>
      </c>
      <c r="O2788" s="1" t="s">
        <v>5966</v>
      </c>
      <c r="P2788" s="1" t="s">
        <v>46</v>
      </c>
      <c r="Q2788" s="1" t="s">
        <v>269</v>
      </c>
      <c r="R2788" s="1" t="s">
        <v>5967</v>
      </c>
      <c r="S2788" s="1">
        <v>7.9</v>
      </c>
      <c r="T2788" s="1">
        <v>2</v>
      </c>
      <c r="U2788" s="1">
        <v>0</v>
      </c>
      <c r="V2788" s="4">
        <v>2.528</v>
      </c>
    </row>
    <row r="2789" spans="1:22" ht="73" thickBot="1" x14ac:dyDescent="0.4">
      <c r="A2789" s="3">
        <v>2788</v>
      </c>
      <c r="B2789" s="1" t="s">
        <v>5968</v>
      </c>
      <c r="C2789" s="1">
        <v>2011</v>
      </c>
      <c r="D2789" s="2">
        <v>40879</v>
      </c>
      <c r="E2789" s="2">
        <v>40883</v>
      </c>
      <c r="F2789" s="1" t="s">
        <v>50</v>
      </c>
      <c r="G2789" s="1" t="s">
        <v>4733</v>
      </c>
      <c r="H2789" s="1" t="s">
        <v>4734</v>
      </c>
      <c r="I2789" s="1" t="s">
        <v>41</v>
      </c>
      <c r="J2789" s="1" t="s">
        <v>27</v>
      </c>
      <c r="K2789" s="1" t="s">
        <v>5969</v>
      </c>
      <c r="L2789" s="1" t="s">
        <v>104</v>
      </c>
      <c r="M2789" s="1">
        <v>78415</v>
      </c>
      <c r="N2789" s="1" t="s">
        <v>105</v>
      </c>
      <c r="O2789" s="1" t="s">
        <v>1146</v>
      </c>
      <c r="P2789" s="1" t="s">
        <v>32</v>
      </c>
      <c r="Q2789" s="1" t="s">
        <v>65</v>
      </c>
      <c r="R2789" s="1" t="s">
        <v>1147</v>
      </c>
      <c r="S2789" s="1">
        <v>58.36</v>
      </c>
      <c r="T2789" s="1">
        <v>5</v>
      </c>
      <c r="U2789" s="1">
        <v>0.6</v>
      </c>
      <c r="V2789" s="4">
        <v>-24.803000000000001</v>
      </c>
    </row>
    <row r="2790" spans="1:22" ht="29.5" thickBot="1" x14ac:dyDescent="0.4">
      <c r="A2790" s="3">
        <v>2789</v>
      </c>
      <c r="B2790" s="1" t="s">
        <v>5968</v>
      </c>
      <c r="C2790" s="1">
        <v>2011</v>
      </c>
      <c r="D2790" s="2">
        <v>40879</v>
      </c>
      <c r="E2790" s="2">
        <v>40883</v>
      </c>
      <c r="F2790" s="1" t="s">
        <v>50</v>
      </c>
      <c r="G2790" s="1" t="s">
        <v>4733</v>
      </c>
      <c r="H2790" s="1" t="s">
        <v>4734</v>
      </c>
      <c r="I2790" s="1" t="s">
        <v>41</v>
      </c>
      <c r="J2790" s="1" t="s">
        <v>27</v>
      </c>
      <c r="K2790" s="1" t="s">
        <v>5969</v>
      </c>
      <c r="L2790" s="1" t="s">
        <v>104</v>
      </c>
      <c r="M2790" s="1">
        <v>78415</v>
      </c>
      <c r="N2790" s="1" t="s">
        <v>105</v>
      </c>
      <c r="O2790" s="1" t="s">
        <v>586</v>
      </c>
      <c r="P2790" s="1" t="s">
        <v>46</v>
      </c>
      <c r="Q2790" s="1" t="s">
        <v>68</v>
      </c>
      <c r="R2790" s="1" t="s">
        <v>587</v>
      </c>
      <c r="S2790" s="1">
        <v>16.463999999999999</v>
      </c>
      <c r="T2790" s="1">
        <v>7</v>
      </c>
      <c r="U2790" s="1">
        <v>0.2</v>
      </c>
      <c r="V2790" s="4">
        <v>1.4406000000000001</v>
      </c>
    </row>
    <row r="2791" spans="1:22" ht="29.5" thickBot="1" x14ac:dyDescent="0.4">
      <c r="A2791" s="3">
        <v>2790</v>
      </c>
      <c r="B2791" s="1" t="s">
        <v>5968</v>
      </c>
      <c r="C2791" s="1">
        <v>2011</v>
      </c>
      <c r="D2791" s="2">
        <v>40879</v>
      </c>
      <c r="E2791" s="2">
        <v>40883</v>
      </c>
      <c r="F2791" s="1" t="s">
        <v>50</v>
      </c>
      <c r="G2791" s="1" t="s">
        <v>4733</v>
      </c>
      <c r="H2791" s="1" t="s">
        <v>4734</v>
      </c>
      <c r="I2791" s="1" t="s">
        <v>41</v>
      </c>
      <c r="J2791" s="1" t="s">
        <v>27</v>
      </c>
      <c r="K2791" s="1" t="s">
        <v>5969</v>
      </c>
      <c r="L2791" s="1" t="s">
        <v>104</v>
      </c>
      <c r="M2791" s="1">
        <v>78415</v>
      </c>
      <c r="N2791" s="1" t="s">
        <v>105</v>
      </c>
      <c r="O2791" s="1" t="s">
        <v>2184</v>
      </c>
      <c r="P2791" s="1" t="s">
        <v>32</v>
      </c>
      <c r="Q2791" s="1" t="s">
        <v>65</v>
      </c>
      <c r="R2791" s="1" t="s">
        <v>2185</v>
      </c>
      <c r="S2791" s="1">
        <v>39.96</v>
      </c>
      <c r="T2791" s="1">
        <v>5</v>
      </c>
      <c r="U2791" s="1">
        <v>0.6</v>
      </c>
      <c r="V2791" s="4">
        <v>-23.975999999999999</v>
      </c>
    </row>
    <row r="2792" spans="1:22" ht="58.5" thickBot="1" x14ac:dyDescent="0.4">
      <c r="A2792" s="3">
        <v>2791</v>
      </c>
      <c r="B2792" s="1" t="s">
        <v>5970</v>
      </c>
      <c r="C2792" s="1">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4">
        <v>7.5284000000000004</v>
      </c>
    </row>
    <row r="2793" spans="1:22" ht="58.5" thickBot="1" x14ac:dyDescent="0.4">
      <c r="A2793" s="3">
        <v>2792</v>
      </c>
      <c r="B2793" s="1" t="s">
        <v>5970</v>
      </c>
      <c r="C2793" s="1">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36.270000000000003</v>
      </c>
      <c r="T2793" s="1">
        <v>3</v>
      </c>
      <c r="U2793" s="1">
        <v>0</v>
      </c>
      <c r="V2793" s="4">
        <v>10.881</v>
      </c>
    </row>
    <row r="2794" spans="1:22" ht="29.5" thickBot="1" x14ac:dyDescent="0.4">
      <c r="A2794" s="3">
        <v>2793</v>
      </c>
      <c r="B2794" s="1" t="s">
        <v>5970</v>
      </c>
      <c r="C2794" s="1">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4">
        <v>3.1103999999999998</v>
      </c>
    </row>
    <row r="2795" spans="1:22" ht="29.5" thickBot="1" x14ac:dyDescent="0.4">
      <c r="A2795" s="3">
        <v>2794</v>
      </c>
      <c r="B2795" s="1" t="s">
        <v>5971</v>
      </c>
      <c r="C2795" s="1">
        <v>2011</v>
      </c>
      <c r="D2795" s="2">
        <v>40645</v>
      </c>
      <c r="E2795" s="2">
        <v>40650</v>
      </c>
      <c r="F2795" s="1" t="s">
        <v>50</v>
      </c>
      <c r="G2795" s="1" t="s">
        <v>5714</v>
      </c>
      <c r="H2795" s="1" t="s">
        <v>5715</v>
      </c>
      <c r="I2795" s="1" t="s">
        <v>41</v>
      </c>
      <c r="J2795" s="1" t="s">
        <v>27</v>
      </c>
      <c r="K2795" s="1" t="s">
        <v>5972</v>
      </c>
      <c r="L2795" s="1" t="s">
        <v>43</v>
      </c>
      <c r="M2795" s="1">
        <v>90278</v>
      </c>
      <c r="N2795" s="1" t="s">
        <v>44</v>
      </c>
      <c r="O2795" s="1" t="s">
        <v>2584</v>
      </c>
      <c r="P2795" s="1" t="s">
        <v>71</v>
      </c>
      <c r="Q2795" s="1" t="s">
        <v>72</v>
      </c>
      <c r="R2795" s="1" t="s">
        <v>2585</v>
      </c>
      <c r="S2795" s="1">
        <v>1075.088</v>
      </c>
      <c r="T2795" s="1">
        <v>14</v>
      </c>
      <c r="U2795" s="1">
        <v>0.2</v>
      </c>
      <c r="V2795" s="4">
        <v>94.0702</v>
      </c>
    </row>
    <row r="2796" spans="1:22" ht="29.5" thickBot="1" x14ac:dyDescent="0.4">
      <c r="A2796" s="3">
        <v>2795</v>
      </c>
      <c r="B2796" s="1" t="s">
        <v>5971</v>
      </c>
      <c r="C2796" s="1">
        <v>2011</v>
      </c>
      <c r="D2796" s="2">
        <v>40645</v>
      </c>
      <c r="E2796" s="2">
        <v>40650</v>
      </c>
      <c r="F2796" s="1" t="s">
        <v>50</v>
      </c>
      <c r="G2796" s="1" t="s">
        <v>5714</v>
      </c>
      <c r="H2796" s="1" t="s">
        <v>5715</v>
      </c>
      <c r="I2796" s="1" t="s">
        <v>41</v>
      </c>
      <c r="J2796" s="1" t="s">
        <v>27</v>
      </c>
      <c r="K2796" s="1" t="s">
        <v>5972</v>
      </c>
      <c r="L2796" s="1" t="s">
        <v>43</v>
      </c>
      <c r="M2796" s="1">
        <v>90278</v>
      </c>
      <c r="N2796" s="1" t="s">
        <v>44</v>
      </c>
      <c r="O2796" s="1" t="s">
        <v>3208</v>
      </c>
      <c r="P2796" s="1" t="s">
        <v>71</v>
      </c>
      <c r="Q2796" s="1" t="s">
        <v>72</v>
      </c>
      <c r="R2796" s="1" t="s">
        <v>3209</v>
      </c>
      <c r="S2796" s="1">
        <v>438.36799999999999</v>
      </c>
      <c r="T2796" s="1">
        <v>4</v>
      </c>
      <c r="U2796" s="1">
        <v>0.2</v>
      </c>
      <c r="V2796" s="4">
        <v>38.357199999999999</v>
      </c>
    </row>
    <row r="2797" spans="1:22" ht="73" thickBot="1" x14ac:dyDescent="0.4">
      <c r="A2797" s="3">
        <v>2796</v>
      </c>
      <c r="B2797" s="1" t="s">
        <v>5971</v>
      </c>
      <c r="C2797" s="1">
        <v>2011</v>
      </c>
      <c r="D2797" s="2">
        <v>40645</v>
      </c>
      <c r="E2797" s="2">
        <v>40650</v>
      </c>
      <c r="F2797" s="1" t="s">
        <v>50</v>
      </c>
      <c r="G2797" s="1" t="s">
        <v>5714</v>
      </c>
      <c r="H2797" s="1" t="s">
        <v>5715</v>
      </c>
      <c r="I2797" s="1" t="s">
        <v>41</v>
      </c>
      <c r="J2797" s="1" t="s">
        <v>27</v>
      </c>
      <c r="K2797" s="1" t="s">
        <v>5972</v>
      </c>
      <c r="L2797" s="1" t="s">
        <v>43</v>
      </c>
      <c r="M2797" s="1">
        <v>90278</v>
      </c>
      <c r="N2797" s="1" t="s">
        <v>44</v>
      </c>
      <c r="O2797" s="1" t="s">
        <v>1966</v>
      </c>
      <c r="P2797" s="1" t="s">
        <v>46</v>
      </c>
      <c r="Q2797" s="1" t="s">
        <v>75</v>
      </c>
      <c r="R2797" s="1" t="s">
        <v>1967</v>
      </c>
      <c r="S2797" s="1">
        <v>18.088000000000001</v>
      </c>
      <c r="T2797" s="1">
        <v>7</v>
      </c>
      <c r="U2797" s="1">
        <v>0.2</v>
      </c>
      <c r="V2797" s="4">
        <v>6.5568999999999997</v>
      </c>
    </row>
    <row r="2798" spans="1:22" ht="44" thickBot="1" x14ac:dyDescent="0.4">
      <c r="A2798" s="3">
        <v>2797</v>
      </c>
      <c r="B2798" s="1" t="s">
        <v>5971</v>
      </c>
      <c r="C2798" s="1">
        <v>2011</v>
      </c>
      <c r="D2798" s="2">
        <v>40645</v>
      </c>
      <c r="E2798" s="2">
        <v>40650</v>
      </c>
      <c r="F2798" s="1" t="s">
        <v>50</v>
      </c>
      <c r="G2798" s="1" t="s">
        <v>5714</v>
      </c>
      <c r="H2798" s="1" t="s">
        <v>5715</v>
      </c>
      <c r="I2798" s="1" t="s">
        <v>41</v>
      </c>
      <c r="J2798" s="1" t="s">
        <v>27</v>
      </c>
      <c r="K2798" s="1" t="s">
        <v>5972</v>
      </c>
      <c r="L2798" s="1" t="s">
        <v>43</v>
      </c>
      <c r="M2798" s="1">
        <v>90278</v>
      </c>
      <c r="N2798" s="1" t="s">
        <v>44</v>
      </c>
      <c r="O2798" s="1" t="s">
        <v>1669</v>
      </c>
      <c r="P2798" s="1" t="s">
        <v>32</v>
      </c>
      <c r="Q2798" s="1" t="s">
        <v>33</v>
      </c>
      <c r="R2798" s="1" t="s">
        <v>1670</v>
      </c>
      <c r="S2798" s="1">
        <v>308.49900000000002</v>
      </c>
      <c r="T2798" s="1">
        <v>3</v>
      </c>
      <c r="U2798" s="1">
        <v>0.15</v>
      </c>
      <c r="V2798" s="4">
        <v>-18.146999999999998</v>
      </c>
    </row>
    <row r="2799" spans="1:22" ht="58.5" thickBot="1" x14ac:dyDescent="0.4">
      <c r="A2799" s="3">
        <v>2798</v>
      </c>
      <c r="B2799" s="1" t="s">
        <v>5973</v>
      </c>
      <c r="C2799" s="1">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4">
        <v>4.1416000000000004</v>
      </c>
    </row>
    <row r="2800" spans="1:22" ht="29.5" thickBot="1" x14ac:dyDescent="0.4">
      <c r="A2800" s="3">
        <v>2799</v>
      </c>
      <c r="B2800" s="1" t="s">
        <v>5973</v>
      </c>
      <c r="C2800" s="1">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4">
        <v>18.781199999999998</v>
      </c>
    </row>
    <row r="2801" spans="1:22" ht="29.5" thickBot="1" x14ac:dyDescent="0.4">
      <c r="A2801" s="3">
        <v>2800</v>
      </c>
      <c r="B2801" s="1" t="s">
        <v>5973</v>
      </c>
      <c r="C2801" s="1">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v>
      </c>
      <c r="T2801" s="1">
        <v>5</v>
      </c>
      <c r="U2801" s="1">
        <v>0</v>
      </c>
      <c r="V2801" s="4">
        <v>70.007999999999996</v>
      </c>
    </row>
    <row r="2802" spans="1:22" ht="29.5" thickBot="1" x14ac:dyDescent="0.4">
      <c r="A2802" s="3">
        <v>2801</v>
      </c>
      <c r="B2802" s="1" t="s">
        <v>5974</v>
      </c>
      <c r="C2802" s="1">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v>
      </c>
      <c r="T2802" s="1">
        <v>5</v>
      </c>
      <c r="U2802" s="1">
        <v>0.2</v>
      </c>
      <c r="V2802" s="4">
        <v>78.396000000000001</v>
      </c>
    </row>
    <row r="2803" spans="1:22" ht="29.5" thickBot="1" x14ac:dyDescent="0.4">
      <c r="A2803" s="3">
        <v>2802</v>
      </c>
      <c r="B2803" s="1" t="s">
        <v>5975</v>
      </c>
      <c r="C2803" s="1">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4">
        <v>1.7729999999999999</v>
      </c>
    </row>
    <row r="2804" spans="1:22" ht="29.5" thickBot="1" x14ac:dyDescent="0.4">
      <c r="A2804" s="3">
        <v>2803</v>
      </c>
      <c r="B2804" s="1" t="s">
        <v>5976</v>
      </c>
      <c r="C2804" s="1">
        <v>2014</v>
      </c>
      <c r="D2804" s="2">
        <v>41947</v>
      </c>
      <c r="E2804" s="2">
        <v>41952</v>
      </c>
      <c r="F2804" s="1" t="s">
        <v>50</v>
      </c>
      <c r="G2804" s="1" t="s">
        <v>5977</v>
      </c>
      <c r="H2804" s="1" t="s">
        <v>5978</v>
      </c>
      <c r="I2804" s="1" t="s">
        <v>26</v>
      </c>
      <c r="J2804" s="1" t="s">
        <v>27</v>
      </c>
      <c r="K2804" s="1" t="s">
        <v>5887</v>
      </c>
      <c r="L2804" s="1" t="s">
        <v>668</v>
      </c>
      <c r="M2804" s="1">
        <v>88001</v>
      </c>
      <c r="N2804" s="1" t="s">
        <v>44</v>
      </c>
      <c r="O2804" s="1" t="s">
        <v>426</v>
      </c>
      <c r="P2804" s="1" t="s">
        <v>32</v>
      </c>
      <c r="Q2804" s="1" t="s">
        <v>65</v>
      </c>
      <c r="R2804" s="1" t="s">
        <v>427</v>
      </c>
      <c r="S2804" s="1">
        <v>41.37</v>
      </c>
      <c r="T2804" s="1">
        <v>3</v>
      </c>
      <c r="U2804" s="1">
        <v>0</v>
      </c>
      <c r="V2804" s="4">
        <v>17.375399999999999</v>
      </c>
    </row>
    <row r="2805" spans="1:22" ht="29.5" thickBot="1" x14ac:dyDescent="0.4">
      <c r="A2805" s="3">
        <v>2804</v>
      </c>
      <c r="B2805" s="1" t="s">
        <v>5979</v>
      </c>
      <c r="C2805" s="1">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4">
        <v>5.7779999999999996</v>
      </c>
    </row>
    <row r="2806" spans="1:22" ht="29.5" thickBot="1" x14ac:dyDescent="0.4">
      <c r="A2806" s="3">
        <v>2805</v>
      </c>
      <c r="B2806" s="1" t="s">
        <v>5979</v>
      </c>
      <c r="C2806" s="1">
        <v>2012</v>
      </c>
      <c r="D2806" s="2">
        <v>41041</v>
      </c>
      <c r="E2806" s="2">
        <v>41045</v>
      </c>
      <c r="F2806" s="1" t="s">
        <v>50</v>
      </c>
      <c r="G2806" s="1" t="s">
        <v>3968</v>
      </c>
      <c r="H2806" s="1" t="s">
        <v>3969</v>
      </c>
      <c r="I2806" s="1" t="s">
        <v>26</v>
      </c>
      <c r="J2806" s="1" t="s">
        <v>27</v>
      </c>
      <c r="K2806" s="1" t="s">
        <v>127</v>
      </c>
      <c r="L2806" s="1" t="s">
        <v>43</v>
      </c>
      <c r="M2806" s="1">
        <v>94122</v>
      </c>
      <c r="N2806" s="1" t="s">
        <v>44</v>
      </c>
      <c r="O2806" s="1" t="s">
        <v>5980</v>
      </c>
      <c r="P2806" s="1" t="s">
        <v>46</v>
      </c>
      <c r="Q2806" s="1" t="s">
        <v>90</v>
      </c>
      <c r="R2806" s="1" t="s">
        <v>5981</v>
      </c>
      <c r="S2806" s="1">
        <v>25.68</v>
      </c>
      <c r="T2806" s="1">
        <v>6</v>
      </c>
      <c r="U2806" s="1">
        <v>0</v>
      </c>
      <c r="V2806" s="4">
        <v>11.555999999999999</v>
      </c>
    </row>
    <row r="2807" spans="1:22" ht="44" thickBot="1" x14ac:dyDescent="0.4">
      <c r="A2807" s="3">
        <v>2806</v>
      </c>
      <c r="B2807" s="1" t="s">
        <v>5982</v>
      </c>
      <c r="C2807" s="1">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47.515999999999998</v>
      </c>
      <c r="T2807" s="1">
        <v>2</v>
      </c>
      <c r="U2807" s="1">
        <v>0.3</v>
      </c>
      <c r="V2807" s="4">
        <v>-2.0364</v>
      </c>
    </row>
    <row r="2808" spans="1:22" ht="44" thickBot="1" x14ac:dyDescent="0.4">
      <c r="A2808" s="3">
        <v>2807</v>
      </c>
      <c r="B2808" s="1" t="s">
        <v>5983</v>
      </c>
      <c r="C2808" s="1">
        <v>2012</v>
      </c>
      <c r="D2808" s="2">
        <v>41115</v>
      </c>
      <c r="E2808" s="2">
        <v>41117</v>
      </c>
      <c r="F2808" s="1" t="s">
        <v>23</v>
      </c>
      <c r="G2808" s="1" t="s">
        <v>5984</v>
      </c>
      <c r="H2808" s="1" t="s">
        <v>5985</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4">
        <v>0.47099999999999997</v>
      </c>
    </row>
    <row r="2809" spans="1:22" ht="29.5" thickBot="1" x14ac:dyDescent="0.4">
      <c r="A2809" s="3">
        <v>2808</v>
      </c>
      <c r="B2809" s="1" t="s">
        <v>5983</v>
      </c>
      <c r="C2809" s="1">
        <v>2012</v>
      </c>
      <c r="D2809" s="2">
        <v>41115</v>
      </c>
      <c r="E2809" s="2">
        <v>41117</v>
      </c>
      <c r="F2809" s="1" t="s">
        <v>23</v>
      </c>
      <c r="G2809" s="1" t="s">
        <v>5984</v>
      </c>
      <c r="H2809" s="1" t="s">
        <v>5985</v>
      </c>
      <c r="I2809" s="1" t="s">
        <v>26</v>
      </c>
      <c r="J2809" s="1" t="s">
        <v>27</v>
      </c>
      <c r="K2809" s="1" t="s">
        <v>95</v>
      </c>
      <c r="L2809" s="1" t="s">
        <v>96</v>
      </c>
      <c r="M2809" s="1">
        <v>98115</v>
      </c>
      <c r="N2809" s="1" t="s">
        <v>44</v>
      </c>
      <c r="O2809" s="1" t="s">
        <v>5986</v>
      </c>
      <c r="P2809" s="1" t="s">
        <v>46</v>
      </c>
      <c r="Q2809" s="1" t="s">
        <v>90</v>
      </c>
      <c r="R2809" s="1" t="s">
        <v>5987</v>
      </c>
      <c r="S2809" s="1">
        <v>12.96</v>
      </c>
      <c r="T2809" s="1">
        <v>2</v>
      </c>
      <c r="U2809" s="1">
        <v>0</v>
      </c>
      <c r="V2809" s="4">
        <v>6.2207999999999997</v>
      </c>
    </row>
    <row r="2810" spans="1:22" ht="58.5" thickBot="1" x14ac:dyDescent="0.4">
      <c r="A2810" s="3">
        <v>2809</v>
      </c>
      <c r="B2810" s="1" t="s">
        <v>5983</v>
      </c>
      <c r="C2810" s="1">
        <v>2012</v>
      </c>
      <c r="D2810" s="2">
        <v>41115</v>
      </c>
      <c r="E2810" s="2">
        <v>41117</v>
      </c>
      <c r="F2810" s="1" t="s">
        <v>23</v>
      </c>
      <c r="G2810" s="1" t="s">
        <v>5984</v>
      </c>
      <c r="H2810" s="1" t="s">
        <v>5985</v>
      </c>
      <c r="I2810" s="1" t="s">
        <v>26</v>
      </c>
      <c r="J2810" s="1" t="s">
        <v>27</v>
      </c>
      <c r="K2810" s="1" t="s">
        <v>95</v>
      </c>
      <c r="L2810" s="1" t="s">
        <v>96</v>
      </c>
      <c r="M2810" s="1">
        <v>98115</v>
      </c>
      <c r="N2810" s="1" t="s">
        <v>44</v>
      </c>
      <c r="O2810" s="1" t="s">
        <v>5019</v>
      </c>
      <c r="P2810" s="1" t="s">
        <v>32</v>
      </c>
      <c r="Q2810" s="1" t="s">
        <v>33</v>
      </c>
      <c r="R2810" s="1" t="s">
        <v>5536</v>
      </c>
      <c r="S2810" s="1">
        <v>704.9</v>
      </c>
      <c r="T2810" s="1">
        <v>5</v>
      </c>
      <c r="U2810" s="1">
        <v>0</v>
      </c>
      <c r="V2810" s="4">
        <v>56.392000000000003</v>
      </c>
    </row>
    <row r="2811" spans="1:22" ht="87.5" thickBot="1" x14ac:dyDescent="0.4">
      <c r="A2811" s="3">
        <v>2810</v>
      </c>
      <c r="B2811" s="1" t="s">
        <v>5983</v>
      </c>
      <c r="C2811" s="1">
        <v>2012</v>
      </c>
      <c r="D2811" s="2">
        <v>41115</v>
      </c>
      <c r="E2811" s="2">
        <v>41117</v>
      </c>
      <c r="F2811" s="1" t="s">
        <v>23</v>
      </c>
      <c r="G2811" s="1" t="s">
        <v>5984</v>
      </c>
      <c r="H2811" s="1" t="s">
        <v>5985</v>
      </c>
      <c r="I2811" s="1" t="s">
        <v>26</v>
      </c>
      <c r="J2811" s="1" t="s">
        <v>27</v>
      </c>
      <c r="K2811" s="1" t="s">
        <v>95</v>
      </c>
      <c r="L2811" s="1" t="s">
        <v>96</v>
      </c>
      <c r="M2811" s="1">
        <v>98115</v>
      </c>
      <c r="N2811" s="1" t="s">
        <v>44</v>
      </c>
      <c r="O2811" s="1" t="s">
        <v>4519</v>
      </c>
      <c r="P2811" s="1" t="s">
        <v>32</v>
      </c>
      <c r="Q2811" s="1" t="s">
        <v>36</v>
      </c>
      <c r="R2811" s="1" t="s">
        <v>4520</v>
      </c>
      <c r="S2811" s="1">
        <v>561.56799999999998</v>
      </c>
      <c r="T2811" s="1">
        <v>2</v>
      </c>
      <c r="U2811" s="1">
        <v>0.2</v>
      </c>
      <c r="V2811" s="4">
        <v>28.078399999999998</v>
      </c>
    </row>
    <row r="2812" spans="1:22" ht="29.5" thickBot="1" x14ac:dyDescent="0.4">
      <c r="A2812" s="3">
        <v>2811</v>
      </c>
      <c r="B2812" s="1" t="s">
        <v>5988</v>
      </c>
      <c r="C2812" s="1">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4">
        <v>84.5154</v>
      </c>
    </row>
    <row r="2813" spans="1:22" ht="73" thickBot="1" x14ac:dyDescent="0.4">
      <c r="A2813" s="3">
        <v>2812</v>
      </c>
      <c r="B2813" s="1" t="s">
        <v>5988</v>
      </c>
      <c r="C2813" s="1">
        <v>2012</v>
      </c>
      <c r="D2813" s="2">
        <v>41229</v>
      </c>
      <c r="E2813" s="2">
        <v>41231</v>
      </c>
      <c r="F2813" s="1" t="s">
        <v>23</v>
      </c>
      <c r="G2813" s="1" t="s">
        <v>4082</v>
      </c>
      <c r="H2813" s="1" t="s">
        <v>4083</v>
      </c>
      <c r="I2813" s="1" t="s">
        <v>102</v>
      </c>
      <c r="J2813" s="1" t="s">
        <v>27</v>
      </c>
      <c r="K2813" s="1" t="s">
        <v>2548</v>
      </c>
      <c r="L2813" s="1" t="s">
        <v>114</v>
      </c>
      <c r="M2813" s="1">
        <v>53209</v>
      </c>
      <c r="N2813" s="1" t="s">
        <v>105</v>
      </c>
      <c r="O2813" s="1" t="s">
        <v>5989</v>
      </c>
      <c r="P2813" s="1" t="s">
        <v>32</v>
      </c>
      <c r="Q2813" s="1" t="s">
        <v>65</v>
      </c>
      <c r="R2813" s="1" t="s">
        <v>5990</v>
      </c>
      <c r="S2813" s="1">
        <v>185.58</v>
      </c>
      <c r="T2813" s="1">
        <v>6</v>
      </c>
      <c r="U2813" s="1">
        <v>0</v>
      </c>
      <c r="V2813" s="4">
        <v>76.087800000000001</v>
      </c>
    </row>
    <row r="2814" spans="1:22" ht="73" thickBot="1" x14ac:dyDescent="0.4">
      <c r="A2814" s="3">
        <v>2813</v>
      </c>
      <c r="B2814" s="1" t="s">
        <v>5988</v>
      </c>
      <c r="C2814" s="1">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4">
        <v>36.398699999999998</v>
      </c>
    </row>
    <row r="2815" spans="1:22" ht="29.5" thickBot="1" x14ac:dyDescent="0.4">
      <c r="A2815" s="3">
        <v>2814</v>
      </c>
      <c r="B2815" s="1" t="s">
        <v>5988</v>
      </c>
      <c r="C2815" s="1">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5250</v>
      </c>
      <c r="P2815" s="1" t="s">
        <v>71</v>
      </c>
      <c r="Q2815" s="1" t="s">
        <v>161</v>
      </c>
      <c r="R2815" s="1" t="s">
        <v>5251</v>
      </c>
      <c r="S2815" s="1">
        <v>999.96</v>
      </c>
      <c r="T2815" s="1">
        <v>4</v>
      </c>
      <c r="U2815" s="1">
        <v>0</v>
      </c>
      <c r="V2815" s="4">
        <v>229.99080000000001</v>
      </c>
    </row>
    <row r="2816" spans="1:22" ht="73" thickBot="1" x14ac:dyDescent="0.4">
      <c r="A2816" s="3">
        <v>2815</v>
      </c>
      <c r="B2816" s="1" t="s">
        <v>5988</v>
      </c>
      <c r="C2816" s="1">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4">
        <v>111.1035</v>
      </c>
    </row>
    <row r="2817" spans="1:22" ht="44" thickBot="1" x14ac:dyDescent="0.4">
      <c r="A2817" s="3">
        <v>2816</v>
      </c>
      <c r="B2817" s="1" t="s">
        <v>5991</v>
      </c>
      <c r="C2817" s="1">
        <v>2012</v>
      </c>
      <c r="D2817" s="2">
        <v>41153</v>
      </c>
      <c r="E2817" s="2">
        <v>41160</v>
      </c>
      <c r="F2817" s="1" t="s">
        <v>50</v>
      </c>
      <c r="G2817" s="1" t="s">
        <v>5992</v>
      </c>
      <c r="H2817" s="1" t="s">
        <v>5993</v>
      </c>
      <c r="I2817" s="1" t="s">
        <v>102</v>
      </c>
      <c r="J2817" s="1" t="s">
        <v>27</v>
      </c>
      <c r="K2817" s="1" t="s">
        <v>612</v>
      </c>
      <c r="L2817" s="1" t="s">
        <v>1245</v>
      </c>
      <c r="M2817" s="1">
        <v>2038</v>
      </c>
      <c r="N2817" s="1" t="s">
        <v>148</v>
      </c>
      <c r="O2817" s="1" t="s">
        <v>2773</v>
      </c>
      <c r="P2817" s="1" t="s">
        <v>46</v>
      </c>
      <c r="Q2817" s="1" t="s">
        <v>75</v>
      </c>
      <c r="R2817" s="1" t="s">
        <v>2774</v>
      </c>
      <c r="S2817" s="1">
        <v>114.6</v>
      </c>
      <c r="T2817" s="1">
        <v>5</v>
      </c>
      <c r="U2817" s="1">
        <v>0</v>
      </c>
      <c r="V2817" s="4">
        <v>51.57</v>
      </c>
    </row>
    <row r="2818" spans="1:22" ht="29.5" thickBot="1" x14ac:dyDescent="0.4">
      <c r="A2818" s="3">
        <v>2817</v>
      </c>
      <c r="B2818" s="1" t="s">
        <v>5991</v>
      </c>
      <c r="C2818" s="1">
        <v>2012</v>
      </c>
      <c r="D2818" s="2">
        <v>41153</v>
      </c>
      <c r="E2818" s="2">
        <v>41160</v>
      </c>
      <c r="F2818" s="1" t="s">
        <v>50</v>
      </c>
      <c r="G2818" s="1" t="s">
        <v>5992</v>
      </c>
      <c r="H2818" s="1" t="s">
        <v>5993</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4">
        <v>15.185</v>
      </c>
    </row>
    <row r="2819" spans="1:22" ht="44" thickBot="1" x14ac:dyDescent="0.4">
      <c r="A2819" s="3">
        <v>2818</v>
      </c>
      <c r="B2819" s="1" t="s">
        <v>5991</v>
      </c>
      <c r="C2819" s="1">
        <v>2012</v>
      </c>
      <c r="D2819" s="2">
        <v>41153</v>
      </c>
      <c r="E2819" s="2">
        <v>41160</v>
      </c>
      <c r="F2819" s="1" t="s">
        <v>50</v>
      </c>
      <c r="G2819" s="1" t="s">
        <v>5992</v>
      </c>
      <c r="H2819" s="1" t="s">
        <v>5993</v>
      </c>
      <c r="I2819" s="1" t="s">
        <v>102</v>
      </c>
      <c r="J2819" s="1" t="s">
        <v>27</v>
      </c>
      <c r="K2819" s="1" t="s">
        <v>612</v>
      </c>
      <c r="L2819" s="1" t="s">
        <v>1245</v>
      </c>
      <c r="M2819" s="1">
        <v>2038</v>
      </c>
      <c r="N2819" s="1" t="s">
        <v>148</v>
      </c>
      <c r="O2819" s="1" t="s">
        <v>5270</v>
      </c>
      <c r="P2819" s="1" t="s">
        <v>32</v>
      </c>
      <c r="Q2819" s="1" t="s">
        <v>65</v>
      </c>
      <c r="R2819" s="1" t="s">
        <v>5271</v>
      </c>
      <c r="S2819" s="1">
        <v>124.36</v>
      </c>
      <c r="T2819" s="1">
        <v>2</v>
      </c>
      <c r="U2819" s="1">
        <v>0</v>
      </c>
      <c r="V2819" s="4">
        <v>27.359200000000001</v>
      </c>
    </row>
    <row r="2820" spans="1:22" ht="29.5" thickBot="1" x14ac:dyDescent="0.4">
      <c r="A2820" s="3">
        <v>2819</v>
      </c>
      <c r="B2820" s="1" t="s">
        <v>5991</v>
      </c>
      <c r="C2820" s="1">
        <v>2012</v>
      </c>
      <c r="D2820" s="2">
        <v>41153</v>
      </c>
      <c r="E2820" s="2">
        <v>41160</v>
      </c>
      <c r="F2820" s="1" t="s">
        <v>50</v>
      </c>
      <c r="G2820" s="1" t="s">
        <v>5992</v>
      </c>
      <c r="H2820" s="1" t="s">
        <v>5993</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4">
        <v>315.74040000000002</v>
      </c>
    </row>
    <row r="2821" spans="1:22" ht="44" thickBot="1" x14ac:dyDescent="0.4">
      <c r="A2821" s="3">
        <v>2820</v>
      </c>
      <c r="B2821" s="1" t="s">
        <v>5994</v>
      </c>
      <c r="C2821" s="1">
        <v>2013</v>
      </c>
      <c r="D2821" s="2">
        <v>41400</v>
      </c>
      <c r="E2821" s="2">
        <v>41403</v>
      </c>
      <c r="F2821" s="1" t="s">
        <v>188</v>
      </c>
      <c r="G2821" s="1" t="s">
        <v>5995</v>
      </c>
      <c r="H2821" s="1" t="s">
        <v>5996</v>
      </c>
      <c r="I2821" s="1" t="s">
        <v>26</v>
      </c>
      <c r="J2821" s="1" t="s">
        <v>27</v>
      </c>
      <c r="K2821" s="1" t="s">
        <v>3252</v>
      </c>
      <c r="L2821" s="1" t="s">
        <v>43</v>
      </c>
      <c r="M2821" s="1">
        <v>92024</v>
      </c>
      <c r="N2821" s="1" t="s">
        <v>44</v>
      </c>
      <c r="O2821" s="1" t="s">
        <v>5484</v>
      </c>
      <c r="P2821" s="1" t="s">
        <v>46</v>
      </c>
      <c r="Q2821" s="1" t="s">
        <v>75</v>
      </c>
      <c r="R2821" s="1" t="s">
        <v>5485</v>
      </c>
      <c r="S2821" s="1">
        <v>6.72</v>
      </c>
      <c r="T2821" s="1">
        <v>5</v>
      </c>
      <c r="U2821" s="1">
        <v>0.2</v>
      </c>
      <c r="V2821" s="4">
        <v>2.3519999999999999</v>
      </c>
    </row>
    <row r="2822" spans="1:22" ht="44" thickBot="1" x14ac:dyDescent="0.4">
      <c r="A2822" s="3">
        <v>2821</v>
      </c>
      <c r="B2822" s="1" t="s">
        <v>5994</v>
      </c>
      <c r="C2822" s="1">
        <v>2013</v>
      </c>
      <c r="D2822" s="2">
        <v>41400</v>
      </c>
      <c r="E2822" s="2">
        <v>41403</v>
      </c>
      <c r="F2822" s="1" t="s">
        <v>188</v>
      </c>
      <c r="G2822" s="1" t="s">
        <v>5995</v>
      </c>
      <c r="H2822" s="1" t="s">
        <v>5996</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4">
        <v>7.4694000000000003</v>
      </c>
    </row>
    <row r="2823" spans="1:22" ht="29.5" thickBot="1" x14ac:dyDescent="0.4">
      <c r="A2823" s="3">
        <v>2822</v>
      </c>
      <c r="B2823" s="1" t="s">
        <v>5997</v>
      </c>
      <c r="C2823" s="1">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4">
        <v>22.6782</v>
      </c>
    </row>
    <row r="2824" spans="1:22" ht="29.5" thickBot="1" x14ac:dyDescent="0.4">
      <c r="A2824" s="3">
        <v>2823</v>
      </c>
      <c r="B2824" s="1" t="s">
        <v>5998</v>
      </c>
      <c r="C2824" s="1">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4">
        <v>0.55800000000000005</v>
      </c>
    </row>
    <row r="2825" spans="1:22" ht="44" thickBot="1" x14ac:dyDescent="0.4">
      <c r="A2825" s="3">
        <v>2824</v>
      </c>
      <c r="B2825" s="1" t="s">
        <v>5998</v>
      </c>
      <c r="C2825" s="1">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4">
        <v>-2.9740000000000002</v>
      </c>
    </row>
    <row r="2826" spans="1:22" ht="29.5" thickBot="1" x14ac:dyDescent="0.4">
      <c r="A2826" s="3">
        <v>2825</v>
      </c>
      <c r="B2826" s="1" t="s">
        <v>5999</v>
      </c>
      <c r="C2826" s="1">
        <v>2011</v>
      </c>
      <c r="D2826" s="2">
        <v>40811</v>
      </c>
      <c r="E2826" s="2">
        <v>40816</v>
      </c>
      <c r="F2826" s="1" t="s">
        <v>50</v>
      </c>
      <c r="G2826" s="1" t="s">
        <v>1665</v>
      </c>
      <c r="H2826" s="1" t="s">
        <v>1666</v>
      </c>
      <c r="I2826" s="1" t="s">
        <v>102</v>
      </c>
      <c r="J2826" s="1" t="s">
        <v>27</v>
      </c>
      <c r="K2826" s="1" t="s">
        <v>184</v>
      </c>
      <c r="L2826" s="1" t="s">
        <v>104</v>
      </c>
      <c r="M2826" s="1">
        <v>77041</v>
      </c>
      <c r="N2826" s="1" t="s">
        <v>105</v>
      </c>
      <c r="O2826" s="1" t="s">
        <v>6000</v>
      </c>
      <c r="P2826" s="1" t="s">
        <v>46</v>
      </c>
      <c r="Q2826" s="1" t="s">
        <v>90</v>
      </c>
      <c r="R2826" s="1" t="s">
        <v>6001</v>
      </c>
      <c r="S2826" s="1">
        <v>33.792000000000002</v>
      </c>
      <c r="T2826" s="1">
        <v>8</v>
      </c>
      <c r="U2826" s="1">
        <v>0.2</v>
      </c>
      <c r="V2826" s="4">
        <v>10.56</v>
      </c>
    </row>
    <row r="2827" spans="1:22" ht="44" thickBot="1" x14ac:dyDescent="0.4">
      <c r="A2827" s="3">
        <v>2826</v>
      </c>
      <c r="B2827" s="1" t="s">
        <v>5999</v>
      </c>
      <c r="C2827" s="1">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300.53280000000001</v>
      </c>
      <c r="T2827" s="1">
        <v>2</v>
      </c>
      <c r="U2827" s="1">
        <v>0.32</v>
      </c>
      <c r="V2827" s="4">
        <v>-97.231200000000001</v>
      </c>
    </row>
    <row r="2828" spans="1:22" ht="58.5" thickBot="1" x14ac:dyDescent="0.4">
      <c r="A2828" s="3">
        <v>2827</v>
      </c>
      <c r="B2828" s="1" t="s">
        <v>5999</v>
      </c>
      <c r="C2828" s="1">
        <v>2011</v>
      </c>
      <c r="D2828" s="2">
        <v>40811</v>
      </c>
      <c r="E2828" s="2">
        <v>40816</v>
      </c>
      <c r="F2828" s="1" t="s">
        <v>50</v>
      </c>
      <c r="G2828" s="1" t="s">
        <v>1665</v>
      </c>
      <c r="H2828" s="1" t="s">
        <v>1666</v>
      </c>
      <c r="I2828" s="1" t="s">
        <v>102</v>
      </c>
      <c r="J2828" s="1" t="s">
        <v>27</v>
      </c>
      <c r="K2828" s="1" t="s">
        <v>184</v>
      </c>
      <c r="L2828" s="1" t="s">
        <v>104</v>
      </c>
      <c r="M2828" s="1">
        <v>77041</v>
      </c>
      <c r="N2828" s="1" t="s">
        <v>105</v>
      </c>
      <c r="O2828" s="1" t="s">
        <v>5216</v>
      </c>
      <c r="P2828" s="1" t="s">
        <v>46</v>
      </c>
      <c r="Q2828" s="1" t="s">
        <v>75</v>
      </c>
      <c r="R2828" s="1" t="s">
        <v>5217</v>
      </c>
      <c r="S2828" s="1">
        <v>2.7240000000000002</v>
      </c>
      <c r="T2828" s="1">
        <v>2</v>
      </c>
      <c r="U2828" s="1">
        <v>0.8</v>
      </c>
      <c r="V2828" s="4">
        <v>-4.3583999999999996</v>
      </c>
    </row>
    <row r="2829" spans="1:22" ht="29.5" thickBot="1" x14ac:dyDescent="0.4">
      <c r="A2829" s="3">
        <v>2828</v>
      </c>
      <c r="B2829" s="1" t="s">
        <v>5999</v>
      </c>
      <c r="C2829" s="1">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3.2639999999999998</v>
      </c>
      <c r="T2829" s="1">
        <v>2</v>
      </c>
      <c r="U2829" s="1">
        <v>0.2</v>
      </c>
      <c r="V2829" s="4">
        <v>1.1015999999999999</v>
      </c>
    </row>
    <row r="2830" spans="1:22" ht="29.5" thickBot="1" x14ac:dyDescent="0.4">
      <c r="A2830" s="3">
        <v>2829</v>
      </c>
      <c r="B2830" s="1" t="s">
        <v>6002</v>
      </c>
      <c r="C2830" s="1">
        <v>2013</v>
      </c>
      <c r="D2830" s="2">
        <v>41388</v>
      </c>
      <c r="E2830" s="2">
        <v>41391</v>
      </c>
      <c r="F2830" s="1" t="s">
        <v>188</v>
      </c>
      <c r="G2830" s="1" t="s">
        <v>671</v>
      </c>
      <c r="H2830" s="1" t="s">
        <v>672</v>
      </c>
      <c r="I2830" s="1" t="s">
        <v>26</v>
      </c>
      <c r="J2830" s="1" t="s">
        <v>27</v>
      </c>
      <c r="K2830" s="1" t="s">
        <v>2470</v>
      </c>
      <c r="L2830" s="1" t="s">
        <v>498</v>
      </c>
      <c r="M2830" s="1">
        <v>43130</v>
      </c>
      <c r="N2830" s="1" t="s">
        <v>148</v>
      </c>
      <c r="O2830" s="1" t="s">
        <v>6003</v>
      </c>
      <c r="P2830" s="1" t="s">
        <v>46</v>
      </c>
      <c r="Q2830" s="1" t="s">
        <v>90</v>
      </c>
      <c r="R2830" s="1" t="s">
        <v>6004</v>
      </c>
      <c r="S2830" s="1">
        <v>108.336</v>
      </c>
      <c r="T2830" s="1">
        <v>6</v>
      </c>
      <c r="U2830" s="1">
        <v>0.2</v>
      </c>
      <c r="V2830" s="4">
        <v>37.9176</v>
      </c>
    </row>
    <row r="2831" spans="1:22" ht="29.5" thickBot="1" x14ac:dyDescent="0.4">
      <c r="A2831" s="3">
        <v>2830</v>
      </c>
      <c r="B2831" s="1" t="s">
        <v>6002</v>
      </c>
      <c r="C2831" s="1">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4">
        <v>6.2910000000000004</v>
      </c>
    </row>
    <row r="2832" spans="1:22" ht="29.5" thickBot="1" x14ac:dyDescent="0.4">
      <c r="A2832" s="3">
        <v>2831</v>
      </c>
      <c r="B2832" s="1" t="s">
        <v>6002</v>
      </c>
      <c r="C2832" s="1">
        <v>2013</v>
      </c>
      <c r="D2832" s="2">
        <v>41388</v>
      </c>
      <c r="E2832" s="2">
        <v>41391</v>
      </c>
      <c r="F2832" s="1" t="s">
        <v>188</v>
      </c>
      <c r="G2832" s="1" t="s">
        <v>671</v>
      </c>
      <c r="H2832" s="1" t="s">
        <v>672</v>
      </c>
      <c r="I2832" s="1" t="s">
        <v>26</v>
      </c>
      <c r="J2832" s="1" t="s">
        <v>27</v>
      </c>
      <c r="K2832" s="1" t="s">
        <v>2470</v>
      </c>
      <c r="L2832" s="1" t="s">
        <v>498</v>
      </c>
      <c r="M2832" s="1">
        <v>43130</v>
      </c>
      <c r="N2832" s="1" t="s">
        <v>148</v>
      </c>
      <c r="O2832" s="1" t="s">
        <v>6005</v>
      </c>
      <c r="P2832" s="1" t="s">
        <v>46</v>
      </c>
      <c r="Q2832" s="1" t="s">
        <v>90</v>
      </c>
      <c r="R2832" s="1" t="s">
        <v>6006</v>
      </c>
      <c r="S2832" s="1">
        <v>78.304000000000002</v>
      </c>
      <c r="T2832" s="1">
        <v>2</v>
      </c>
      <c r="U2832" s="1">
        <v>0.2</v>
      </c>
      <c r="V2832" s="4">
        <v>29.364000000000001</v>
      </c>
    </row>
    <row r="2833" spans="1:22" ht="58.5" thickBot="1" x14ac:dyDescent="0.4">
      <c r="A2833" s="3">
        <v>2832</v>
      </c>
      <c r="B2833" s="1" t="s">
        <v>6007</v>
      </c>
      <c r="C2833" s="1">
        <v>2011</v>
      </c>
      <c r="D2833" s="2">
        <v>40848</v>
      </c>
      <c r="E2833" s="2">
        <v>40852</v>
      </c>
      <c r="F2833" s="1" t="s">
        <v>50</v>
      </c>
      <c r="G2833" s="1" t="s">
        <v>3731</v>
      </c>
      <c r="H2833" s="1" t="s">
        <v>3732</v>
      </c>
      <c r="I2833" s="1" t="s">
        <v>26</v>
      </c>
      <c r="J2833" s="1" t="s">
        <v>27</v>
      </c>
      <c r="K2833" s="1" t="s">
        <v>419</v>
      </c>
      <c r="L2833" s="1" t="s">
        <v>420</v>
      </c>
      <c r="M2833" s="1">
        <v>97206</v>
      </c>
      <c r="N2833" s="1" t="s">
        <v>44</v>
      </c>
      <c r="O2833" s="1" t="s">
        <v>6008</v>
      </c>
      <c r="P2833" s="1" t="s">
        <v>46</v>
      </c>
      <c r="Q2833" s="1" t="s">
        <v>59</v>
      </c>
      <c r="R2833" s="1" t="s">
        <v>6009</v>
      </c>
      <c r="S2833" s="1">
        <v>443.92</v>
      </c>
      <c r="T2833" s="1">
        <v>5</v>
      </c>
      <c r="U2833" s="1">
        <v>0.2</v>
      </c>
      <c r="V2833" s="4">
        <v>-94.332999999999998</v>
      </c>
    </row>
    <row r="2834" spans="1:22" ht="58.5" thickBot="1" x14ac:dyDescent="0.4">
      <c r="A2834" s="3">
        <v>2833</v>
      </c>
      <c r="B2834" s="1" t="s">
        <v>6007</v>
      </c>
      <c r="C2834" s="1">
        <v>2011</v>
      </c>
      <c r="D2834" s="2">
        <v>40848</v>
      </c>
      <c r="E2834" s="2">
        <v>40852</v>
      </c>
      <c r="F2834" s="1" t="s">
        <v>50</v>
      </c>
      <c r="G2834" s="1" t="s">
        <v>3731</v>
      </c>
      <c r="H2834" s="1" t="s">
        <v>3732</v>
      </c>
      <c r="I2834" s="1" t="s">
        <v>26</v>
      </c>
      <c r="J2834" s="1" t="s">
        <v>27</v>
      </c>
      <c r="K2834" s="1" t="s">
        <v>419</v>
      </c>
      <c r="L2834" s="1" t="s">
        <v>420</v>
      </c>
      <c r="M2834" s="1">
        <v>97206</v>
      </c>
      <c r="N2834" s="1" t="s">
        <v>44</v>
      </c>
      <c r="O2834" s="1" t="s">
        <v>5865</v>
      </c>
      <c r="P2834" s="1" t="s">
        <v>71</v>
      </c>
      <c r="Q2834" s="1" t="s">
        <v>72</v>
      </c>
      <c r="R2834" s="1" t="s">
        <v>5866</v>
      </c>
      <c r="S2834" s="1">
        <v>155.976</v>
      </c>
      <c r="T2834" s="1">
        <v>3</v>
      </c>
      <c r="U2834" s="1">
        <v>0.2</v>
      </c>
      <c r="V2834" s="4">
        <v>54.5916</v>
      </c>
    </row>
    <row r="2835" spans="1:22" ht="29.5" thickBot="1" x14ac:dyDescent="0.4">
      <c r="A2835" s="3">
        <v>2834</v>
      </c>
      <c r="B2835" s="1" t="s">
        <v>6010</v>
      </c>
      <c r="C2835" s="1">
        <v>2014</v>
      </c>
      <c r="D2835" s="2">
        <v>41666</v>
      </c>
      <c r="E2835" s="2">
        <v>41671</v>
      </c>
      <c r="F2835" s="1" t="s">
        <v>23</v>
      </c>
      <c r="G2835" s="1" t="s">
        <v>6011</v>
      </c>
      <c r="H2835" s="1" t="s">
        <v>6012</v>
      </c>
      <c r="I2835" s="1" t="s">
        <v>41</v>
      </c>
      <c r="J2835" s="1" t="s">
        <v>27</v>
      </c>
      <c r="K2835" s="1" t="s">
        <v>5892</v>
      </c>
      <c r="L2835" s="1" t="s">
        <v>358</v>
      </c>
      <c r="M2835" s="1">
        <v>35244</v>
      </c>
      <c r="N2835" s="1" t="s">
        <v>30</v>
      </c>
      <c r="O2835" s="1" t="s">
        <v>640</v>
      </c>
      <c r="P2835" s="1" t="s">
        <v>46</v>
      </c>
      <c r="Q2835" s="1" t="s">
        <v>68</v>
      </c>
      <c r="R2835" s="1" t="s">
        <v>641</v>
      </c>
      <c r="S2835" s="1">
        <v>15.47</v>
      </c>
      <c r="T2835" s="1">
        <v>7</v>
      </c>
      <c r="U2835" s="1">
        <v>0</v>
      </c>
      <c r="V2835" s="4">
        <v>4.1768999999999998</v>
      </c>
    </row>
    <row r="2836" spans="1:22" ht="29.5" thickBot="1" x14ac:dyDescent="0.4">
      <c r="A2836" s="3">
        <v>2835</v>
      </c>
      <c r="B2836" s="1" t="s">
        <v>6010</v>
      </c>
      <c r="C2836" s="1">
        <v>2014</v>
      </c>
      <c r="D2836" s="2">
        <v>41666</v>
      </c>
      <c r="E2836" s="2">
        <v>41671</v>
      </c>
      <c r="F2836" s="1" t="s">
        <v>23</v>
      </c>
      <c r="G2836" s="1" t="s">
        <v>6011</v>
      </c>
      <c r="H2836" s="1" t="s">
        <v>6012</v>
      </c>
      <c r="I2836" s="1" t="s">
        <v>41</v>
      </c>
      <c r="J2836" s="1" t="s">
        <v>27</v>
      </c>
      <c r="K2836" s="1" t="s">
        <v>5892</v>
      </c>
      <c r="L2836" s="1" t="s">
        <v>358</v>
      </c>
      <c r="M2836" s="1">
        <v>35244</v>
      </c>
      <c r="N2836" s="1" t="s">
        <v>30</v>
      </c>
      <c r="O2836" s="1" t="s">
        <v>748</v>
      </c>
      <c r="P2836" s="1" t="s">
        <v>46</v>
      </c>
      <c r="Q2836" s="1" t="s">
        <v>75</v>
      </c>
      <c r="R2836" s="1" t="s">
        <v>749</v>
      </c>
      <c r="S2836" s="1">
        <v>7.16</v>
      </c>
      <c r="T2836" s="1">
        <v>2</v>
      </c>
      <c r="U2836" s="1">
        <v>0</v>
      </c>
      <c r="V2836" s="4">
        <v>3.4367999999999999</v>
      </c>
    </row>
    <row r="2837" spans="1:22" ht="44" thickBot="1" x14ac:dyDescent="0.4">
      <c r="A2837" s="3">
        <v>2836</v>
      </c>
      <c r="B2837" s="1" t="s">
        <v>6013</v>
      </c>
      <c r="C2837" s="1">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4">
        <v>2.8313999999999999</v>
      </c>
    </row>
    <row r="2838" spans="1:22" ht="29.5" thickBot="1" x14ac:dyDescent="0.4">
      <c r="A2838" s="3">
        <v>2837</v>
      </c>
      <c r="B2838" s="1" t="s">
        <v>6013</v>
      </c>
      <c r="C2838" s="1">
        <v>2014</v>
      </c>
      <c r="D2838" s="2">
        <v>41955</v>
      </c>
      <c r="E2838" s="2">
        <v>41960</v>
      </c>
      <c r="F2838" s="1" t="s">
        <v>50</v>
      </c>
      <c r="G2838" s="1" t="s">
        <v>2626</v>
      </c>
      <c r="H2838" s="1" t="s">
        <v>2627</v>
      </c>
      <c r="I2838" s="1" t="s">
        <v>26</v>
      </c>
      <c r="J2838" s="1" t="s">
        <v>27</v>
      </c>
      <c r="K2838" s="1" t="s">
        <v>42</v>
      </c>
      <c r="L2838" s="1" t="s">
        <v>43</v>
      </c>
      <c r="M2838" s="1">
        <v>90036</v>
      </c>
      <c r="N2838" s="1" t="s">
        <v>44</v>
      </c>
      <c r="O2838" s="1" t="s">
        <v>6014</v>
      </c>
      <c r="P2838" s="1" t="s">
        <v>46</v>
      </c>
      <c r="Q2838" s="1" t="s">
        <v>90</v>
      </c>
      <c r="R2838" s="1" t="s">
        <v>6015</v>
      </c>
      <c r="S2838" s="1">
        <v>19.440000000000001</v>
      </c>
      <c r="T2838" s="1">
        <v>3</v>
      </c>
      <c r="U2838" s="1">
        <v>0</v>
      </c>
      <c r="V2838" s="4">
        <v>9.3312000000000008</v>
      </c>
    </row>
    <row r="2839" spans="1:22" ht="29.5" thickBot="1" x14ac:dyDescent="0.4">
      <c r="A2839" s="3">
        <v>2838</v>
      </c>
      <c r="B2839" s="1" t="s">
        <v>6013</v>
      </c>
      <c r="C2839" s="1">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4">
        <v>39.520000000000003</v>
      </c>
    </row>
    <row r="2840" spans="1:22" ht="58.5" thickBot="1" x14ac:dyDescent="0.4">
      <c r="A2840" s="3">
        <v>2839</v>
      </c>
      <c r="B2840" s="1" t="s">
        <v>6016</v>
      </c>
      <c r="C2840" s="1">
        <v>2013</v>
      </c>
      <c r="D2840" s="2">
        <v>41435</v>
      </c>
      <c r="E2840" s="2">
        <v>41438</v>
      </c>
      <c r="F2840" s="1" t="s">
        <v>188</v>
      </c>
      <c r="G2840" s="1" t="s">
        <v>5805</v>
      </c>
      <c r="H2840" s="1" t="s">
        <v>5806</v>
      </c>
      <c r="I2840" s="1" t="s">
        <v>26</v>
      </c>
      <c r="J2840" s="1" t="s">
        <v>27</v>
      </c>
      <c r="K2840" s="1" t="s">
        <v>5646</v>
      </c>
      <c r="L2840" s="1" t="s">
        <v>54</v>
      </c>
      <c r="M2840" s="1">
        <v>32303</v>
      </c>
      <c r="N2840" s="1" t="s">
        <v>30</v>
      </c>
      <c r="O2840" s="1" t="s">
        <v>3705</v>
      </c>
      <c r="P2840" s="1" t="s">
        <v>71</v>
      </c>
      <c r="Q2840" s="1" t="s">
        <v>682</v>
      </c>
      <c r="R2840" s="1" t="s">
        <v>3706</v>
      </c>
      <c r="S2840" s="1">
        <v>695.7</v>
      </c>
      <c r="T2840" s="1">
        <v>2</v>
      </c>
      <c r="U2840" s="1">
        <v>0.5</v>
      </c>
      <c r="V2840" s="4">
        <v>-27.827999999999999</v>
      </c>
    </row>
    <row r="2841" spans="1:22" ht="44" thickBot="1" x14ac:dyDescent="0.4">
      <c r="A2841" s="3">
        <v>2840</v>
      </c>
      <c r="B2841" s="1" t="s">
        <v>6017</v>
      </c>
      <c r="C2841" s="1">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4">
        <v>31.285799999999998</v>
      </c>
    </row>
    <row r="2842" spans="1:22" ht="44" thickBot="1" x14ac:dyDescent="0.4">
      <c r="A2842" s="3">
        <v>2841</v>
      </c>
      <c r="B2842" s="1" t="s">
        <v>6018</v>
      </c>
      <c r="C2842" s="1">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4">
        <v>284.98</v>
      </c>
    </row>
    <row r="2843" spans="1:22" ht="29.5" thickBot="1" x14ac:dyDescent="0.4">
      <c r="A2843" s="3">
        <v>2842</v>
      </c>
      <c r="B2843" s="1" t="s">
        <v>6019</v>
      </c>
      <c r="C2843" s="1">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4">
        <v>83.209699999999998</v>
      </c>
    </row>
    <row r="2844" spans="1:22" ht="44" thickBot="1" x14ac:dyDescent="0.4">
      <c r="A2844" s="3">
        <v>2843</v>
      </c>
      <c r="B2844" s="1" t="s">
        <v>6020</v>
      </c>
      <c r="C2844" s="1">
        <v>2014</v>
      </c>
      <c r="D2844" s="2">
        <v>41722</v>
      </c>
      <c r="E2844" s="2">
        <v>41726</v>
      </c>
      <c r="F2844" s="1" t="s">
        <v>50</v>
      </c>
      <c r="G2844" s="1" t="s">
        <v>6021</v>
      </c>
      <c r="H2844" s="1" t="s">
        <v>6022</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4">
        <v>-32.338799999999999</v>
      </c>
    </row>
    <row r="2845" spans="1:22" ht="44" thickBot="1" x14ac:dyDescent="0.4">
      <c r="A2845" s="3">
        <v>2844</v>
      </c>
      <c r="B2845" s="1" t="s">
        <v>6023</v>
      </c>
      <c r="C2845" s="1">
        <v>2014</v>
      </c>
      <c r="D2845" s="2">
        <v>41778</v>
      </c>
      <c r="E2845" s="2">
        <v>41782</v>
      </c>
      <c r="F2845" s="1" t="s">
        <v>50</v>
      </c>
      <c r="G2845" s="1" t="s">
        <v>62</v>
      </c>
      <c r="H2845" s="1" t="s">
        <v>63</v>
      </c>
      <c r="I2845" s="1" t="s">
        <v>26</v>
      </c>
      <c r="J2845" s="1" t="s">
        <v>27</v>
      </c>
      <c r="K2845" s="1" t="s">
        <v>146</v>
      </c>
      <c r="L2845" s="1" t="s">
        <v>147</v>
      </c>
      <c r="M2845" s="1">
        <v>19140</v>
      </c>
      <c r="N2845" s="1" t="s">
        <v>148</v>
      </c>
      <c r="O2845" s="1" t="s">
        <v>5662</v>
      </c>
      <c r="P2845" s="1" t="s">
        <v>71</v>
      </c>
      <c r="Q2845" s="1" t="s">
        <v>161</v>
      </c>
      <c r="R2845" s="1" t="s">
        <v>5663</v>
      </c>
      <c r="S2845" s="1">
        <v>36.048000000000002</v>
      </c>
      <c r="T2845" s="1">
        <v>3</v>
      </c>
      <c r="U2845" s="1">
        <v>0.2</v>
      </c>
      <c r="V2845" s="4">
        <v>-0.9012</v>
      </c>
    </row>
    <row r="2846" spans="1:22" ht="44" thickBot="1" x14ac:dyDescent="0.4">
      <c r="A2846" s="3">
        <v>2845</v>
      </c>
      <c r="B2846" s="1" t="s">
        <v>6024</v>
      </c>
      <c r="C2846" s="1">
        <v>2013</v>
      </c>
      <c r="D2846" s="2">
        <v>41636</v>
      </c>
      <c r="E2846" s="2">
        <v>41640</v>
      </c>
      <c r="F2846" s="1" t="s">
        <v>50</v>
      </c>
      <c r="G2846" s="1" t="s">
        <v>3456</v>
      </c>
      <c r="H2846" s="1" t="s">
        <v>3457</v>
      </c>
      <c r="I2846" s="1" t="s">
        <v>41</v>
      </c>
      <c r="J2846" s="1" t="s">
        <v>27</v>
      </c>
      <c r="K2846" s="1" t="s">
        <v>5674</v>
      </c>
      <c r="L2846" s="1" t="s">
        <v>211</v>
      </c>
      <c r="M2846" s="1">
        <v>60098</v>
      </c>
      <c r="N2846" s="1" t="s">
        <v>105</v>
      </c>
      <c r="O2846" s="1" t="s">
        <v>2060</v>
      </c>
      <c r="P2846" s="1" t="s">
        <v>32</v>
      </c>
      <c r="Q2846" s="1" t="s">
        <v>36</v>
      </c>
      <c r="R2846" s="1" t="s">
        <v>2061</v>
      </c>
      <c r="S2846" s="1">
        <v>845.48800000000006</v>
      </c>
      <c r="T2846" s="1">
        <v>8</v>
      </c>
      <c r="U2846" s="1">
        <v>0.3</v>
      </c>
      <c r="V2846" s="4">
        <v>-12.0784</v>
      </c>
    </row>
    <row r="2847" spans="1:22" ht="58.5" thickBot="1" x14ac:dyDescent="0.4">
      <c r="A2847" s="3">
        <v>2846</v>
      </c>
      <c r="B2847" s="1" t="s">
        <v>6025</v>
      </c>
      <c r="C2847" s="1">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4">
        <v>14.263199999999999</v>
      </c>
    </row>
    <row r="2848" spans="1:22" ht="73" thickBot="1" x14ac:dyDescent="0.4">
      <c r="A2848" s="3">
        <v>2847</v>
      </c>
      <c r="B2848" s="1" t="s">
        <v>6026</v>
      </c>
      <c r="C2848" s="1">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762.59400000000005</v>
      </c>
      <c r="T2848" s="1">
        <v>3</v>
      </c>
      <c r="U2848" s="1">
        <v>0.8</v>
      </c>
      <c r="V2848" s="4">
        <v>-1143.8910000000001</v>
      </c>
    </row>
    <row r="2849" spans="1:22" ht="73" thickBot="1" x14ac:dyDescent="0.4">
      <c r="A2849" s="3">
        <v>2848</v>
      </c>
      <c r="B2849" s="1" t="s">
        <v>6027</v>
      </c>
      <c r="C2849" s="1">
        <v>2014</v>
      </c>
      <c r="D2849" s="2">
        <v>41738</v>
      </c>
      <c r="E2849" s="2">
        <v>41745</v>
      </c>
      <c r="F2849" s="1" t="s">
        <v>50</v>
      </c>
      <c r="G2849" s="1" t="s">
        <v>6028</v>
      </c>
      <c r="H2849" s="1" t="s">
        <v>6029</v>
      </c>
      <c r="I2849" s="1" t="s">
        <v>41</v>
      </c>
      <c r="J2849" s="1" t="s">
        <v>27</v>
      </c>
      <c r="K2849" s="1" t="s">
        <v>3261</v>
      </c>
      <c r="L2849" s="1" t="s">
        <v>1272</v>
      </c>
      <c r="M2849" s="1">
        <v>30076</v>
      </c>
      <c r="N2849" s="1" t="s">
        <v>30</v>
      </c>
      <c r="O2849" s="1" t="s">
        <v>6030</v>
      </c>
      <c r="P2849" s="1" t="s">
        <v>32</v>
      </c>
      <c r="Q2849" s="1" t="s">
        <v>65</v>
      </c>
      <c r="R2849" s="1" t="s">
        <v>6031</v>
      </c>
      <c r="S2849" s="1">
        <v>56.28</v>
      </c>
      <c r="T2849" s="1">
        <v>6</v>
      </c>
      <c r="U2849" s="1">
        <v>0</v>
      </c>
      <c r="V2849" s="4">
        <v>15.7584</v>
      </c>
    </row>
    <row r="2850" spans="1:22" ht="44" thickBot="1" x14ac:dyDescent="0.4">
      <c r="A2850" s="3">
        <v>2849</v>
      </c>
      <c r="B2850" s="1" t="s">
        <v>6027</v>
      </c>
      <c r="C2850" s="1">
        <v>2014</v>
      </c>
      <c r="D2850" s="2">
        <v>41738</v>
      </c>
      <c r="E2850" s="2">
        <v>41745</v>
      </c>
      <c r="F2850" s="1" t="s">
        <v>50</v>
      </c>
      <c r="G2850" s="1" t="s">
        <v>6028</v>
      </c>
      <c r="H2850" s="1" t="s">
        <v>6029</v>
      </c>
      <c r="I2850" s="1" t="s">
        <v>41</v>
      </c>
      <c r="J2850" s="1" t="s">
        <v>27</v>
      </c>
      <c r="K2850" s="1" t="s">
        <v>3261</v>
      </c>
      <c r="L2850" s="1" t="s">
        <v>1272</v>
      </c>
      <c r="M2850" s="1">
        <v>30076</v>
      </c>
      <c r="N2850" s="1" t="s">
        <v>30</v>
      </c>
      <c r="O2850" s="1" t="s">
        <v>4718</v>
      </c>
      <c r="P2850" s="1" t="s">
        <v>46</v>
      </c>
      <c r="Q2850" s="1" t="s">
        <v>75</v>
      </c>
      <c r="R2850" s="1" t="s">
        <v>4719</v>
      </c>
      <c r="S2850" s="1">
        <v>2690.97</v>
      </c>
      <c r="T2850" s="1">
        <v>3</v>
      </c>
      <c r="U2850" s="1">
        <v>0</v>
      </c>
      <c r="V2850" s="4">
        <v>1264.7559000000001</v>
      </c>
    </row>
    <row r="2851" spans="1:22" ht="29.5" thickBot="1" x14ac:dyDescent="0.4">
      <c r="A2851" s="3">
        <v>2850</v>
      </c>
      <c r="B2851" s="1" t="s">
        <v>6032</v>
      </c>
      <c r="C2851" s="1">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7.4340000000000002</v>
      </c>
      <c r="T2851" s="1">
        <v>6</v>
      </c>
      <c r="U2851" s="1">
        <v>0.7</v>
      </c>
      <c r="V2851" s="4">
        <v>-5.6993999999999998</v>
      </c>
    </row>
    <row r="2852" spans="1:22" ht="58.5" thickBot="1" x14ac:dyDescent="0.4">
      <c r="A2852" s="3">
        <v>2851</v>
      </c>
      <c r="B2852" s="1" t="s">
        <v>6033</v>
      </c>
      <c r="C2852" s="1">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4">
        <v>-12.956799999999999</v>
      </c>
    </row>
    <row r="2853" spans="1:22" ht="58.5" thickBot="1" x14ac:dyDescent="0.4">
      <c r="A2853" s="3">
        <v>2852</v>
      </c>
      <c r="B2853" s="1" t="s">
        <v>6034</v>
      </c>
      <c r="C2853" s="1">
        <v>2014</v>
      </c>
      <c r="D2853" s="2">
        <v>41991</v>
      </c>
      <c r="E2853" s="2">
        <v>41996</v>
      </c>
      <c r="F2853" s="1" t="s">
        <v>50</v>
      </c>
      <c r="G2853" s="1" t="s">
        <v>6035</v>
      </c>
      <c r="H2853" s="1" t="s">
        <v>6036</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4">
        <v>13.235200000000001</v>
      </c>
    </row>
    <row r="2854" spans="1:22" ht="44" thickBot="1" x14ac:dyDescent="0.4">
      <c r="A2854" s="3">
        <v>2853</v>
      </c>
      <c r="B2854" s="1" t="s">
        <v>6037</v>
      </c>
      <c r="C2854" s="1">
        <v>2013</v>
      </c>
      <c r="D2854" s="2">
        <v>41353</v>
      </c>
      <c r="E2854" s="2">
        <v>41355</v>
      </c>
      <c r="F2854" s="1" t="s">
        <v>23</v>
      </c>
      <c r="G2854" s="1" t="s">
        <v>5316</v>
      </c>
      <c r="H2854" s="1" t="s">
        <v>5317</v>
      </c>
      <c r="I2854" s="1" t="s">
        <v>26</v>
      </c>
      <c r="J2854" s="1" t="s">
        <v>27</v>
      </c>
      <c r="K2854" s="1" t="s">
        <v>2343</v>
      </c>
      <c r="L2854" s="1" t="s">
        <v>267</v>
      </c>
      <c r="M2854" s="1">
        <v>11572</v>
      </c>
      <c r="N2854" s="1" t="s">
        <v>148</v>
      </c>
      <c r="O2854" s="1" t="s">
        <v>6038</v>
      </c>
      <c r="P2854" s="1" t="s">
        <v>32</v>
      </c>
      <c r="Q2854" s="1" t="s">
        <v>65</v>
      </c>
      <c r="R2854" s="1" t="s">
        <v>6039</v>
      </c>
      <c r="S2854" s="1">
        <v>14.98</v>
      </c>
      <c r="T2854" s="1">
        <v>1</v>
      </c>
      <c r="U2854" s="1">
        <v>0</v>
      </c>
      <c r="V2854" s="4">
        <v>6.8907999999999996</v>
      </c>
    </row>
    <row r="2855" spans="1:22" ht="29.5" thickBot="1" x14ac:dyDescent="0.4">
      <c r="A2855" s="3">
        <v>2854</v>
      </c>
      <c r="B2855" s="1" t="s">
        <v>6037</v>
      </c>
      <c r="C2855" s="1">
        <v>2013</v>
      </c>
      <c r="D2855" s="2">
        <v>41353</v>
      </c>
      <c r="E2855" s="2">
        <v>41355</v>
      </c>
      <c r="F2855" s="1" t="s">
        <v>23</v>
      </c>
      <c r="G2855" s="1" t="s">
        <v>5316</v>
      </c>
      <c r="H2855" s="1" t="s">
        <v>5317</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4">
        <v>6.9088000000000003</v>
      </c>
    </row>
    <row r="2856" spans="1:22" ht="44" thickBot="1" x14ac:dyDescent="0.4">
      <c r="A2856" s="3">
        <v>2855</v>
      </c>
      <c r="B2856" s="1" t="s">
        <v>6040</v>
      </c>
      <c r="C2856" s="1">
        <v>2014</v>
      </c>
      <c r="D2856" s="2">
        <v>41872</v>
      </c>
      <c r="E2856" s="2">
        <v>41872</v>
      </c>
      <c r="F2856" s="1" t="s">
        <v>1290</v>
      </c>
      <c r="G2856" s="1" t="s">
        <v>5458</v>
      </c>
      <c r="H2856" s="1" t="s">
        <v>5459</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4">
        <v>10.4754</v>
      </c>
    </row>
    <row r="2857" spans="1:22" ht="29.5" thickBot="1" x14ac:dyDescent="0.4">
      <c r="A2857" s="3">
        <v>2856</v>
      </c>
      <c r="B2857" s="1" t="s">
        <v>6041</v>
      </c>
      <c r="C2857" s="1">
        <v>2014</v>
      </c>
      <c r="D2857" s="2">
        <v>41846</v>
      </c>
      <c r="E2857" s="2">
        <v>41852</v>
      </c>
      <c r="F2857" s="1" t="s">
        <v>50</v>
      </c>
      <c r="G2857" s="1" t="s">
        <v>1558</v>
      </c>
      <c r="H2857" s="1" t="s">
        <v>1559</v>
      </c>
      <c r="I2857" s="1" t="s">
        <v>26</v>
      </c>
      <c r="J2857" s="1" t="s">
        <v>27</v>
      </c>
      <c r="K2857" s="1" t="s">
        <v>5324</v>
      </c>
      <c r="L2857" s="1" t="s">
        <v>5325</v>
      </c>
      <c r="M2857" s="1">
        <v>57103</v>
      </c>
      <c r="N2857" s="1" t="s">
        <v>105</v>
      </c>
      <c r="O2857" s="1" t="s">
        <v>5729</v>
      </c>
      <c r="P2857" s="1" t="s">
        <v>46</v>
      </c>
      <c r="Q2857" s="1" t="s">
        <v>47</v>
      </c>
      <c r="R2857" s="1" t="s">
        <v>5730</v>
      </c>
      <c r="S2857" s="1">
        <v>20.23</v>
      </c>
      <c r="T2857" s="1">
        <v>7</v>
      </c>
      <c r="U2857" s="1">
        <v>0</v>
      </c>
      <c r="V2857" s="4">
        <v>9.5081000000000007</v>
      </c>
    </row>
    <row r="2858" spans="1:22" ht="44" thickBot="1" x14ac:dyDescent="0.4">
      <c r="A2858" s="3">
        <v>2857</v>
      </c>
      <c r="B2858" s="1" t="s">
        <v>6042</v>
      </c>
      <c r="C2858" s="1">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v>
      </c>
      <c r="T2858" s="1">
        <v>4</v>
      </c>
      <c r="U2858" s="1">
        <v>0.2</v>
      </c>
      <c r="V2858" s="4">
        <v>100.196</v>
      </c>
    </row>
    <row r="2859" spans="1:22" ht="29.5" thickBot="1" x14ac:dyDescent="0.4">
      <c r="A2859" s="3">
        <v>2858</v>
      </c>
      <c r="B2859" s="1" t="s">
        <v>6043</v>
      </c>
      <c r="C2859" s="1">
        <v>2013</v>
      </c>
      <c r="D2859" s="2">
        <v>41502</v>
      </c>
      <c r="E2859" s="2">
        <v>41504</v>
      </c>
      <c r="F2859" s="1" t="s">
        <v>23</v>
      </c>
      <c r="G2859" s="1" t="s">
        <v>6044</v>
      </c>
      <c r="H2859" s="1" t="s">
        <v>6045</v>
      </c>
      <c r="I2859" s="1" t="s">
        <v>26</v>
      </c>
      <c r="J2859" s="1" t="s">
        <v>27</v>
      </c>
      <c r="K2859" s="1" t="s">
        <v>1706</v>
      </c>
      <c r="L2859" s="1" t="s">
        <v>88</v>
      </c>
      <c r="M2859" s="1">
        <v>28314</v>
      </c>
      <c r="N2859" s="1" t="s">
        <v>30</v>
      </c>
      <c r="O2859" s="1" t="s">
        <v>4619</v>
      </c>
      <c r="P2859" s="1" t="s">
        <v>32</v>
      </c>
      <c r="Q2859" s="1" t="s">
        <v>36</v>
      </c>
      <c r="R2859" s="1" t="s">
        <v>4620</v>
      </c>
      <c r="S2859" s="1">
        <v>225.29599999999999</v>
      </c>
      <c r="T2859" s="1">
        <v>2</v>
      </c>
      <c r="U2859" s="1">
        <v>0.2</v>
      </c>
      <c r="V2859" s="4">
        <v>22.529599999999999</v>
      </c>
    </row>
    <row r="2860" spans="1:22" ht="44" thickBot="1" x14ac:dyDescent="0.4">
      <c r="A2860" s="3">
        <v>2859</v>
      </c>
      <c r="B2860" s="1" t="s">
        <v>6046</v>
      </c>
      <c r="C2860" s="1">
        <v>2014</v>
      </c>
      <c r="D2860" s="2">
        <v>41779</v>
      </c>
      <c r="E2860" s="2">
        <v>41783</v>
      </c>
      <c r="F2860" s="1" t="s">
        <v>50</v>
      </c>
      <c r="G2860" s="1" t="s">
        <v>5522</v>
      </c>
      <c r="H2860" s="1" t="s">
        <v>5523</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4">
        <v>4.0679999999999996</v>
      </c>
    </row>
    <row r="2861" spans="1:22" ht="29.5" thickBot="1" x14ac:dyDescent="0.4">
      <c r="A2861" s="3">
        <v>2860</v>
      </c>
      <c r="B2861" s="1" t="s">
        <v>6046</v>
      </c>
      <c r="C2861" s="1">
        <v>2014</v>
      </c>
      <c r="D2861" s="2">
        <v>41779</v>
      </c>
      <c r="E2861" s="2">
        <v>41783</v>
      </c>
      <c r="F2861" s="1" t="s">
        <v>50</v>
      </c>
      <c r="G2861" s="1" t="s">
        <v>5522</v>
      </c>
      <c r="H2861" s="1" t="s">
        <v>5523</v>
      </c>
      <c r="I2861" s="1" t="s">
        <v>26</v>
      </c>
      <c r="J2861" s="1" t="s">
        <v>27</v>
      </c>
      <c r="K2861" s="1" t="s">
        <v>1736</v>
      </c>
      <c r="L2861" s="1" t="s">
        <v>1272</v>
      </c>
      <c r="M2861" s="1">
        <v>30318</v>
      </c>
      <c r="N2861" s="1" t="s">
        <v>30</v>
      </c>
      <c r="O2861" s="1" t="s">
        <v>6047</v>
      </c>
      <c r="P2861" s="1" t="s">
        <v>71</v>
      </c>
      <c r="Q2861" s="1" t="s">
        <v>72</v>
      </c>
      <c r="R2861" s="1" t="s">
        <v>6048</v>
      </c>
      <c r="S2861" s="1">
        <v>377.97</v>
      </c>
      <c r="T2861" s="1">
        <v>3</v>
      </c>
      <c r="U2861" s="1">
        <v>0</v>
      </c>
      <c r="V2861" s="4">
        <v>98.272199999999998</v>
      </c>
    </row>
    <row r="2862" spans="1:22" ht="58.5" thickBot="1" x14ac:dyDescent="0.4">
      <c r="A2862" s="3">
        <v>2861</v>
      </c>
      <c r="B2862" s="1" t="s">
        <v>6046</v>
      </c>
      <c r="C2862" s="1">
        <v>2014</v>
      </c>
      <c r="D2862" s="2">
        <v>41779</v>
      </c>
      <c r="E2862" s="2">
        <v>41783</v>
      </c>
      <c r="F2862" s="1" t="s">
        <v>50</v>
      </c>
      <c r="G2862" s="1" t="s">
        <v>5522</v>
      </c>
      <c r="H2862" s="1" t="s">
        <v>5523</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4">
        <v>374.62860000000001</v>
      </c>
    </row>
    <row r="2863" spans="1:22" ht="29.5" thickBot="1" x14ac:dyDescent="0.4">
      <c r="A2863" s="3">
        <v>2862</v>
      </c>
      <c r="B2863" s="1" t="s">
        <v>6046</v>
      </c>
      <c r="C2863" s="1">
        <v>2014</v>
      </c>
      <c r="D2863" s="2">
        <v>41779</v>
      </c>
      <c r="E2863" s="2">
        <v>41783</v>
      </c>
      <c r="F2863" s="1" t="s">
        <v>50</v>
      </c>
      <c r="G2863" s="1" t="s">
        <v>5522</v>
      </c>
      <c r="H2863" s="1" t="s">
        <v>5523</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4">
        <v>140.59569999999999</v>
      </c>
    </row>
    <row r="2864" spans="1:22" ht="29.5" thickBot="1" x14ac:dyDescent="0.4">
      <c r="A2864" s="3">
        <v>2863</v>
      </c>
      <c r="B2864" s="1" t="s">
        <v>6049</v>
      </c>
      <c r="C2864" s="1">
        <v>2014</v>
      </c>
      <c r="D2864" s="2">
        <v>41864</v>
      </c>
      <c r="E2864" s="2">
        <v>41869</v>
      </c>
      <c r="F2864" s="1" t="s">
        <v>50</v>
      </c>
      <c r="G2864" s="1" t="s">
        <v>2495</v>
      </c>
      <c r="H2864" s="1" t="s">
        <v>2496</v>
      </c>
      <c r="I2864" s="1" t="s">
        <v>26</v>
      </c>
      <c r="J2864" s="1" t="s">
        <v>27</v>
      </c>
      <c r="K2864" s="1" t="s">
        <v>6050</v>
      </c>
      <c r="L2864" s="1" t="s">
        <v>54</v>
      </c>
      <c r="M2864" s="1">
        <v>32839</v>
      </c>
      <c r="N2864" s="1" t="s">
        <v>30</v>
      </c>
      <c r="O2864" s="1" t="s">
        <v>5772</v>
      </c>
      <c r="P2864" s="1" t="s">
        <v>46</v>
      </c>
      <c r="Q2864" s="1" t="s">
        <v>90</v>
      </c>
      <c r="R2864" s="1" t="s">
        <v>5773</v>
      </c>
      <c r="S2864" s="1">
        <v>20.736000000000001</v>
      </c>
      <c r="T2864" s="1">
        <v>4</v>
      </c>
      <c r="U2864" s="1">
        <v>0.2</v>
      </c>
      <c r="V2864" s="4">
        <v>7.2576000000000001</v>
      </c>
    </row>
    <row r="2865" spans="1:22" ht="44" thickBot="1" x14ac:dyDescent="0.4">
      <c r="A2865" s="3">
        <v>2864</v>
      </c>
      <c r="B2865" s="1" t="s">
        <v>6051</v>
      </c>
      <c r="C2865" s="1">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4">
        <v>8.4887999999999995</v>
      </c>
    </row>
    <row r="2866" spans="1:22" ht="29.5" thickBot="1" x14ac:dyDescent="0.4">
      <c r="A2866" s="3">
        <v>2865</v>
      </c>
      <c r="B2866" s="1" t="s">
        <v>6051</v>
      </c>
      <c r="C2866" s="1">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4">
        <v>22.6233</v>
      </c>
    </row>
    <row r="2867" spans="1:22" ht="29.5" thickBot="1" x14ac:dyDescent="0.4">
      <c r="A2867" s="3">
        <v>2866</v>
      </c>
      <c r="B2867" s="1" t="s">
        <v>6051</v>
      </c>
      <c r="C2867" s="1">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59.52</v>
      </c>
      <c r="T2867" s="1">
        <v>3</v>
      </c>
      <c r="U2867" s="1">
        <v>0</v>
      </c>
      <c r="V2867" s="4">
        <v>15.475199999999999</v>
      </c>
    </row>
    <row r="2868" spans="1:22" ht="29.5" thickBot="1" x14ac:dyDescent="0.4">
      <c r="A2868" s="3">
        <v>2867</v>
      </c>
      <c r="B2868" s="1" t="s">
        <v>6051</v>
      </c>
      <c r="C2868" s="1">
        <v>2014</v>
      </c>
      <c r="D2868" s="2">
        <v>41865</v>
      </c>
      <c r="E2868" s="2">
        <v>41865</v>
      </c>
      <c r="F2868" s="1" t="s">
        <v>1290</v>
      </c>
      <c r="G2868" s="1" t="s">
        <v>2266</v>
      </c>
      <c r="H2868" s="1" t="s">
        <v>2267</v>
      </c>
      <c r="I2868" s="1" t="s">
        <v>26</v>
      </c>
      <c r="J2868" s="1" t="s">
        <v>27</v>
      </c>
      <c r="K2868" s="1" t="s">
        <v>127</v>
      </c>
      <c r="L2868" s="1" t="s">
        <v>43</v>
      </c>
      <c r="M2868" s="1">
        <v>94122</v>
      </c>
      <c r="N2868" s="1" t="s">
        <v>44</v>
      </c>
      <c r="O2868" s="1" t="s">
        <v>6052</v>
      </c>
      <c r="P2868" s="1" t="s">
        <v>46</v>
      </c>
      <c r="Q2868" s="1" t="s">
        <v>578</v>
      </c>
      <c r="R2868" s="1" t="s">
        <v>186</v>
      </c>
      <c r="S2868" s="1">
        <v>31.92</v>
      </c>
      <c r="T2868" s="1">
        <v>4</v>
      </c>
      <c r="U2868" s="1">
        <v>0</v>
      </c>
      <c r="V2868" s="4">
        <v>9.2568000000000001</v>
      </c>
    </row>
    <row r="2869" spans="1:22" ht="29.5" thickBot="1" x14ac:dyDescent="0.4">
      <c r="A2869" s="3">
        <v>2868</v>
      </c>
      <c r="B2869" s="1" t="s">
        <v>6053</v>
      </c>
      <c r="C2869" s="1">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v>
      </c>
      <c r="T2869" s="1">
        <v>5</v>
      </c>
      <c r="U2869" s="1">
        <v>0.2</v>
      </c>
      <c r="V2869" s="4">
        <v>-3.3119999999999998</v>
      </c>
    </row>
    <row r="2870" spans="1:22" ht="44" thickBot="1" x14ac:dyDescent="0.4">
      <c r="A2870" s="3">
        <v>2869</v>
      </c>
      <c r="B2870" s="1" t="s">
        <v>6053</v>
      </c>
      <c r="C2870" s="1">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4">
        <v>-2.4359999999999999</v>
      </c>
    </row>
    <row r="2871" spans="1:22" ht="29.5" thickBot="1" x14ac:dyDescent="0.4">
      <c r="A2871" s="3">
        <v>2870</v>
      </c>
      <c r="B2871" s="1" t="s">
        <v>6054</v>
      </c>
      <c r="C2871" s="1">
        <v>2014</v>
      </c>
      <c r="D2871" s="2">
        <v>41803</v>
      </c>
      <c r="E2871" s="2">
        <v>41810</v>
      </c>
      <c r="F2871" s="1" t="s">
        <v>50</v>
      </c>
      <c r="G2871" s="1" t="s">
        <v>564</v>
      </c>
      <c r="H2871" s="1" t="s">
        <v>565</v>
      </c>
      <c r="I2871" s="1" t="s">
        <v>26</v>
      </c>
      <c r="J2871" s="1" t="s">
        <v>27</v>
      </c>
      <c r="K2871" s="1" t="s">
        <v>1151</v>
      </c>
      <c r="L2871" s="1" t="s">
        <v>54</v>
      </c>
      <c r="M2871" s="1">
        <v>33710</v>
      </c>
      <c r="N2871" s="1" t="s">
        <v>30</v>
      </c>
      <c r="O2871" s="1" t="s">
        <v>6055</v>
      </c>
      <c r="P2871" s="1" t="s">
        <v>32</v>
      </c>
      <c r="Q2871" s="1" t="s">
        <v>65</v>
      </c>
      <c r="R2871" s="1" t="s">
        <v>6056</v>
      </c>
      <c r="S2871" s="1">
        <v>17.088000000000001</v>
      </c>
      <c r="T2871" s="1">
        <v>2</v>
      </c>
      <c r="U2871" s="1">
        <v>0.2</v>
      </c>
      <c r="V2871" s="4">
        <v>1.0680000000000001</v>
      </c>
    </row>
    <row r="2872" spans="1:22" ht="29.5" thickBot="1" x14ac:dyDescent="0.4">
      <c r="A2872" s="3">
        <v>2871</v>
      </c>
      <c r="B2872" s="1" t="s">
        <v>6057</v>
      </c>
      <c r="C2872" s="1">
        <v>2011</v>
      </c>
      <c r="D2872" s="2">
        <v>40624</v>
      </c>
      <c r="E2872" s="2">
        <v>40628</v>
      </c>
      <c r="F2872" s="1" t="s">
        <v>50</v>
      </c>
      <c r="G2872" s="1" t="s">
        <v>6058</v>
      </c>
      <c r="H2872" s="1" t="s">
        <v>6059</v>
      </c>
      <c r="I2872" s="1" t="s">
        <v>41</v>
      </c>
      <c r="J2872" s="1" t="s">
        <v>27</v>
      </c>
      <c r="K2872" s="1" t="s">
        <v>1310</v>
      </c>
      <c r="L2872" s="1" t="s">
        <v>310</v>
      </c>
      <c r="M2872" s="1">
        <v>85705</v>
      </c>
      <c r="N2872" s="1" t="s">
        <v>44</v>
      </c>
      <c r="O2872" s="1" t="s">
        <v>5414</v>
      </c>
      <c r="P2872" s="1" t="s">
        <v>46</v>
      </c>
      <c r="Q2872" s="1" t="s">
        <v>90</v>
      </c>
      <c r="R2872" s="1" t="s">
        <v>5415</v>
      </c>
      <c r="S2872" s="1">
        <v>74.352000000000004</v>
      </c>
      <c r="T2872" s="1">
        <v>3</v>
      </c>
      <c r="U2872" s="1">
        <v>0.2</v>
      </c>
      <c r="V2872" s="4">
        <v>23.234999999999999</v>
      </c>
    </row>
    <row r="2873" spans="1:22" ht="44" thickBot="1" x14ac:dyDescent="0.4">
      <c r="A2873" s="3">
        <v>2872</v>
      </c>
      <c r="B2873" s="1" t="s">
        <v>6057</v>
      </c>
      <c r="C2873" s="1">
        <v>2011</v>
      </c>
      <c r="D2873" s="2">
        <v>40624</v>
      </c>
      <c r="E2873" s="2">
        <v>40628</v>
      </c>
      <c r="F2873" s="1" t="s">
        <v>50</v>
      </c>
      <c r="G2873" s="1" t="s">
        <v>6058</v>
      </c>
      <c r="H2873" s="1" t="s">
        <v>6059</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4">
        <v>-35.364600000000003</v>
      </c>
    </row>
    <row r="2874" spans="1:22" ht="58.5" thickBot="1" x14ac:dyDescent="0.4">
      <c r="A2874" s="3">
        <v>2873</v>
      </c>
      <c r="B2874" s="1" t="s">
        <v>6060</v>
      </c>
      <c r="C2874" s="1">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4">
        <v>1.7465999999999999</v>
      </c>
    </row>
    <row r="2875" spans="1:22" ht="29.5" thickBot="1" x14ac:dyDescent="0.4">
      <c r="A2875" s="3">
        <v>2874</v>
      </c>
      <c r="B2875" s="1" t="s">
        <v>6061</v>
      </c>
      <c r="C2875" s="1">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4">
        <v>24.3384</v>
      </c>
    </row>
    <row r="2876" spans="1:22" ht="29.5" thickBot="1" x14ac:dyDescent="0.4">
      <c r="A2876" s="3">
        <v>2875</v>
      </c>
      <c r="B2876" s="1" t="s">
        <v>6062</v>
      </c>
      <c r="C2876" s="1">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6.03</v>
      </c>
      <c r="T2876" s="1">
        <v>3</v>
      </c>
      <c r="U2876" s="1">
        <v>0</v>
      </c>
      <c r="V2876" s="4">
        <v>2.9546999999999999</v>
      </c>
    </row>
    <row r="2877" spans="1:22" ht="29.5" thickBot="1" x14ac:dyDescent="0.4">
      <c r="A2877" s="3">
        <v>2876</v>
      </c>
      <c r="B2877" s="1" t="s">
        <v>6063</v>
      </c>
      <c r="C2877" s="1">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4">
        <v>-5.7587999999999999</v>
      </c>
    </row>
    <row r="2878" spans="1:22" ht="29.5" thickBot="1" x14ac:dyDescent="0.4">
      <c r="A2878" s="3">
        <v>2877</v>
      </c>
      <c r="B2878" s="1" t="s">
        <v>6063</v>
      </c>
      <c r="C2878" s="1">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1013.4880000000001</v>
      </c>
      <c r="T2878" s="1">
        <v>7</v>
      </c>
      <c r="U2878" s="1">
        <v>0.2</v>
      </c>
      <c r="V2878" s="4">
        <v>76.011600000000001</v>
      </c>
    </row>
    <row r="2879" spans="1:22" ht="44" thickBot="1" x14ac:dyDescent="0.4">
      <c r="A2879" s="3">
        <v>2878</v>
      </c>
      <c r="B2879" s="1" t="s">
        <v>6064</v>
      </c>
      <c r="C2879" s="1">
        <v>2013</v>
      </c>
      <c r="D2879" s="2">
        <v>41289</v>
      </c>
      <c r="E2879" s="2">
        <v>41293</v>
      </c>
      <c r="F2879" s="1" t="s">
        <v>50</v>
      </c>
      <c r="G2879" s="1" t="s">
        <v>5927</v>
      </c>
      <c r="H2879" s="1" t="s">
        <v>5928</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4">
        <v>24.599799999999998</v>
      </c>
    </row>
    <row r="2880" spans="1:22" ht="29.5" thickBot="1" x14ac:dyDescent="0.4">
      <c r="A2880" s="3">
        <v>2879</v>
      </c>
      <c r="B2880" s="1" t="s">
        <v>6064</v>
      </c>
      <c r="C2880" s="1">
        <v>2013</v>
      </c>
      <c r="D2880" s="2">
        <v>41289</v>
      </c>
      <c r="E2880" s="2">
        <v>41293</v>
      </c>
      <c r="F2880" s="1" t="s">
        <v>50</v>
      </c>
      <c r="G2880" s="1" t="s">
        <v>5927</v>
      </c>
      <c r="H2880" s="1" t="s">
        <v>5928</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4">
        <v>1.3513999999999999</v>
      </c>
    </row>
    <row r="2881" spans="1:22" ht="29.5" thickBot="1" x14ac:dyDescent="0.4">
      <c r="A2881" s="3">
        <v>2880</v>
      </c>
      <c r="B2881" s="1" t="s">
        <v>6064</v>
      </c>
      <c r="C2881" s="1">
        <v>2013</v>
      </c>
      <c r="D2881" s="2">
        <v>41289</v>
      </c>
      <c r="E2881" s="2">
        <v>41293</v>
      </c>
      <c r="F2881" s="1" t="s">
        <v>50</v>
      </c>
      <c r="G2881" s="1" t="s">
        <v>5927</v>
      </c>
      <c r="H2881" s="1" t="s">
        <v>5928</v>
      </c>
      <c r="I2881" s="1" t="s">
        <v>102</v>
      </c>
      <c r="J2881" s="1" t="s">
        <v>27</v>
      </c>
      <c r="K2881" s="1" t="s">
        <v>787</v>
      </c>
      <c r="L2881" s="1" t="s">
        <v>788</v>
      </c>
      <c r="M2881" s="1">
        <v>7090</v>
      </c>
      <c r="N2881" s="1" t="s">
        <v>148</v>
      </c>
      <c r="O2881" s="1" t="s">
        <v>478</v>
      </c>
      <c r="P2881" s="1" t="s">
        <v>71</v>
      </c>
      <c r="Q2881" s="1" t="s">
        <v>161</v>
      </c>
      <c r="R2881" s="1" t="s">
        <v>479</v>
      </c>
      <c r="S2881" s="1">
        <v>254.97</v>
      </c>
      <c r="T2881" s="1">
        <v>3</v>
      </c>
      <c r="U2881" s="1">
        <v>0</v>
      </c>
      <c r="V2881" s="4">
        <v>91.789199999999994</v>
      </c>
    </row>
    <row r="2882" spans="1:22" ht="44" thickBot="1" x14ac:dyDescent="0.4">
      <c r="A2882" s="3">
        <v>2881</v>
      </c>
      <c r="B2882" s="1" t="s">
        <v>6065</v>
      </c>
      <c r="C2882" s="1">
        <v>2013</v>
      </c>
      <c r="D2882" s="2">
        <v>41537</v>
      </c>
      <c r="E2882" s="2">
        <v>41541</v>
      </c>
      <c r="F2882" s="1" t="s">
        <v>23</v>
      </c>
      <c r="G2882" s="1" t="s">
        <v>1497</v>
      </c>
      <c r="H2882" s="1" t="s">
        <v>1498</v>
      </c>
      <c r="I2882" s="1" t="s">
        <v>102</v>
      </c>
      <c r="J2882" s="1" t="s">
        <v>27</v>
      </c>
      <c r="K2882" s="1" t="s">
        <v>6066</v>
      </c>
      <c r="L2882" s="1" t="s">
        <v>788</v>
      </c>
      <c r="M2882" s="1">
        <v>7050</v>
      </c>
      <c r="N2882" s="1" t="s">
        <v>148</v>
      </c>
      <c r="O2882" s="1" t="s">
        <v>108</v>
      </c>
      <c r="P2882" s="1" t="s">
        <v>46</v>
      </c>
      <c r="Q2882" s="1" t="s">
        <v>75</v>
      </c>
      <c r="R2882" s="1" t="s">
        <v>109</v>
      </c>
      <c r="S2882" s="1">
        <v>25.44</v>
      </c>
      <c r="T2882" s="1">
        <v>6</v>
      </c>
      <c r="U2882" s="1">
        <v>0</v>
      </c>
      <c r="V2882" s="4">
        <v>12.72</v>
      </c>
    </row>
    <row r="2883" spans="1:22" ht="58.5" thickBot="1" x14ac:dyDescent="0.4">
      <c r="A2883" s="3">
        <v>2882</v>
      </c>
      <c r="B2883" s="1" t="s">
        <v>6065</v>
      </c>
      <c r="C2883" s="1">
        <v>2013</v>
      </c>
      <c r="D2883" s="2">
        <v>41537</v>
      </c>
      <c r="E2883" s="2">
        <v>41541</v>
      </c>
      <c r="F2883" s="1" t="s">
        <v>23</v>
      </c>
      <c r="G2883" s="1" t="s">
        <v>1497</v>
      </c>
      <c r="H2883" s="1" t="s">
        <v>1498</v>
      </c>
      <c r="I2883" s="1" t="s">
        <v>102</v>
      </c>
      <c r="J2883" s="1" t="s">
        <v>27</v>
      </c>
      <c r="K2883" s="1" t="s">
        <v>6066</v>
      </c>
      <c r="L2883" s="1" t="s">
        <v>788</v>
      </c>
      <c r="M2883" s="1">
        <v>7050</v>
      </c>
      <c r="N2883" s="1" t="s">
        <v>148</v>
      </c>
      <c r="O2883" s="1" t="s">
        <v>2574</v>
      </c>
      <c r="P2883" s="1" t="s">
        <v>46</v>
      </c>
      <c r="Q2883" s="1" t="s">
        <v>578</v>
      </c>
      <c r="R2883" s="1" t="s">
        <v>2575</v>
      </c>
      <c r="S2883" s="1">
        <v>27.93</v>
      </c>
      <c r="T2883" s="1">
        <v>3</v>
      </c>
      <c r="U2883" s="1">
        <v>0</v>
      </c>
      <c r="V2883" s="4">
        <v>8.0997000000000003</v>
      </c>
    </row>
    <row r="2884" spans="1:22" ht="44" thickBot="1" x14ac:dyDescent="0.4">
      <c r="A2884" s="3">
        <v>2883</v>
      </c>
      <c r="B2884" s="1" t="s">
        <v>6067</v>
      </c>
      <c r="C2884" s="1">
        <v>2011</v>
      </c>
      <c r="D2884" s="2">
        <v>40596</v>
      </c>
      <c r="E2884" s="2">
        <v>40600</v>
      </c>
      <c r="F2884" s="1" t="s">
        <v>50</v>
      </c>
      <c r="G2884" s="1" t="s">
        <v>5451</v>
      </c>
      <c r="H2884" s="1" t="s">
        <v>5452</v>
      </c>
      <c r="I2884" s="1" t="s">
        <v>26</v>
      </c>
      <c r="J2884" s="1" t="s">
        <v>27</v>
      </c>
      <c r="K2884" s="1" t="s">
        <v>5674</v>
      </c>
      <c r="L2884" s="1" t="s">
        <v>211</v>
      </c>
      <c r="M2884" s="1">
        <v>60098</v>
      </c>
      <c r="N2884" s="1" t="s">
        <v>105</v>
      </c>
      <c r="O2884" s="1" t="s">
        <v>2367</v>
      </c>
      <c r="P2884" s="1" t="s">
        <v>46</v>
      </c>
      <c r="Q2884" s="1" t="s">
        <v>75</v>
      </c>
      <c r="R2884" s="1" t="s">
        <v>2368</v>
      </c>
      <c r="S2884" s="1">
        <v>8.85</v>
      </c>
      <c r="T2884" s="1">
        <v>5</v>
      </c>
      <c r="U2884" s="1">
        <v>0.8</v>
      </c>
      <c r="V2884" s="4">
        <v>-13.717499999999999</v>
      </c>
    </row>
    <row r="2885" spans="1:22" ht="73" thickBot="1" x14ac:dyDescent="0.4">
      <c r="A2885" s="3">
        <v>2884</v>
      </c>
      <c r="B2885" s="1" t="s">
        <v>6068</v>
      </c>
      <c r="C2885" s="1">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4">
        <v>2.2271999999999998</v>
      </c>
    </row>
    <row r="2886" spans="1:22" ht="29.5" thickBot="1" x14ac:dyDescent="0.4">
      <c r="A2886" s="3">
        <v>2885</v>
      </c>
      <c r="B2886" s="1" t="s">
        <v>6069</v>
      </c>
      <c r="C2886" s="1">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4">
        <v>5.8914</v>
      </c>
    </row>
    <row r="2887" spans="1:22" ht="29.5" thickBot="1" x14ac:dyDescent="0.4">
      <c r="A2887" s="3">
        <v>2886</v>
      </c>
      <c r="B2887" s="1" t="s">
        <v>6070</v>
      </c>
      <c r="C2887" s="1">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4">
        <v>-34.640999999999998</v>
      </c>
    </row>
    <row r="2888" spans="1:22" ht="29.5" thickBot="1" x14ac:dyDescent="0.4">
      <c r="A2888" s="3">
        <v>2887</v>
      </c>
      <c r="B2888" s="1" t="s">
        <v>6071</v>
      </c>
      <c r="C2888" s="1">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4">
        <v>1.7901</v>
      </c>
    </row>
    <row r="2889" spans="1:22" ht="29.5" thickBot="1" x14ac:dyDescent="0.4">
      <c r="A2889" s="3">
        <v>2888</v>
      </c>
      <c r="B2889" s="1" t="s">
        <v>6071</v>
      </c>
      <c r="C2889" s="1">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4">
        <v>6.2207999999999997</v>
      </c>
    </row>
    <row r="2890" spans="1:22" ht="29.5" thickBot="1" x14ac:dyDescent="0.4">
      <c r="A2890" s="3">
        <v>2889</v>
      </c>
      <c r="B2890" s="1" t="s">
        <v>6071</v>
      </c>
      <c r="C2890" s="1">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v>
      </c>
      <c r="T2890" s="1">
        <v>5</v>
      </c>
      <c r="U2890" s="1">
        <v>0</v>
      </c>
      <c r="V2890" s="4">
        <v>15.552</v>
      </c>
    </row>
    <row r="2891" spans="1:22" ht="73" thickBot="1" x14ac:dyDescent="0.4">
      <c r="A2891" s="3">
        <v>2890</v>
      </c>
      <c r="B2891" s="1" t="s">
        <v>6072</v>
      </c>
      <c r="C2891" s="1">
        <v>2014</v>
      </c>
      <c r="D2891" s="2">
        <v>41946</v>
      </c>
      <c r="E2891" s="2">
        <v>41950</v>
      </c>
      <c r="F2891" s="1" t="s">
        <v>50</v>
      </c>
      <c r="G2891" s="1" t="s">
        <v>1503</v>
      </c>
      <c r="H2891" s="1" t="s">
        <v>1504</v>
      </c>
      <c r="I2891" s="1" t="s">
        <v>41</v>
      </c>
      <c r="J2891" s="1" t="s">
        <v>27</v>
      </c>
      <c r="K2891" s="1" t="s">
        <v>95</v>
      </c>
      <c r="L2891" s="1" t="s">
        <v>96</v>
      </c>
      <c r="M2891" s="1">
        <v>98105</v>
      </c>
      <c r="N2891" s="1" t="s">
        <v>44</v>
      </c>
      <c r="O2891" s="1" t="s">
        <v>6073</v>
      </c>
      <c r="P2891" s="1" t="s">
        <v>46</v>
      </c>
      <c r="Q2891" s="1" t="s">
        <v>90</v>
      </c>
      <c r="R2891" s="1" t="s">
        <v>6074</v>
      </c>
      <c r="S2891" s="1">
        <v>23.85</v>
      </c>
      <c r="T2891" s="1">
        <v>5</v>
      </c>
      <c r="U2891" s="1">
        <v>0</v>
      </c>
      <c r="V2891" s="4">
        <v>10.7325</v>
      </c>
    </row>
    <row r="2892" spans="1:22" ht="44" thickBot="1" x14ac:dyDescent="0.4">
      <c r="A2892" s="3">
        <v>2891</v>
      </c>
      <c r="B2892" s="1" t="s">
        <v>6075</v>
      </c>
      <c r="C2892" s="1">
        <v>2011</v>
      </c>
      <c r="D2892" s="2">
        <v>40662</v>
      </c>
      <c r="E2892" s="2">
        <v>40664</v>
      </c>
      <c r="F2892" s="1" t="s">
        <v>23</v>
      </c>
      <c r="G2892" s="1" t="s">
        <v>6076</v>
      </c>
      <c r="H2892" s="1" t="s">
        <v>6077</v>
      </c>
      <c r="I2892" s="1" t="s">
        <v>26</v>
      </c>
      <c r="J2892" s="1" t="s">
        <v>27</v>
      </c>
      <c r="K2892" s="1" t="s">
        <v>6078</v>
      </c>
      <c r="L2892" s="1" t="s">
        <v>736</v>
      </c>
      <c r="M2892" s="1">
        <v>70601</v>
      </c>
      <c r="N2892" s="1" t="s">
        <v>30</v>
      </c>
      <c r="O2892" s="1" t="s">
        <v>3102</v>
      </c>
      <c r="P2892" s="1" t="s">
        <v>32</v>
      </c>
      <c r="Q2892" s="1" t="s">
        <v>36</v>
      </c>
      <c r="R2892" s="1" t="s">
        <v>3103</v>
      </c>
      <c r="S2892" s="1">
        <v>51.96</v>
      </c>
      <c r="T2892" s="1">
        <v>2</v>
      </c>
      <c r="U2892" s="1">
        <v>0</v>
      </c>
      <c r="V2892" s="4">
        <v>12.99</v>
      </c>
    </row>
    <row r="2893" spans="1:22" ht="58.5" thickBot="1" x14ac:dyDescent="0.4">
      <c r="A2893" s="3">
        <v>2892</v>
      </c>
      <c r="B2893" s="1" t="s">
        <v>6075</v>
      </c>
      <c r="C2893" s="1">
        <v>2011</v>
      </c>
      <c r="D2893" s="2">
        <v>40662</v>
      </c>
      <c r="E2893" s="2">
        <v>40664</v>
      </c>
      <c r="F2893" s="1" t="s">
        <v>23</v>
      </c>
      <c r="G2893" s="1" t="s">
        <v>6076</v>
      </c>
      <c r="H2893" s="1" t="s">
        <v>6077</v>
      </c>
      <c r="I2893" s="1" t="s">
        <v>26</v>
      </c>
      <c r="J2893" s="1" t="s">
        <v>27</v>
      </c>
      <c r="K2893" s="1" t="s">
        <v>6078</v>
      </c>
      <c r="L2893" s="1" t="s">
        <v>736</v>
      </c>
      <c r="M2893" s="1">
        <v>70601</v>
      </c>
      <c r="N2893" s="1" t="s">
        <v>30</v>
      </c>
      <c r="O2893" s="1" t="s">
        <v>3720</v>
      </c>
      <c r="P2893" s="1" t="s">
        <v>46</v>
      </c>
      <c r="Q2893" s="1" t="s">
        <v>75</v>
      </c>
      <c r="R2893" s="1" t="s">
        <v>3721</v>
      </c>
      <c r="S2893" s="1">
        <v>17.940000000000001</v>
      </c>
      <c r="T2893" s="1">
        <v>3</v>
      </c>
      <c r="U2893" s="1">
        <v>0</v>
      </c>
      <c r="V2893" s="4">
        <v>8.6112000000000002</v>
      </c>
    </row>
    <row r="2894" spans="1:22" ht="29.5" thickBot="1" x14ac:dyDescent="0.4">
      <c r="A2894" s="3">
        <v>2893</v>
      </c>
      <c r="B2894" s="1" t="s">
        <v>6079</v>
      </c>
      <c r="C2894" s="1">
        <v>2014</v>
      </c>
      <c r="D2894" s="2">
        <v>41936</v>
      </c>
      <c r="E2894" s="2">
        <v>41942</v>
      </c>
      <c r="F2894" s="1" t="s">
        <v>50</v>
      </c>
      <c r="G2894" s="1" t="s">
        <v>371</v>
      </c>
      <c r="H2894" s="1" t="s">
        <v>372</v>
      </c>
      <c r="I2894" s="1" t="s">
        <v>41</v>
      </c>
      <c r="J2894" s="1" t="s">
        <v>27</v>
      </c>
      <c r="K2894" s="1" t="s">
        <v>389</v>
      </c>
      <c r="L2894" s="1" t="s">
        <v>267</v>
      </c>
      <c r="M2894" s="1">
        <v>14609</v>
      </c>
      <c r="N2894" s="1" t="s">
        <v>148</v>
      </c>
      <c r="O2894" s="1" t="s">
        <v>6080</v>
      </c>
      <c r="P2894" s="1" t="s">
        <v>46</v>
      </c>
      <c r="Q2894" s="1" t="s">
        <v>90</v>
      </c>
      <c r="R2894" s="1" t="s">
        <v>6081</v>
      </c>
      <c r="S2894" s="1">
        <v>11.56</v>
      </c>
      <c r="T2894" s="1">
        <v>2</v>
      </c>
      <c r="U2894" s="1">
        <v>0</v>
      </c>
      <c r="V2894" s="4">
        <v>5.6643999999999997</v>
      </c>
    </row>
    <row r="2895" spans="1:22" ht="73" thickBot="1" x14ac:dyDescent="0.4">
      <c r="A2895" s="3">
        <v>2894</v>
      </c>
      <c r="B2895" s="1" t="s">
        <v>6079</v>
      </c>
      <c r="C2895" s="1">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v>
      </c>
      <c r="T2895" s="1">
        <v>5</v>
      </c>
      <c r="U2895" s="1">
        <v>0</v>
      </c>
      <c r="V2895" s="4">
        <v>11.88</v>
      </c>
    </row>
    <row r="2896" spans="1:22" ht="44" thickBot="1" x14ac:dyDescent="0.4">
      <c r="A2896" s="3">
        <v>2895</v>
      </c>
      <c r="B2896" s="1" t="s">
        <v>6079</v>
      </c>
      <c r="C2896" s="1">
        <v>2014</v>
      </c>
      <c r="D2896" s="2">
        <v>41936</v>
      </c>
      <c r="E2896" s="2">
        <v>41942</v>
      </c>
      <c r="F2896" s="1" t="s">
        <v>50</v>
      </c>
      <c r="G2896" s="1" t="s">
        <v>371</v>
      </c>
      <c r="H2896" s="1" t="s">
        <v>372</v>
      </c>
      <c r="I2896" s="1" t="s">
        <v>41</v>
      </c>
      <c r="J2896" s="1" t="s">
        <v>27</v>
      </c>
      <c r="K2896" s="1" t="s">
        <v>389</v>
      </c>
      <c r="L2896" s="1" t="s">
        <v>267</v>
      </c>
      <c r="M2896" s="1">
        <v>14609</v>
      </c>
      <c r="N2896" s="1" t="s">
        <v>148</v>
      </c>
      <c r="O2896" s="1" t="s">
        <v>6082</v>
      </c>
      <c r="P2896" s="1" t="s">
        <v>32</v>
      </c>
      <c r="Q2896" s="1" t="s">
        <v>65</v>
      </c>
      <c r="R2896" s="1" t="s">
        <v>6083</v>
      </c>
      <c r="S2896" s="1">
        <v>69.08</v>
      </c>
      <c r="T2896" s="1">
        <v>11</v>
      </c>
      <c r="U2896" s="1">
        <v>0</v>
      </c>
      <c r="V2896" s="4">
        <v>29.0136</v>
      </c>
    </row>
    <row r="2897" spans="1:22" ht="102" thickBot="1" x14ac:dyDescent="0.4">
      <c r="A2897" s="3">
        <v>2896</v>
      </c>
      <c r="B2897" s="1" t="s">
        <v>6079</v>
      </c>
      <c r="C2897" s="1">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4">
        <v>10.0464</v>
      </c>
    </row>
    <row r="2898" spans="1:22" ht="29.5" thickBot="1" x14ac:dyDescent="0.4">
      <c r="A2898" s="3">
        <v>2897</v>
      </c>
      <c r="B2898" s="1" t="s">
        <v>6084</v>
      </c>
      <c r="C2898" s="1">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4">
        <v>20.853000000000002</v>
      </c>
    </row>
    <row r="2899" spans="1:22" ht="44" thickBot="1" x14ac:dyDescent="0.4">
      <c r="A2899" s="3">
        <v>2898</v>
      </c>
      <c r="B2899" s="1" t="s">
        <v>6085</v>
      </c>
      <c r="C2899" s="1">
        <v>2013</v>
      </c>
      <c r="D2899" s="2">
        <v>41278</v>
      </c>
      <c r="E2899" s="2">
        <v>41283</v>
      </c>
      <c r="F2899" s="1" t="s">
        <v>50</v>
      </c>
      <c r="G2899" s="1" t="s">
        <v>3597</v>
      </c>
      <c r="H2899" s="1" t="s">
        <v>3598</v>
      </c>
      <c r="I2899" s="1" t="s">
        <v>41</v>
      </c>
      <c r="J2899" s="1" t="s">
        <v>27</v>
      </c>
      <c r="K2899" s="1" t="s">
        <v>467</v>
      </c>
      <c r="L2899" s="1" t="s">
        <v>88</v>
      </c>
      <c r="M2899" s="1">
        <v>28205</v>
      </c>
      <c r="N2899" s="1" t="s">
        <v>30</v>
      </c>
      <c r="O2899" s="1" t="s">
        <v>5425</v>
      </c>
      <c r="P2899" s="1" t="s">
        <v>71</v>
      </c>
      <c r="Q2899" s="1" t="s">
        <v>1216</v>
      </c>
      <c r="R2899" s="1" t="s">
        <v>5426</v>
      </c>
      <c r="S2899" s="1">
        <v>959.96799999999996</v>
      </c>
      <c r="T2899" s="1">
        <v>4</v>
      </c>
      <c r="U2899" s="1">
        <v>0.2</v>
      </c>
      <c r="V2899" s="4">
        <v>119.996</v>
      </c>
    </row>
    <row r="2900" spans="1:22" ht="58.5" thickBot="1" x14ac:dyDescent="0.4">
      <c r="A2900" s="3">
        <v>2899</v>
      </c>
      <c r="B2900" s="1" t="s">
        <v>6086</v>
      </c>
      <c r="C2900" s="1">
        <v>2012</v>
      </c>
      <c r="D2900" s="2">
        <v>41025</v>
      </c>
      <c r="E2900" s="2">
        <v>41029</v>
      </c>
      <c r="F2900" s="1" t="s">
        <v>50</v>
      </c>
      <c r="G2900" s="1" t="s">
        <v>5501</v>
      </c>
      <c r="H2900" s="1" t="s">
        <v>5502</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4">
        <v>-5.8346</v>
      </c>
    </row>
    <row r="2901" spans="1:22" ht="44" thickBot="1" x14ac:dyDescent="0.4">
      <c r="A2901" s="3">
        <v>2900</v>
      </c>
      <c r="B2901" s="1" t="s">
        <v>6087</v>
      </c>
      <c r="C2901" s="1">
        <v>2012</v>
      </c>
      <c r="D2901" s="2">
        <v>41164</v>
      </c>
      <c r="E2901" s="2">
        <v>41169</v>
      </c>
      <c r="F2901" s="1" t="s">
        <v>50</v>
      </c>
      <c r="G2901" s="1" t="s">
        <v>387</v>
      </c>
      <c r="H2901" s="1" t="s">
        <v>388</v>
      </c>
      <c r="I2901" s="1" t="s">
        <v>26</v>
      </c>
      <c r="J2901" s="1" t="s">
        <v>27</v>
      </c>
      <c r="K2901" s="1" t="s">
        <v>266</v>
      </c>
      <c r="L2901" s="1" t="s">
        <v>267</v>
      </c>
      <c r="M2901" s="1">
        <v>10035</v>
      </c>
      <c r="N2901" s="1" t="s">
        <v>148</v>
      </c>
      <c r="O2901" s="1" t="s">
        <v>5425</v>
      </c>
      <c r="P2901" s="1" t="s">
        <v>71</v>
      </c>
      <c r="Q2901" s="1" t="s">
        <v>1216</v>
      </c>
      <c r="R2901" s="1" t="s">
        <v>5426</v>
      </c>
      <c r="S2901" s="1">
        <v>479.98399999999998</v>
      </c>
      <c r="T2901" s="1">
        <v>2</v>
      </c>
      <c r="U2901" s="1">
        <v>0.2</v>
      </c>
      <c r="V2901" s="4">
        <v>59.997999999999998</v>
      </c>
    </row>
    <row r="2902" spans="1:22" ht="29.5" thickBot="1" x14ac:dyDescent="0.4">
      <c r="A2902" s="3">
        <v>2901</v>
      </c>
      <c r="B2902" s="1" t="s">
        <v>6087</v>
      </c>
      <c r="C2902" s="1">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4">
        <v>6.048</v>
      </c>
    </row>
    <row r="2903" spans="1:22" ht="29.5" thickBot="1" x14ac:dyDescent="0.4">
      <c r="A2903" s="3">
        <v>2902</v>
      </c>
      <c r="B2903" s="1" t="s">
        <v>6088</v>
      </c>
      <c r="C2903" s="1">
        <v>2014</v>
      </c>
      <c r="D2903" s="2">
        <v>41894</v>
      </c>
      <c r="E2903" s="2">
        <v>41898</v>
      </c>
      <c r="F2903" s="1" t="s">
        <v>50</v>
      </c>
      <c r="G2903" s="1" t="s">
        <v>5602</v>
      </c>
      <c r="H2903" s="1" t="s">
        <v>5603</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4">
        <v>84.943600000000004</v>
      </c>
    </row>
    <row r="2904" spans="1:22" ht="29.5" thickBot="1" x14ac:dyDescent="0.4">
      <c r="A2904" s="3">
        <v>2903</v>
      </c>
      <c r="B2904" s="1" t="s">
        <v>6089</v>
      </c>
      <c r="C2904" s="1">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v>
      </c>
      <c r="T2904" s="1">
        <v>5</v>
      </c>
      <c r="U2904" s="1">
        <v>0.2</v>
      </c>
      <c r="V2904" s="4">
        <v>8.3810000000000002</v>
      </c>
    </row>
    <row r="2905" spans="1:22" ht="73" thickBot="1" x14ac:dyDescent="0.4">
      <c r="A2905" s="3">
        <v>2904</v>
      </c>
      <c r="B2905" s="1" t="s">
        <v>6090</v>
      </c>
      <c r="C2905" s="1">
        <v>2013</v>
      </c>
      <c r="D2905" s="2">
        <v>41453</v>
      </c>
      <c r="E2905" s="2">
        <v>41457</v>
      </c>
      <c r="F2905" s="1" t="s">
        <v>50</v>
      </c>
      <c r="G2905" s="1" t="s">
        <v>4616</v>
      </c>
      <c r="H2905" s="1" t="s">
        <v>4617</v>
      </c>
      <c r="I2905" s="1" t="s">
        <v>41</v>
      </c>
      <c r="J2905" s="1" t="s">
        <v>27</v>
      </c>
      <c r="K2905" s="1" t="s">
        <v>6091</v>
      </c>
      <c r="L2905" s="1" t="s">
        <v>211</v>
      </c>
      <c r="M2905" s="1">
        <v>60035</v>
      </c>
      <c r="N2905" s="1" t="s">
        <v>105</v>
      </c>
      <c r="O2905" s="1" t="s">
        <v>4250</v>
      </c>
      <c r="P2905" s="1" t="s">
        <v>46</v>
      </c>
      <c r="Q2905" s="1" t="s">
        <v>90</v>
      </c>
      <c r="R2905" s="1" t="s">
        <v>4251</v>
      </c>
      <c r="S2905" s="1">
        <v>37.463999999999999</v>
      </c>
      <c r="T2905" s="1">
        <v>7</v>
      </c>
      <c r="U2905" s="1">
        <v>0.2</v>
      </c>
      <c r="V2905" s="4">
        <v>12.175800000000001</v>
      </c>
    </row>
    <row r="2906" spans="1:22" ht="44" thickBot="1" x14ac:dyDescent="0.4">
      <c r="A2906" s="3">
        <v>2905</v>
      </c>
      <c r="B2906" s="1" t="s">
        <v>6090</v>
      </c>
      <c r="C2906" s="1">
        <v>2013</v>
      </c>
      <c r="D2906" s="2">
        <v>41453</v>
      </c>
      <c r="E2906" s="2">
        <v>41457</v>
      </c>
      <c r="F2906" s="1" t="s">
        <v>50</v>
      </c>
      <c r="G2906" s="1" t="s">
        <v>4616</v>
      </c>
      <c r="H2906" s="1" t="s">
        <v>4617</v>
      </c>
      <c r="I2906" s="1" t="s">
        <v>41</v>
      </c>
      <c r="J2906" s="1" t="s">
        <v>27</v>
      </c>
      <c r="K2906" s="1" t="s">
        <v>6091</v>
      </c>
      <c r="L2906" s="1" t="s">
        <v>211</v>
      </c>
      <c r="M2906" s="1">
        <v>60035</v>
      </c>
      <c r="N2906" s="1" t="s">
        <v>105</v>
      </c>
      <c r="O2906" s="1" t="s">
        <v>4768</v>
      </c>
      <c r="P2906" s="1" t="s">
        <v>32</v>
      </c>
      <c r="Q2906" s="1" t="s">
        <v>36</v>
      </c>
      <c r="R2906" s="1" t="s">
        <v>4769</v>
      </c>
      <c r="S2906" s="1">
        <v>539.65800000000002</v>
      </c>
      <c r="T2906" s="1">
        <v>3</v>
      </c>
      <c r="U2906" s="1">
        <v>0.3</v>
      </c>
      <c r="V2906" s="4">
        <v>-7.7093999999999996</v>
      </c>
    </row>
    <row r="2907" spans="1:22" ht="29.5" thickBot="1" x14ac:dyDescent="0.4">
      <c r="A2907" s="3">
        <v>2906</v>
      </c>
      <c r="B2907" s="1" t="s">
        <v>6092</v>
      </c>
      <c r="C2907" s="1">
        <v>2011</v>
      </c>
      <c r="D2907" s="2">
        <v>40812</v>
      </c>
      <c r="E2907" s="2">
        <v>40816</v>
      </c>
      <c r="F2907" s="1" t="s">
        <v>50</v>
      </c>
      <c r="G2907" s="1" t="s">
        <v>377</v>
      </c>
      <c r="H2907" s="1" t="s">
        <v>378</v>
      </c>
      <c r="I2907" s="1" t="s">
        <v>102</v>
      </c>
      <c r="J2907" s="1" t="s">
        <v>27</v>
      </c>
      <c r="K2907" s="1" t="s">
        <v>95</v>
      </c>
      <c r="L2907" s="1" t="s">
        <v>96</v>
      </c>
      <c r="M2907" s="1">
        <v>98115</v>
      </c>
      <c r="N2907" s="1" t="s">
        <v>44</v>
      </c>
      <c r="O2907" s="1" t="s">
        <v>6093</v>
      </c>
      <c r="P2907" s="1" t="s">
        <v>46</v>
      </c>
      <c r="Q2907" s="1" t="s">
        <v>59</v>
      </c>
      <c r="R2907" s="1" t="s">
        <v>6094</v>
      </c>
      <c r="S2907" s="1">
        <v>310.12</v>
      </c>
      <c r="T2907" s="1">
        <v>2</v>
      </c>
      <c r="U2907" s="1">
        <v>0</v>
      </c>
      <c r="V2907" s="4">
        <v>80.631200000000007</v>
      </c>
    </row>
    <row r="2908" spans="1:22" ht="29.5" thickBot="1" x14ac:dyDescent="0.4">
      <c r="A2908" s="3">
        <v>2907</v>
      </c>
      <c r="B2908" s="1" t="s">
        <v>6095</v>
      </c>
      <c r="C2908" s="1">
        <v>2014</v>
      </c>
      <c r="D2908" s="2">
        <v>41947</v>
      </c>
      <c r="E2908" s="2">
        <v>41953</v>
      </c>
      <c r="F2908" s="1" t="s">
        <v>50</v>
      </c>
      <c r="G2908" s="1" t="s">
        <v>2903</v>
      </c>
      <c r="H2908" s="1" t="s">
        <v>2904</v>
      </c>
      <c r="I2908" s="1" t="s">
        <v>26</v>
      </c>
      <c r="J2908" s="1" t="s">
        <v>27</v>
      </c>
      <c r="K2908" s="1" t="s">
        <v>228</v>
      </c>
      <c r="L2908" s="1" t="s">
        <v>229</v>
      </c>
      <c r="M2908" s="1">
        <v>55122</v>
      </c>
      <c r="N2908" s="1" t="s">
        <v>105</v>
      </c>
      <c r="O2908" s="1" t="s">
        <v>6096</v>
      </c>
      <c r="P2908" s="1" t="s">
        <v>46</v>
      </c>
      <c r="Q2908" s="1" t="s">
        <v>90</v>
      </c>
      <c r="R2908" s="1" t="s">
        <v>6097</v>
      </c>
      <c r="S2908" s="1">
        <v>8.56</v>
      </c>
      <c r="T2908" s="1">
        <v>2</v>
      </c>
      <c r="U2908" s="1">
        <v>0</v>
      </c>
      <c r="V2908" s="4">
        <v>3.8519999999999999</v>
      </c>
    </row>
    <row r="2909" spans="1:22" ht="44" thickBot="1" x14ac:dyDescent="0.4">
      <c r="A2909" s="3">
        <v>2908</v>
      </c>
      <c r="B2909" s="1" t="s">
        <v>6095</v>
      </c>
      <c r="C2909" s="1">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v>
      </c>
      <c r="T2909" s="1">
        <v>5</v>
      </c>
      <c r="U2909" s="1">
        <v>0</v>
      </c>
      <c r="V2909" s="4">
        <v>14.148</v>
      </c>
    </row>
    <row r="2910" spans="1:22" ht="29.5" thickBot="1" x14ac:dyDescent="0.4">
      <c r="A2910" s="3">
        <v>2909</v>
      </c>
      <c r="B2910" s="1" t="s">
        <v>6095</v>
      </c>
      <c r="C2910" s="1">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v>
      </c>
      <c r="T2910" s="1">
        <v>3</v>
      </c>
      <c r="U2910" s="1">
        <v>0</v>
      </c>
      <c r="V2910" s="4">
        <v>6.8723999999999998</v>
      </c>
    </row>
    <row r="2911" spans="1:22" ht="29.5" thickBot="1" x14ac:dyDescent="0.4">
      <c r="A2911" s="3">
        <v>2910</v>
      </c>
      <c r="B2911" s="1" t="s">
        <v>6098</v>
      </c>
      <c r="C2911" s="1">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4">
        <v>0.22439999999999999</v>
      </c>
    </row>
    <row r="2912" spans="1:22" ht="44" thickBot="1" x14ac:dyDescent="0.4">
      <c r="A2912" s="3">
        <v>2911</v>
      </c>
      <c r="B2912" s="1" t="s">
        <v>6099</v>
      </c>
      <c r="C2912" s="1">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4">
        <v>24.196000000000002</v>
      </c>
    </row>
    <row r="2913" spans="1:22" ht="29.5" thickBot="1" x14ac:dyDescent="0.4">
      <c r="A2913" s="3">
        <v>2912</v>
      </c>
      <c r="B2913" s="1" t="s">
        <v>6100</v>
      </c>
      <c r="C2913" s="1">
        <v>2011</v>
      </c>
      <c r="D2913" s="2">
        <v>40710</v>
      </c>
      <c r="E2913" s="2">
        <v>40715</v>
      </c>
      <c r="F2913" s="1" t="s">
        <v>50</v>
      </c>
      <c r="G2913" s="1" t="s">
        <v>2002</v>
      </c>
      <c r="H2913" s="1" t="s">
        <v>2003</v>
      </c>
      <c r="I2913" s="1" t="s">
        <v>26</v>
      </c>
      <c r="J2913" s="1" t="s">
        <v>27</v>
      </c>
      <c r="K2913" s="1" t="s">
        <v>6101</v>
      </c>
      <c r="L2913" s="1" t="s">
        <v>267</v>
      </c>
      <c r="M2913" s="1">
        <v>11550</v>
      </c>
      <c r="N2913" s="1" t="s">
        <v>148</v>
      </c>
      <c r="O2913" s="1" t="s">
        <v>6102</v>
      </c>
      <c r="P2913" s="1" t="s">
        <v>46</v>
      </c>
      <c r="Q2913" s="1" t="s">
        <v>173</v>
      </c>
      <c r="R2913" s="1" t="s">
        <v>186</v>
      </c>
      <c r="S2913" s="1">
        <v>41.4</v>
      </c>
      <c r="T2913" s="1">
        <v>5</v>
      </c>
      <c r="U2913" s="1">
        <v>0</v>
      </c>
      <c r="V2913" s="4">
        <v>19.457999999999998</v>
      </c>
    </row>
    <row r="2914" spans="1:22" ht="58.5" thickBot="1" x14ac:dyDescent="0.4">
      <c r="A2914" s="3">
        <v>2913</v>
      </c>
      <c r="B2914" s="1" t="s">
        <v>6100</v>
      </c>
      <c r="C2914" s="1">
        <v>2011</v>
      </c>
      <c r="D2914" s="2">
        <v>40710</v>
      </c>
      <c r="E2914" s="2">
        <v>40715</v>
      </c>
      <c r="F2914" s="1" t="s">
        <v>50</v>
      </c>
      <c r="G2914" s="1" t="s">
        <v>2002</v>
      </c>
      <c r="H2914" s="1" t="s">
        <v>2003</v>
      </c>
      <c r="I2914" s="1" t="s">
        <v>26</v>
      </c>
      <c r="J2914" s="1" t="s">
        <v>27</v>
      </c>
      <c r="K2914" s="1" t="s">
        <v>6101</v>
      </c>
      <c r="L2914" s="1" t="s">
        <v>267</v>
      </c>
      <c r="M2914" s="1">
        <v>11550</v>
      </c>
      <c r="N2914" s="1" t="s">
        <v>148</v>
      </c>
      <c r="O2914" s="1" t="s">
        <v>6103</v>
      </c>
      <c r="P2914" s="1" t="s">
        <v>46</v>
      </c>
      <c r="Q2914" s="1" t="s">
        <v>68</v>
      </c>
      <c r="R2914" s="1" t="s">
        <v>6104</v>
      </c>
      <c r="S2914" s="1">
        <v>35</v>
      </c>
      <c r="T2914" s="1">
        <v>4</v>
      </c>
      <c r="U2914" s="1">
        <v>0</v>
      </c>
      <c r="V2914" s="4">
        <v>10.5</v>
      </c>
    </row>
    <row r="2915" spans="1:22" ht="44" thickBot="1" x14ac:dyDescent="0.4">
      <c r="A2915" s="3">
        <v>2914</v>
      </c>
      <c r="B2915" s="1" t="s">
        <v>6100</v>
      </c>
      <c r="C2915" s="1">
        <v>2011</v>
      </c>
      <c r="D2915" s="2">
        <v>40710</v>
      </c>
      <c r="E2915" s="2">
        <v>40715</v>
      </c>
      <c r="F2915" s="1" t="s">
        <v>50</v>
      </c>
      <c r="G2915" s="1" t="s">
        <v>2002</v>
      </c>
      <c r="H2915" s="1" t="s">
        <v>2003</v>
      </c>
      <c r="I2915" s="1" t="s">
        <v>26</v>
      </c>
      <c r="J2915" s="1" t="s">
        <v>27</v>
      </c>
      <c r="K2915" s="1" t="s">
        <v>6101</v>
      </c>
      <c r="L2915" s="1" t="s">
        <v>267</v>
      </c>
      <c r="M2915" s="1">
        <v>11550</v>
      </c>
      <c r="N2915" s="1" t="s">
        <v>148</v>
      </c>
      <c r="O2915" s="1" t="s">
        <v>414</v>
      </c>
      <c r="P2915" s="1" t="s">
        <v>46</v>
      </c>
      <c r="Q2915" s="1" t="s">
        <v>75</v>
      </c>
      <c r="R2915" s="1" t="s">
        <v>415</v>
      </c>
      <c r="S2915" s="1">
        <v>39.552</v>
      </c>
      <c r="T2915" s="1">
        <v>3</v>
      </c>
      <c r="U2915" s="1">
        <v>0.2</v>
      </c>
      <c r="V2915" s="4">
        <v>14.3376</v>
      </c>
    </row>
    <row r="2916" spans="1:22" ht="44" thickBot="1" x14ac:dyDescent="0.4">
      <c r="A2916" s="3">
        <v>2915</v>
      </c>
      <c r="B2916" s="1" t="s">
        <v>6105</v>
      </c>
      <c r="C2916" s="1">
        <v>2012</v>
      </c>
      <c r="D2916" s="2">
        <v>41194</v>
      </c>
      <c r="E2916" s="2">
        <v>41199</v>
      </c>
      <c r="F2916" s="1" t="s">
        <v>23</v>
      </c>
      <c r="G2916" s="1" t="s">
        <v>2903</v>
      </c>
      <c r="H2916" s="1" t="s">
        <v>2904</v>
      </c>
      <c r="I2916" s="1" t="s">
        <v>26</v>
      </c>
      <c r="J2916" s="1" t="s">
        <v>27</v>
      </c>
      <c r="K2916" s="1" t="s">
        <v>6106</v>
      </c>
      <c r="L2916" s="1" t="s">
        <v>254</v>
      </c>
      <c r="M2916" s="1">
        <v>46060</v>
      </c>
      <c r="N2916" s="1" t="s">
        <v>105</v>
      </c>
      <c r="O2916" s="1" t="s">
        <v>5832</v>
      </c>
      <c r="P2916" s="1" t="s">
        <v>71</v>
      </c>
      <c r="Q2916" s="1" t="s">
        <v>72</v>
      </c>
      <c r="R2916" s="1" t="s">
        <v>5833</v>
      </c>
      <c r="S2916" s="1">
        <v>135.72</v>
      </c>
      <c r="T2916" s="1">
        <v>3</v>
      </c>
      <c r="U2916" s="1">
        <v>0</v>
      </c>
      <c r="V2916" s="4">
        <v>35.287199999999999</v>
      </c>
    </row>
    <row r="2917" spans="1:22" ht="44" thickBot="1" x14ac:dyDescent="0.4">
      <c r="A2917" s="3">
        <v>2916</v>
      </c>
      <c r="B2917" s="1" t="s">
        <v>6105</v>
      </c>
      <c r="C2917" s="1">
        <v>2012</v>
      </c>
      <c r="D2917" s="2">
        <v>41194</v>
      </c>
      <c r="E2917" s="2">
        <v>41199</v>
      </c>
      <c r="F2917" s="1" t="s">
        <v>23</v>
      </c>
      <c r="G2917" s="1" t="s">
        <v>2903</v>
      </c>
      <c r="H2917" s="1" t="s">
        <v>2904</v>
      </c>
      <c r="I2917" s="1" t="s">
        <v>26</v>
      </c>
      <c r="J2917" s="1" t="s">
        <v>27</v>
      </c>
      <c r="K2917" s="1" t="s">
        <v>6106</v>
      </c>
      <c r="L2917" s="1" t="s">
        <v>254</v>
      </c>
      <c r="M2917" s="1">
        <v>46060</v>
      </c>
      <c r="N2917" s="1" t="s">
        <v>105</v>
      </c>
      <c r="O2917" s="1" t="s">
        <v>5669</v>
      </c>
      <c r="P2917" s="1" t="s">
        <v>46</v>
      </c>
      <c r="Q2917" s="1" t="s">
        <v>75</v>
      </c>
      <c r="R2917" s="1" t="s">
        <v>5670</v>
      </c>
      <c r="S2917" s="1">
        <v>12.56</v>
      </c>
      <c r="T2917" s="1">
        <v>2</v>
      </c>
      <c r="U2917" s="1">
        <v>0</v>
      </c>
      <c r="V2917" s="4">
        <v>5.6520000000000001</v>
      </c>
    </row>
    <row r="2918" spans="1:22" ht="29.5" thickBot="1" x14ac:dyDescent="0.4">
      <c r="A2918" s="3">
        <v>2917</v>
      </c>
      <c r="B2918" s="1" t="s">
        <v>6105</v>
      </c>
      <c r="C2918" s="1">
        <v>2012</v>
      </c>
      <c r="D2918" s="2">
        <v>41194</v>
      </c>
      <c r="E2918" s="2">
        <v>41199</v>
      </c>
      <c r="F2918" s="1" t="s">
        <v>23</v>
      </c>
      <c r="G2918" s="1" t="s">
        <v>2903</v>
      </c>
      <c r="H2918" s="1" t="s">
        <v>2904</v>
      </c>
      <c r="I2918" s="1" t="s">
        <v>26</v>
      </c>
      <c r="J2918" s="1" t="s">
        <v>27</v>
      </c>
      <c r="K2918" s="1" t="s">
        <v>6106</v>
      </c>
      <c r="L2918" s="1" t="s">
        <v>254</v>
      </c>
      <c r="M2918" s="1">
        <v>46060</v>
      </c>
      <c r="N2918" s="1" t="s">
        <v>105</v>
      </c>
      <c r="O2918" s="1" t="s">
        <v>3853</v>
      </c>
      <c r="P2918" s="1" t="s">
        <v>71</v>
      </c>
      <c r="Q2918" s="1" t="s">
        <v>72</v>
      </c>
      <c r="R2918" s="1" t="s">
        <v>3854</v>
      </c>
      <c r="S2918" s="1">
        <v>263.95999999999998</v>
      </c>
      <c r="T2918" s="1">
        <v>4</v>
      </c>
      <c r="U2918" s="1">
        <v>0</v>
      </c>
      <c r="V2918" s="4">
        <v>71.269199999999998</v>
      </c>
    </row>
    <row r="2919" spans="1:22" ht="29.5" thickBot="1" x14ac:dyDescent="0.4">
      <c r="A2919" s="3">
        <v>2918</v>
      </c>
      <c r="B2919" s="1" t="s">
        <v>6107</v>
      </c>
      <c r="C2919" s="1">
        <v>2014</v>
      </c>
      <c r="D2919" s="2">
        <v>41879</v>
      </c>
      <c r="E2919" s="2">
        <v>41882</v>
      </c>
      <c r="F2919" s="1" t="s">
        <v>188</v>
      </c>
      <c r="G2919" s="1" t="s">
        <v>2813</v>
      </c>
      <c r="H2919" s="1" t="s">
        <v>2814</v>
      </c>
      <c r="I2919" s="1" t="s">
        <v>26</v>
      </c>
      <c r="J2919" s="1" t="s">
        <v>27</v>
      </c>
      <c r="K2919" s="1" t="s">
        <v>815</v>
      </c>
      <c r="L2919" s="1" t="s">
        <v>104</v>
      </c>
      <c r="M2919" s="1">
        <v>75220</v>
      </c>
      <c r="N2919" s="1" t="s">
        <v>105</v>
      </c>
      <c r="O2919" s="1" t="s">
        <v>6108</v>
      </c>
      <c r="P2919" s="1" t="s">
        <v>46</v>
      </c>
      <c r="Q2919" s="1" t="s">
        <v>68</v>
      </c>
      <c r="R2919" s="1" t="s">
        <v>6109</v>
      </c>
      <c r="S2919" s="1">
        <v>5.952</v>
      </c>
      <c r="T2919" s="1">
        <v>1</v>
      </c>
      <c r="U2919" s="1">
        <v>0.2</v>
      </c>
      <c r="V2919" s="4">
        <v>0.372</v>
      </c>
    </row>
    <row r="2920" spans="1:22" ht="58.5" thickBot="1" x14ac:dyDescent="0.4">
      <c r="A2920" s="3">
        <v>2919</v>
      </c>
      <c r="B2920" s="1" t="s">
        <v>6110</v>
      </c>
      <c r="C2920" s="1">
        <v>2013</v>
      </c>
      <c r="D2920" s="2">
        <v>41602</v>
      </c>
      <c r="E2920" s="2">
        <v>41602</v>
      </c>
      <c r="F2920" s="1" t="s">
        <v>1290</v>
      </c>
      <c r="G2920" s="1" t="s">
        <v>5583</v>
      </c>
      <c r="H2920" s="1" t="s">
        <v>5584</v>
      </c>
      <c r="I2920" s="1" t="s">
        <v>41</v>
      </c>
      <c r="J2920" s="1" t="s">
        <v>27</v>
      </c>
      <c r="K2920" s="1" t="s">
        <v>146</v>
      </c>
      <c r="L2920" s="1" t="s">
        <v>147</v>
      </c>
      <c r="M2920" s="1">
        <v>19140</v>
      </c>
      <c r="N2920" s="1" t="s">
        <v>148</v>
      </c>
      <c r="O2920" s="1" t="s">
        <v>5966</v>
      </c>
      <c r="P2920" s="1" t="s">
        <v>46</v>
      </c>
      <c r="Q2920" s="1" t="s">
        <v>269</v>
      </c>
      <c r="R2920" s="1" t="s">
        <v>5967</v>
      </c>
      <c r="S2920" s="1">
        <v>15.8</v>
      </c>
      <c r="T2920" s="1">
        <v>5</v>
      </c>
      <c r="U2920" s="1">
        <v>0.2</v>
      </c>
      <c r="V2920" s="4">
        <v>2.37</v>
      </c>
    </row>
    <row r="2921" spans="1:22" ht="29.5" thickBot="1" x14ac:dyDescent="0.4">
      <c r="A2921" s="3">
        <v>2920</v>
      </c>
      <c r="B2921" s="1" t="s">
        <v>6110</v>
      </c>
      <c r="C2921" s="1">
        <v>2013</v>
      </c>
      <c r="D2921" s="2">
        <v>41602</v>
      </c>
      <c r="E2921" s="2">
        <v>41602</v>
      </c>
      <c r="F2921" s="1" t="s">
        <v>1290</v>
      </c>
      <c r="G2921" s="1" t="s">
        <v>5583</v>
      </c>
      <c r="H2921" s="1" t="s">
        <v>5584</v>
      </c>
      <c r="I2921" s="1" t="s">
        <v>41</v>
      </c>
      <c r="J2921" s="1" t="s">
        <v>27</v>
      </c>
      <c r="K2921" s="1" t="s">
        <v>146</v>
      </c>
      <c r="L2921" s="1" t="s">
        <v>147</v>
      </c>
      <c r="M2921" s="1">
        <v>19140</v>
      </c>
      <c r="N2921" s="1" t="s">
        <v>148</v>
      </c>
      <c r="O2921" s="1" t="s">
        <v>4412</v>
      </c>
      <c r="P2921" s="1" t="s">
        <v>32</v>
      </c>
      <c r="Q2921" s="1" t="s">
        <v>65</v>
      </c>
      <c r="R2921" s="1" t="s">
        <v>4413</v>
      </c>
      <c r="S2921" s="1">
        <v>14.368</v>
      </c>
      <c r="T2921" s="1">
        <v>2</v>
      </c>
      <c r="U2921" s="1">
        <v>0.2</v>
      </c>
      <c r="V2921" s="4">
        <v>3.9512</v>
      </c>
    </row>
    <row r="2922" spans="1:22" ht="73" thickBot="1" x14ac:dyDescent="0.4">
      <c r="A2922" s="3">
        <v>2921</v>
      </c>
      <c r="B2922" s="1" t="s">
        <v>6110</v>
      </c>
      <c r="C2922" s="1">
        <v>2013</v>
      </c>
      <c r="D2922" s="2">
        <v>41602</v>
      </c>
      <c r="E2922" s="2">
        <v>41602</v>
      </c>
      <c r="F2922" s="1" t="s">
        <v>1290</v>
      </c>
      <c r="G2922" s="1" t="s">
        <v>5583</v>
      </c>
      <c r="H2922" s="1" t="s">
        <v>5584</v>
      </c>
      <c r="I2922" s="1" t="s">
        <v>41</v>
      </c>
      <c r="J2922" s="1" t="s">
        <v>27</v>
      </c>
      <c r="K2922" s="1" t="s">
        <v>146</v>
      </c>
      <c r="L2922" s="1" t="s">
        <v>147</v>
      </c>
      <c r="M2922" s="1">
        <v>19140</v>
      </c>
      <c r="N2922" s="1" t="s">
        <v>148</v>
      </c>
      <c r="O2922" s="1" t="s">
        <v>3839</v>
      </c>
      <c r="P2922" s="1" t="s">
        <v>32</v>
      </c>
      <c r="Q2922" s="1" t="s">
        <v>65</v>
      </c>
      <c r="R2922" s="1" t="s">
        <v>3840</v>
      </c>
      <c r="S2922" s="1">
        <v>70.447999999999993</v>
      </c>
      <c r="T2922" s="1">
        <v>7</v>
      </c>
      <c r="U2922" s="1">
        <v>0.2</v>
      </c>
      <c r="V2922" s="4">
        <v>12.3284</v>
      </c>
    </row>
    <row r="2923" spans="1:22" ht="44" thickBot="1" x14ac:dyDescent="0.4">
      <c r="A2923" s="3">
        <v>2922</v>
      </c>
      <c r="B2923" s="1" t="s">
        <v>6111</v>
      </c>
      <c r="C2923" s="1">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4">
        <v>6.4649999999999999</v>
      </c>
    </row>
    <row r="2924" spans="1:22" ht="29.5" thickBot="1" x14ac:dyDescent="0.4">
      <c r="A2924" s="3">
        <v>2923</v>
      </c>
      <c r="B2924" s="1" t="s">
        <v>6112</v>
      </c>
      <c r="C2924" s="1">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3.8820000000000001</v>
      </c>
      <c r="T2924" s="1">
        <v>3</v>
      </c>
      <c r="U2924" s="1">
        <v>0.8</v>
      </c>
      <c r="V2924" s="4">
        <v>-5.8230000000000004</v>
      </c>
    </row>
    <row r="2925" spans="1:22" ht="29.5" thickBot="1" x14ac:dyDescent="0.4">
      <c r="A2925" s="3">
        <v>2924</v>
      </c>
      <c r="B2925" s="1" t="s">
        <v>6113</v>
      </c>
      <c r="C2925" s="1">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4">
        <v>3.04</v>
      </c>
    </row>
    <row r="2926" spans="1:22" ht="102" thickBot="1" x14ac:dyDescent="0.4">
      <c r="A2926" s="3">
        <v>2925</v>
      </c>
      <c r="B2926" s="1" t="s">
        <v>6114</v>
      </c>
      <c r="C2926" s="1">
        <v>2011</v>
      </c>
      <c r="D2926" s="2">
        <v>40788</v>
      </c>
      <c r="E2926" s="2">
        <v>40791</v>
      </c>
      <c r="F2926" s="1" t="s">
        <v>188</v>
      </c>
      <c r="G2926" s="1" t="s">
        <v>5223</v>
      </c>
      <c r="H2926" s="1" t="s">
        <v>5224</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4">
        <v>8.9550000000000001</v>
      </c>
    </row>
    <row r="2927" spans="1:22" ht="87.5" thickBot="1" x14ac:dyDescent="0.4">
      <c r="A2927" s="3">
        <v>2926</v>
      </c>
      <c r="B2927" s="1" t="s">
        <v>6114</v>
      </c>
      <c r="C2927" s="1">
        <v>2011</v>
      </c>
      <c r="D2927" s="2">
        <v>40788</v>
      </c>
      <c r="E2927" s="2">
        <v>40791</v>
      </c>
      <c r="F2927" s="1" t="s">
        <v>188</v>
      </c>
      <c r="G2927" s="1" t="s">
        <v>5223</v>
      </c>
      <c r="H2927" s="1" t="s">
        <v>5224</v>
      </c>
      <c r="I2927" s="1" t="s">
        <v>26</v>
      </c>
      <c r="J2927" s="1" t="s">
        <v>27</v>
      </c>
      <c r="K2927" s="1" t="s">
        <v>4103</v>
      </c>
      <c r="L2927" s="1" t="s">
        <v>267</v>
      </c>
      <c r="M2927" s="1">
        <v>13601</v>
      </c>
      <c r="N2927" s="1" t="s">
        <v>148</v>
      </c>
      <c r="O2927" s="1" t="s">
        <v>6115</v>
      </c>
      <c r="P2927" s="1" t="s">
        <v>32</v>
      </c>
      <c r="Q2927" s="1" t="s">
        <v>65</v>
      </c>
      <c r="R2927" s="1" t="s">
        <v>6116</v>
      </c>
      <c r="S2927" s="1">
        <v>70.709999999999994</v>
      </c>
      <c r="T2927" s="1">
        <v>1</v>
      </c>
      <c r="U2927" s="1">
        <v>0</v>
      </c>
      <c r="V2927" s="4">
        <v>4.9497</v>
      </c>
    </row>
    <row r="2928" spans="1:22" ht="44" thickBot="1" x14ac:dyDescent="0.4">
      <c r="A2928" s="3">
        <v>2927</v>
      </c>
      <c r="B2928" s="1" t="s">
        <v>6117</v>
      </c>
      <c r="C2928" s="1">
        <v>2014</v>
      </c>
      <c r="D2928" s="2">
        <v>41831</v>
      </c>
      <c r="E2928" s="2">
        <v>41835</v>
      </c>
      <c r="F2928" s="1" t="s">
        <v>23</v>
      </c>
      <c r="G2928" s="1" t="s">
        <v>6118</v>
      </c>
      <c r="H2928" s="1" t="s">
        <v>6119</v>
      </c>
      <c r="I2928" s="1" t="s">
        <v>26</v>
      </c>
      <c r="J2928" s="1" t="s">
        <v>27</v>
      </c>
      <c r="K2928" s="1" t="s">
        <v>497</v>
      </c>
      <c r="L2928" s="1" t="s">
        <v>1272</v>
      </c>
      <c r="M2928" s="1">
        <v>31907</v>
      </c>
      <c r="N2928" s="1" t="s">
        <v>30</v>
      </c>
      <c r="O2928" s="1" t="s">
        <v>6082</v>
      </c>
      <c r="P2928" s="1" t="s">
        <v>32</v>
      </c>
      <c r="Q2928" s="1" t="s">
        <v>65</v>
      </c>
      <c r="R2928" s="1" t="s">
        <v>6083</v>
      </c>
      <c r="S2928" s="1">
        <v>18.84</v>
      </c>
      <c r="T2928" s="1">
        <v>3</v>
      </c>
      <c r="U2928" s="1">
        <v>0</v>
      </c>
      <c r="V2928" s="4">
        <v>7.9127999999999998</v>
      </c>
    </row>
    <row r="2929" spans="1:22" ht="29.5" thickBot="1" x14ac:dyDescent="0.4">
      <c r="A2929" s="3">
        <v>2928</v>
      </c>
      <c r="B2929" s="1" t="s">
        <v>6120</v>
      </c>
      <c r="C2929" s="1">
        <v>2014</v>
      </c>
      <c r="D2929" s="2">
        <v>41795</v>
      </c>
      <c r="E2929" s="2">
        <v>41801</v>
      </c>
      <c r="F2929" s="1" t="s">
        <v>50</v>
      </c>
      <c r="G2929" s="1" t="s">
        <v>4911</v>
      </c>
      <c r="H2929" s="1" t="s">
        <v>4912</v>
      </c>
      <c r="I2929" s="1" t="s">
        <v>26</v>
      </c>
      <c r="J2929" s="1" t="s">
        <v>27</v>
      </c>
      <c r="K2929" s="1" t="s">
        <v>6121</v>
      </c>
      <c r="L2929" s="1" t="s">
        <v>229</v>
      </c>
      <c r="M2929" s="1">
        <v>55124</v>
      </c>
      <c r="N2929" s="1" t="s">
        <v>105</v>
      </c>
      <c r="O2929" s="1" t="s">
        <v>3233</v>
      </c>
      <c r="P2929" s="1" t="s">
        <v>46</v>
      </c>
      <c r="Q2929" s="1" t="s">
        <v>68</v>
      </c>
      <c r="R2929" s="1" t="s">
        <v>3234</v>
      </c>
      <c r="S2929" s="1">
        <v>8.64</v>
      </c>
      <c r="T2929" s="1">
        <v>3</v>
      </c>
      <c r="U2929" s="1">
        <v>0</v>
      </c>
      <c r="V2929" s="4">
        <v>2.5055999999999998</v>
      </c>
    </row>
    <row r="2930" spans="1:22" ht="44" thickBot="1" x14ac:dyDescent="0.4">
      <c r="A2930" s="3">
        <v>2929</v>
      </c>
      <c r="B2930" s="1" t="s">
        <v>6122</v>
      </c>
      <c r="C2930" s="1">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1633.1880000000001</v>
      </c>
      <c r="T2930" s="1">
        <v>4</v>
      </c>
      <c r="U2930" s="1">
        <v>0.7</v>
      </c>
      <c r="V2930" s="4">
        <v>-1306.5504000000001</v>
      </c>
    </row>
    <row r="2931" spans="1:22" ht="58.5" thickBot="1" x14ac:dyDescent="0.4">
      <c r="A2931" s="3">
        <v>2930</v>
      </c>
      <c r="B2931" s="1" t="s">
        <v>6123</v>
      </c>
      <c r="C2931" s="1">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4">
        <v>8.2992000000000008</v>
      </c>
    </row>
    <row r="2932" spans="1:22" ht="29.5" thickBot="1" x14ac:dyDescent="0.4">
      <c r="A2932" s="3">
        <v>2931</v>
      </c>
      <c r="B2932" s="1" t="s">
        <v>6124</v>
      </c>
      <c r="C2932" s="1">
        <v>2012</v>
      </c>
      <c r="D2932" s="2">
        <v>41129</v>
      </c>
      <c r="E2932" s="2">
        <v>41129</v>
      </c>
      <c r="F2932" s="1" t="s">
        <v>1290</v>
      </c>
      <c r="G2932" s="1" t="s">
        <v>5614</v>
      </c>
      <c r="H2932" s="1" t="s">
        <v>5615</v>
      </c>
      <c r="I2932" s="1" t="s">
        <v>26</v>
      </c>
      <c r="J2932" s="1" t="s">
        <v>27</v>
      </c>
      <c r="K2932" s="1" t="s">
        <v>127</v>
      </c>
      <c r="L2932" s="1" t="s">
        <v>43</v>
      </c>
      <c r="M2932" s="1">
        <v>94109</v>
      </c>
      <c r="N2932" s="1" t="s">
        <v>44</v>
      </c>
      <c r="O2932" s="1" t="s">
        <v>3587</v>
      </c>
      <c r="P2932" s="1" t="s">
        <v>46</v>
      </c>
      <c r="Q2932" s="1" t="s">
        <v>75</v>
      </c>
      <c r="R2932" s="1" t="s">
        <v>3588</v>
      </c>
      <c r="S2932" s="1">
        <v>6.6079999999999997</v>
      </c>
      <c r="T2932" s="1">
        <v>2</v>
      </c>
      <c r="U2932" s="1">
        <v>0.2</v>
      </c>
      <c r="V2932" s="4">
        <v>2.2302</v>
      </c>
    </row>
    <row r="2933" spans="1:22" ht="29.5" thickBot="1" x14ac:dyDescent="0.4">
      <c r="A2933" s="3">
        <v>2932</v>
      </c>
      <c r="B2933" s="1" t="s">
        <v>6124</v>
      </c>
      <c r="C2933" s="1">
        <v>2012</v>
      </c>
      <c r="D2933" s="2">
        <v>41129</v>
      </c>
      <c r="E2933" s="2">
        <v>41129</v>
      </c>
      <c r="F2933" s="1" t="s">
        <v>1290</v>
      </c>
      <c r="G2933" s="1" t="s">
        <v>5614</v>
      </c>
      <c r="H2933" s="1" t="s">
        <v>5615</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4">
        <v>2.73</v>
      </c>
    </row>
    <row r="2934" spans="1:22" ht="29.5" thickBot="1" x14ac:dyDescent="0.4">
      <c r="A2934" s="3">
        <v>2933</v>
      </c>
      <c r="B2934" s="1" t="s">
        <v>6124</v>
      </c>
      <c r="C2934" s="1">
        <v>2012</v>
      </c>
      <c r="D2934" s="2">
        <v>41129</v>
      </c>
      <c r="E2934" s="2">
        <v>41129</v>
      </c>
      <c r="F2934" s="1" t="s">
        <v>1290</v>
      </c>
      <c r="G2934" s="1" t="s">
        <v>5614</v>
      </c>
      <c r="H2934" s="1" t="s">
        <v>5615</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4">
        <v>10.8588</v>
      </c>
    </row>
    <row r="2935" spans="1:22" ht="73" thickBot="1" x14ac:dyDescent="0.4">
      <c r="A2935" s="3">
        <v>2934</v>
      </c>
      <c r="B2935" s="1" t="s">
        <v>6125</v>
      </c>
      <c r="C2935" s="1">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5704</v>
      </c>
      <c r="S2935" s="1">
        <v>156.792</v>
      </c>
      <c r="T2935" s="1">
        <v>1</v>
      </c>
      <c r="U2935" s="1">
        <v>0.2</v>
      </c>
      <c r="V2935" s="4">
        <v>13.7193</v>
      </c>
    </row>
    <row r="2936" spans="1:22" ht="29.5" thickBot="1" x14ac:dyDescent="0.4">
      <c r="A2936" s="3">
        <v>2935</v>
      </c>
      <c r="B2936" s="1" t="s">
        <v>6125</v>
      </c>
      <c r="C2936" s="1">
        <v>2013</v>
      </c>
      <c r="D2936" s="2">
        <v>41615</v>
      </c>
      <c r="E2936" s="2">
        <v>41621</v>
      </c>
      <c r="F2936" s="1" t="s">
        <v>50</v>
      </c>
      <c r="G2936" s="1" t="s">
        <v>1878</v>
      </c>
      <c r="H2936" s="1" t="s">
        <v>1879</v>
      </c>
      <c r="I2936" s="1" t="s">
        <v>26</v>
      </c>
      <c r="J2936" s="1" t="s">
        <v>27</v>
      </c>
      <c r="K2936" s="1" t="s">
        <v>95</v>
      </c>
      <c r="L2936" s="1" t="s">
        <v>96</v>
      </c>
      <c r="M2936" s="1">
        <v>98105</v>
      </c>
      <c r="N2936" s="1" t="s">
        <v>44</v>
      </c>
      <c r="O2936" s="1" t="s">
        <v>5785</v>
      </c>
      <c r="P2936" s="1" t="s">
        <v>71</v>
      </c>
      <c r="Q2936" s="1" t="s">
        <v>72</v>
      </c>
      <c r="R2936" s="1" t="s">
        <v>5786</v>
      </c>
      <c r="S2936" s="1">
        <v>431.976</v>
      </c>
      <c r="T2936" s="1">
        <v>3</v>
      </c>
      <c r="U2936" s="1">
        <v>0.2</v>
      </c>
      <c r="V2936" s="4">
        <v>26.9985</v>
      </c>
    </row>
    <row r="2937" spans="1:22" ht="44" thickBot="1" x14ac:dyDescent="0.4">
      <c r="A2937" s="3">
        <v>2936</v>
      </c>
      <c r="B2937" s="1" t="s">
        <v>6125</v>
      </c>
      <c r="C2937" s="1">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4">
        <v>16.150500000000001</v>
      </c>
    </row>
    <row r="2938" spans="1:22" ht="44" thickBot="1" x14ac:dyDescent="0.4">
      <c r="A2938" s="3">
        <v>2937</v>
      </c>
      <c r="B2938" s="1" t="s">
        <v>6125</v>
      </c>
      <c r="C2938" s="1">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4">
        <v>15.342599999999999</v>
      </c>
    </row>
    <row r="2939" spans="1:22" ht="29.5" thickBot="1" x14ac:dyDescent="0.4">
      <c r="A2939" s="3">
        <v>2938</v>
      </c>
      <c r="B2939" s="1" t="s">
        <v>6125</v>
      </c>
      <c r="C2939" s="1">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248.08</v>
      </c>
      <c r="T2939" s="1">
        <v>7</v>
      </c>
      <c r="U2939" s="1">
        <v>0</v>
      </c>
      <c r="V2939" s="4">
        <v>116.5976</v>
      </c>
    </row>
    <row r="2940" spans="1:22" ht="58.5" thickBot="1" x14ac:dyDescent="0.4">
      <c r="A2940" s="3">
        <v>2939</v>
      </c>
      <c r="B2940" s="1" t="s">
        <v>6125</v>
      </c>
      <c r="C2940" s="1">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4">
        <v>89.159000000000006</v>
      </c>
    </row>
    <row r="2941" spans="1:22" ht="44" thickBot="1" x14ac:dyDescent="0.4">
      <c r="A2941" s="3">
        <v>2940</v>
      </c>
      <c r="B2941" s="1" t="s">
        <v>6125</v>
      </c>
      <c r="C2941" s="1">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v>
      </c>
      <c r="T2941" s="1">
        <v>3</v>
      </c>
      <c r="U2941" s="1">
        <v>0.2</v>
      </c>
      <c r="V2941" s="4">
        <v>19.4376</v>
      </c>
    </row>
    <row r="2942" spans="1:22" ht="44" thickBot="1" x14ac:dyDescent="0.4">
      <c r="A2942" s="3">
        <v>2941</v>
      </c>
      <c r="B2942" s="1" t="s">
        <v>6126</v>
      </c>
      <c r="C2942" s="1">
        <v>2014</v>
      </c>
      <c r="D2942" s="2">
        <v>41724</v>
      </c>
      <c r="E2942" s="2">
        <v>41730</v>
      </c>
      <c r="F2942" s="1" t="s">
        <v>50</v>
      </c>
      <c r="G2942" s="1" t="s">
        <v>2109</v>
      </c>
      <c r="H2942" s="1" t="s">
        <v>2110</v>
      </c>
      <c r="I2942" s="1" t="s">
        <v>41</v>
      </c>
      <c r="J2942" s="1" t="s">
        <v>27</v>
      </c>
      <c r="K2942" s="1" t="s">
        <v>2548</v>
      </c>
      <c r="L2942" s="1" t="s">
        <v>114</v>
      </c>
      <c r="M2942" s="1">
        <v>53209</v>
      </c>
      <c r="N2942" s="1" t="s">
        <v>105</v>
      </c>
      <c r="O2942" s="1" t="s">
        <v>6127</v>
      </c>
      <c r="P2942" s="1" t="s">
        <v>32</v>
      </c>
      <c r="Q2942" s="1" t="s">
        <v>36</v>
      </c>
      <c r="R2942" s="1" t="s">
        <v>6128</v>
      </c>
      <c r="S2942" s="1">
        <v>90.99</v>
      </c>
      <c r="T2942" s="1">
        <v>1</v>
      </c>
      <c r="U2942" s="1">
        <v>0</v>
      </c>
      <c r="V2942" s="4">
        <v>14.558400000000001</v>
      </c>
    </row>
    <row r="2943" spans="1:22" ht="58.5" thickBot="1" x14ac:dyDescent="0.4">
      <c r="A2943" s="3">
        <v>2942</v>
      </c>
      <c r="B2943" s="1" t="s">
        <v>6126</v>
      </c>
      <c r="C2943" s="1">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v>
      </c>
      <c r="T2943" s="1">
        <v>7</v>
      </c>
      <c r="U2943" s="1">
        <v>0</v>
      </c>
      <c r="V2943" s="4">
        <v>427.43680000000001</v>
      </c>
    </row>
    <row r="2944" spans="1:22" ht="44" thickBot="1" x14ac:dyDescent="0.4">
      <c r="A2944" s="3">
        <v>2943</v>
      </c>
      <c r="B2944" s="1" t="s">
        <v>6126</v>
      </c>
      <c r="C2944" s="1">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368.97</v>
      </c>
      <c r="T2944" s="1">
        <v>3</v>
      </c>
      <c r="U2944" s="1">
        <v>0</v>
      </c>
      <c r="V2944" s="4">
        <v>40.5867</v>
      </c>
    </row>
    <row r="2945" spans="1:22" ht="29.5" thickBot="1" x14ac:dyDescent="0.4">
      <c r="A2945" s="3">
        <v>2944</v>
      </c>
      <c r="B2945" s="1" t="s">
        <v>6129</v>
      </c>
      <c r="C2945" s="1">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4">
        <v>76.252499999999998</v>
      </c>
    </row>
    <row r="2946" spans="1:22" ht="73" thickBot="1" x14ac:dyDescent="0.4">
      <c r="A2946" s="3">
        <v>2945</v>
      </c>
      <c r="B2946" s="1" t="s">
        <v>6129</v>
      </c>
      <c r="C2946" s="1">
        <v>2014</v>
      </c>
      <c r="D2946" s="2">
        <v>41963</v>
      </c>
      <c r="E2946" s="2">
        <v>41968</v>
      </c>
      <c r="F2946" s="1" t="s">
        <v>50</v>
      </c>
      <c r="G2946" s="1" t="s">
        <v>4170</v>
      </c>
      <c r="H2946" s="1" t="s">
        <v>4171</v>
      </c>
      <c r="I2946" s="1" t="s">
        <v>26</v>
      </c>
      <c r="J2946" s="1" t="s">
        <v>27</v>
      </c>
      <c r="K2946" s="1" t="s">
        <v>42</v>
      </c>
      <c r="L2946" s="1" t="s">
        <v>43</v>
      </c>
      <c r="M2946" s="1">
        <v>90049</v>
      </c>
      <c r="N2946" s="1" t="s">
        <v>44</v>
      </c>
      <c r="O2946" s="1" t="s">
        <v>6130</v>
      </c>
      <c r="P2946" s="1" t="s">
        <v>32</v>
      </c>
      <c r="Q2946" s="1" t="s">
        <v>65</v>
      </c>
      <c r="R2946" s="1" t="s">
        <v>6131</v>
      </c>
      <c r="S2946" s="1">
        <v>18.7</v>
      </c>
      <c r="T2946" s="1">
        <v>1</v>
      </c>
      <c r="U2946" s="1">
        <v>0</v>
      </c>
      <c r="V2946" s="4">
        <v>7.1059999999999999</v>
      </c>
    </row>
    <row r="2947" spans="1:22" ht="44" thickBot="1" x14ac:dyDescent="0.4">
      <c r="A2947" s="3">
        <v>2946</v>
      </c>
      <c r="B2947" s="1" t="s">
        <v>6132</v>
      </c>
      <c r="C2947" s="1">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4">
        <v>16.464700000000001</v>
      </c>
    </row>
    <row r="2948" spans="1:22" ht="44" thickBot="1" x14ac:dyDescent="0.4">
      <c r="A2948" s="3">
        <v>2947</v>
      </c>
      <c r="B2948" s="1" t="s">
        <v>6133</v>
      </c>
      <c r="C2948" s="1">
        <v>2014</v>
      </c>
      <c r="D2948" s="2">
        <v>41988</v>
      </c>
      <c r="E2948" s="2">
        <v>41992</v>
      </c>
      <c r="F2948" s="1" t="s">
        <v>50</v>
      </c>
      <c r="G2948" s="1" t="s">
        <v>4082</v>
      </c>
      <c r="H2948" s="1" t="s">
        <v>4083</v>
      </c>
      <c r="I2948" s="1" t="s">
        <v>102</v>
      </c>
      <c r="J2948" s="1" t="s">
        <v>27</v>
      </c>
      <c r="K2948" s="1" t="s">
        <v>947</v>
      </c>
      <c r="L2948" s="1" t="s">
        <v>43</v>
      </c>
      <c r="M2948" s="1">
        <v>92024</v>
      </c>
      <c r="N2948" s="1" t="s">
        <v>44</v>
      </c>
      <c r="O2948" s="1" t="s">
        <v>6134</v>
      </c>
      <c r="P2948" s="1" t="s">
        <v>32</v>
      </c>
      <c r="Q2948" s="1" t="s">
        <v>65</v>
      </c>
      <c r="R2948" s="1" t="s">
        <v>6135</v>
      </c>
      <c r="S2948" s="1">
        <v>26.25</v>
      </c>
      <c r="T2948" s="1">
        <v>3</v>
      </c>
      <c r="U2948" s="1">
        <v>0</v>
      </c>
      <c r="V2948" s="4">
        <v>11.025</v>
      </c>
    </row>
    <row r="2949" spans="1:22" ht="73" thickBot="1" x14ac:dyDescent="0.4">
      <c r="A2949" s="3">
        <v>2948</v>
      </c>
      <c r="B2949" s="1" t="s">
        <v>6133</v>
      </c>
      <c r="C2949" s="1">
        <v>2014</v>
      </c>
      <c r="D2949" s="2">
        <v>41988</v>
      </c>
      <c r="E2949" s="2">
        <v>41992</v>
      </c>
      <c r="F2949" s="1" t="s">
        <v>50</v>
      </c>
      <c r="G2949" s="1" t="s">
        <v>4082</v>
      </c>
      <c r="H2949" s="1" t="s">
        <v>4083</v>
      </c>
      <c r="I2949" s="1" t="s">
        <v>102</v>
      </c>
      <c r="J2949" s="1" t="s">
        <v>27</v>
      </c>
      <c r="K2949" s="1" t="s">
        <v>947</v>
      </c>
      <c r="L2949" s="1" t="s">
        <v>43</v>
      </c>
      <c r="M2949" s="1">
        <v>92024</v>
      </c>
      <c r="N2949" s="1" t="s">
        <v>44</v>
      </c>
      <c r="O2949" s="1" t="s">
        <v>6136</v>
      </c>
      <c r="P2949" s="1" t="s">
        <v>46</v>
      </c>
      <c r="Q2949" s="1" t="s">
        <v>75</v>
      </c>
      <c r="R2949" s="1" t="s">
        <v>6137</v>
      </c>
      <c r="S2949" s="1">
        <v>64.959999999999994</v>
      </c>
      <c r="T2949" s="1">
        <v>14</v>
      </c>
      <c r="U2949" s="1">
        <v>0.2</v>
      </c>
      <c r="V2949" s="4">
        <v>22.736000000000001</v>
      </c>
    </row>
    <row r="2950" spans="1:22" ht="44" thickBot="1" x14ac:dyDescent="0.4">
      <c r="A2950" s="3">
        <v>2949</v>
      </c>
      <c r="B2950" s="1" t="s">
        <v>6133</v>
      </c>
      <c r="C2950" s="1">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4">
        <v>20.539000000000001</v>
      </c>
    </row>
    <row r="2951" spans="1:22" ht="29.5" thickBot="1" x14ac:dyDescent="0.4">
      <c r="A2951" s="3">
        <v>2950</v>
      </c>
      <c r="B2951" s="1" t="s">
        <v>6138</v>
      </c>
      <c r="C2951" s="1">
        <v>2014</v>
      </c>
      <c r="D2951" s="2">
        <v>41956</v>
      </c>
      <c r="E2951" s="2">
        <v>41956</v>
      </c>
      <c r="F2951" s="1" t="s">
        <v>1290</v>
      </c>
      <c r="G2951" s="1" t="s">
        <v>6139</v>
      </c>
      <c r="H2951" s="1" t="s">
        <v>6140</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4">
        <v>13</v>
      </c>
    </row>
    <row r="2952" spans="1:22" ht="29.5" thickBot="1" x14ac:dyDescent="0.4">
      <c r="A2952" s="3">
        <v>2951</v>
      </c>
      <c r="B2952" s="1" t="s">
        <v>6138</v>
      </c>
      <c r="C2952" s="1">
        <v>2014</v>
      </c>
      <c r="D2952" s="2">
        <v>41956</v>
      </c>
      <c r="E2952" s="2">
        <v>41956</v>
      </c>
      <c r="F2952" s="1" t="s">
        <v>1290</v>
      </c>
      <c r="G2952" s="1" t="s">
        <v>6139</v>
      </c>
      <c r="H2952" s="1" t="s">
        <v>6140</v>
      </c>
      <c r="I2952" s="1" t="s">
        <v>102</v>
      </c>
      <c r="J2952" s="1" t="s">
        <v>27</v>
      </c>
      <c r="K2952" s="1" t="s">
        <v>3942</v>
      </c>
      <c r="L2952" s="1" t="s">
        <v>310</v>
      </c>
      <c r="M2952" s="1">
        <v>85301</v>
      </c>
      <c r="N2952" s="1" t="s">
        <v>44</v>
      </c>
      <c r="O2952" s="1" t="s">
        <v>4860</v>
      </c>
      <c r="P2952" s="1" t="s">
        <v>46</v>
      </c>
      <c r="Q2952" s="1" t="s">
        <v>90</v>
      </c>
      <c r="R2952" s="1" t="s">
        <v>4861</v>
      </c>
      <c r="S2952" s="1">
        <v>23.12</v>
      </c>
      <c r="T2952" s="1">
        <v>5</v>
      </c>
      <c r="U2952" s="1">
        <v>0.2</v>
      </c>
      <c r="V2952" s="4">
        <v>8.3810000000000002</v>
      </c>
    </row>
    <row r="2953" spans="1:22" ht="58.5" thickBot="1" x14ac:dyDescent="0.4">
      <c r="A2953" s="3">
        <v>2952</v>
      </c>
      <c r="B2953" s="1" t="s">
        <v>6138</v>
      </c>
      <c r="C2953" s="1">
        <v>2014</v>
      </c>
      <c r="D2953" s="2">
        <v>41956</v>
      </c>
      <c r="E2953" s="2">
        <v>41956</v>
      </c>
      <c r="F2953" s="1" t="s">
        <v>1290</v>
      </c>
      <c r="G2953" s="1" t="s">
        <v>6139</v>
      </c>
      <c r="H2953" s="1" t="s">
        <v>6140</v>
      </c>
      <c r="I2953" s="1" t="s">
        <v>102</v>
      </c>
      <c r="J2953" s="1" t="s">
        <v>27</v>
      </c>
      <c r="K2953" s="1" t="s">
        <v>3942</v>
      </c>
      <c r="L2953" s="1" t="s">
        <v>310</v>
      </c>
      <c r="M2953" s="1">
        <v>85301</v>
      </c>
      <c r="N2953" s="1" t="s">
        <v>44</v>
      </c>
      <c r="O2953" s="1" t="s">
        <v>6141</v>
      </c>
      <c r="P2953" s="1" t="s">
        <v>32</v>
      </c>
      <c r="Q2953" s="1" t="s">
        <v>36</v>
      </c>
      <c r="R2953" s="1" t="s">
        <v>6142</v>
      </c>
      <c r="S2953" s="1">
        <v>113.88800000000001</v>
      </c>
      <c r="T2953" s="1">
        <v>2</v>
      </c>
      <c r="U2953" s="1">
        <v>0.2</v>
      </c>
      <c r="V2953" s="4">
        <v>9.9651999999999994</v>
      </c>
    </row>
    <row r="2954" spans="1:22" ht="73" thickBot="1" x14ac:dyDescent="0.4">
      <c r="A2954" s="3">
        <v>2953</v>
      </c>
      <c r="B2954" s="1" t="s">
        <v>6138</v>
      </c>
      <c r="C2954" s="1">
        <v>2014</v>
      </c>
      <c r="D2954" s="2">
        <v>41956</v>
      </c>
      <c r="E2954" s="2">
        <v>41956</v>
      </c>
      <c r="F2954" s="1" t="s">
        <v>1290</v>
      </c>
      <c r="G2954" s="1" t="s">
        <v>6139</v>
      </c>
      <c r="H2954" s="1" t="s">
        <v>6140</v>
      </c>
      <c r="I2954" s="1" t="s">
        <v>102</v>
      </c>
      <c r="J2954" s="1" t="s">
        <v>27</v>
      </c>
      <c r="K2954" s="1" t="s">
        <v>3942</v>
      </c>
      <c r="L2954" s="1" t="s">
        <v>310</v>
      </c>
      <c r="M2954" s="1">
        <v>85301</v>
      </c>
      <c r="N2954" s="1" t="s">
        <v>44</v>
      </c>
      <c r="O2954" s="1" t="s">
        <v>6143</v>
      </c>
      <c r="P2954" s="1" t="s">
        <v>32</v>
      </c>
      <c r="Q2954" s="1" t="s">
        <v>65</v>
      </c>
      <c r="R2954" s="1" t="s">
        <v>6144</v>
      </c>
      <c r="S2954" s="1">
        <v>113.568</v>
      </c>
      <c r="T2954" s="1">
        <v>2</v>
      </c>
      <c r="U2954" s="1">
        <v>0.2</v>
      </c>
      <c r="V2954" s="4">
        <v>-5.6783999999999999</v>
      </c>
    </row>
    <row r="2955" spans="1:22" ht="73" thickBot="1" x14ac:dyDescent="0.4">
      <c r="A2955" s="3">
        <v>2954</v>
      </c>
      <c r="B2955" s="1" t="s">
        <v>6138</v>
      </c>
      <c r="C2955" s="1">
        <v>2014</v>
      </c>
      <c r="D2955" s="2">
        <v>41956</v>
      </c>
      <c r="E2955" s="2">
        <v>41956</v>
      </c>
      <c r="F2955" s="1" t="s">
        <v>1290</v>
      </c>
      <c r="G2955" s="1" t="s">
        <v>6139</v>
      </c>
      <c r="H2955" s="1" t="s">
        <v>6140</v>
      </c>
      <c r="I2955" s="1" t="s">
        <v>102</v>
      </c>
      <c r="J2955" s="1" t="s">
        <v>27</v>
      </c>
      <c r="K2955" s="1" t="s">
        <v>3942</v>
      </c>
      <c r="L2955" s="1" t="s">
        <v>310</v>
      </c>
      <c r="M2955" s="1">
        <v>85301</v>
      </c>
      <c r="N2955" s="1" t="s">
        <v>44</v>
      </c>
      <c r="O2955" s="1" t="s">
        <v>1936</v>
      </c>
      <c r="P2955" s="1" t="s">
        <v>71</v>
      </c>
      <c r="Q2955" s="1" t="s">
        <v>72</v>
      </c>
      <c r="R2955" s="1" t="s">
        <v>1937</v>
      </c>
      <c r="S2955" s="1">
        <v>7.92</v>
      </c>
      <c r="T2955" s="1">
        <v>2</v>
      </c>
      <c r="U2955" s="1">
        <v>0.2</v>
      </c>
      <c r="V2955" s="4">
        <v>0.69299999999999995</v>
      </c>
    </row>
    <row r="2956" spans="1:22" ht="29.5" thickBot="1" x14ac:dyDescent="0.4">
      <c r="A2956" s="3">
        <v>2955</v>
      </c>
      <c r="B2956" s="1" t="s">
        <v>6138</v>
      </c>
      <c r="C2956" s="1">
        <v>2014</v>
      </c>
      <c r="D2956" s="2">
        <v>41956</v>
      </c>
      <c r="E2956" s="2">
        <v>41956</v>
      </c>
      <c r="F2956" s="1" t="s">
        <v>1290</v>
      </c>
      <c r="G2956" s="1" t="s">
        <v>6139</v>
      </c>
      <c r="H2956" s="1" t="s">
        <v>6140</v>
      </c>
      <c r="I2956" s="1" t="s">
        <v>102</v>
      </c>
      <c r="J2956" s="1" t="s">
        <v>27</v>
      </c>
      <c r="K2956" s="1" t="s">
        <v>3942</v>
      </c>
      <c r="L2956" s="1" t="s">
        <v>310</v>
      </c>
      <c r="M2956" s="1">
        <v>85301</v>
      </c>
      <c r="N2956" s="1" t="s">
        <v>44</v>
      </c>
      <c r="O2956" s="1" t="s">
        <v>6145</v>
      </c>
      <c r="P2956" s="1" t="s">
        <v>71</v>
      </c>
      <c r="Q2956" s="1" t="s">
        <v>72</v>
      </c>
      <c r="R2956" s="1" t="s">
        <v>6146</v>
      </c>
      <c r="S2956" s="1">
        <v>671.98400000000004</v>
      </c>
      <c r="T2956" s="1">
        <v>2</v>
      </c>
      <c r="U2956" s="1">
        <v>0.2</v>
      </c>
      <c r="V2956" s="4">
        <v>50.398800000000001</v>
      </c>
    </row>
    <row r="2957" spans="1:22" ht="29.5" thickBot="1" x14ac:dyDescent="0.4">
      <c r="A2957" s="3">
        <v>2956</v>
      </c>
      <c r="B2957" s="1" t="s">
        <v>6147</v>
      </c>
      <c r="C2957" s="1">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4">
        <v>11.597099999999999</v>
      </c>
    </row>
    <row r="2958" spans="1:22" ht="58.5" thickBot="1" x14ac:dyDescent="0.4">
      <c r="A2958" s="3">
        <v>2957</v>
      </c>
      <c r="B2958" s="1" t="s">
        <v>6148</v>
      </c>
      <c r="C2958" s="1">
        <v>2014</v>
      </c>
      <c r="D2958" s="2">
        <v>41818</v>
      </c>
      <c r="E2958" s="2">
        <v>41825</v>
      </c>
      <c r="F2958" s="1" t="s">
        <v>50</v>
      </c>
      <c r="G2958" s="1" t="s">
        <v>6149</v>
      </c>
      <c r="H2958" s="1" t="s">
        <v>6150</v>
      </c>
      <c r="I2958" s="1" t="s">
        <v>102</v>
      </c>
      <c r="J2958" s="1" t="s">
        <v>27</v>
      </c>
      <c r="K2958" s="1" t="s">
        <v>4103</v>
      </c>
      <c r="L2958" s="1" t="s">
        <v>267</v>
      </c>
      <c r="M2958" s="1">
        <v>13601</v>
      </c>
      <c r="N2958" s="1" t="s">
        <v>148</v>
      </c>
      <c r="O2958" s="1" t="s">
        <v>1839</v>
      </c>
      <c r="P2958" s="1" t="s">
        <v>32</v>
      </c>
      <c r="Q2958" s="1" t="s">
        <v>36</v>
      </c>
      <c r="R2958" s="1" t="s">
        <v>1840</v>
      </c>
      <c r="S2958" s="1">
        <v>191.64599999999999</v>
      </c>
      <c r="T2958" s="1">
        <v>3</v>
      </c>
      <c r="U2958" s="1">
        <v>0.1</v>
      </c>
      <c r="V2958" s="4">
        <v>31.940999999999999</v>
      </c>
    </row>
    <row r="2959" spans="1:22" ht="58.5" thickBot="1" x14ac:dyDescent="0.4">
      <c r="A2959" s="3">
        <v>2958</v>
      </c>
      <c r="B2959" s="1" t="s">
        <v>6151</v>
      </c>
      <c r="C2959" s="1">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4">
        <v>-1.9275</v>
      </c>
    </row>
    <row r="2960" spans="1:22" ht="29.5" thickBot="1" x14ac:dyDescent="0.4">
      <c r="A2960" s="3">
        <v>2959</v>
      </c>
      <c r="B2960" s="1" t="s">
        <v>6152</v>
      </c>
      <c r="C2960" s="1">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v>
      </c>
      <c r="T2960" s="1">
        <v>4</v>
      </c>
      <c r="U2960" s="1">
        <v>0.2</v>
      </c>
      <c r="V2960" s="4">
        <v>7.2267999999999999</v>
      </c>
    </row>
    <row r="2961" spans="1:22" ht="58.5" thickBot="1" x14ac:dyDescent="0.4">
      <c r="A2961" s="3">
        <v>2960</v>
      </c>
      <c r="B2961" s="1" t="s">
        <v>6152</v>
      </c>
      <c r="C2961" s="1">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4">
        <v>21.5824</v>
      </c>
    </row>
    <row r="2962" spans="1:22" ht="29.5" thickBot="1" x14ac:dyDescent="0.4">
      <c r="A2962" s="3">
        <v>2961</v>
      </c>
      <c r="B2962" s="1" t="s">
        <v>6153</v>
      </c>
      <c r="C2962" s="1">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4">
        <v>9.3564000000000007</v>
      </c>
    </row>
    <row r="2963" spans="1:22" ht="29.5" thickBot="1" x14ac:dyDescent="0.4">
      <c r="A2963" s="3">
        <v>2962</v>
      </c>
      <c r="B2963" s="1" t="s">
        <v>6153</v>
      </c>
      <c r="C2963" s="1">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4">
        <v>19.247199999999999</v>
      </c>
    </row>
    <row r="2964" spans="1:22" ht="44" thickBot="1" x14ac:dyDescent="0.4">
      <c r="A2964" s="3">
        <v>2963</v>
      </c>
      <c r="B2964" s="1" t="s">
        <v>6154</v>
      </c>
      <c r="C2964" s="1">
        <v>2014</v>
      </c>
      <c r="D2964" s="2">
        <v>41990</v>
      </c>
      <c r="E2964" s="2">
        <v>41995</v>
      </c>
      <c r="F2964" s="1" t="s">
        <v>23</v>
      </c>
      <c r="G2964" s="1" t="s">
        <v>6155</v>
      </c>
      <c r="H2964" s="1" t="s">
        <v>6156</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4">
        <v>9.1763999999999992</v>
      </c>
    </row>
    <row r="2965" spans="1:22" ht="29.5" thickBot="1" x14ac:dyDescent="0.4">
      <c r="A2965" s="3">
        <v>2964</v>
      </c>
      <c r="B2965" s="1" t="s">
        <v>6154</v>
      </c>
      <c r="C2965" s="1">
        <v>2014</v>
      </c>
      <c r="D2965" s="2">
        <v>41990</v>
      </c>
      <c r="E2965" s="2">
        <v>41995</v>
      </c>
      <c r="F2965" s="1" t="s">
        <v>23</v>
      </c>
      <c r="G2965" s="1" t="s">
        <v>6155</v>
      </c>
      <c r="H2965" s="1" t="s">
        <v>6156</v>
      </c>
      <c r="I2965" s="1" t="s">
        <v>41</v>
      </c>
      <c r="J2965" s="1" t="s">
        <v>27</v>
      </c>
      <c r="K2965" s="1" t="s">
        <v>2343</v>
      </c>
      <c r="L2965" s="1" t="s">
        <v>43</v>
      </c>
      <c r="M2965" s="1">
        <v>92054</v>
      </c>
      <c r="N2965" s="1" t="s">
        <v>44</v>
      </c>
      <c r="O2965" s="1" t="s">
        <v>701</v>
      </c>
      <c r="P2965" s="1" t="s">
        <v>32</v>
      </c>
      <c r="Q2965" s="1" t="s">
        <v>36</v>
      </c>
      <c r="R2965" s="1" t="s">
        <v>702</v>
      </c>
      <c r="S2965" s="1">
        <v>97.183999999999997</v>
      </c>
      <c r="T2965" s="1">
        <v>2</v>
      </c>
      <c r="U2965" s="1">
        <v>0.2</v>
      </c>
      <c r="V2965" s="4">
        <v>6.0739999999999998</v>
      </c>
    </row>
    <row r="2966" spans="1:22" ht="29.5" thickBot="1" x14ac:dyDescent="0.4">
      <c r="A2966" s="3">
        <v>2965</v>
      </c>
      <c r="B2966" s="1" t="s">
        <v>6154</v>
      </c>
      <c r="C2966" s="1">
        <v>2014</v>
      </c>
      <c r="D2966" s="2">
        <v>41990</v>
      </c>
      <c r="E2966" s="2">
        <v>41995</v>
      </c>
      <c r="F2966" s="1" t="s">
        <v>23</v>
      </c>
      <c r="G2966" s="1" t="s">
        <v>6155</v>
      </c>
      <c r="H2966" s="1" t="s">
        <v>6156</v>
      </c>
      <c r="I2966" s="1" t="s">
        <v>41</v>
      </c>
      <c r="J2966" s="1" t="s">
        <v>27</v>
      </c>
      <c r="K2966" s="1" t="s">
        <v>2343</v>
      </c>
      <c r="L2966" s="1" t="s">
        <v>43</v>
      </c>
      <c r="M2966" s="1">
        <v>92054</v>
      </c>
      <c r="N2966" s="1" t="s">
        <v>44</v>
      </c>
      <c r="O2966" s="1" t="s">
        <v>2038</v>
      </c>
      <c r="P2966" s="1" t="s">
        <v>46</v>
      </c>
      <c r="Q2966" s="1" t="s">
        <v>75</v>
      </c>
      <c r="R2966" s="1" t="s">
        <v>2039</v>
      </c>
      <c r="S2966" s="1">
        <v>24.32</v>
      </c>
      <c r="T2966" s="1">
        <v>5</v>
      </c>
      <c r="U2966" s="1">
        <v>0.2</v>
      </c>
      <c r="V2966" s="4">
        <v>8.2080000000000002</v>
      </c>
    </row>
    <row r="2967" spans="1:22" ht="58.5" thickBot="1" x14ac:dyDescent="0.4">
      <c r="A2967" s="3">
        <v>2966</v>
      </c>
      <c r="B2967" s="1" t="s">
        <v>6154</v>
      </c>
      <c r="C2967" s="1">
        <v>2014</v>
      </c>
      <c r="D2967" s="2">
        <v>41990</v>
      </c>
      <c r="E2967" s="2">
        <v>41995</v>
      </c>
      <c r="F2967" s="1" t="s">
        <v>23</v>
      </c>
      <c r="G2967" s="1" t="s">
        <v>6155</v>
      </c>
      <c r="H2967" s="1" t="s">
        <v>6156</v>
      </c>
      <c r="I2967" s="1" t="s">
        <v>41</v>
      </c>
      <c r="J2967" s="1" t="s">
        <v>27</v>
      </c>
      <c r="K2967" s="1" t="s">
        <v>2343</v>
      </c>
      <c r="L2967" s="1" t="s">
        <v>43</v>
      </c>
      <c r="M2967" s="1">
        <v>92054</v>
      </c>
      <c r="N2967" s="1" t="s">
        <v>44</v>
      </c>
      <c r="O2967" s="1" t="s">
        <v>6157</v>
      </c>
      <c r="P2967" s="1" t="s">
        <v>32</v>
      </c>
      <c r="Q2967" s="1" t="s">
        <v>65</v>
      </c>
      <c r="R2967" s="1" t="s">
        <v>6158</v>
      </c>
      <c r="S2967" s="1">
        <v>18.96</v>
      </c>
      <c r="T2967" s="1">
        <v>2</v>
      </c>
      <c r="U2967" s="1">
        <v>0</v>
      </c>
      <c r="V2967" s="4">
        <v>7.5839999999999996</v>
      </c>
    </row>
    <row r="2968" spans="1:22" ht="29.5" thickBot="1" x14ac:dyDescent="0.4">
      <c r="A2968" s="3">
        <v>2967</v>
      </c>
      <c r="B2968" s="1" t="s">
        <v>6159</v>
      </c>
      <c r="C2968" s="1">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32.951999999999998</v>
      </c>
      <c r="T2968" s="1">
        <v>6</v>
      </c>
      <c r="U2968" s="1">
        <v>0.6</v>
      </c>
      <c r="V2968" s="4">
        <v>-19.7712</v>
      </c>
    </row>
    <row r="2969" spans="1:22" ht="29.5" thickBot="1" x14ac:dyDescent="0.4">
      <c r="A2969" s="3">
        <v>2968</v>
      </c>
      <c r="B2969" s="1" t="s">
        <v>6159</v>
      </c>
      <c r="C2969" s="1">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30.015999999999998</v>
      </c>
      <c r="T2969" s="1">
        <v>4</v>
      </c>
      <c r="U2969" s="1">
        <v>0.2</v>
      </c>
      <c r="V2969" s="4">
        <v>3.0015999999999998</v>
      </c>
    </row>
    <row r="2970" spans="1:22" ht="58.5" thickBot="1" x14ac:dyDescent="0.4">
      <c r="A2970" s="3">
        <v>2969</v>
      </c>
      <c r="B2970" s="1" t="s">
        <v>6160</v>
      </c>
      <c r="C2970" s="1">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v>
      </c>
      <c r="T2970" s="1">
        <v>3</v>
      </c>
      <c r="U2970" s="1">
        <v>0.2</v>
      </c>
      <c r="V2970" s="4">
        <v>43.7136</v>
      </c>
    </row>
    <row r="2971" spans="1:22" ht="29.5" thickBot="1" x14ac:dyDescent="0.4">
      <c r="A2971" s="3">
        <v>2970</v>
      </c>
      <c r="B2971" s="1" t="s">
        <v>6160</v>
      </c>
      <c r="C2971" s="1">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31.103999999999999</v>
      </c>
      <c r="T2971" s="1">
        <v>6</v>
      </c>
      <c r="U2971" s="1">
        <v>0.2</v>
      </c>
      <c r="V2971" s="4">
        <v>10.8864</v>
      </c>
    </row>
    <row r="2972" spans="1:22" ht="29.5" thickBot="1" x14ac:dyDescent="0.4">
      <c r="A2972" s="3">
        <v>2971</v>
      </c>
      <c r="B2972" s="1" t="s">
        <v>6160</v>
      </c>
      <c r="C2972" s="1">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v>
      </c>
      <c r="T2972" s="1">
        <v>8</v>
      </c>
      <c r="U2972" s="1">
        <v>0.7</v>
      </c>
      <c r="V2972" s="4">
        <v>-10.617599999999999</v>
      </c>
    </row>
    <row r="2973" spans="1:22" ht="44" thickBot="1" x14ac:dyDescent="0.4">
      <c r="A2973" s="3">
        <v>2972</v>
      </c>
      <c r="B2973" s="1" t="s">
        <v>6160</v>
      </c>
      <c r="C2973" s="1">
        <v>2014</v>
      </c>
      <c r="D2973" s="2">
        <v>41950</v>
      </c>
      <c r="E2973" s="2">
        <v>41953</v>
      </c>
      <c r="F2973" s="1" t="s">
        <v>23</v>
      </c>
      <c r="G2973" s="1" t="s">
        <v>4536</v>
      </c>
      <c r="H2973" s="1" t="s">
        <v>4537</v>
      </c>
      <c r="I2973" s="1" t="s">
        <v>26</v>
      </c>
      <c r="J2973" s="1" t="s">
        <v>27</v>
      </c>
      <c r="K2973" s="1" t="s">
        <v>1706</v>
      </c>
      <c r="L2973" s="1" t="s">
        <v>88</v>
      </c>
      <c r="M2973" s="1">
        <v>28314</v>
      </c>
      <c r="N2973" s="1" t="s">
        <v>30</v>
      </c>
      <c r="O2973" s="1" t="s">
        <v>5697</v>
      </c>
      <c r="P2973" s="1" t="s">
        <v>32</v>
      </c>
      <c r="Q2973" s="1" t="s">
        <v>65</v>
      </c>
      <c r="R2973" s="1" t="s">
        <v>5698</v>
      </c>
      <c r="S2973" s="1">
        <v>28.271999999999998</v>
      </c>
      <c r="T2973" s="1">
        <v>2</v>
      </c>
      <c r="U2973" s="1">
        <v>0.2</v>
      </c>
      <c r="V2973" s="4">
        <v>6.3612000000000002</v>
      </c>
    </row>
    <row r="2974" spans="1:22" ht="58.5" thickBot="1" x14ac:dyDescent="0.4">
      <c r="A2974" s="3">
        <v>2973</v>
      </c>
      <c r="B2974" s="1" t="s">
        <v>6160</v>
      </c>
      <c r="C2974" s="1">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4">
        <v>-51.827199999999998</v>
      </c>
    </row>
    <row r="2975" spans="1:22" ht="44" thickBot="1" x14ac:dyDescent="0.4">
      <c r="A2975" s="3">
        <v>2974</v>
      </c>
      <c r="B2975" s="1" t="s">
        <v>6161</v>
      </c>
      <c r="C2975" s="1">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4">
        <v>5.1840000000000002</v>
      </c>
    </row>
    <row r="2976" spans="1:22" ht="58.5" thickBot="1" x14ac:dyDescent="0.4">
      <c r="A2976" s="3">
        <v>2975</v>
      </c>
      <c r="B2976" s="1" t="s">
        <v>6162</v>
      </c>
      <c r="C2976" s="1">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244.006</v>
      </c>
      <c r="T2976" s="1">
        <v>2</v>
      </c>
      <c r="U2976" s="1">
        <v>0.3</v>
      </c>
      <c r="V2976" s="4">
        <v>-31.372199999999999</v>
      </c>
    </row>
    <row r="2977" spans="1:22" ht="29.5" thickBot="1" x14ac:dyDescent="0.4">
      <c r="A2977" s="3">
        <v>2976</v>
      </c>
      <c r="B2977" s="1" t="s">
        <v>6162</v>
      </c>
      <c r="C2977" s="1">
        <v>2012</v>
      </c>
      <c r="D2977" s="2">
        <v>41036</v>
      </c>
      <c r="E2977" s="2">
        <v>41041</v>
      </c>
      <c r="F2977" s="1" t="s">
        <v>50</v>
      </c>
      <c r="G2977" s="1" t="s">
        <v>1408</v>
      </c>
      <c r="H2977" s="1" t="s">
        <v>1409</v>
      </c>
      <c r="I2977" s="1" t="s">
        <v>26</v>
      </c>
      <c r="J2977" s="1" t="s">
        <v>27</v>
      </c>
      <c r="K2977" s="1" t="s">
        <v>4155</v>
      </c>
      <c r="L2977" s="1" t="s">
        <v>104</v>
      </c>
      <c r="M2977" s="1">
        <v>75002</v>
      </c>
      <c r="N2977" s="1" t="s">
        <v>105</v>
      </c>
      <c r="O2977" s="1" t="s">
        <v>6163</v>
      </c>
      <c r="P2977" s="1" t="s">
        <v>46</v>
      </c>
      <c r="Q2977" s="1" t="s">
        <v>90</v>
      </c>
      <c r="R2977" s="1" t="s">
        <v>6164</v>
      </c>
      <c r="S2977" s="1">
        <v>15.936</v>
      </c>
      <c r="T2977" s="1">
        <v>4</v>
      </c>
      <c r="U2977" s="1">
        <v>0.2</v>
      </c>
      <c r="V2977" s="4">
        <v>5.3784000000000001</v>
      </c>
    </row>
    <row r="2978" spans="1:22" ht="44" thickBot="1" x14ac:dyDescent="0.4">
      <c r="A2978" s="3">
        <v>2977</v>
      </c>
      <c r="B2978" s="1" t="s">
        <v>6165</v>
      </c>
      <c r="C2978" s="1">
        <v>2014</v>
      </c>
      <c r="D2978" s="2">
        <v>41978</v>
      </c>
      <c r="E2978" s="2">
        <v>41978</v>
      </c>
      <c r="F2978" s="1" t="s">
        <v>1290</v>
      </c>
      <c r="G2978" s="1" t="s">
        <v>39</v>
      </c>
      <c r="H2978" s="1" t="s">
        <v>40</v>
      </c>
      <c r="I2978" s="1" t="s">
        <v>41</v>
      </c>
      <c r="J2978" s="1" t="s">
        <v>27</v>
      </c>
      <c r="K2978" s="1" t="s">
        <v>146</v>
      </c>
      <c r="L2978" s="1" t="s">
        <v>147</v>
      </c>
      <c r="M2978" s="1">
        <v>19143</v>
      </c>
      <c r="N2978" s="1" t="s">
        <v>148</v>
      </c>
      <c r="O2978" s="1" t="s">
        <v>6166</v>
      </c>
      <c r="P2978" s="1" t="s">
        <v>32</v>
      </c>
      <c r="Q2978" s="1" t="s">
        <v>36</v>
      </c>
      <c r="R2978" s="1" t="s">
        <v>6167</v>
      </c>
      <c r="S2978" s="1">
        <v>188.55199999999999</v>
      </c>
      <c r="T2978" s="1">
        <v>7</v>
      </c>
      <c r="U2978" s="1">
        <v>0.3</v>
      </c>
      <c r="V2978" s="4">
        <v>-2.6936</v>
      </c>
    </row>
    <row r="2979" spans="1:22" ht="29.5" thickBot="1" x14ac:dyDescent="0.4">
      <c r="A2979" s="3">
        <v>2978</v>
      </c>
      <c r="B2979" s="1" t="s">
        <v>6168</v>
      </c>
      <c r="C2979" s="1">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4">
        <v>5.8708</v>
      </c>
    </row>
    <row r="2980" spans="1:22" ht="44" thickBot="1" x14ac:dyDescent="0.4">
      <c r="A2980" s="3">
        <v>2979</v>
      </c>
      <c r="B2980" s="1" t="s">
        <v>6169</v>
      </c>
      <c r="C2980" s="1">
        <v>2011</v>
      </c>
      <c r="D2980" s="2">
        <v>40557</v>
      </c>
      <c r="E2980" s="2">
        <v>40560</v>
      </c>
      <c r="F2980" s="1" t="s">
        <v>23</v>
      </c>
      <c r="G2980" s="1" t="s">
        <v>3731</v>
      </c>
      <c r="H2980" s="1" t="s">
        <v>3732</v>
      </c>
      <c r="I2980" s="1" t="s">
        <v>26</v>
      </c>
      <c r="J2980" s="1" t="s">
        <v>27</v>
      </c>
      <c r="K2980" s="1" t="s">
        <v>6170</v>
      </c>
      <c r="L2980" s="1" t="s">
        <v>383</v>
      </c>
      <c r="M2980" s="1">
        <v>29464</v>
      </c>
      <c r="N2980" s="1" t="s">
        <v>30</v>
      </c>
      <c r="O2980" s="1" t="s">
        <v>6127</v>
      </c>
      <c r="P2980" s="1" t="s">
        <v>32</v>
      </c>
      <c r="Q2980" s="1" t="s">
        <v>36</v>
      </c>
      <c r="R2980" s="1" t="s">
        <v>6128</v>
      </c>
      <c r="S2980" s="1">
        <v>545.94000000000005</v>
      </c>
      <c r="T2980" s="1">
        <v>6</v>
      </c>
      <c r="U2980" s="1">
        <v>0</v>
      </c>
      <c r="V2980" s="4">
        <v>87.350399999999993</v>
      </c>
    </row>
    <row r="2981" spans="1:22" ht="29.5" thickBot="1" x14ac:dyDescent="0.4">
      <c r="A2981" s="3">
        <v>2980</v>
      </c>
      <c r="B2981" s="1" t="s">
        <v>6171</v>
      </c>
      <c r="C2981" s="1">
        <v>2012</v>
      </c>
      <c r="D2981" s="2">
        <v>41072</v>
      </c>
      <c r="E2981" s="2">
        <v>41077</v>
      </c>
      <c r="F2981" s="1" t="s">
        <v>50</v>
      </c>
      <c r="G2981" s="1" t="s">
        <v>6172</v>
      </c>
      <c r="H2981" s="1" t="s">
        <v>6173</v>
      </c>
      <c r="I2981" s="1" t="s">
        <v>26</v>
      </c>
      <c r="J2981" s="1" t="s">
        <v>27</v>
      </c>
      <c r="K2981" s="1" t="s">
        <v>146</v>
      </c>
      <c r="L2981" s="1" t="s">
        <v>147</v>
      </c>
      <c r="M2981" s="1">
        <v>19134</v>
      </c>
      <c r="N2981" s="1" t="s">
        <v>148</v>
      </c>
      <c r="O2981" s="1" t="s">
        <v>6174</v>
      </c>
      <c r="P2981" s="1" t="s">
        <v>46</v>
      </c>
      <c r="Q2981" s="1" t="s">
        <v>90</v>
      </c>
      <c r="R2981" s="1" t="s">
        <v>6175</v>
      </c>
      <c r="S2981" s="1">
        <v>20.736000000000001</v>
      </c>
      <c r="T2981" s="1">
        <v>4</v>
      </c>
      <c r="U2981" s="1">
        <v>0.2</v>
      </c>
      <c r="V2981" s="4">
        <v>7.2576000000000001</v>
      </c>
    </row>
    <row r="2982" spans="1:22" ht="44" thickBot="1" x14ac:dyDescent="0.4">
      <c r="A2982" s="3">
        <v>2981</v>
      </c>
      <c r="B2982" s="1" t="s">
        <v>6171</v>
      </c>
      <c r="C2982" s="1">
        <v>2012</v>
      </c>
      <c r="D2982" s="2">
        <v>41072</v>
      </c>
      <c r="E2982" s="2">
        <v>41077</v>
      </c>
      <c r="F2982" s="1" t="s">
        <v>50</v>
      </c>
      <c r="G2982" s="1" t="s">
        <v>6172</v>
      </c>
      <c r="H2982" s="1" t="s">
        <v>6173</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4">
        <v>4.3296000000000001</v>
      </c>
    </row>
    <row r="2983" spans="1:22" ht="44" thickBot="1" x14ac:dyDescent="0.4">
      <c r="A2983" s="3">
        <v>2982</v>
      </c>
      <c r="B2983" s="1" t="s">
        <v>6176</v>
      </c>
      <c r="C2983" s="1">
        <v>2011</v>
      </c>
      <c r="D2983" s="2">
        <v>40736</v>
      </c>
      <c r="E2983" s="2">
        <v>40742</v>
      </c>
      <c r="F2983" s="1" t="s">
        <v>50</v>
      </c>
      <c r="G2983" s="1" t="s">
        <v>486</v>
      </c>
      <c r="H2983" s="1" t="s">
        <v>487</v>
      </c>
      <c r="I2983" s="1" t="s">
        <v>26</v>
      </c>
      <c r="J2983" s="1" t="s">
        <v>27</v>
      </c>
      <c r="K2983" s="1" t="s">
        <v>95</v>
      </c>
      <c r="L2983" s="1" t="s">
        <v>96</v>
      </c>
      <c r="M2983" s="1">
        <v>98115</v>
      </c>
      <c r="N2983" s="1" t="s">
        <v>44</v>
      </c>
      <c r="O2983" s="1" t="s">
        <v>6166</v>
      </c>
      <c r="P2983" s="1" t="s">
        <v>32</v>
      </c>
      <c r="Q2983" s="1" t="s">
        <v>36</v>
      </c>
      <c r="R2983" s="1" t="s">
        <v>6167</v>
      </c>
      <c r="S2983" s="1">
        <v>123.136</v>
      </c>
      <c r="T2983" s="1">
        <v>4</v>
      </c>
      <c r="U2983" s="1">
        <v>0.2</v>
      </c>
      <c r="V2983" s="4">
        <v>13.8528</v>
      </c>
    </row>
    <row r="2984" spans="1:22" ht="44" thickBot="1" x14ac:dyDescent="0.4">
      <c r="A2984" s="3">
        <v>2983</v>
      </c>
      <c r="B2984" s="1" t="s">
        <v>6176</v>
      </c>
      <c r="C2984" s="1">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11.263999999999999</v>
      </c>
      <c r="T2984" s="1">
        <v>4</v>
      </c>
      <c r="U2984" s="1">
        <v>0.2</v>
      </c>
      <c r="V2984" s="4">
        <v>3.8016000000000001</v>
      </c>
    </row>
    <row r="2985" spans="1:22" ht="29.5" thickBot="1" x14ac:dyDescent="0.4">
      <c r="A2985" s="3">
        <v>2984</v>
      </c>
      <c r="B2985" s="1" t="s">
        <v>6177</v>
      </c>
      <c r="C2985" s="1">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53.423999999999999</v>
      </c>
      <c r="T2985" s="1">
        <v>3</v>
      </c>
      <c r="U2985" s="1">
        <v>0.2</v>
      </c>
      <c r="V2985" s="4">
        <v>4.6745999999999999</v>
      </c>
    </row>
    <row r="2986" spans="1:22" ht="73" thickBot="1" x14ac:dyDescent="0.4">
      <c r="A2986" s="3">
        <v>2985</v>
      </c>
      <c r="B2986" s="1" t="s">
        <v>6177</v>
      </c>
      <c r="C2986" s="1">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4">
        <v>-170.8038</v>
      </c>
    </row>
    <row r="2987" spans="1:22" ht="44" thickBot="1" x14ac:dyDescent="0.4">
      <c r="A2987" s="3">
        <v>2986</v>
      </c>
      <c r="B2987" s="1" t="s">
        <v>6178</v>
      </c>
      <c r="C2987" s="1">
        <v>2013</v>
      </c>
      <c r="D2987" s="2">
        <v>41420</v>
      </c>
      <c r="E2987" s="2">
        <v>41425</v>
      </c>
      <c r="F2987" s="1" t="s">
        <v>50</v>
      </c>
      <c r="G2987" s="1" t="s">
        <v>6179</v>
      </c>
      <c r="H2987" s="1" t="s">
        <v>6180</v>
      </c>
      <c r="I2987" s="1" t="s">
        <v>102</v>
      </c>
      <c r="J2987" s="1" t="s">
        <v>27</v>
      </c>
      <c r="K2987" s="1" t="s">
        <v>497</v>
      </c>
      <c r="L2987" s="1" t="s">
        <v>1272</v>
      </c>
      <c r="M2987" s="1">
        <v>31907</v>
      </c>
      <c r="N2987" s="1" t="s">
        <v>30</v>
      </c>
      <c r="O2987" s="1" t="s">
        <v>6181</v>
      </c>
      <c r="P2987" s="1" t="s">
        <v>32</v>
      </c>
      <c r="Q2987" s="1" t="s">
        <v>65</v>
      </c>
      <c r="R2987" s="1" t="s">
        <v>6182</v>
      </c>
      <c r="S2987" s="1">
        <v>24.96</v>
      </c>
      <c r="T2987" s="1">
        <v>4</v>
      </c>
      <c r="U2987" s="1">
        <v>0</v>
      </c>
      <c r="V2987" s="4">
        <v>6.24</v>
      </c>
    </row>
    <row r="2988" spans="1:22" ht="44" thickBot="1" x14ac:dyDescent="0.4">
      <c r="A2988" s="3">
        <v>2987</v>
      </c>
      <c r="B2988" s="1" t="s">
        <v>6178</v>
      </c>
      <c r="C2988" s="1">
        <v>2013</v>
      </c>
      <c r="D2988" s="2">
        <v>41420</v>
      </c>
      <c r="E2988" s="2">
        <v>41425</v>
      </c>
      <c r="F2988" s="1" t="s">
        <v>50</v>
      </c>
      <c r="G2988" s="1" t="s">
        <v>6179</v>
      </c>
      <c r="H2988" s="1" t="s">
        <v>6180</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4">
        <v>9.2927999999999997</v>
      </c>
    </row>
    <row r="2989" spans="1:22" ht="58.5" thickBot="1" x14ac:dyDescent="0.4">
      <c r="A2989" s="3">
        <v>2988</v>
      </c>
      <c r="B2989" s="1" t="s">
        <v>6178</v>
      </c>
      <c r="C2989" s="1">
        <v>2013</v>
      </c>
      <c r="D2989" s="2">
        <v>41420</v>
      </c>
      <c r="E2989" s="2">
        <v>41425</v>
      </c>
      <c r="F2989" s="1" t="s">
        <v>50</v>
      </c>
      <c r="G2989" s="1" t="s">
        <v>6179</v>
      </c>
      <c r="H2989" s="1" t="s">
        <v>6180</v>
      </c>
      <c r="I2989" s="1" t="s">
        <v>102</v>
      </c>
      <c r="J2989" s="1" t="s">
        <v>27</v>
      </c>
      <c r="K2989" s="1" t="s">
        <v>497</v>
      </c>
      <c r="L2989" s="1" t="s">
        <v>1272</v>
      </c>
      <c r="M2989" s="1">
        <v>31907</v>
      </c>
      <c r="N2989" s="1" t="s">
        <v>30</v>
      </c>
      <c r="O2989" s="1" t="s">
        <v>1652</v>
      </c>
      <c r="P2989" s="1" t="s">
        <v>46</v>
      </c>
      <c r="Q2989" s="1" t="s">
        <v>59</v>
      </c>
      <c r="R2989" s="1" t="s">
        <v>1653</v>
      </c>
      <c r="S2989" s="1">
        <v>1267.6500000000001</v>
      </c>
      <c r="T2989" s="1">
        <v>9</v>
      </c>
      <c r="U2989" s="1">
        <v>0</v>
      </c>
      <c r="V2989" s="4">
        <v>152.11799999999999</v>
      </c>
    </row>
    <row r="2990" spans="1:22" ht="58.5" thickBot="1" x14ac:dyDescent="0.4">
      <c r="A2990" s="3">
        <v>2989</v>
      </c>
      <c r="B2990" s="1" t="s">
        <v>6183</v>
      </c>
      <c r="C2990" s="1">
        <v>2013</v>
      </c>
      <c r="D2990" s="2">
        <v>41326</v>
      </c>
      <c r="E2990" s="2">
        <v>41331</v>
      </c>
      <c r="F2990" s="1" t="s">
        <v>23</v>
      </c>
      <c r="G2990" s="1" t="s">
        <v>5733</v>
      </c>
      <c r="H2990" s="1" t="s">
        <v>5734</v>
      </c>
      <c r="I2990" s="1" t="s">
        <v>41</v>
      </c>
      <c r="J2990" s="1" t="s">
        <v>27</v>
      </c>
      <c r="K2990" s="1" t="s">
        <v>42</v>
      </c>
      <c r="L2990" s="1" t="s">
        <v>43</v>
      </c>
      <c r="M2990" s="1">
        <v>90032</v>
      </c>
      <c r="N2990" s="1" t="s">
        <v>44</v>
      </c>
      <c r="O2990" s="1" t="s">
        <v>5895</v>
      </c>
      <c r="P2990" s="1" t="s">
        <v>71</v>
      </c>
      <c r="Q2990" s="1" t="s">
        <v>161</v>
      </c>
      <c r="R2990" s="1" t="s">
        <v>5896</v>
      </c>
      <c r="S2990" s="1">
        <v>12.99</v>
      </c>
      <c r="T2990" s="1">
        <v>1</v>
      </c>
      <c r="U2990" s="1">
        <v>0</v>
      </c>
      <c r="V2990" s="4">
        <v>0.77939999999999998</v>
      </c>
    </row>
    <row r="2991" spans="1:22" ht="73" thickBot="1" x14ac:dyDescent="0.4">
      <c r="A2991" s="3">
        <v>2990</v>
      </c>
      <c r="B2991" s="1" t="s">
        <v>6183</v>
      </c>
      <c r="C2991" s="1">
        <v>2013</v>
      </c>
      <c r="D2991" s="2">
        <v>41326</v>
      </c>
      <c r="E2991" s="2">
        <v>41331</v>
      </c>
      <c r="F2991" s="1" t="s">
        <v>23</v>
      </c>
      <c r="G2991" s="1" t="s">
        <v>5733</v>
      </c>
      <c r="H2991" s="1" t="s">
        <v>5734</v>
      </c>
      <c r="I2991" s="1" t="s">
        <v>41</v>
      </c>
      <c r="J2991" s="1" t="s">
        <v>27</v>
      </c>
      <c r="K2991" s="1" t="s">
        <v>42</v>
      </c>
      <c r="L2991" s="1" t="s">
        <v>43</v>
      </c>
      <c r="M2991" s="1">
        <v>90032</v>
      </c>
      <c r="N2991" s="1" t="s">
        <v>44</v>
      </c>
      <c r="O2991" s="1" t="s">
        <v>6136</v>
      </c>
      <c r="P2991" s="1" t="s">
        <v>46</v>
      </c>
      <c r="Q2991" s="1" t="s">
        <v>75</v>
      </c>
      <c r="R2991" s="1" t="s">
        <v>6137</v>
      </c>
      <c r="S2991" s="1">
        <v>18.559999999999999</v>
      </c>
      <c r="T2991" s="1">
        <v>4</v>
      </c>
      <c r="U2991" s="1">
        <v>0.2</v>
      </c>
      <c r="V2991" s="4">
        <v>6.4960000000000004</v>
      </c>
    </row>
    <row r="2992" spans="1:22" ht="44" thickBot="1" x14ac:dyDescent="0.4">
      <c r="A2992" s="3">
        <v>2991</v>
      </c>
      <c r="B2992" s="1" t="s">
        <v>6183</v>
      </c>
      <c r="C2992" s="1">
        <v>2013</v>
      </c>
      <c r="D2992" s="2">
        <v>41326</v>
      </c>
      <c r="E2992" s="2">
        <v>41331</v>
      </c>
      <c r="F2992" s="1" t="s">
        <v>23</v>
      </c>
      <c r="G2992" s="1" t="s">
        <v>5733</v>
      </c>
      <c r="H2992" s="1" t="s">
        <v>5734</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4">
        <v>8.9830000000000005</v>
      </c>
    </row>
    <row r="2993" spans="1:22" ht="44" thickBot="1" x14ac:dyDescent="0.4">
      <c r="A2993" s="3">
        <v>2992</v>
      </c>
      <c r="B2993" s="1" t="s">
        <v>6183</v>
      </c>
      <c r="C2993" s="1">
        <v>2013</v>
      </c>
      <c r="D2993" s="2">
        <v>41326</v>
      </c>
      <c r="E2993" s="2">
        <v>41331</v>
      </c>
      <c r="F2993" s="1" t="s">
        <v>23</v>
      </c>
      <c r="G2993" s="1" t="s">
        <v>5733</v>
      </c>
      <c r="H2993" s="1" t="s">
        <v>5734</v>
      </c>
      <c r="I2993" s="1" t="s">
        <v>41</v>
      </c>
      <c r="J2993" s="1" t="s">
        <v>27</v>
      </c>
      <c r="K2993" s="1" t="s">
        <v>42</v>
      </c>
      <c r="L2993" s="1" t="s">
        <v>43</v>
      </c>
      <c r="M2993" s="1">
        <v>90032</v>
      </c>
      <c r="N2993" s="1" t="s">
        <v>44</v>
      </c>
      <c r="O2993" s="1" t="s">
        <v>361</v>
      </c>
      <c r="P2993" s="1" t="s">
        <v>46</v>
      </c>
      <c r="Q2993" s="1" t="s">
        <v>75</v>
      </c>
      <c r="R2993" s="1" t="s">
        <v>362</v>
      </c>
      <c r="S2993" s="1">
        <v>31.248000000000001</v>
      </c>
      <c r="T2993" s="1">
        <v>7</v>
      </c>
      <c r="U2993" s="1">
        <v>0.2</v>
      </c>
      <c r="V2993" s="4">
        <v>10.9368</v>
      </c>
    </row>
    <row r="2994" spans="1:22" ht="58.5" thickBot="1" x14ac:dyDescent="0.4">
      <c r="A2994" s="3">
        <v>2993</v>
      </c>
      <c r="B2994" s="1" t="s">
        <v>6184</v>
      </c>
      <c r="C2994" s="1">
        <v>2013</v>
      </c>
      <c r="D2994" s="2">
        <v>41550</v>
      </c>
      <c r="E2994" s="2">
        <v>41554</v>
      </c>
      <c r="F2994" s="1" t="s">
        <v>50</v>
      </c>
      <c r="G2994" s="1" t="s">
        <v>5755</v>
      </c>
      <c r="H2994" s="1" t="s">
        <v>5756</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4">
        <v>16.588799999999999</v>
      </c>
    </row>
    <row r="2995" spans="1:22" ht="44" thickBot="1" x14ac:dyDescent="0.4">
      <c r="A2995" s="3">
        <v>2994</v>
      </c>
      <c r="B2995" s="1" t="s">
        <v>6185</v>
      </c>
      <c r="C2995" s="1">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4">
        <v>421.08240000000001</v>
      </c>
    </row>
    <row r="2996" spans="1:22" ht="44" thickBot="1" x14ac:dyDescent="0.4">
      <c r="A2996" s="3">
        <v>2995</v>
      </c>
      <c r="B2996" s="1" t="s">
        <v>6186</v>
      </c>
      <c r="C2996" s="1">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6187</v>
      </c>
      <c r="S2996" s="1">
        <v>55.36</v>
      </c>
      <c r="T2996" s="1">
        <v>4</v>
      </c>
      <c r="U2996" s="1">
        <v>0.2</v>
      </c>
      <c r="V2996" s="4">
        <v>18.684000000000001</v>
      </c>
    </row>
    <row r="2997" spans="1:22" ht="29.5" thickBot="1" x14ac:dyDescent="0.4">
      <c r="A2997" s="3">
        <v>2996</v>
      </c>
      <c r="B2997" s="1" t="s">
        <v>6188</v>
      </c>
      <c r="C2997" s="1">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4">
        <v>6.2910000000000004</v>
      </c>
    </row>
    <row r="2998" spans="1:22" ht="29.5" thickBot="1" x14ac:dyDescent="0.4">
      <c r="A2998" s="3">
        <v>2997</v>
      </c>
      <c r="B2998" s="1" t="s">
        <v>6189</v>
      </c>
      <c r="C2998" s="1">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4">
        <v>8.4024000000000001</v>
      </c>
    </row>
    <row r="2999" spans="1:22" ht="29.5" thickBot="1" x14ac:dyDescent="0.4">
      <c r="A2999" s="3">
        <v>2998</v>
      </c>
      <c r="B2999" s="1" t="s">
        <v>6189</v>
      </c>
      <c r="C2999" s="1">
        <v>2011</v>
      </c>
      <c r="D2999" s="2">
        <v>40715</v>
      </c>
      <c r="E2999" s="2">
        <v>40719</v>
      </c>
      <c r="F2999" s="1" t="s">
        <v>50</v>
      </c>
      <c r="G2999" s="1" t="s">
        <v>4276</v>
      </c>
      <c r="H2999" s="1" t="s">
        <v>4277</v>
      </c>
      <c r="I2999" s="1" t="s">
        <v>26</v>
      </c>
      <c r="J2999" s="1" t="s">
        <v>27</v>
      </c>
      <c r="K2999" s="1" t="s">
        <v>146</v>
      </c>
      <c r="L2999" s="1" t="s">
        <v>147</v>
      </c>
      <c r="M2999" s="1">
        <v>19120</v>
      </c>
      <c r="N2999" s="1" t="s">
        <v>148</v>
      </c>
      <c r="O2999" s="1" t="s">
        <v>6190</v>
      </c>
      <c r="P2999" s="1" t="s">
        <v>32</v>
      </c>
      <c r="Q2999" s="1" t="s">
        <v>65</v>
      </c>
      <c r="R2999" s="1" t="s">
        <v>6191</v>
      </c>
      <c r="S2999" s="1">
        <v>3.984</v>
      </c>
      <c r="T2999" s="1">
        <v>1</v>
      </c>
      <c r="U2999" s="1">
        <v>0.2</v>
      </c>
      <c r="V2999" s="4">
        <v>0.64739999999999998</v>
      </c>
    </row>
    <row r="3000" spans="1:22" ht="58.5" thickBot="1" x14ac:dyDescent="0.4">
      <c r="A3000" s="3">
        <v>2999</v>
      </c>
      <c r="B3000" s="1" t="s">
        <v>6189</v>
      </c>
      <c r="C3000" s="1">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4">
        <v>28.790400000000002</v>
      </c>
    </row>
    <row r="3001" spans="1:22" ht="44" thickBot="1" x14ac:dyDescent="0.4">
      <c r="A3001" s="3">
        <v>3000</v>
      </c>
      <c r="B3001" s="1" t="s">
        <v>6189</v>
      </c>
      <c r="C3001" s="1">
        <v>2011</v>
      </c>
      <c r="D3001" s="2">
        <v>40715</v>
      </c>
      <c r="E3001" s="2">
        <v>40719</v>
      </c>
      <c r="F3001" s="1" t="s">
        <v>50</v>
      </c>
      <c r="G3001" s="1" t="s">
        <v>4276</v>
      </c>
      <c r="H3001" s="1" t="s">
        <v>4277</v>
      </c>
      <c r="I3001" s="1" t="s">
        <v>26</v>
      </c>
      <c r="J3001" s="1" t="s">
        <v>27</v>
      </c>
      <c r="K3001" s="1" t="s">
        <v>146</v>
      </c>
      <c r="L3001" s="1" t="s">
        <v>147</v>
      </c>
      <c r="M3001" s="1">
        <v>19120</v>
      </c>
      <c r="N3001" s="1" t="s">
        <v>148</v>
      </c>
      <c r="O3001" s="1" t="s">
        <v>6192</v>
      </c>
      <c r="P3001" s="1" t="s">
        <v>71</v>
      </c>
      <c r="Q3001" s="1" t="s">
        <v>682</v>
      </c>
      <c r="R3001" s="1" t="s">
        <v>6193</v>
      </c>
      <c r="S3001" s="1">
        <v>206.99100000000001</v>
      </c>
      <c r="T3001" s="1">
        <v>3</v>
      </c>
      <c r="U3001" s="1">
        <v>0.7</v>
      </c>
      <c r="V3001" s="4">
        <v>-172.49250000000001</v>
      </c>
    </row>
    <row r="3002" spans="1:22" ht="87.5" thickBot="1" x14ac:dyDescent="0.4">
      <c r="A3002" s="3">
        <v>3001</v>
      </c>
      <c r="B3002" s="1" t="s">
        <v>6189</v>
      </c>
      <c r="C3002" s="1">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44.415999999999997</v>
      </c>
      <c r="T3002" s="1">
        <v>2</v>
      </c>
      <c r="U3002" s="1">
        <v>0.2</v>
      </c>
      <c r="V3002" s="4">
        <v>3.8864000000000001</v>
      </c>
    </row>
    <row r="3003" spans="1:22" ht="58.5" thickBot="1" x14ac:dyDescent="0.4">
      <c r="A3003" s="3">
        <v>3002</v>
      </c>
      <c r="B3003" s="1" t="s">
        <v>6189</v>
      </c>
      <c r="C3003" s="1">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9.0060000000000002</v>
      </c>
      <c r="T3003" s="1">
        <v>2</v>
      </c>
      <c r="U3003" s="1">
        <v>0.7</v>
      </c>
      <c r="V3003" s="4">
        <v>-7.2047999999999996</v>
      </c>
    </row>
    <row r="3004" spans="1:22" ht="44" thickBot="1" x14ac:dyDescent="0.4">
      <c r="A3004" s="3">
        <v>3003</v>
      </c>
      <c r="B3004" s="1" t="s">
        <v>6194</v>
      </c>
      <c r="C3004" s="1">
        <v>2012</v>
      </c>
      <c r="D3004" s="2">
        <v>41095</v>
      </c>
      <c r="E3004" s="2">
        <v>41100</v>
      </c>
      <c r="F3004" s="1" t="s">
        <v>50</v>
      </c>
      <c r="G3004" s="1" t="s">
        <v>1389</v>
      </c>
      <c r="H3004" s="1" t="s">
        <v>1390</v>
      </c>
      <c r="I3004" s="1" t="s">
        <v>102</v>
      </c>
      <c r="J3004" s="1" t="s">
        <v>27</v>
      </c>
      <c r="K3004" s="1" t="s">
        <v>6195</v>
      </c>
      <c r="L3004" s="1" t="s">
        <v>238</v>
      </c>
      <c r="M3004" s="1">
        <v>48310</v>
      </c>
      <c r="N3004" s="1" t="s">
        <v>105</v>
      </c>
      <c r="O3004" s="1" t="s">
        <v>6196</v>
      </c>
      <c r="P3004" s="1" t="s">
        <v>46</v>
      </c>
      <c r="Q3004" s="1" t="s">
        <v>75</v>
      </c>
      <c r="R3004" s="1" t="s">
        <v>6197</v>
      </c>
      <c r="S3004" s="1">
        <v>19</v>
      </c>
      <c r="T3004" s="1">
        <v>5</v>
      </c>
      <c r="U3004" s="1">
        <v>0</v>
      </c>
      <c r="V3004" s="4">
        <v>8.93</v>
      </c>
    </row>
    <row r="3005" spans="1:22" ht="73" thickBot="1" x14ac:dyDescent="0.4">
      <c r="A3005" s="3">
        <v>3004</v>
      </c>
      <c r="B3005" s="1" t="s">
        <v>6198</v>
      </c>
      <c r="C3005" s="1">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4">
        <v>10.43</v>
      </c>
    </row>
    <row r="3006" spans="1:22" ht="87.5" thickBot="1" x14ac:dyDescent="0.4">
      <c r="A3006" s="3">
        <v>3005</v>
      </c>
      <c r="B3006" s="1" t="s">
        <v>6199</v>
      </c>
      <c r="C3006" s="1">
        <v>2013</v>
      </c>
      <c r="D3006" s="2">
        <v>41526</v>
      </c>
      <c r="E3006" s="2">
        <v>41528</v>
      </c>
      <c r="F3006" s="1" t="s">
        <v>188</v>
      </c>
      <c r="G3006" s="1" t="s">
        <v>6200</v>
      </c>
      <c r="H3006" s="1" t="s">
        <v>6201</v>
      </c>
      <c r="I3006" s="1" t="s">
        <v>102</v>
      </c>
      <c r="J3006" s="1" t="s">
        <v>27</v>
      </c>
      <c r="K3006" s="1" t="s">
        <v>266</v>
      </c>
      <c r="L3006" s="1" t="s">
        <v>267</v>
      </c>
      <c r="M3006" s="1">
        <v>10011</v>
      </c>
      <c r="N3006" s="1" t="s">
        <v>148</v>
      </c>
      <c r="O3006" s="1" t="s">
        <v>6202</v>
      </c>
      <c r="P3006" s="1" t="s">
        <v>46</v>
      </c>
      <c r="Q3006" s="1" t="s">
        <v>78</v>
      </c>
      <c r="R3006" s="1" t="s">
        <v>6203</v>
      </c>
      <c r="S3006" s="1">
        <v>207.48</v>
      </c>
      <c r="T3006" s="1">
        <v>1</v>
      </c>
      <c r="U3006" s="1">
        <v>0</v>
      </c>
      <c r="V3006" s="4">
        <v>62.244</v>
      </c>
    </row>
    <row r="3007" spans="1:22" ht="29.5" thickBot="1" x14ac:dyDescent="0.4">
      <c r="A3007" s="3">
        <v>3006</v>
      </c>
      <c r="B3007" s="1" t="s">
        <v>6204</v>
      </c>
      <c r="C3007" s="1">
        <v>2011</v>
      </c>
      <c r="D3007" s="2">
        <v>40680</v>
      </c>
      <c r="E3007" s="2">
        <v>40684</v>
      </c>
      <c r="F3007" s="1" t="s">
        <v>50</v>
      </c>
      <c r="G3007" s="1" t="s">
        <v>475</v>
      </c>
      <c r="H3007" s="1" t="s">
        <v>476</v>
      </c>
      <c r="I3007" s="1" t="s">
        <v>102</v>
      </c>
      <c r="J3007" s="1" t="s">
        <v>27</v>
      </c>
      <c r="K3007" s="1" t="s">
        <v>6205</v>
      </c>
      <c r="L3007" s="1" t="s">
        <v>114</v>
      </c>
      <c r="M3007" s="1">
        <v>54703</v>
      </c>
      <c r="N3007" s="1" t="s">
        <v>105</v>
      </c>
      <c r="O3007" s="1" t="s">
        <v>3910</v>
      </c>
      <c r="P3007" s="1" t="s">
        <v>46</v>
      </c>
      <c r="Q3007" s="1" t="s">
        <v>75</v>
      </c>
      <c r="R3007" s="1" t="s">
        <v>3911</v>
      </c>
      <c r="S3007" s="1">
        <v>91.68</v>
      </c>
      <c r="T3007" s="1">
        <v>3</v>
      </c>
      <c r="U3007" s="1">
        <v>0</v>
      </c>
      <c r="V3007" s="4">
        <v>45.84</v>
      </c>
    </row>
    <row r="3008" spans="1:22" ht="29.5" thickBot="1" x14ac:dyDescent="0.4">
      <c r="A3008" s="3">
        <v>3007</v>
      </c>
      <c r="B3008" s="1" t="s">
        <v>6206</v>
      </c>
      <c r="C3008" s="1">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4">
        <v>253.37200000000001</v>
      </c>
    </row>
    <row r="3009" spans="1:22" ht="73" thickBot="1" x14ac:dyDescent="0.4">
      <c r="A3009" s="3">
        <v>3008</v>
      </c>
      <c r="B3009" s="1" t="s">
        <v>6207</v>
      </c>
      <c r="C3009" s="1">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4">
        <v>11.138400000000001</v>
      </c>
    </row>
    <row r="3010" spans="1:22" ht="44" thickBot="1" x14ac:dyDescent="0.4">
      <c r="A3010" s="3">
        <v>3009</v>
      </c>
      <c r="B3010" s="1" t="s">
        <v>6208</v>
      </c>
      <c r="C3010" s="1">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4">
        <v>74.809799999999996</v>
      </c>
    </row>
    <row r="3011" spans="1:22" ht="73" thickBot="1" x14ac:dyDescent="0.4">
      <c r="A3011" s="3">
        <v>3010</v>
      </c>
      <c r="B3011" s="1" t="s">
        <v>6209</v>
      </c>
      <c r="C3011" s="1">
        <v>2013</v>
      </c>
      <c r="D3011" s="2">
        <v>41481</v>
      </c>
      <c r="E3011" s="2">
        <v>41485</v>
      </c>
      <c r="F3011" s="1" t="s">
        <v>50</v>
      </c>
      <c r="G3011" s="1" t="s">
        <v>5798</v>
      </c>
      <c r="H3011" s="1" t="s">
        <v>5799</v>
      </c>
      <c r="I3011" s="1" t="s">
        <v>41</v>
      </c>
      <c r="J3011" s="1" t="s">
        <v>27</v>
      </c>
      <c r="K3011" s="1" t="s">
        <v>2835</v>
      </c>
      <c r="L3011" s="1" t="s">
        <v>498</v>
      </c>
      <c r="M3011" s="1">
        <v>43615</v>
      </c>
      <c r="N3011" s="1" t="s">
        <v>148</v>
      </c>
      <c r="O3011" s="1" t="s">
        <v>5354</v>
      </c>
      <c r="P3011" s="1" t="s">
        <v>46</v>
      </c>
      <c r="Q3011" s="1" t="s">
        <v>78</v>
      </c>
      <c r="R3011" s="1" t="s">
        <v>5355</v>
      </c>
      <c r="S3011" s="1">
        <v>243.88</v>
      </c>
      <c r="T3011" s="1">
        <v>5</v>
      </c>
      <c r="U3011" s="1">
        <v>0.2</v>
      </c>
      <c r="V3011" s="4">
        <v>27.436499999999999</v>
      </c>
    </row>
    <row r="3012" spans="1:22" ht="44" thickBot="1" x14ac:dyDescent="0.4">
      <c r="A3012" s="3">
        <v>3011</v>
      </c>
      <c r="B3012" s="1" t="s">
        <v>6210</v>
      </c>
      <c r="C3012" s="1">
        <v>2014</v>
      </c>
      <c r="D3012" s="2">
        <v>41747</v>
      </c>
      <c r="E3012" s="2">
        <v>41753</v>
      </c>
      <c r="F3012" s="1" t="s">
        <v>50</v>
      </c>
      <c r="G3012" s="1" t="s">
        <v>6211</v>
      </c>
      <c r="H3012" s="1" t="s">
        <v>6212</v>
      </c>
      <c r="I3012" s="1" t="s">
        <v>102</v>
      </c>
      <c r="J3012" s="1" t="s">
        <v>27</v>
      </c>
      <c r="K3012" s="1" t="s">
        <v>1473</v>
      </c>
      <c r="L3012" s="1" t="s">
        <v>457</v>
      </c>
      <c r="M3012" s="1">
        <v>80027</v>
      </c>
      <c r="N3012" s="1" t="s">
        <v>44</v>
      </c>
      <c r="O3012" s="1" t="s">
        <v>1522</v>
      </c>
      <c r="P3012" s="1" t="s">
        <v>46</v>
      </c>
      <c r="Q3012" s="1" t="s">
        <v>75</v>
      </c>
      <c r="R3012" s="1" t="s">
        <v>1523</v>
      </c>
      <c r="S3012" s="1">
        <v>12.03</v>
      </c>
      <c r="T3012" s="1">
        <v>5</v>
      </c>
      <c r="U3012" s="1">
        <v>0.7</v>
      </c>
      <c r="V3012" s="4">
        <v>-9.2230000000000008</v>
      </c>
    </row>
    <row r="3013" spans="1:22" ht="58.5" thickBot="1" x14ac:dyDescent="0.4">
      <c r="A3013" s="3">
        <v>3012</v>
      </c>
      <c r="B3013" s="1" t="s">
        <v>6210</v>
      </c>
      <c r="C3013" s="1">
        <v>2014</v>
      </c>
      <c r="D3013" s="2">
        <v>41747</v>
      </c>
      <c r="E3013" s="2">
        <v>41753</v>
      </c>
      <c r="F3013" s="1" t="s">
        <v>50</v>
      </c>
      <c r="G3013" s="1" t="s">
        <v>6211</v>
      </c>
      <c r="H3013" s="1" t="s">
        <v>6212</v>
      </c>
      <c r="I3013" s="1" t="s">
        <v>102</v>
      </c>
      <c r="J3013" s="1" t="s">
        <v>27</v>
      </c>
      <c r="K3013" s="1" t="s">
        <v>1473</v>
      </c>
      <c r="L3013" s="1" t="s">
        <v>457</v>
      </c>
      <c r="M3013" s="1">
        <v>80027</v>
      </c>
      <c r="N3013" s="1" t="s">
        <v>44</v>
      </c>
      <c r="O3013" s="1" t="s">
        <v>681</v>
      </c>
      <c r="P3013" s="1" t="s">
        <v>71</v>
      </c>
      <c r="Q3013" s="1" t="s">
        <v>682</v>
      </c>
      <c r="R3013" s="1" t="s">
        <v>683</v>
      </c>
      <c r="S3013" s="1">
        <v>2549.9850000000001</v>
      </c>
      <c r="T3013" s="1">
        <v>5</v>
      </c>
      <c r="U3013" s="1">
        <v>0.7</v>
      </c>
      <c r="V3013" s="4">
        <v>-3399.98</v>
      </c>
    </row>
    <row r="3014" spans="1:22" ht="44" thickBot="1" x14ac:dyDescent="0.4">
      <c r="A3014" s="3">
        <v>3013</v>
      </c>
      <c r="B3014" s="1" t="s">
        <v>6210</v>
      </c>
      <c r="C3014" s="1">
        <v>2014</v>
      </c>
      <c r="D3014" s="2">
        <v>41747</v>
      </c>
      <c r="E3014" s="2">
        <v>41753</v>
      </c>
      <c r="F3014" s="1" t="s">
        <v>50</v>
      </c>
      <c r="G3014" s="1" t="s">
        <v>6211</v>
      </c>
      <c r="H3014" s="1" t="s">
        <v>6212</v>
      </c>
      <c r="I3014" s="1" t="s">
        <v>102</v>
      </c>
      <c r="J3014" s="1" t="s">
        <v>27</v>
      </c>
      <c r="K3014" s="1" t="s">
        <v>1473</v>
      </c>
      <c r="L3014" s="1" t="s">
        <v>457</v>
      </c>
      <c r="M3014" s="1">
        <v>80027</v>
      </c>
      <c r="N3014" s="1" t="s">
        <v>44</v>
      </c>
      <c r="O3014" s="1" t="s">
        <v>1494</v>
      </c>
      <c r="P3014" s="1" t="s">
        <v>46</v>
      </c>
      <c r="Q3014" s="1" t="s">
        <v>75</v>
      </c>
      <c r="R3014" s="1" t="s">
        <v>1495</v>
      </c>
      <c r="S3014" s="1">
        <v>21.594000000000001</v>
      </c>
      <c r="T3014" s="1">
        <v>2</v>
      </c>
      <c r="U3014" s="1">
        <v>0.7</v>
      </c>
      <c r="V3014" s="4">
        <v>-15.835599999999999</v>
      </c>
    </row>
    <row r="3015" spans="1:22" ht="44" thickBot="1" x14ac:dyDescent="0.4">
      <c r="A3015" s="3">
        <v>3014</v>
      </c>
      <c r="B3015" s="1" t="s">
        <v>6210</v>
      </c>
      <c r="C3015" s="1">
        <v>2014</v>
      </c>
      <c r="D3015" s="2">
        <v>41747</v>
      </c>
      <c r="E3015" s="2">
        <v>41753</v>
      </c>
      <c r="F3015" s="1" t="s">
        <v>50</v>
      </c>
      <c r="G3015" s="1" t="s">
        <v>6211</v>
      </c>
      <c r="H3015" s="1" t="s">
        <v>6212</v>
      </c>
      <c r="I3015" s="1" t="s">
        <v>102</v>
      </c>
      <c r="J3015" s="1" t="s">
        <v>27</v>
      </c>
      <c r="K3015" s="1" t="s">
        <v>1473</v>
      </c>
      <c r="L3015" s="1" t="s">
        <v>457</v>
      </c>
      <c r="M3015" s="1">
        <v>80027</v>
      </c>
      <c r="N3015" s="1" t="s">
        <v>44</v>
      </c>
      <c r="O3015" s="1" t="s">
        <v>2301</v>
      </c>
      <c r="P3015" s="1" t="s">
        <v>46</v>
      </c>
      <c r="Q3015" s="1" t="s">
        <v>75</v>
      </c>
      <c r="R3015" s="1" t="s">
        <v>2302</v>
      </c>
      <c r="S3015" s="1">
        <v>8.9640000000000004</v>
      </c>
      <c r="T3015" s="1">
        <v>6</v>
      </c>
      <c r="U3015" s="1">
        <v>0.7</v>
      </c>
      <c r="V3015" s="4">
        <v>-6.5735999999999999</v>
      </c>
    </row>
    <row r="3016" spans="1:22" ht="29.5" thickBot="1" x14ac:dyDescent="0.4">
      <c r="A3016" s="3">
        <v>3015</v>
      </c>
      <c r="B3016" s="1" t="s">
        <v>6210</v>
      </c>
      <c r="C3016" s="1">
        <v>2014</v>
      </c>
      <c r="D3016" s="2">
        <v>41747</v>
      </c>
      <c r="E3016" s="2">
        <v>41753</v>
      </c>
      <c r="F3016" s="1" t="s">
        <v>50</v>
      </c>
      <c r="G3016" s="1" t="s">
        <v>6211</v>
      </c>
      <c r="H3016" s="1" t="s">
        <v>6212</v>
      </c>
      <c r="I3016" s="1" t="s">
        <v>102</v>
      </c>
      <c r="J3016" s="1" t="s">
        <v>27</v>
      </c>
      <c r="K3016" s="1" t="s">
        <v>1473</v>
      </c>
      <c r="L3016" s="1" t="s">
        <v>457</v>
      </c>
      <c r="M3016" s="1">
        <v>80027</v>
      </c>
      <c r="N3016" s="1" t="s">
        <v>44</v>
      </c>
      <c r="O3016" s="1" t="s">
        <v>1979</v>
      </c>
      <c r="P3016" s="1" t="s">
        <v>46</v>
      </c>
      <c r="Q3016" s="1" t="s">
        <v>90</v>
      </c>
      <c r="R3016" s="1" t="s">
        <v>1980</v>
      </c>
      <c r="S3016" s="1">
        <v>20.736000000000001</v>
      </c>
      <c r="T3016" s="1">
        <v>4</v>
      </c>
      <c r="U3016" s="1">
        <v>0.2</v>
      </c>
      <c r="V3016" s="4">
        <v>7.2576000000000001</v>
      </c>
    </row>
    <row r="3017" spans="1:22" ht="87.5" thickBot="1" x14ac:dyDescent="0.4">
      <c r="A3017" s="3">
        <v>3016</v>
      </c>
      <c r="B3017" s="1" t="s">
        <v>6213</v>
      </c>
      <c r="C3017" s="1">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4">
        <v>-103.26600000000001</v>
      </c>
    </row>
    <row r="3018" spans="1:22" ht="29.5" thickBot="1" x14ac:dyDescent="0.4">
      <c r="A3018" s="3">
        <v>3017</v>
      </c>
      <c r="B3018" s="1" t="s">
        <v>6214</v>
      </c>
      <c r="C3018" s="1">
        <v>2013</v>
      </c>
      <c r="D3018" s="2">
        <v>41510</v>
      </c>
      <c r="E3018" s="2">
        <v>41517</v>
      </c>
      <c r="F3018" s="1" t="s">
        <v>50</v>
      </c>
      <c r="G3018" s="1" t="s">
        <v>3503</v>
      </c>
      <c r="H3018" s="1" t="s">
        <v>3504</v>
      </c>
      <c r="I3018" s="1" t="s">
        <v>102</v>
      </c>
      <c r="J3018" s="1" t="s">
        <v>27</v>
      </c>
      <c r="K3018" s="1" t="s">
        <v>6215</v>
      </c>
      <c r="L3018" s="1" t="s">
        <v>104</v>
      </c>
      <c r="M3018" s="1">
        <v>78577</v>
      </c>
      <c r="N3018" s="1" t="s">
        <v>105</v>
      </c>
      <c r="O3018" s="1" t="s">
        <v>1629</v>
      </c>
      <c r="P3018" s="1" t="s">
        <v>46</v>
      </c>
      <c r="Q3018" s="1" t="s">
        <v>59</v>
      </c>
      <c r="R3018" s="1" t="s">
        <v>1630</v>
      </c>
      <c r="S3018" s="1">
        <v>727.29600000000005</v>
      </c>
      <c r="T3018" s="1">
        <v>8</v>
      </c>
      <c r="U3018" s="1">
        <v>0.2</v>
      </c>
      <c r="V3018" s="4">
        <v>-172.7328</v>
      </c>
    </row>
    <row r="3019" spans="1:22" ht="29.5" thickBot="1" x14ac:dyDescent="0.4">
      <c r="A3019" s="3">
        <v>3018</v>
      </c>
      <c r="B3019" s="1" t="s">
        <v>6214</v>
      </c>
      <c r="C3019" s="1">
        <v>2013</v>
      </c>
      <c r="D3019" s="2">
        <v>41510</v>
      </c>
      <c r="E3019" s="2">
        <v>41517</v>
      </c>
      <c r="F3019" s="1" t="s">
        <v>50</v>
      </c>
      <c r="G3019" s="1" t="s">
        <v>3503</v>
      </c>
      <c r="H3019" s="1" t="s">
        <v>3504</v>
      </c>
      <c r="I3019" s="1" t="s">
        <v>102</v>
      </c>
      <c r="J3019" s="1" t="s">
        <v>27</v>
      </c>
      <c r="K3019" s="1" t="s">
        <v>6215</v>
      </c>
      <c r="L3019" s="1" t="s">
        <v>104</v>
      </c>
      <c r="M3019" s="1">
        <v>78577</v>
      </c>
      <c r="N3019" s="1" t="s">
        <v>105</v>
      </c>
      <c r="O3019" s="1" t="s">
        <v>4628</v>
      </c>
      <c r="P3019" s="1" t="s">
        <v>32</v>
      </c>
      <c r="Q3019" s="1" t="s">
        <v>65</v>
      </c>
      <c r="R3019" s="1" t="s">
        <v>4629</v>
      </c>
      <c r="S3019" s="1">
        <v>22.608000000000001</v>
      </c>
      <c r="T3019" s="1">
        <v>3</v>
      </c>
      <c r="U3019" s="1">
        <v>0.6</v>
      </c>
      <c r="V3019" s="4">
        <v>-10.1736</v>
      </c>
    </row>
    <row r="3020" spans="1:22" ht="58.5" thickBot="1" x14ac:dyDescent="0.4">
      <c r="A3020" s="3">
        <v>3019</v>
      </c>
      <c r="B3020" s="1" t="s">
        <v>6214</v>
      </c>
      <c r="C3020" s="1">
        <v>2013</v>
      </c>
      <c r="D3020" s="2">
        <v>41510</v>
      </c>
      <c r="E3020" s="2">
        <v>41517</v>
      </c>
      <c r="F3020" s="1" t="s">
        <v>50</v>
      </c>
      <c r="G3020" s="1" t="s">
        <v>3503</v>
      </c>
      <c r="H3020" s="1" t="s">
        <v>3504</v>
      </c>
      <c r="I3020" s="1" t="s">
        <v>102</v>
      </c>
      <c r="J3020" s="1" t="s">
        <v>27</v>
      </c>
      <c r="K3020" s="1" t="s">
        <v>6215</v>
      </c>
      <c r="L3020" s="1" t="s">
        <v>104</v>
      </c>
      <c r="M3020" s="1">
        <v>78577</v>
      </c>
      <c r="N3020" s="1" t="s">
        <v>105</v>
      </c>
      <c r="O3020" s="1" t="s">
        <v>4812</v>
      </c>
      <c r="P3020" s="1" t="s">
        <v>71</v>
      </c>
      <c r="Q3020" s="1" t="s">
        <v>161</v>
      </c>
      <c r="R3020" s="1" t="s">
        <v>4813</v>
      </c>
      <c r="S3020" s="1">
        <v>666.4</v>
      </c>
      <c r="T3020" s="1">
        <v>7</v>
      </c>
      <c r="U3020" s="1">
        <v>0.2</v>
      </c>
      <c r="V3020" s="4">
        <v>-33.32</v>
      </c>
    </row>
    <row r="3021" spans="1:22" ht="29.5" thickBot="1" x14ac:dyDescent="0.4">
      <c r="A3021" s="3">
        <v>3020</v>
      </c>
      <c r="B3021" s="1" t="s">
        <v>6216</v>
      </c>
      <c r="C3021" s="1">
        <v>2012</v>
      </c>
      <c r="D3021" s="2">
        <v>41221</v>
      </c>
      <c r="E3021" s="2">
        <v>41227</v>
      </c>
      <c r="F3021" s="1" t="s">
        <v>50</v>
      </c>
      <c r="G3021" s="1" t="s">
        <v>1583</v>
      </c>
      <c r="H3021" s="1" t="s">
        <v>1584</v>
      </c>
      <c r="I3021" s="1" t="s">
        <v>26</v>
      </c>
      <c r="J3021" s="1" t="s">
        <v>27</v>
      </c>
      <c r="K3021" s="1" t="s">
        <v>120</v>
      </c>
      <c r="L3021" s="1" t="s">
        <v>121</v>
      </c>
      <c r="M3021" s="1">
        <v>84084</v>
      </c>
      <c r="N3021" s="1" t="s">
        <v>44</v>
      </c>
      <c r="O3021" s="1" t="s">
        <v>6217</v>
      </c>
      <c r="P3021" s="1" t="s">
        <v>46</v>
      </c>
      <c r="Q3021" s="1" t="s">
        <v>269</v>
      </c>
      <c r="R3021" s="1" t="s">
        <v>6218</v>
      </c>
      <c r="S3021" s="1">
        <v>5.04</v>
      </c>
      <c r="T3021" s="1">
        <v>3</v>
      </c>
      <c r="U3021" s="1">
        <v>0</v>
      </c>
      <c r="V3021" s="4">
        <v>0.2016</v>
      </c>
    </row>
    <row r="3022" spans="1:22" ht="29.5" thickBot="1" x14ac:dyDescent="0.4">
      <c r="A3022" s="3">
        <v>3021</v>
      </c>
      <c r="B3022" s="1" t="s">
        <v>6216</v>
      </c>
      <c r="C3022" s="1">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4">
        <v>41.823</v>
      </c>
    </row>
    <row r="3023" spans="1:22" ht="58.5" thickBot="1" x14ac:dyDescent="0.4">
      <c r="A3023" s="3">
        <v>3022</v>
      </c>
      <c r="B3023" s="1" t="s">
        <v>6216</v>
      </c>
      <c r="C3023" s="1">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4">
        <v>22.0077</v>
      </c>
    </row>
    <row r="3024" spans="1:22" ht="44" thickBot="1" x14ac:dyDescent="0.4">
      <c r="A3024" s="3">
        <v>3023</v>
      </c>
      <c r="B3024" s="1" t="s">
        <v>6216</v>
      </c>
      <c r="C3024" s="1">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4">
        <v>28.65</v>
      </c>
    </row>
    <row r="3025" spans="1:22" ht="58.5" thickBot="1" x14ac:dyDescent="0.4">
      <c r="A3025" s="3">
        <v>3024</v>
      </c>
      <c r="B3025" s="1" t="s">
        <v>6219</v>
      </c>
      <c r="C3025" s="1">
        <v>2014</v>
      </c>
      <c r="D3025" s="2">
        <v>41961</v>
      </c>
      <c r="E3025" s="2">
        <v>41967</v>
      </c>
      <c r="F3025" s="1" t="s">
        <v>50</v>
      </c>
      <c r="G3025" s="1" t="s">
        <v>6220</v>
      </c>
      <c r="H3025" s="1" t="s">
        <v>6221</v>
      </c>
      <c r="I3025" s="1" t="s">
        <v>26</v>
      </c>
      <c r="J3025" s="1" t="s">
        <v>27</v>
      </c>
      <c r="K3025" s="1" t="s">
        <v>3152</v>
      </c>
      <c r="L3025" s="1" t="s">
        <v>104</v>
      </c>
      <c r="M3025" s="1">
        <v>78521</v>
      </c>
      <c r="N3025" s="1" t="s">
        <v>105</v>
      </c>
      <c r="O3025" s="1" t="s">
        <v>5186</v>
      </c>
      <c r="P3025" s="1" t="s">
        <v>32</v>
      </c>
      <c r="Q3025" s="1" t="s">
        <v>33</v>
      </c>
      <c r="R3025" s="1" t="s">
        <v>5187</v>
      </c>
      <c r="S3025" s="1">
        <v>327.7328</v>
      </c>
      <c r="T3025" s="1">
        <v>2</v>
      </c>
      <c r="U3025" s="1">
        <v>0.32</v>
      </c>
      <c r="V3025" s="4">
        <v>-14.4588</v>
      </c>
    </row>
    <row r="3026" spans="1:22" ht="29.5" thickBot="1" x14ac:dyDescent="0.4">
      <c r="A3026" s="3">
        <v>3025</v>
      </c>
      <c r="B3026" s="1" t="s">
        <v>6222</v>
      </c>
      <c r="C3026" s="1">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52.271999999999998</v>
      </c>
      <c r="T3026" s="1">
        <v>11</v>
      </c>
      <c r="U3026" s="1">
        <v>0.2</v>
      </c>
      <c r="V3026" s="4">
        <v>17.6418</v>
      </c>
    </row>
    <row r="3027" spans="1:22" ht="58.5" thickBot="1" x14ac:dyDescent="0.4">
      <c r="A3027" s="3">
        <v>3026</v>
      </c>
      <c r="B3027" s="1" t="s">
        <v>6222</v>
      </c>
      <c r="C3027" s="1">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4">
        <v>8.0730000000000004</v>
      </c>
    </row>
    <row r="3028" spans="1:22" ht="73" thickBot="1" x14ac:dyDescent="0.4">
      <c r="A3028" s="3">
        <v>3027</v>
      </c>
      <c r="B3028" s="1" t="s">
        <v>6223</v>
      </c>
      <c r="C3028" s="1">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v>
      </c>
      <c r="T3028" s="1">
        <v>3</v>
      </c>
      <c r="U3028" s="1">
        <v>0.2</v>
      </c>
      <c r="V3028" s="4">
        <v>0</v>
      </c>
    </row>
    <row r="3029" spans="1:22" ht="29.5" thickBot="1" x14ac:dyDescent="0.4">
      <c r="A3029" s="3">
        <v>3028</v>
      </c>
      <c r="B3029" s="1" t="s">
        <v>6224</v>
      </c>
      <c r="C3029" s="1">
        <v>2011</v>
      </c>
      <c r="D3029" s="2">
        <v>40779</v>
      </c>
      <c r="E3029" s="2">
        <v>40779</v>
      </c>
      <c r="F3029" s="1" t="s">
        <v>1290</v>
      </c>
      <c r="G3029" s="1" t="s">
        <v>4343</v>
      </c>
      <c r="H3029" s="1" t="s">
        <v>4344</v>
      </c>
      <c r="I3029" s="1" t="s">
        <v>41</v>
      </c>
      <c r="J3029" s="1" t="s">
        <v>27</v>
      </c>
      <c r="K3029" s="1" t="s">
        <v>6225</v>
      </c>
      <c r="L3029" s="1" t="s">
        <v>1762</v>
      </c>
      <c r="M3029" s="1">
        <v>59102</v>
      </c>
      <c r="N3029" s="1" t="s">
        <v>44</v>
      </c>
      <c r="O3029" s="1" t="s">
        <v>6226</v>
      </c>
      <c r="P3029" s="1" t="s">
        <v>46</v>
      </c>
      <c r="Q3029" s="1" t="s">
        <v>75</v>
      </c>
      <c r="R3029" s="1" t="s">
        <v>6227</v>
      </c>
      <c r="S3029" s="1">
        <v>8.2880000000000003</v>
      </c>
      <c r="T3029" s="1">
        <v>2</v>
      </c>
      <c r="U3029" s="1">
        <v>0.2</v>
      </c>
      <c r="V3029" s="4">
        <v>2.6936</v>
      </c>
    </row>
    <row r="3030" spans="1:22" ht="29.5" thickBot="1" x14ac:dyDescent="0.4">
      <c r="A3030" s="3">
        <v>3029</v>
      </c>
      <c r="B3030" s="1" t="s">
        <v>6228</v>
      </c>
      <c r="C3030" s="1">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v>
      </c>
      <c r="T3030" s="1">
        <v>5</v>
      </c>
      <c r="U3030" s="1">
        <v>0</v>
      </c>
      <c r="V3030" s="4">
        <v>80.784000000000006</v>
      </c>
    </row>
    <row r="3031" spans="1:22" ht="29.5" thickBot="1" x14ac:dyDescent="0.4">
      <c r="A3031" s="3">
        <v>3030</v>
      </c>
      <c r="B3031" s="1" t="s">
        <v>6229</v>
      </c>
      <c r="C3031" s="1">
        <v>2013</v>
      </c>
      <c r="D3031" s="2">
        <v>41358</v>
      </c>
      <c r="E3031" s="2">
        <v>41362</v>
      </c>
      <c r="F3031" s="1" t="s">
        <v>50</v>
      </c>
      <c r="G3031" s="1" t="s">
        <v>958</v>
      </c>
      <c r="H3031" s="1" t="s">
        <v>959</v>
      </c>
      <c r="I3031" s="1" t="s">
        <v>41</v>
      </c>
      <c r="J3031" s="1" t="s">
        <v>27</v>
      </c>
      <c r="K3031" s="1" t="s">
        <v>6230</v>
      </c>
      <c r="L3031" s="1" t="s">
        <v>420</v>
      </c>
      <c r="M3031" s="1">
        <v>97030</v>
      </c>
      <c r="N3031" s="1" t="s">
        <v>44</v>
      </c>
      <c r="O3031" s="1" t="s">
        <v>5889</v>
      </c>
      <c r="P3031" s="1" t="s">
        <v>71</v>
      </c>
      <c r="Q3031" s="1" t="s">
        <v>72</v>
      </c>
      <c r="R3031" s="1" t="s">
        <v>5890</v>
      </c>
      <c r="S3031" s="1">
        <v>403.16800000000001</v>
      </c>
      <c r="T3031" s="1">
        <v>4</v>
      </c>
      <c r="U3031" s="1">
        <v>0.2</v>
      </c>
      <c r="V3031" s="4">
        <v>25.198</v>
      </c>
    </row>
    <row r="3032" spans="1:22" ht="44" thickBot="1" x14ac:dyDescent="0.4">
      <c r="A3032" s="3">
        <v>3031</v>
      </c>
      <c r="B3032" s="1" t="s">
        <v>6231</v>
      </c>
      <c r="C3032" s="1">
        <v>2012</v>
      </c>
      <c r="D3032" s="2">
        <v>41173</v>
      </c>
      <c r="E3032" s="2">
        <v>41179</v>
      </c>
      <c r="F3032" s="1" t="s">
        <v>50</v>
      </c>
      <c r="G3032" s="1" t="s">
        <v>6232</v>
      </c>
      <c r="H3032" s="1" t="s">
        <v>6233</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4">
        <v>31.091200000000001</v>
      </c>
    </row>
    <row r="3033" spans="1:22" ht="44" thickBot="1" x14ac:dyDescent="0.4">
      <c r="A3033" s="3">
        <v>3032</v>
      </c>
      <c r="B3033" s="1" t="s">
        <v>6231</v>
      </c>
      <c r="C3033" s="1">
        <v>2012</v>
      </c>
      <c r="D3033" s="2">
        <v>41173</v>
      </c>
      <c r="E3033" s="2">
        <v>41179</v>
      </c>
      <c r="F3033" s="1" t="s">
        <v>50</v>
      </c>
      <c r="G3033" s="1" t="s">
        <v>6232</v>
      </c>
      <c r="H3033" s="1" t="s">
        <v>6233</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4">
        <v>7.5370999999999997</v>
      </c>
    </row>
    <row r="3034" spans="1:22" ht="29.5" thickBot="1" x14ac:dyDescent="0.4">
      <c r="A3034" s="3">
        <v>3033</v>
      </c>
      <c r="B3034" s="1" t="s">
        <v>6234</v>
      </c>
      <c r="C3034" s="1">
        <v>2013</v>
      </c>
      <c r="D3034" s="2">
        <v>41600</v>
      </c>
      <c r="E3034" s="2">
        <v>41605</v>
      </c>
      <c r="F3034" s="1" t="s">
        <v>50</v>
      </c>
      <c r="G3034" s="1" t="s">
        <v>3593</v>
      </c>
      <c r="H3034" s="1" t="s">
        <v>3594</v>
      </c>
      <c r="I3034" s="1" t="s">
        <v>26</v>
      </c>
      <c r="J3034" s="1" t="s">
        <v>27</v>
      </c>
      <c r="K3034" s="1" t="s">
        <v>6230</v>
      </c>
      <c r="L3034" s="1" t="s">
        <v>420</v>
      </c>
      <c r="M3034" s="1">
        <v>97030</v>
      </c>
      <c r="N3034" s="1" t="s">
        <v>44</v>
      </c>
      <c r="O3034" s="1" t="s">
        <v>4928</v>
      </c>
      <c r="P3034" s="1" t="s">
        <v>32</v>
      </c>
      <c r="Q3034" s="1" t="s">
        <v>36</v>
      </c>
      <c r="R3034" s="1" t="s">
        <v>4929</v>
      </c>
      <c r="S3034" s="1">
        <v>195.136</v>
      </c>
      <c r="T3034" s="1">
        <v>4</v>
      </c>
      <c r="U3034" s="1">
        <v>0.2</v>
      </c>
      <c r="V3034" s="4">
        <v>-12.196</v>
      </c>
    </row>
    <row r="3035" spans="1:22" ht="29.5" thickBot="1" x14ac:dyDescent="0.4">
      <c r="A3035" s="3">
        <v>3034</v>
      </c>
      <c r="B3035" s="1" t="s">
        <v>6235</v>
      </c>
      <c r="C3035" s="1">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20.736000000000001</v>
      </c>
      <c r="T3035" s="1">
        <v>4</v>
      </c>
      <c r="U3035" s="1">
        <v>0.2</v>
      </c>
      <c r="V3035" s="4">
        <v>7.2576000000000001</v>
      </c>
    </row>
    <row r="3036" spans="1:22" ht="44" thickBot="1" x14ac:dyDescent="0.4">
      <c r="A3036" s="3">
        <v>3035</v>
      </c>
      <c r="B3036" s="1" t="s">
        <v>6236</v>
      </c>
      <c r="C3036" s="1">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53.7</v>
      </c>
      <c r="T3036" s="1">
        <v>6</v>
      </c>
      <c r="U3036" s="1">
        <v>0</v>
      </c>
      <c r="V3036" s="4">
        <v>10.202999999999999</v>
      </c>
    </row>
    <row r="3037" spans="1:22" ht="29.5" thickBot="1" x14ac:dyDescent="0.4">
      <c r="A3037" s="3">
        <v>3036</v>
      </c>
      <c r="B3037" s="1" t="s">
        <v>6236</v>
      </c>
      <c r="C3037" s="1">
        <v>2012</v>
      </c>
      <c r="D3037" s="2">
        <v>41071</v>
      </c>
      <c r="E3037" s="2">
        <v>41076</v>
      </c>
      <c r="F3037" s="1" t="s">
        <v>50</v>
      </c>
      <c r="G3037" s="1" t="s">
        <v>1786</v>
      </c>
      <c r="H3037" s="1" t="s">
        <v>1787</v>
      </c>
      <c r="I3037" s="1" t="s">
        <v>26</v>
      </c>
      <c r="J3037" s="1" t="s">
        <v>27</v>
      </c>
      <c r="K3037" s="1" t="s">
        <v>735</v>
      </c>
      <c r="L3037" s="1" t="s">
        <v>736</v>
      </c>
      <c r="M3037" s="1">
        <v>71203</v>
      </c>
      <c r="N3037" s="1" t="s">
        <v>30</v>
      </c>
      <c r="O3037" s="1" t="s">
        <v>6226</v>
      </c>
      <c r="P3037" s="1" t="s">
        <v>46</v>
      </c>
      <c r="Q3037" s="1" t="s">
        <v>75</v>
      </c>
      <c r="R3037" s="1" t="s">
        <v>6227</v>
      </c>
      <c r="S3037" s="1">
        <v>36.26</v>
      </c>
      <c r="T3037" s="1">
        <v>7</v>
      </c>
      <c r="U3037" s="1">
        <v>0</v>
      </c>
      <c r="V3037" s="4">
        <v>16.679600000000001</v>
      </c>
    </row>
    <row r="3038" spans="1:22" ht="58.5" thickBot="1" x14ac:dyDescent="0.4">
      <c r="A3038" s="3">
        <v>3037</v>
      </c>
      <c r="B3038" s="1" t="s">
        <v>6236</v>
      </c>
      <c r="C3038" s="1">
        <v>2012</v>
      </c>
      <c r="D3038" s="2">
        <v>41071</v>
      </c>
      <c r="E3038" s="2">
        <v>41076</v>
      </c>
      <c r="F3038" s="1" t="s">
        <v>50</v>
      </c>
      <c r="G3038" s="1" t="s">
        <v>1786</v>
      </c>
      <c r="H3038" s="1" t="s">
        <v>1787</v>
      </c>
      <c r="I3038" s="1" t="s">
        <v>26</v>
      </c>
      <c r="J3038" s="1" t="s">
        <v>27</v>
      </c>
      <c r="K3038" s="1" t="s">
        <v>735</v>
      </c>
      <c r="L3038" s="1" t="s">
        <v>736</v>
      </c>
      <c r="M3038" s="1">
        <v>71203</v>
      </c>
      <c r="N3038" s="1" t="s">
        <v>30</v>
      </c>
      <c r="O3038" s="1" t="s">
        <v>6237</v>
      </c>
      <c r="P3038" s="1" t="s">
        <v>46</v>
      </c>
      <c r="Q3038" s="1" t="s">
        <v>68</v>
      </c>
      <c r="R3038" s="1" t="s">
        <v>6238</v>
      </c>
      <c r="S3038" s="1">
        <v>56.3</v>
      </c>
      <c r="T3038" s="1">
        <v>2</v>
      </c>
      <c r="U3038" s="1">
        <v>0</v>
      </c>
      <c r="V3038" s="4">
        <v>15.763999999999999</v>
      </c>
    </row>
    <row r="3039" spans="1:22" ht="29.5" thickBot="1" x14ac:dyDescent="0.4">
      <c r="A3039" s="3">
        <v>3038</v>
      </c>
      <c r="B3039" s="1" t="s">
        <v>6236</v>
      </c>
      <c r="C3039" s="1">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v>
      </c>
      <c r="T3039" s="1">
        <v>5</v>
      </c>
      <c r="U3039" s="1">
        <v>0</v>
      </c>
      <c r="V3039" s="4">
        <v>15.552</v>
      </c>
    </row>
    <row r="3040" spans="1:22" ht="44" thickBot="1" x14ac:dyDescent="0.4">
      <c r="A3040" s="3">
        <v>3039</v>
      </c>
      <c r="B3040" s="1" t="s">
        <v>6236</v>
      </c>
      <c r="C3040" s="1">
        <v>2012</v>
      </c>
      <c r="D3040" s="2">
        <v>41071</v>
      </c>
      <c r="E3040" s="2">
        <v>41076</v>
      </c>
      <c r="F3040" s="1" t="s">
        <v>50</v>
      </c>
      <c r="G3040" s="1" t="s">
        <v>1786</v>
      </c>
      <c r="H3040" s="1" t="s">
        <v>1787</v>
      </c>
      <c r="I3040" s="1" t="s">
        <v>26</v>
      </c>
      <c r="J3040" s="1" t="s">
        <v>27</v>
      </c>
      <c r="K3040" s="1" t="s">
        <v>735</v>
      </c>
      <c r="L3040" s="1" t="s">
        <v>736</v>
      </c>
      <c r="M3040" s="1">
        <v>71203</v>
      </c>
      <c r="N3040" s="1" t="s">
        <v>30</v>
      </c>
      <c r="O3040" s="1" t="s">
        <v>6239</v>
      </c>
      <c r="P3040" s="1" t="s">
        <v>32</v>
      </c>
      <c r="Q3040" s="1" t="s">
        <v>65</v>
      </c>
      <c r="R3040" s="1" t="s">
        <v>6240</v>
      </c>
      <c r="S3040" s="1">
        <v>29.16</v>
      </c>
      <c r="T3040" s="1">
        <v>2</v>
      </c>
      <c r="U3040" s="1">
        <v>0</v>
      </c>
      <c r="V3040" s="4">
        <v>10.789199999999999</v>
      </c>
    </row>
    <row r="3041" spans="1:22" ht="73" thickBot="1" x14ac:dyDescent="0.4">
      <c r="A3041" s="3">
        <v>3040</v>
      </c>
      <c r="B3041" s="1" t="s">
        <v>6241</v>
      </c>
      <c r="C3041" s="1">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4">
        <v>-6.4233000000000002</v>
      </c>
    </row>
    <row r="3042" spans="1:22" ht="58.5" thickBot="1" x14ac:dyDescent="0.4">
      <c r="A3042" s="3">
        <v>3041</v>
      </c>
      <c r="B3042" s="1" t="s">
        <v>6242</v>
      </c>
      <c r="C3042" s="1">
        <v>2013</v>
      </c>
      <c r="D3042" s="2">
        <v>41400</v>
      </c>
      <c r="E3042" s="2">
        <v>41404</v>
      </c>
      <c r="F3042" s="1" t="s">
        <v>50</v>
      </c>
      <c r="G3042" s="1" t="s">
        <v>125</v>
      </c>
      <c r="H3042" s="1" t="s">
        <v>126</v>
      </c>
      <c r="I3042" s="1" t="s">
        <v>26</v>
      </c>
      <c r="J3042" s="1" t="s">
        <v>27</v>
      </c>
      <c r="K3042" s="1" t="s">
        <v>6243</v>
      </c>
      <c r="L3042" s="1" t="s">
        <v>335</v>
      </c>
      <c r="M3042" s="1">
        <v>37421</v>
      </c>
      <c r="N3042" s="1" t="s">
        <v>30</v>
      </c>
      <c r="O3042" s="1" t="s">
        <v>3956</v>
      </c>
      <c r="P3042" s="1" t="s">
        <v>32</v>
      </c>
      <c r="Q3042" s="1" t="s">
        <v>65</v>
      </c>
      <c r="R3042" s="1" t="s">
        <v>3957</v>
      </c>
      <c r="S3042" s="1">
        <v>16.72</v>
      </c>
      <c r="T3042" s="1">
        <v>5</v>
      </c>
      <c r="U3042" s="1">
        <v>0.2</v>
      </c>
      <c r="V3042" s="4">
        <v>3.3439999999999999</v>
      </c>
    </row>
    <row r="3043" spans="1:22" ht="29.5" thickBot="1" x14ac:dyDescent="0.4">
      <c r="A3043" s="3">
        <v>3042</v>
      </c>
      <c r="B3043" s="1" t="s">
        <v>6244</v>
      </c>
      <c r="C3043" s="1">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4">
        <v>6.2207999999999997</v>
      </c>
    </row>
    <row r="3044" spans="1:22" ht="29.5" thickBot="1" x14ac:dyDescent="0.4">
      <c r="A3044" s="3">
        <v>3043</v>
      </c>
      <c r="B3044" s="1" t="s">
        <v>6244</v>
      </c>
      <c r="C3044" s="1">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6245</v>
      </c>
      <c r="P3044" s="1" t="s">
        <v>46</v>
      </c>
      <c r="Q3044" s="1" t="s">
        <v>173</v>
      </c>
      <c r="R3044" s="1" t="s">
        <v>6246</v>
      </c>
      <c r="S3044" s="1">
        <v>22.18</v>
      </c>
      <c r="T3044" s="1">
        <v>2</v>
      </c>
      <c r="U3044" s="1">
        <v>0</v>
      </c>
      <c r="V3044" s="4">
        <v>10.8682</v>
      </c>
    </row>
    <row r="3045" spans="1:22" ht="29.5" thickBot="1" x14ac:dyDescent="0.4">
      <c r="A3045" s="3">
        <v>3044</v>
      </c>
      <c r="B3045" s="1" t="s">
        <v>6244</v>
      </c>
      <c r="C3045" s="1">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6247</v>
      </c>
      <c r="P3045" s="1" t="s">
        <v>32</v>
      </c>
      <c r="Q3045" s="1" t="s">
        <v>36</v>
      </c>
      <c r="R3045" s="1" t="s">
        <v>6248</v>
      </c>
      <c r="S3045" s="1">
        <v>2054.2719999999999</v>
      </c>
      <c r="T3045" s="1">
        <v>8</v>
      </c>
      <c r="U3045" s="1">
        <v>0.2</v>
      </c>
      <c r="V3045" s="4">
        <v>256.78399999999999</v>
      </c>
    </row>
    <row r="3046" spans="1:22" ht="44" thickBot="1" x14ac:dyDescent="0.4">
      <c r="A3046" s="3">
        <v>3045</v>
      </c>
      <c r="B3046" s="1" t="s">
        <v>6249</v>
      </c>
      <c r="C3046" s="1">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4">
        <v>-255.74250000000001</v>
      </c>
    </row>
    <row r="3047" spans="1:22" ht="29.5" thickBot="1" x14ac:dyDescent="0.4">
      <c r="A3047" s="3">
        <v>3046</v>
      </c>
      <c r="B3047" s="1" t="s">
        <v>6250</v>
      </c>
      <c r="C3047" s="1">
        <v>2014</v>
      </c>
      <c r="D3047" s="2">
        <v>41950</v>
      </c>
      <c r="E3047" s="2">
        <v>41954</v>
      </c>
      <c r="F3047" s="1" t="s">
        <v>23</v>
      </c>
      <c r="G3047" s="1" t="s">
        <v>2130</v>
      </c>
      <c r="H3047" s="1" t="s">
        <v>2131</v>
      </c>
      <c r="I3047" s="1" t="s">
        <v>102</v>
      </c>
      <c r="J3047" s="1" t="s">
        <v>27</v>
      </c>
      <c r="K3047" s="1" t="s">
        <v>409</v>
      </c>
      <c r="L3047" s="1" t="s">
        <v>229</v>
      </c>
      <c r="M3047" s="1">
        <v>55407</v>
      </c>
      <c r="N3047" s="1" t="s">
        <v>105</v>
      </c>
      <c r="O3047" s="1" t="s">
        <v>6251</v>
      </c>
      <c r="P3047" s="1" t="s">
        <v>46</v>
      </c>
      <c r="Q3047" s="1" t="s">
        <v>68</v>
      </c>
      <c r="R3047" s="1" t="s">
        <v>6252</v>
      </c>
      <c r="S3047" s="1">
        <v>13.9</v>
      </c>
      <c r="T3047" s="1">
        <v>5</v>
      </c>
      <c r="U3047" s="1">
        <v>0</v>
      </c>
      <c r="V3047" s="4">
        <v>3.6139999999999999</v>
      </c>
    </row>
    <row r="3048" spans="1:22" ht="29.5" thickBot="1" x14ac:dyDescent="0.4">
      <c r="A3048" s="3">
        <v>3047</v>
      </c>
      <c r="B3048" s="1" t="s">
        <v>6250</v>
      </c>
      <c r="C3048" s="1">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4">
        <v>12.1348</v>
      </c>
    </row>
    <row r="3049" spans="1:22" ht="58.5" thickBot="1" x14ac:dyDescent="0.4">
      <c r="A3049" s="3">
        <v>3048</v>
      </c>
      <c r="B3049" s="1" t="s">
        <v>6253</v>
      </c>
      <c r="C3049" s="1">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4">
        <v>13.4925</v>
      </c>
    </row>
    <row r="3050" spans="1:22" ht="44" thickBot="1" x14ac:dyDescent="0.4">
      <c r="A3050" s="3">
        <v>3049</v>
      </c>
      <c r="B3050" s="1" t="s">
        <v>6254</v>
      </c>
      <c r="C3050" s="1">
        <v>2014</v>
      </c>
      <c r="D3050" s="2">
        <v>41732</v>
      </c>
      <c r="E3050" s="2">
        <v>41734</v>
      </c>
      <c r="F3050" s="1" t="s">
        <v>188</v>
      </c>
      <c r="G3050" s="1" t="s">
        <v>6255</v>
      </c>
      <c r="H3050" s="1" t="s">
        <v>6256</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4">
        <v>70.006</v>
      </c>
    </row>
    <row r="3051" spans="1:22" ht="44" thickBot="1" x14ac:dyDescent="0.4">
      <c r="A3051" s="3">
        <v>3050</v>
      </c>
      <c r="B3051" s="1" t="s">
        <v>6254</v>
      </c>
      <c r="C3051" s="1">
        <v>2014</v>
      </c>
      <c r="D3051" s="2">
        <v>41732</v>
      </c>
      <c r="E3051" s="2">
        <v>41734</v>
      </c>
      <c r="F3051" s="1" t="s">
        <v>188</v>
      </c>
      <c r="G3051" s="1" t="s">
        <v>6255</v>
      </c>
      <c r="H3051" s="1" t="s">
        <v>6256</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4">
        <v>129.6</v>
      </c>
    </row>
    <row r="3052" spans="1:22" ht="44" thickBot="1" x14ac:dyDescent="0.4">
      <c r="A3052" s="3">
        <v>3051</v>
      </c>
      <c r="B3052" s="1" t="s">
        <v>6257</v>
      </c>
      <c r="C3052" s="1">
        <v>2014</v>
      </c>
      <c r="D3052" s="2">
        <v>41919</v>
      </c>
      <c r="E3052" s="2">
        <v>41924</v>
      </c>
      <c r="F3052" s="1" t="s">
        <v>50</v>
      </c>
      <c r="G3052" s="1" t="s">
        <v>1068</v>
      </c>
      <c r="H3052" s="1" t="s">
        <v>1069</v>
      </c>
      <c r="I3052" s="1" t="s">
        <v>102</v>
      </c>
      <c r="J3052" s="1" t="s">
        <v>27</v>
      </c>
      <c r="K3052" s="1" t="s">
        <v>6258</v>
      </c>
      <c r="L3052" s="1" t="s">
        <v>6259</v>
      </c>
      <c r="M3052" s="1">
        <v>83642</v>
      </c>
      <c r="N3052" s="1" t="s">
        <v>44</v>
      </c>
      <c r="O3052" s="1" t="s">
        <v>6260</v>
      </c>
      <c r="P3052" s="1" t="s">
        <v>32</v>
      </c>
      <c r="Q3052" s="1" t="s">
        <v>65</v>
      </c>
      <c r="R3052" s="1" t="s">
        <v>6261</v>
      </c>
      <c r="S3052" s="1">
        <v>41.96</v>
      </c>
      <c r="T3052" s="1">
        <v>2</v>
      </c>
      <c r="U3052" s="1">
        <v>0</v>
      </c>
      <c r="V3052" s="4">
        <v>2.9371999999999998</v>
      </c>
    </row>
    <row r="3053" spans="1:22" ht="87.5" thickBot="1" x14ac:dyDescent="0.4">
      <c r="A3053" s="3">
        <v>3052</v>
      </c>
      <c r="B3053" s="1" t="s">
        <v>6257</v>
      </c>
      <c r="C3053" s="1">
        <v>2014</v>
      </c>
      <c r="D3053" s="2">
        <v>41919</v>
      </c>
      <c r="E3053" s="2">
        <v>41924</v>
      </c>
      <c r="F3053" s="1" t="s">
        <v>50</v>
      </c>
      <c r="G3053" s="1" t="s">
        <v>1068</v>
      </c>
      <c r="H3053" s="1" t="s">
        <v>1069</v>
      </c>
      <c r="I3053" s="1" t="s">
        <v>102</v>
      </c>
      <c r="J3053" s="1" t="s">
        <v>27</v>
      </c>
      <c r="K3053" s="1" t="s">
        <v>6258</v>
      </c>
      <c r="L3053" s="1" t="s">
        <v>6259</v>
      </c>
      <c r="M3053" s="1">
        <v>83642</v>
      </c>
      <c r="N3053" s="1" t="s">
        <v>44</v>
      </c>
      <c r="O3053" s="1" t="s">
        <v>4182</v>
      </c>
      <c r="P3053" s="1" t="s">
        <v>46</v>
      </c>
      <c r="Q3053" s="1" t="s">
        <v>78</v>
      </c>
      <c r="R3053" s="1" t="s">
        <v>4183</v>
      </c>
      <c r="S3053" s="1">
        <v>227.84</v>
      </c>
      <c r="T3053" s="1">
        <v>4</v>
      </c>
      <c r="U3053" s="1">
        <v>0</v>
      </c>
      <c r="V3053" s="4">
        <v>66.073599999999999</v>
      </c>
    </row>
    <row r="3054" spans="1:22" ht="58.5" thickBot="1" x14ac:dyDescent="0.4">
      <c r="A3054" s="3">
        <v>3053</v>
      </c>
      <c r="B3054" s="1" t="s">
        <v>6257</v>
      </c>
      <c r="C3054" s="1">
        <v>2014</v>
      </c>
      <c r="D3054" s="2">
        <v>41919</v>
      </c>
      <c r="E3054" s="2">
        <v>41924</v>
      </c>
      <c r="F3054" s="1" t="s">
        <v>50</v>
      </c>
      <c r="G3054" s="1" t="s">
        <v>1068</v>
      </c>
      <c r="H3054" s="1" t="s">
        <v>1069</v>
      </c>
      <c r="I3054" s="1" t="s">
        <v>102</v>
      </c>
      <c r="J3054" s="1" t="s">
        <v>27</v>
      </c>
      <c r="K3054" s="1" t="s">
        <v>6258</v>
      </c>
      <c r="L3054" s="1" t="s">
        <v>6259</v>
      </c>
      <c r="M3054" s="1">
        <v>83642</v>
      </c>
      <c r="N3054" s="1" t="s">
        <v>44</v>
      </c>
      <c r="O3054" s="1" t="s">
        <v>4971</v>
      </c>
      <c r="P3054" s="1" t="s">
        <v>46</v>
      </c>
      <c r="Q3054" s="1" t="s">
        <v>90</v>
      </c>
      <c r="R3054" s="1" t="s">
        <v>4972</v>
      </c>
      <c r="S3054" s="1">
        <v>37.94</v>
      </c>
      <c r="T3054" s="1">
        <v>2</v>
      </c>
      <c r="U3054" s="1">
        <v>0</v>
      </c>
      <c r="V3054" s="4">
        <v>18.211200000000002</v>
      </c>
    </row>
    <row r="3055" spans="1:22" ht="44" thickBot="1" x14ac:dyDescent="0.4">
      <c r="A3055" s="3">
        <v>3054</v>
      </c>
      <c r="B3055" s="1" t="s">
        <v>6262</v>
      </c>
      <c r="C3055" s="1">
        <v>2013</v>
      </c>
      <c r="D3055" s="2">
        <v>41374</v>
      </c>
      <c r="E3055" s="2">
        <v>41379</v>
      </c>
      <c r="F3055" s="1" t="s">
        <v>23</v>
      </c>
      <c r="G3055" s="1" t="s">
        <v>6263</v>
      </c>
      <c r="H3055" s="1" t="s">
        <v>6264</v>
      </c>
      <c r="I3055" s="1" t="s">
        <v>102</v>
      </c>
      <c r="J3055" s="1" t="s">
        <v>27</v>
      </c>
      <c r="K3055" s="1" t="s">
        <v>880</v>
      </c>
      <c r="L3055" s="1" t="s">
        <v>238</v>
      </c>
      <c r="M3055" s="1">
        <v>48227</v>
      </c>
      <c r="N3055" s="1" t="s">
        <v>105</v>
      </c>
      <c r="O3055" s="1" t="s">
        <v>5627</v>
      </c>
      <c r="P3055" s="1" t="s">
        <v>71</v>
      </c>
      <c r="Q3055" s="1" t="s">
        <v>72</v>
      </c>
      <c r="R3055" s="1" t="s">
        <v>5628</v>
      </c>
      <c r="S3055" s="1">
        <v>517.9</v>
      </c>
      <c r="T3055" s="1">
        <v>2</v>
      </c>
      <c r="U3055" s="1">
        <v>0</v>
      </c>
      <c r="V3055" s="4">
        <v>134.654</v>
      </c>
    </row>
    <row r="3056" spans="1:22" ht="44" thickBot="1" x14ac:dyDescent="0.4">
      <c r="A3056" s="3">
        <v>3055</v>
      </c>
      <c r="B3056" s="1" t="s">
        <v>6262</v>
      </c>
      <c r="C3056" s="1">
        <v>2013</v>
      </c>
      <c r="D3056" s="2">
        <v>41374</v>
      </c>
      <c r="E3056" s="2">
        <v>41379</v>
      </c>
      <c r="F3056" s="1" t="s">
        <v>23</v>
      </c>
      <c r="G3056" s="1" t="s">
        <v>6263</v>
      </c>
      <c r="H3056" s="1" t="s">
        <v>6264</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4">
        <v>2.4287999999999998</v>
      </c>
    </row>
    <row r="3057" spans="1:22" ht="29.5" thickBot="1" x14ac:dyDescent="0.4">
      <c r="A3057" s="3">
        <v>3056</v>
      </c>
      <c r="B3057" s="1" t="s">
        <v>6265</v>
      </c>
      <c r="C3057" s="1">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v>
      </c>
      <c r="T3057" s="1">
        <v>5</v>
      </c>
      <c r="U3057" s="1">
        <v>0.2</v>
      </c>
      <c r="V3057" s="4">
        <v>874.98749999999995</v>
      </c>
    </row>
    <row r="3058" spans="1:22" ht="44" thickBot="1" x14ac:dyDescent="0.4">
      <c r="A3058" s="3">
        <v>3057</v>
      </c>
      <c r="B3058" s="1" t="s">
        <v>6266</v>
      </c>
      <c r="C3058" s="1">
        <v>2014</v>
      </c>
      <c r="D3058" s="2">
        <v>41932</v>
      </c>
      <c r="E3058" s="2">
        <v>41937</v>
      </c>
      <c r="F3058" s="1" t="s">
        <v>23</v>
      </c>
      <c r="G3058" s="1" t="s">
        <v>4304</v>
      </c>
      <c r="H3058" s="1" t="s">
        <v>4305</v>
      </c>
      <c r="I3058" s="1" t="s">
        <v>41</v>
      </c>
      <c r="J3058" s="1" t="s">
        <v>27</v>
      </c>
      <c r="K3058" s="1" t="s">
        <v>127</v>
      </c>
      <c r="L3058" s="1" t="s">
        <v>43</v>
      </c>
      <c r="M3058" s="1">
        <v>94110</v>
      </c>
      <c r="N3058" s="1" t="s">
        <v>44</v>
      </c>
      <c r="O3058" s="1" t="s">
        <v>5508</v>
      </c>
      <c r="P3058" s="1" t="s">
        <v>46</v>
      </c>
      <c r="Q3058" s="1" t="s">
        <v>173</v>
      </c>
      <c r="R3058" s="1" t="s">
        <v>5509</v>
      </c>
      <c r="S3058" s="1">
        <v>8.9600000000000009</v>
      </c>
      <c r="T3058" s="1">
        <v>2</v>
      </c>
      <c r="U3058" s="1">
        <v>0</v>
      </c>
      <c r="V3058" s="4">
        <v>4.3007999999999997</v>
      </c>
    </row>
    <row r="3059" spans="1:22" ht="29.5" thickBot="1" x14ac:dyDescent="0.4">
      <c r="A3059" s="3">
        <v>3058</v>
      </c>
      <c r="B3059" s="1" t="s">
        <v>6266</v>
      </c>
      <c r="C3059" s="1">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4">
        <v>15.12</v>
      </c>
    </row>
    <row r="3060" spans="1:22" ht="29.5" thickBot="1" x14ac:dyDescent="0.4">
      <c r="A3060" s="3">
        <v>3059</v>
      </c>
      <c r="B3060" s="1" t="s">
        <v>6266</v>
      </c>
      <c r="C3060" s="1">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4">
        <v>10.3904</v>
      </c>
    </row>
    <row r="3061" spans="1:22" ht="44" thickBot="1" x14ac:dyDescent="0.4">
      <c r="A3061" s="3">
        <v>3060</v>
      </c>
      <c r="B3061" s="1" t="s">
        <v>6266</v>
      </c>
      <c r="C3061" s="1">
        <v>2014</v>
      </c>
      <c r="D3061" s="2">
        <v>41932</v>
      </c>
      <c r="E3061" s="2">
        <v>41937</v>
      </c>
      <c r="F3061" s="1" t="s">
        <v>23</v>
      </c>
      <c r="G3061" s="1" t="s">
        <v>4304</v>
      </c>
      <c r="H3061" s="1" t="s">
        <v>4305</v>
      </c>
      <c r="I3061" s="1" t="s">
        <v>41</v>
      </c>
      <c r="J3061" s="1" t="s">
        <v>27</v>
      </c>
      <c r="K3061" s="1" t="s">
        <v>127</v>
      </c>
      <c r="L3061" s="1" t="s">
        <v>43</v>
      </c>
      <c r="M3061" s="1">
        <v>94110</v>
      </c>
      <c r="N3061" s="1" t="s">
        <v>44</v>
      </c>
      <c r="O3061" s="1" t="s">
        <v>6267</v>
      </c>
      <c r="P3061" s="1" t="s">
        <v>32</v>
      </c>
      <c r="Q3061" s="1" t="s">
        <v>56</v>
      </c>
      <c r="R3061" s="1" t="s">
        <v>6268</v>
      </c>
      <c r="S3061" s="1">
        <v>24.367999999999999</v>
      </c>
      <c r="T3061" s="1">
        <v>2</v>
      </c>
      <c r="U3061" s="1">
        <v>0.2</v>
      </c>
      <c r="V3061" s="4">
        <v>-3.3506</v>
      </c>
    </row>
    <row r="3062" spans="1:22" ht="44" thickBot="1" x14ac:dyDescent="0.4">
      <c r="A3062" s="3">
        <v>3061</v>
      </c>
      <c r="B3062" s="1" t="s">
        <v>6269</v>
      </c>
      <c r="C3062" s="1">
        <v>2013</v>
      </c>
      <c r="D3062" s="2">
        <v>41586</v>
      </c>
      <c r="E3062" s="2">
        <v>41591</v>
      </c>
      <c r="F3062" s="1" t="s">
        <v>50</v>
      </c>
      <c r="G3062" s="1" t="s">
        <v>6028</v>
      </c>
      <c r="H3062" s="1" t="s">
        <v>6029</v>
      </c>
      <c r="I3062" s="1" t="s">
        <v>41</v>
      </c>
      <c r="J3062" s="1" t="s">
        <v>27</v>
      </c>
      <c r="K3062" s="1" t="s">
        <v>606</v>
      </c>
      <c r="L3062" s="1" t="s">
        <v>498</v>
      </c>
      <c r="M3062" s="1">
        <v>43055</v>
      </c>
      <c r="N3062" s="1" t="s">
        <v>148</v>
      </c>
      <c r="O3062" s="1" t="s">
        <v>4947</v>
      </c>
      <c r="P3062" s="1" t="s">
        <v>71</v>
      </c>
      <c r="Q3062" s="1" t="s">
        <v>161</v>
      </c>
      <c r="R3062" s="1" t="s">
        <v>4948</v>
      </c>
      <c r="S3062" s="1">
        <v>119.976</v>
      </c>
      <c r="T3062" s="1">
        <v>3</v>
      </c>
      <c r="U3062" s="1">
        <v>0.2</v>
      </c>
      <c r="V3062" s="4">
        <v>22.4955</v>
      </c>
    </row>
    <row r="3063" spans="1:22" ht="58.5" thickBot="1" x14ac:dyDescent="0.4">
      <c r="A3063" s="3">
        <v>3062</v>
      </c>
      <c r="B3063" s="1" t="s">
        <v>6270</v>
      </c>
      <c r="C3063" s="1">
        <v>2014</v>
      </c>
      <c r="D3063" s="2">
        <v>41702</v>
      </c>
      <c r="E3063" s="2">
        <v>41706</v>
      </c>
      <c r="F3063" s="1" t="s">
        <v>50</v>
      </c>
      <c r="G3063" s="1" t="s">
        <v>6271</v>
      </c>
      <c r="H3063" s="1" t="s">
        <v>6272</v>
      </c>
      <c r="I3063" s="1" t="s">
        <v>26</v>
      </c>
      <c r="J3063" s="1" t="s">
        <v>27</v>
      </c>
      <c r="K3063" s="1" t="s">
        <v>815</v>
      </c>
      <c r="L3063" s="1" t="s">
        <v>104</v>
      </c>
      <c r="M3063" s="1">
        <v>75081</v>
      </c>
      <c r="N3063" s="1" t="s">
        <v>105</v>
      </c>
      <c r="O3063" s="1" t="s">
        <v>3111</v>
      </c>
      <c r="P3063" s="1" t="s">
        <v>46</v>
      </c>
      <c r="Q3063" s="1" t="s">
        <v>90</v>
      </c>
      <c r="R3063" s="1" t="s">
        <v>3112</v>
      </c>
      <c r="S3063" s="1">
        <v>26.88</v>
      </c>
      <c r="T3063" s="1">
        <v>8</v>
      </c>
      <c r="U3063" s="1">
        <v>0.2</v>
      </c>
      <c r="V3063" s="4">
        <v>9.7439999999999998</v>
      </c>
    </row>
    <row r="3064" spans="1:22" ht="44" thickBot="1" x14ac:dyDescent="0.4">
      <c r="A3064" s="3">
        <v>3063</v>
      </c>
      <c r="B3064" s="1" t="s">
        <v>6273</v>
      </c>
      <c r="C3064" s="1">
        <v>2012</v>
      </c>
      <c r="D3064" s="2">
        <v>41240</v>
      </c>
      <c r="E3064" s="2">
        <v>41242</v>
      </c>
      <c r="F3064" s="1" t="s">
        <v>188</v>
      </c>
      <c r="G3064" s="1" t="s">
        <v>2109</v>
      </c>
      <c r="H3064" s="1" t="s">
        <v>2110</v>
      </c>
      <c r="I3064" s="1" t="s">
        <v>41</v>
      </c>
      <c r="J3064" s="1" t="s">
        <v>27</v>
      </c>
      <c r="K3064" s="1" t="s">
        <v>606</v>
      </c>
      <c r="L3064" s="1" t="s">
        <v>245</v>
      </c>
      <c r="M3064" s="1">
        <v>19711</v>
      </c>
      <c r="N3064" s="1" t="s">
        <v>148</v>
      </c>
      <c r="O3064" s="1" t="s">
        <v>6274</v>
      </c>
      <c r="P3064" s="1" t="s">
        <v>71</v>
      </c>
      <c r="Q3064" s="1" t="s">
        <v>72</v>
      </c>
      <c r="R3064" s="1" t="s">
        <v>6275</v>
      </c>
      <c r="S3064" s="1">
        <v>83.97</v>
      </c>
      <c r="T3064" s="1">
        <v>3</v>
      </c>
      <c r="U3064" s="1">
        <v>0</v>
      </c>
      <c r="V3064" s="4">
        <v>23.511600000000001</v>
      </c>
    </row>
    <row r="3065" spans="1:22" ht="58.5" thickBot="1" x14ac:dyDescent="0.4">
      <c r="A3065" s="3">
        <v>3064</v>
      </c>
      <c r="B3065" s="1" t="s">
        <v>6273</v>
      </c>
      <c r="C3065" s="1">
        <v>2012</v>
      </c>
      <c r="D3065" s="2">
        <v>41240</v>
      </c>
      <c r="E3065" s="2">
        <v>41242</v>
      </c>
      <c r="F3065" s="1" t="s">
        <v>188</v>
      </c>
      <c r="G3065" s="1" t="s">
        <v>2109</v>
      </c>
      <c r="H3065" s="1" t="s">
        <v>2110</v>
      </c>
      <c r="I3065" s="1" t="s">
        <v>41</v>
      </c>
      <c r="J3065" s="1" t="s">
        <v>27</v>
      </c>
      <c r="K3065" s="1" t="s">
        <v>606</v>
      </c>
      <c r="L3065" s="1" t="s">
        <v>245</v>
      </c>
      <c r="M3065" s="1">
        <v>19711</v>
      </c>
      <c r="N3065" s="1" t="s">
        <v>148</v>
      </c>
      <c r="O3065" s="1" t="s">
        <v>6276</v>
      </c>
      <c r="P3065" s="1" t="s">
        <v>71</v>
      </c>
      <c r="Q3065" s="1" t="s">
        <v>161</v>
      </c>
      <c r="R3065" s="1" t="s">
        <v>6277</v>
      </c>
      <c r="S3065" s="1">
        <v>104.97</v>
      </c>
      <c r="T3065" s="1">
        <v>3</v>
      </c>
      <c r="U3065" s="1">
        <v>0</v>
      </c>
      <c r="V3065" s="4">
        <v>7.3479000000000001</v>
      </c>
    </row>
    <row r="3066" spans="1:22" ht="73" thickBot="1" x14ac:dyDescent="0.4">
      <c r="A3066" s="3">
        <v>3065</v>
      </c>
      <c r="B3066" s="1" t="s">
        <v>6278</v>
      </c>
      <c r="C3066" s="1">
        <v>2014</v>
      </c>
      <c r="D3066" s="2">
        <v>41712</v>
      </c>
      <c r="E3066" s="2">
        <v>41717</v>
      </c>
      <c r="F3066" s="1" t="s">
        <v>23</v>
      </c>
      <c r="G3066" s="1" t="s">
        <v>6279</v>
      </c>
      <c r="H3066" s="1" t="s">
        <v>6280</v>
      </c>
      <c r="I3066" s="1" t="s">
        <v>102</v>
      </c>
      <c r="J3066" s="1" t="s">
        <v>27</v>
      </c>
      <c r="K3066" s="1" t="s">
        <v>5467</v>
      </c>
      <c r="L3066" s="1" t="s">
        <v>668</v>
      </c>
      <c r="M3066" s="1">
        <v>87105</v>
      </c>
      <c r="N3066" s="1" t="s">
        <v>44</v>
      </c>
      <c r="O3066" s="1" t="s">
        <v>349</v>
      </c>
      <c r="P3066" s="1" t="s">
        <v>46</v>
      </c>
      <c r="Q3066" s="1" t="s">
        <v>59</v>
      </c>
      <c r="R3066" s="1" t="s">
        <v>350</v>
      </c>
      <c r="S3066" s="1">
        <v>90.8</v>
      </c>
      <c r="T3066" s="1">
        <v>8</v>
      </c>
      <c r="U3066" s="1">
        <v>0</v>
      </c>
      <c r="V3066" s="4">
        <v>25.423999999999999</v>
      </c>
    </row>
    <row r="3067" spans="1:22" ht="58.5" thickBot="1" x14ac:dyDescent="0.4">
      <c r="A3067" s="3">
        <v>3066</v>
      </c>
      <c r="B3067" s="1" t="s">
        <v>6278</v>
      </c>
      <c r="C3067" s="1">
        <v>2014</v>
      </c>
      <c r="D3067" s="2">
        <v>41712</v>
      </c>
      <c r="E3067" s="2">
        <v>41717</v>
      </c>
      <c r="F3067" s="1" t="s">
        <v>23</v>
      </c>
      <c r="G3067" s="1" t="s">
        <v>6279</v>
      </c>
      <c r="H3067" s="1" t="s">
        <v>6280</v>
      </c>
      <c r="I3067" s="1" t="s">
        <v>102</v>
      </c>
      <c r="J3067" s="1" t="s">
        <v>27</v>
      </c>
      <c r="K3067" s="1" t="s">
        <v>5467</v>
      </c>
      <c r="L3067" s="1" t="s">
        <v>668</v>
      </c>
      <c r="M3067" s="1">
        <v>87105</v>
      </c>
      <c r="N3067" s="1" t="s">
        <v>44</v>
      </c>
      <c r="O3067" s="1" t="s">
        <v>2817</v>
      </c>
      <c r="P3067" s="1" t="s">
        <v>71</v>
      </c>
      <c r="Q3067" s="1" t="s">
        <v>72</v>
      </c>
      <c r="R3067" s="1" t="s">
        <v>2818</v>
      </c>
      <c r="S3067" s="1">
        <v>140.73599999999999</v>
      </c>
      <c r="T3067" s="1">
        <v>8</v>
      </c>
      <c r="U3067" s="1">
        <v>0.2</v>
      </c>
      <c r="V3067" s="4">
        <v>49.257599999999996</v>
      </c>
    </row>
    <row r="3068" spans="1:22" ht="58.5" thickBot="1" x14ac:dyDescent="0.4">
      <c r="A3068" s="3">
        <v>3067</v>
      </c>
      <c r="B3068" s="1" t="s">
        <v>6278</v>
      </c>
      <c r="C3068" s="1">
        <v>2014</v>
      </c>
      <c r="D3068" s="2">
        <v>41712</v>
      </c>
      <c r="E3068" s="2">
        <v>41717</v>
      </c>
      <c r="F3068" s="1" t="s">
        <v>23</v>
      </c>
      <c r="G3068" s="1" t="s">
        <v>6279</v>
      </c>
      <c r="H3068" s="1" t="s">
        <v>6280</v>
      </c>
      <c r="I3068" s="1" t="s">
        <v>102</v>
      </c>
      <c r="J3068" s="1" t="s">
        <v>27</v>
      </c>
      <c r="K3068" s="1" t="s">
        <v>5467</v>
      </c>
      <c r="L3068" s="1" t="s">
        <v>668</v>
      </c>
      <c r="M3068" s="1">
        <v>87105</v>
      </c>
      <c r="N3068" s="1" t="s">
        <v>44</v>
      </c>
      <c r="O3068" s="1" t="s">
        <v>6281</v>
      </c>
      <c r="P3068" s="1" t="s">
        <v>71</v>
      </c>
      <c r="Q3068" s="1" t="s">
        <v>161</v>
      </c>
      <c r="R3068" s="1" t="s">
        <v>6282</v>
      </c>
      <c r="S3068" s="1">
        <v>214.95</v>
      </c>
      <c r="T3068" s="1">
        <v>5</v>
      </c>
      <c r="U3068" s="1">
        <v>0</v>
      </c>
      <c r="V3068" s="4">
        <v>88.129499999999993</v>
      </c>
    </row>
    <row r="3069" spans="1:22" ht="29.5" thickBot="1" x14ac:dyDescent="0.4">
      <c r="A3069" s="3">
        <v>3068</v>
      </c>
      <c r="B3069" s="1" t="s">
        <v>6278</v>
      </c>
      <c r="C3069" s="1">
        <v>2014</v>
      </c>
      <c r="D3069" s="2">
        <v>41712</v>
      </c>
      <c r="E3069" s="2">
        <v>41717</v>
      </c>
      <c r="F3069" s="1" t="s">
        <v>23</v>
      </c>
      <c r="G3069" s="1" t="s">
        <v>6279</v>
      </c>
      <c r="H3069" s="1" t="s">
        <v>6280</v>
      </c>
      <c r="I3069" s="1" t="s">
        <v>102</v>
      </c>
      <c r="J3069" s="1" t="s">
        <v>27</v>
      </c>
      <c r="K3069" s="1" t="s">
        <v>5467</v>
      </c>
      <c r="L3069" s="1" t="s">
        <v>668</v>
      </c>
      <c r="M3069" s="1">
        <v>87105</v>
      </c>
      <c r="N3069" s="1" t="s">
        <v>44</v>
      </c>
      <c r="O3069" s="1" t="s">
        <v>6283</v>
      </c>
      <c r="P3069" s="1" t="s">
        <v>46</v>
      </c>
      <c r="Q3069" s="1" t="s">
        <v>90</v>
      </c>
      <c r="R3069" s="1" t="s">
        <v>6284</v>
      </c>
      <c r="S3069" s="1">
        <v>45.36</v>
      </c>
      <c r="T3069" s="1">
        <v>7</v>
      </c>
      <c r="U3069" s="1">
        <v>0</v>
      </c>
      <c r="V3069" s="4">
        <v>21.7728</v>
      </c>
    </row>
    <row r="3070" spans="1:22" ht="29.5" thickBot="1" x14ac:dyDescent="0.4">
      <c r="A3070" s="3">
        <v>3069</v>
      </c>
      <c r="B3070" s="1" t="s">
        <v>6278</v>
      </c>
      <c r="C3070" s="1">
        <v>2014</v>
      </c>
      <c r="D3070" s="2">
        <v>41712</v>
      </c>
      <c r="E3070" s="2">
        <v>41717</v>
      </c>
      <c r="F3070" s="1" t="s">
        <v>23</v>
      </c>
      <c r="G3070" s="1" t="s">
        <v>6279</v>
      </c>
      <c r="H3070" s="1" t="s">
        <v>6280</v>
      </c>
      <c r="I3070" s="1" t="s">
        <v>102</v>
      </c>
      <c r="J3070" s="1" t="s">
        <v>27</v>
      </c>
      <c r="K3070" s="1" t="s">
        <v>5467</v>
      </c>
      <c r="L3070" s="1" t="s">
        <v>668</v>
      </c>
      <c r="M3070" s="1">
        <v>87105</v>
      </c>
      <c r="N3070" s="1" t="s">
        <v>44</v>
      </c>
      <c r="O3070" s="1" t="s">
        <v>5853</v>
      </c>
      <c r="P3070" s="1" t="s">
        <v>46</v>
      </c>
      <c r="Q3070" s="1" t="s">
        <v>90</v>
      </c>
      <c r="R3070" s="1" t="s">
        <v>5854</v>
      </c>
      <c r="S3070" s="1">
        <v>288.24</v>
      </c>
      <c r="T3070" s="1">
        <v>6</v>
      </c>
      <c r="U3070" s="1">
        <v>0</v>
      </c>
      <c r="V3070" s="4">
        <v>138.3552</v>
      </c>
    </row>
    <row r="3071" spans="1:22" ht="87.5" thickBot="1" x14ac:dyDescent="0.4">
      <c r="A3071" s="3">
        <v>3070</v>
      </c>
      <c r="B3071" s="1" t="s">
        <v>6285</v>
      </c>
      <c r="C3071" s="1">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6202</v>
      </c>
      <c r="P3071" s="1" t="s">
        <v>46</v>
      </c>
      <c r="Q3071" s="1" t="s">
        <v>78</v>
      </c>
      <c r="R3071" s="1" t="s">
        <v>6203</v>
      </c>
      <c r="S3071" s="1">
        <v>663.93600000000004</v>
      </c>
      <c r="T3071" s="1">
        <v>4</v>
      </c>
      <c r="U3071" s="1">
        <v>0.2</v>
      </c>
      <c r="V3071" s="4">
        <v>82.992000000000004</v>
      </c>
    </row>
    <row r="3072" spans="1:22" ht="58.5" thickBot="1" x14ac:dyDescent="0.4">
      <c r="A3072" s="3">
        <v>3071</v>
      </c>
      <c r="B3072" s="1" t="s">
        <v>6286</v>
      </c>
      <c r="C3072" s="1">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4">
        <v>792.26909999999998</v>
      </c>
    </row>
    <row r="3073" spans="1:22" ht="44" thickBot="1" x14ac:dyDescent="0.4">
      <c r="A3073" s="3">
        <v>3072</v>
      </c>
      <c r="B3073" s="1" t="s">
        <v>6286</v>
      </c>
      <c r="C3073" s="1">
        <v>2011</v>
      </c>
      <c r="D3073" s="2">
        <v>40864</v>
      </c>
      <c r="E3073" s="2">
        <v>40869</v>
      </c>
      <c r="F3073" s="1" t="s">
        <v>50</v>
      </c>
      <c r="G3073" s="1" t="s">
        <v>2394</v>
      </c>
      <c r="H3073" s="1" t="s">
        <v>2395</v>
      </c>
      <c r="I3073" s="1" t="s">
        <v>41</v>
      </c>
      <c r="J3073" s="1" t="s">
        <v>27</v>
      </c>
      <c r="K3073" s="1" t="s">
        <v>606</v>
      </c>
      <c r="L3073" s="1" t="s">
        <v>245</v>
      </c>
      <c r="M3073" s="1">
        <v>19711</v>
      </c>
      <c r="N3073" s="1" t="s">
        <v>148</v>
      </c>
      <c r="O3073" s="1" t="s">
        <v>6287</v>
      </c>
      <c r="P3073" s="1" t="s">
        <v>32</v>
      </c>
      <c r="Q3073" s="1" t="s">
        <v>65</v>
      </c>
      <c r="R3073" s="1" t="s">
        <v>6288</v>
      </c>
      <c r="S3073" s="1">
        <v>124.41</v>
      </c>
      <c r="T3073" s="1">
        <v>3</v>
      </c>
      <c r="U3073" s="1">
        <v>0</v>
      </c>
      <c r="V3073" s="4">
        <v>14.9292</v>
      </c>
    </row>
    <row r="3074" spans="1:22" ht="44" thickBot="1" x14ac:dyDescent="0.4">
      <c r="A3074" s="3">
        <v>3073</v>
      </c>
      <c r="B3074" s="1" t="s">
        <v>6286</v>
      </c>
      <c r="C3074" s="1">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4">
        <v>26.565000000000001</v>
      </c>
    </row>
    <row r="3075" spans="1:22" ht="58.5" thickBot="1" x14ac:dyDescent="0.4">
      <c r="A3075" s="3">
        <v>3074</v>
      </c>
      <c r="B3075" s="1" t="s">
        <v>6289</v>
      </c>
      <c r="C3075" s="1">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4">
        <v>28.614999999999998</v>
      </c>
    </row>
    <row r="3076" spans="1:22" ht="73" thickBot="1" x14ac:dyDescent="0.4">
      <c r="A3076" s="3">
        <v>3075</v>
      </c>
      <c r="B3076" s="1" t="s">
        <v>6290</v>
      </c>
      <c r="C3076" s="1">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4">
        <v>18.454799999999999</v>
      </c>
    </row>
    <row r="3077" spans="1:22" ht="29.5" thickBot="1" x14ac:dyDescent="0.4">
      <c r="A3077" s="3">
        <v>3076</v>
      </c>
      <c r="B3077" s="1" t="s">
        <v>6291</v>
      </c>
      <c r="C3077" s="1">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342.86399999999998</v>
      </c>
      <c r="T3077" s="1">
        <v>3</v>
      </c>
      <c r="U3077" s="1">
        <v>0.2</v>
      </c>
      <c r="V3077" s="4">
        <v>38.572200000000002</v>
      </c>
    </row>
    <row r="3078" spans="1:22" ht="44" thickBot="1" x14ac:dyDescent="0.4">
      <c r="A3078" s="3">
        <v>3077</v>
      </c>
      <c r="B3078" s="1" t="s">
        <v>6291</v>
      </c>
      <c r="C3078" s="1">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4">
        <v>-14.228999999999999</v>
      </c>
    </row>
    <row r="3079" spans="1:22" ht="44" thickBot="1" x14ac:dyDescent="0.4">
      <c r="A3079" s="3">
        <v>3078</v>
      </c>
      <c r="B3079" s="1" t="s">
        <v>6291</v>
      </c>
      <c r="C3079" s="1">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4">
        <v>-140.196</v>
      </c>
    </row>
    <row r="3080" spans="1:22" ht="29.5" thickBot="1" x14ac:dyDescent="0.4">
      <c r="A3080" s="3">
        <v>3079</v>
      </c>
      <c r="B3080" s="1" t="s">
        <v>6292</v>
      </c>
      <c r="C3080" s="1">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4">
        <v>10.507199999999999</v>
      </c>
    </row>
    <row r="3081" spans="1:22" ht="29.5" thickBot="1" x14ac:dyDescent="0.4">
      <c r="A3081" s="3">
        <v>3080</v>
      </c>
      <c r="B3081" s="1" t="s">
        <v>6293</v>
      </c>
      <c r="C3081" s="1">
        <v>2014</v>
      </c>
      <c r="D3081" s="2">
        <v>41887</v>
      </c>
      <c r="E3081" s="2">
        <v>41888</v>
      </c>
      <c r="F3081" s="1" t="s">
        <v>188</v>
      </c>
      <c r="G3081" s="1" t="s">
        <v>6294</v>
      </c>
      <c r="H3081" s="1" t="s">
        <v>6295</v>
      </c>
      <c r="I3081" s="1" t="s">
        <v>102</v>
      </c>
      <c r="J3081" s="1" t="s">
        <v>27</v>
      </c>
      <c r="K3081" s="1" t="s">
        <v>6121</v>
      </c>
      <c r="L3081" s="1" t="s">
        <v>43</v>
      </c>
      <c r="M3081" s="1">
        <v>92307</v>
      </c>
      <c r="N3081" s="1" t="s">
        <v>44</v>
      </c>
      <c r="O3081" s="1" t="s">
        <v>2274</v>
      </c>
      <c r="P3081" s="1" t="s">
        <v>46</v>
      </c>
      <c r="Q3081" s="1" t="s">
        <v>90</v>
      </c>
      <c r="R3081" s="1" t="s">
        <v>2275</v>
      </c>
      <c r="S3081" s="1">
        <v>12.96</v>
      </c>
      <c r="T3081" s="1">
        <v>2</v>
      </c>
      <c r="U3081" s="1">
        <v>0</v>
      </c>
      <c r="V3081" s="4">
        <v>6.2207999999999997</v>
      </c>
    </row>
    <row r="3082" spans="1:22" ht="58.5" thickBot="1" x14ac:dyDescent="0.4">
      <c r="A3082" s="3">
        <v>3081</v>
      </c>
      <c r="B3082" s="1" t="s">
        <v>6293</v>
      </c>
      <c r="C3082" s="1">
        <v>2014</v>
      </c>
      <c r="D3082" s="2">
        <v>41887</v>
      </c>
      <c r="E3082" s="2">
        <v>41888</v>
      </c>
      <c r="F3082" s="1" t="s">
        <v>188</v>
      </c>
      <c r="G3082" s="1" t="s">
        <v>6294</v>
      </c>
      <c r="H3082" s="1" t="s">
        <v>6295</v>
      </c>
      <c r="I3082" s="1" t="s">
        <v>102</v>
      </c>
      <c r="J3082" s="1" t="s">
        <v>27</v>
      </c>
      <c r="K3082" s="1" t="s">
        <v>6121</v>
      </c>
      <c r="L3082" s="1" t="s">
        <v>43</v>
      </c>
      <c r="M3082" s="1">
        <v>92307</v>
      </c>
      <c r="N3082" s="1" t="s">
        <v>44</v>
      </c>
      <c r="O3082" s="1" t="s">
        <v>3247</v>
      </c>
      <c r="P3082" s="1" t="s">
        <v>71</v>
      </c>
      <c r="Q3082" s="1" t="s">
        <v>72</v>
      </c>
      <c r="R3082" s="1" t="s">
        <v>3248</v>
      </c>
      <c r="S3082" s="1">
        <v>43.176000000000002</v>
      </c>
      <c r="T3082" s="1">
        <v>3</v>
      </c>
      <c r="U3082" s="1">
        <v>0.2</v>
      </c>
      <c r="V3082" s="4">
        <v>15.111599999999999</v>
      </c>
    </row>
    <row r="3083" spans="1:22" ht="29.5" thickBot="1" x14ac:dyDescent="0.4">
      <c r="A3083" s="3">
        <v>3082</v>
      </c>
      <c r="B3083" s="1" t="s">
        <v>6296</v>
      </c>
      <c r="C3083" s="1">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4">
        <v>28.0032</v>
      </c>
    </row>
    <row r="3084" spans="1:22" ht="29.5" thickBot="1" x14ac:dyDescent="0.4">
      <c r="A3084" s="3">
        <v>3083</v>
      </c>
      <c r="B3084" s="1" t="s">
        <v>6296</v>
      </c>
      <c r="C3084" s="1">
        <v>2014</v>
      </c>
      <c r="D3084" s="2">
        <v>41787</v>
      </c>
      <c r="E3084" s="2">
        <v>41793</v>
      </c>
      <c r="F3084" s="1" t="s">
        <v>50</v>
      </c>
      <c r="G3084" s="1" t="s">
        <v>930</v>
      </c>
      <c r="H3084" s="1" t="s">
        <v>931</v>
      </c>
      <c r="I3084" s="1" t="s">
        <v>102</v>
      </c>
      <c r="J3084" s="1" t="s">
        <v>27</v>
      </c>
      <c r="K3084" s="1" t="s">
        <v>1473</v>
      </c>
      <c r="L3084" s="1" t="s">
        <v>29</v>
      </c>
      <c r="M3084" s="1">
        <v>40214</v>
      </c>
      <c r="N3084" s="1" t="s">
        <v>30</v>
      </c>
      <c r="O3084" s="1" t="s">
        <v>5785</v>
      </c>
      <c r="P3084" s="1" t="s">
        <v>71</v>
      </c>
      <c r="Q3084" s="1" t="s">
        <v>72</v>
      </c>
      <c r="R3084" s="1" t="s">
        <v>5786</v>
      </c>
      <c r="S3084" s="1">
        <v>539.97</v>
      </c>
      <c r="T3084" s="1">
        <v>3</v>
      </c>
      <c r="U3084" s="1">
        <v>0</v>
      </c>
      <c r="V3084" s="4">
        <v>134.99250000000001</v>
      </c>
    </row>
    <row r="3085" spans="1:22" ht="73" thickBot="1" x14ac:dyDescent="0.4">
      <c r="A3085" s="3">
        <v>3084</v>
      </c>
      <c r="B3085" s="1" t="s">
        <v>6297</v>
      </c>
      <c r="C3085" s="1">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3.9279999999999999</v>
      </c>
      <c r="T3085" s="1">
        <v>1</v>
      </c>
      <c r="U3085" s="1">
        <v>0.2</v>
      </c>
      <c r="V3085" s="4">
        <v>1.3257000000000001</v>
      </c>
    </row>
    <row r="3086" spans="1:22" ht="44" thickBot="1" x14ac:dyDescent="0.4">
      <c r="A3086" s="3">
        <v>3085</v>
      </c>
      <c r="B3086" s="1" t="s">
        <v>6298</v>
      </c>
      <c r="C3086" s="1">
        <v>2014</v>
      </c>
      <c r="D3086" s="2">
        <v>41680</v>
      </c>
      <c r="E3086" s="2">
        <v>41685</v>
      </c>
      <c r="F3086" s="1" t="s">
        <v>50</v>
      </c>
      <c r="G3086" s="1" t="s">
        <v>5258</v>
      </c>
      <c r="H3086" s="1" t="s">
        <v>5259</v>
      </c>
      <c r="I3086" s="1" t="s">
        <v>26</v>
      </c>
      <c r="J3086" s="1" t="s">
        <v>27</v>
      </c>
      <c r="K3086" s="1" t="s">
        <v>184</v>
      </c>
      <c r="L3086" s="1" t="s">
        <v>104</v>
      </c>
      <c r="M3086" s="1">
        <v>77070</v>
      </c>
      <c r="N3086" s="1" t="s">
        <v>105</v>
      </c>
      <c r="O3086" s="1" t="s">
        <v>1511</v>
      </c>
      <c r="P3086" s="1" t="s">
        <v>46</v>
      </c>
      <c r="Q3086" s="1" t="s">
        <v>75</v>
      </c>
      <c r="R3086" s="1" t="s">
        <v>1512</v>
      </c>
      <c r="S3086" s="1">
        <v>252.78399999999999</v>
      </c>
      <c r="T3086" s="1">
        <v>4</v>
      </c>
      <c r="U3086" s="1">
        <v>0.8</v>
      </c>
      <c r="V3086" s="4">
        <v>-417.09359999999998</v>
      </c>
    </row>
    <row r="3087" spans="1:22" ht="44" thickBot="1" x14ac:dyDescent="0.4">
      <c r="A3087" s="3">
        <v>3086</v>
      </c>
      <c r="B3087" s="1" t="s">
        <v>6298</v>
      </c>
      <c r="C3087" s="1">
        <v>2014</v>
      </c>
      <c r="D3087" s="2">
        <v>41680</v>
      </c>
      <c r="E3087" s="2">
        <v>41685</v>
      </c>
      <c r="F3087" s="1" t="s">
        <v>50</v>
      </c>
      <c r="G3087" s="1" t="s">
        <v>5258</v>
      </c>
      <c r="H3087" s="1" t="s">
        <v>5259</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4">
        <v>15.997999999999999</v>
      </c>
    </row>
    <row r="3088" spans="1:22" ht="29.5" thickBot="1" x14ac:dyDescent="0.4">
      <c r="A3088" s="3">
        <v>3087</v>
      </c>
      <c r="B3088" s="1" t="s">
        <v>6298</v>
      </c>
      <c r="C3088" s="1">
        <v>2014</v>
      </c>
      <c r="D3088" s="2">
        <v>41680</v>
      </c>
      <c r="E3088" s="2">
        <v>41685</v>
      </c>
      <c r="F3088" s="1" t="s">
        <v>50</v>
      </c>
      <c r="G3088" s="1" t="s">
        <v>5258</v>
      </c>
      <c r="H3088" s="1" t="s">
        <v>5259</v>
      </c>
      <c r="I3088" s="1" t="s">
        <v>26</v>
      </c>
      <c r="J3088" s="1" t="s">
        <v>27</v>
      </c>
      <c r="K3088" s="1" t="s">
        <v>184</v>
      </c>
      <c r="L3088" s="1" t="s">
        <v>104</v>
      </c>
      <c r="M3088" s="1">
        <v>77070</v>
      </c>
      <c r="N3088" s="1" t="s">
        <v>105</v>
      </c>
      <c r="O3088" s="1" t="s">
        <v>6190</v>
      </c>
      <c r="P3088" s="1" t="s">
        <v>32</v>
      </c>
      <c r="Q3088" s="1" t="s">
        <v>65</v>
      </c>
      <c r="R3088" s="1" t="s">
        <v>6191</v>
      </c>
      <c r="S3088" s="1">
        <v>3.984</v>
      </c>
      <c r="T3088" s="1">
        <v>2</v>
      </c>
      <c r="U3088" s="1">
        <v>0.6</v>
      </c>
      <c r="V3088" s="4">
        <v>-2.6892</v>
      </c>
    </row>
    <row r="3089" spans="1:22" ht="29.5" thickBot="1" x14ac:dyDescent="0.4">
      <c r="A3089" s="3">
        <v>3088</v>
      </c>
      <c r="B3089" s="1" t="s">
        <v>6298</v>
      </c>
      <c r="C3089" s="1">
        <v>2014</v>
      </c>
      <c r="D3089" s="2">
        <v>41680</v>
      </c>
      <c r="E3089" s="2">
        <v>41685</v>
      </c>
      <c r="F3089" s="1" t="s">
        <v>50</v>
      </c>
      <c r="G3089" s="1" t="s">
        <v>5258</v>
      </c>
      <c r="H3089" s="1" t="s">
        <v>5259</v>
      </c>
      <c r="I3089" s="1" t="s">
        <v>26</v>
      </c>
      <c r="J3089" s="1" t="s">
        <v>27</v>
      </c>
      <c r="K3089" s="1" t="s">
        <v>184</v>
      </c>
      <c r="L3089" s="1" t="s">
        <v>104</v>
      </c>
      <c r="M3089" s="1">
        <v>77070</v>
      </c>
      <c r="N3089" s="1" t="s">
        <v>105</v>
      </c>
      <c r="O3089" s="1" t="s">
        <v>3098</v>
      </c>
      <c r="P3089" s="1" t="s">
        <v>46</v>
      </c>
      <c r="Q3089" s="1" t="s">
        <v>78</v>
      </c>
      <c r="R3089" s="1" t="s">
        <v>3099</v>
      </c>
      <c r="S3089" s="1">
        <v>12.992000000000001</v>
      </c>
      <c r="T3089" s="1">
        <v>2</v>
      </c>
      <c r="U3089" s="1">
        <v>0.8</v>
      </c>
      <c r="V3089" s="4">
        <v>-32.479999999999997</v>
      </c>
    </row>
    <row r="3090" spans="1:22" ht="44" thickBot="1" x14ac:dyDescent="0.4">
      <c r="A3090" s="3">
        <v>3089</v>
      </c>
      <c r="B3090" s="1" t="s">
        <v>6299</v>
      </c>
      <c r="C3090" s="1">
        <v>2014</v>
      </c>
      <c r="D3090" s="2">
        <v>41730</v>
      </c>
      <c r="E3090" s="2">
        <v>41732</v>
      </c>
      <c r="F3090" s="1" t="s">
        <v>23</v>
      </c>
      <c r="G3090" s="1" t="s">
        <v>5602</v>
      </c>
      <c r="H3090" s="1" t="s">
        <v>5603</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4">
        <v>25.62</v>
      </c>
    </row>
    <row r="3091" spans="1:22" ht="29.5" thickBot="1" x14ac:dyDescent="0.4">
      <c r="A3091" s="3">
        <v>3090</v>
      </c>
      <c r="B3091" s="1" t="s">
        <v>6299</v>
      </c>
      <c r="C3091" s="1">
        <v>2014</v>
      </c>
      <c r="D3091" s="2">
        <v>41730</v>
      </c>
      <c r="E3091" s="2">
        <v>41732</v>
      </c>
      <c r="F3091" s="1" t="s">
        <v>23</v>
      </c>
      <c r="G3091" s="1" t="s">
        <v>5602</v>
      </c>
      <c r="H3091" s="1" t="s">
        <v>5603</v>
      </c>
      <c r="I3091" s="1" t="s">
        <v>102</v>
      </c>
      <c r="J3091" s="1" t="s">
        <v>27</v>
      </c>
      <c r="K3091" s="1" t="s">
        <v>28</v>
      </c>
      <c r="L3091" s="1" t="s">
        <v>29</v>
      </c>
      <c r="M3091" s="1">
        <v>42420</v>
      </c>
      <c r="N3091" s="1" t="s">
        <v>30</v>
      </c>
      <c r="O3091" s="1" t="s">
        <v>6300</v>
      </c>
      <c r="P3091" s="1" t="s">
        <v>71</v>
      </c>
      <c r="Q3091" s="1" t="s">
        <v>72</v>
      </c>
      <c r="R3091" s="1" t="s">
        <v>6301</v>
      </c>
      <c r="S3091" s="1">
        <v>671.93</v>
      </c>
      <c r="T3091" s="1">
        <v>7</v>
      </c>
      <c r="U3091" s="1">
        <v>0</v>
      </c>
      <c r="V3091" s="4">
        <v>188.1404</v>
      </c>
    </row>
    <row r="3092" spans="1:22" ht="44" thickBot="1" x14ac:dyDescent="0.4">
      <c r="A3092" s="3">
        <v>3091</v>
      </c>
      <c r="B3092" s="1" t="s">
        <v>6302</v>
      </c>
      <c r="C3092" s="1">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447.86</v>
      </c>
      <c r="T3092" s="1">
        <v>7</v>
      </c>
      <c r="U3092" s="1">
        <v>0</v>
      </c>
      <c r="V3092" s="4">
        <v>219.45140000000001</v>
      </c>
    </row>
    <row r="3093" spans="1:22" ht="29.5" thickBot="1" x14ac:dyDescent="0.4">
      <c r="A3093" s="3">
        <v>3092</v>
      </c>
      <c r="B3093" s="1" t="s">
        <v>6302</v>
      </c>
      <c r="C3093" s="1">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4">
        <v>129.5865</v>
      </c>
    </row>
    <row r="3094" spans="1:22" ht="29.5" thickBot="1" x14ac:dyDescent="0.4">
      <c r="A3094" s="3">
        <v>3093</v>
      </c>
      <c r="B3094" s="1" t="s">
        <v>6302</v>
      </c>
      <c r="C3094" s="1">
        <v>2013</v>
      </c>
      <c r="D3094" s="2">
        <v>41337</v>
      </c>
      <c r="E3094" s="2">
        <v>41342</v>
      </c>
      <c r="F3094" s="1" t="s">
        <v>50</v>
      </c>
      <c r="G3094" s="1" t="s">
        <v>62</v>
      </c>
      <c r="H3094" s="1" t="s">
        <v>63</v>
      </c>
      <c r="I3094" s="1" t="s">
        <v>26</v>
      </c>
      <c r="J3094" s="1" t="s">
        <v>27</v>
      </c>
      <c r="K3094" s="1" t="s">
        <v>606</v>
      </c>
      <c r="L3094" s="1" t="s">
        <v>245</v>
      </c>
      <c r="M3094" s="1">
        <v>19711</v>
      </c>
      <c r="N3094" s="1" t="s">
        <v>148</v>
      </c>
      <c r="O3094" s="1" t="s">
        <v>6303</v>
      </c>
      <c r="P3094" s="1" t="s">
        <v>46</v>
      </c>
      <c r="Q3094" s="1" t="s">
        <v>90</v>
      </c>
      <c r="R3094" s="1" t="s">
        <v>6304</v>
      </c>
      <c r="S3094" s="1">
        <v>166.44</v>
      </c>
      <c r="T3094" s="1">
        <v>3</v>
      </c>
      <c r="U3094" s="1">
        <v>0</v>
      </c>
      <c r="V3094" s="4">
        <v>79.891199999999998</v>
      </c>
    </row>
    <row r="3095" spans="1:22" ht="58.5" thickBot="1" x14ac:dyDescent="0.4">
      <c r="A3095" s="3">
        <v>3094</v>
      </c>
      <c r="B3095" s="1" t="s">
        <v>6305</v>
      </c>
      <c r="C3095" s="1">
        <v>2012</v>
      </c>
      <c r="D3095" s="2">
        <v>41144</v>
      </c>
      <c r="E3095" s="2">
        <v>41144</v>
      </c>
      <c r="F3095" s="1" t="s">
        <v>1290</v>
      </c>
      <c r="G3095" s="1" t="s">
        <v>1242</v>
      </c>
      <c r="H3095" s="1" t="s">
        <v>1243</v>
      </c>
      <c r="I3095" s="1" t="s">
        <v>26</v>
      </c>
      <c r="J3095" s="1" t="s">
        <v>27</v>
      </c>
      <c r="K3095" s="1" t="s">
        <v>6306</v>
      </c>
      <c r="L3095" s="1" t="s">
        <v>211</v>
      </c>
      <c r="M3095" s="1">
        <v>60440</v>
      </c>
      <c r="N3095" s="1" t="s">
        <v>105</v>
      </c>
      <c r="O3095" s="1" t="s">
        <v>2173</v>
      </c>
      <c r="P3095" s="1" t="s">
        <v>46</v>
      </c>
      <c r="Q3095" s="1" t="s">
        <v>578</v>
      </c>
      <c r="R3095" s="1" t="s">
        <v>2174</v>
      </c>
      <c r="S3095" s="1">
        <v>31.68</v>
      </c>
      <c r="T3095" s="1">
        <v>4</v>
      </c>
      <c r="U3095" s="1">
        <v>0.2</v>
      </c>
      <c r="V3095" s="4">
        <v>2.7719999999999998</v>
      </c>
    </row>
    <row r="3096" spans="1:22" ht="29.5" thickBot="1" x14ac:dyDescent="0.4">
      <c r="A3096" s="3">
        <v>3095</v>
      </c>
      <c r="B3096" s="1" t="s">
        <v>6305</v>
      </c>
      <c r="C3096" s="1">
        <v>2012</v>
      </c>
      <c r="D3096" s="2">
        <v>41144</v>
      </c>
      <c r="E3096" s="2">
        <v>41144</v>
      </c>
      <c r="F3096" s="1" t="s">
        <v>1290</v>
      </c>
      <c r="G3096" s="1" t="s">
        <v>1242</v>
      </c>
      <c r="H3096" s="1" t="s">
        <v>1243</v>
      </c>
      <c r="I3096" s="1" t="s">
        <v>26</v>
      </c>
      <c r="J3096" s="1" t="s">
        <v>27</v>
      </c>
      <c r="K3096" s="1" t="s">
        <v>6306</v>
      </c>
      <c r="L3096" s="1" t="s">
        <v>211</v>
      </c>
      <c r="M3096" s="1">
        <v>60440</v>
      </c>
      <c r="N3096" s="1" t="s">
        <v>105</v>
      </c>
      <c r="O3096" s="1" t="s">
        <v>4579</v>
      </c>
      <c r="P3096" s="1" t="s">
        <v>46</v>
      </c>
      <c r="Q3096" s="1" t="s">
        <v>90</v>
      </c>
      <c r="R3096" s="1" t="s">
        <v>4580</v>
      </c>
      <c r="S3096" s="1">
        <v>10.368</v>
      </c>
      <c r="T3096" s="1">
        <v>2</v>
      </c>
      <c r="U3096" s="1">
        <v>0.2</v>
      </c>
      <c r="V3096" s="4">
        <v>3.6288</v>
      </c>
    </row>
    <row r="3097" spans="1:22" ht="29.5" thickBot="1" x14ac:dyDescent="0.4">
      <c r="A3097" s="3">
        <v>3096</v>
      </c>
      <c r="B3097" s="1" t="s">
        <v>6305</v>
      </c>
      <c r="C3097" s="1">
        <v>2012</v>
      </c>
      <c r="D3097" s="2">
        <v>41144</v>
      </c>
      <c r="E3097" s="2">
        <v>41144</v>
      </c>
      <c r="F3097" s="1" t="s">
        <v>1290</v>
      </c>
      <c r="G3097" s="1" t="s">
        <v>1242</v>
      </c>
      <c r="H3097" s="1" t="s">
        <v>1243</v>
      </c>
      <c r="I3097" s="1" t="s">
        <v>26</v>
      </c>
      <c r="J3097" s="1" t="s">
        <v>27</v>
      </c>
      <c r="K3097" s="1" t="s">
        <v>6306</v>
      </c>
      <c r="L3097" s="1" t="s">
        <v>211</v>
      </c>
      <c r="M3097" s="1">
        <v>60440</v>
      </c>
      <c r="N3097" s="1" t="s">
        <v>105</v>
      </c>
      <c r="O3097" s="1" t="s">
        <v>3989</v>
      </c>
      <c r="P3097" s="1" t="s">
        <v>46</v>
      </c>
      <c r="Q3097" s="1" t="s">
        <v>269</v>
      </c>
      <c r="R3097" s="1" t="s">
        <v>186</v>
      </c>
      <c r="S3097" s="1">
        <v>12.032</v>
      </c>
      <c r="T3097" s="1">
        <v>8</v>
      </c>
      <c r="U3097" s="1">
        <v>0.2</v>
      </c>
      <c r="V3097" s="4">
        <v>2.2559999999999998</v>
      </c>
    </row>
    <row r="3098" spans="1:22" ht="29.5" thickBot="1" x14ac:dyDescent="0.4">
      <c r="A3098" s="3">
        <v>3097</v>
      </c>
      <c r="B3098" s="1" t="s">
        <v>6305</v>
      </c>
      <c r="C3098" s="1">
        <v>2012</v>
      </c>
      <c r="D3098" s="2">
        <v>41144</v>
      </c>
      <c r="E3098" s="2">
        <v>41144</v>
      </c>
      <c r="F3098" s="1" t="s">
        <v>1290</v>
      </c>
      <c r="G3098" s="1" t="s">
        <v>1242</v>
      </c>
      <c r="H3098" s="1" t="s">
        <v>1243</v>
      </c>
      <c r="I3098" s="1" t="s">
        <v>26</v>
      </c>
      <c r="J3098" s="1" t="s">
        <v>27</v>
      </c>
      <c r="K3098" s="1" t="s">
        <v>6306</v>
      </c>
      <c r="L3098" s="1" t="s">
        <v>211</v>
      </c>
      <c r="M3098" s="1">
        <v>60440</v>
      </c>
      <c r="N3098" s="1" t="s">
        <v>105</v>
      </c>
      <c r="O3098" s="1" t="s">
        <v>1331</v>
      </c>
      <c r="P3098" s="1" t="s">
        <v>46</v>
      </c>
      <c r="Q3098" s="1" t="s">
        <v>78</v>
      </c>
      <c r="R3098" s="1" t="s">
        <v>1332</v>
      </c>
      <c r="S3098" s="1">
        <v>5.7679999999999998</v>
      </c>
      <c r="T3098" s="1">
        <v>2</v>
      </c>
      <c r="U3098" s="1">
        <v>0.8</v>
      </c>
      <c r="V3098" s="4">
        <v>-13.5548</v>
      </c>
    </row>
    <row r="3099" spans="1:22" ht="73" thickBot="1" x14ac:dyDescent="0.4">
      <c r="A3099" s="3">
        <v>3098</v>
      </c>
      <c r="B3099" s="1" t="s">
        <v>6307</v>
      </c>
      <c r="C3099" s="1">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4">
        <v>11.592000000000001</v>
      </c>
    </row>
    <row r="3100" spans="1:22" ht="29.5" thickBot="1" x14ac:dyDescent="0.4">
      <c r="A3100" s="3">
        <v>3099</v>
      </c>
      <c r="B3100" s="1" t="s">
        <v>6307</v>
      </c>
      <c r="C3100" s="1">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220.26560000000001</v>
      </c>
      <c r="T3100" s="1">
        <v>4</v>
      </c>
      <c r="U3100" s="1">
        <v>0.32</v>
      </c>
      <c r="V3100" s="4">
        <v>-42.1096</v>
      </c>
    </row>
    <row r="3101" spans="1:22" ht="29.5" thickBot="1" x14ac:dyDescent="0.4">
      <c r="A3101" s="3">
        <v>3100</v>
      </c>
      <c r="B3101" s="1" t="s">
        <v>6308</v>
      </c>
      <c r="C3101" s="1">
        <v>2014</v>
      </c>
      <c r="D3101" s="2">
        <v>41744</v>
      </c>
      <c r="E3101" s="2">
        <v>41749</v>
      </c>
      <c r="F3101" s="1" t="s">
        <v>50</v>
      </c>
      <c r="G3101" s="1" t="s">
        <v>3259</v>
      </c>
      <c r="H3101" s="1" t="s">
        <v>3260</v>
      </c>
      <c r="I3101" s="1" t="s">
        <v>26</v>
      </c>
      <c r="J3101" s="1" t="s">
        <v>27</v>
      </c>
      <c r="K3101" s="1" t="s">
        <v>266</v>
      </c>
      <c r="L3101" s="1" t="s">
        <v>267</v>
      </c>
      <c r="M3101" s="1">
        <v>10024</v>
      </c>
      <c r="N3101" s="1" t="s">
        <v>148</v>
      </c>
      <c r="O3101" s="1" t="s">
        <v>5620</v>
      </c>
      <c r="P3101" s="1" t="s">
        <v>46</v>
      </c>
      <c r="Q3101" s="1" t="s">
        <v>75</v>
      </c>
      <c r="R3101" s="1" t="s">
        <v>1219</v>
      </c>
      <c r="S3101" s="1">
        <v>10.776</v>
      </c>
      <c r="T3101" s="1">
        <v>3</v>
      </c>
      <c r="U3101" s="1">
        <v>0.2</v>
      </c>
      <c r="V3101" s="4">
        <v>3.5022000000000002</v>
      </c>
    </row>
    <row r="3102" spans="1:22" ht="58.5" thickBot="1" x14ac:dyDescent="0.4">
      <c r="A3102" s="3">
        <v>3101</v>
      </c>
      <c r="B3102" s="1" t="s">
        <v>6308</v>
      </c>
      <c r="C3102" s="1">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v>
      </c>
      <c r="T3102" s="1">
        <v>3</v>
      </c>
      <c r="U3102" s="1">
        <v>0.2</v>
      </c>
      <c r="V3102" s="4">
        <v>9.0882000000000005</v>
      </c>
    </row>
    <row r="3103" spans="1:22" ht="29.5" thickBot="1" x14ac:dyDescent="0.4">
      <c r="A3103" s="3">
        <v>3102</v>
      </c>
      <c r="B3103" s="1" t="s">
        <v>6309</v>
      </c>
      <c r="C3103" s="1">
        <v>2014</v>
      </c>
      <c r="D3103" s="2">
        <v>41996</v>
      </c>
      <c r="E3103" s="2">
        <v>42001</v>
      </c>
      <c r="F3103" s="1" t="s">
        <v>23</v>
      </c>
      <c r="G3103" s="1" t="s">
        <v>6310</v>
      </c>
      <c r="H3103" s="1" t="s">
        <v>6311</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4">
        <v>34.758000000000003</v>
      </c>
    </row>
    <row r="3104" spans="1:22" ht="58.5" thickBot="1" x14ac:dyDescent="0.4">
      <c r="A3104" s="3">
        <v>3103</v>
      </c>
      <c r="B3104" s="1" t="s">
        <v>6309</v>
      </c>
      <c r="C3104" s="1">
        <v>2014</v>
      </c>
      <c r="D3104" s="2">
        <v>41996</v>
      </c>
      <c r="E3104" s="2">
        <v>42001</v>
      </c>
      <c r="F3104" s="1" t="s">
        <v>23</v>
      </c>
      <c r="G3104" s="1" t="s">
        <v>6310</v>
      </c>
      <c r="H3104" s="1" t="s">
        <v>6311</v>
      </c>
      <c r="I3104" s="1" t="s">
        <v>41</v>
      </c>
      <c r="J3104" s="1" t="s">
        <v>27</v>
      </c>
      <c r="K3104" s="1" t="s">
        <v>3577</v>
      </c>
      <c r="L3104" s="1" t="s">
        <v>1399</v>
      </c>
      <c r="M3104" s="1">
        <v>2908</v>
      </c>
      <c r="N3104" s="1" t="s">
        <v>148</v>
      </c>
      <c r="O3104" s="1" t="s">
        <v>6312</v>
      </c>
      <c r="P3104" s="1" t="s">
        <v>32</v>
      </c>
      <c r="Q3104" s="1" t="s">
        <v>33</v>
      </c>
      <c r="R3104" s="1" t="s">
        <v>6313</v>
      </c>
      <c r="S3104" s="1">
        <v>220.98</v>
      </c>
      <c r="T3104" s="1">
        <v>1</v>
      </c>
      <c r="U3104" s="1">
        <v>0</v>
      </c>
      <c r="V3104" s="4">
        <v>50.825400000000002</v>
      </c>
    </row>
    <row r="3105" spans="1:22" ht="73" thickBot="1" x14ac:dyDescent="0.4">
      <c r="A3105" s="3">
        <v>3104</v>
      </c>
      <c r="B3105" s="1" t="s">
        <v>6314</v>
      </c>
      <c r="C3105" s="1">
        <v>2013</v>
      </c>
      <c r="D3105" s="2">
        <v>41617</v>
      </c>
      <c r="E3105" s="2">
        <v>41621</v>
      </c>
      <c r="F3105" s="1" t="s">
        <v>50</v>
      </c>
      <c r="G3105" s="1" t="s">
        <v>5924</v>
      </c>
      <c r="H3105" s="1" t="s">
        <v>5925</v>
      </c>
      <c r="I3105" s="1" t="s">
        <v>102</v>
      </c>
      <c r="J3105" s="1" t="s">
        <v>27</v>
      </c>
      <c r="K3105" s="1" t="s">
        <v>497</v>
      </c>
      <c r="L3105" s="1" t="s">
        <v>498</v>
      </c>
      <c r="M3105" s="1">
        <v>43229</v>
      </c>
      <c r="N3105" s="1" t="s">
        <v>148</v>
      </c>
      <c r="O3105" s="1" t="s">
        <v>6315</v>
      </c>
      <c r="P3105" s="1" t="s">
        <v>46</v>
      </c>
      <c r="Q3105" s="1" t="s">
        <v>75</v>
      </c>
      <c r="R3105" s="1" t="s">
        <v>6316</v>
      </c>
      <c r="S3105" s="1">
        <v>12.957000000000001</v>
      </c>
      <c r="T3105" s="1">
        <v>7</v>
      </c>
      <c r="U3105" s="1">
        <v>0.7</v>
      </c>
      <c r="V3105" s="4">
        <v>-9.5017999999999994</v>
      </c>
    </row>
    <row r="3106" spans="1:22" ht="29.5" thickBot="1" x14ac:dyDescent="0.4">
      <c r="A3106" s="3">
        <v>3105</v>
      </c>
      <c r="B3106" s="1" t="s">
        <v>6317</v>
      </c>
      <c r="C3106" s="1">
        <v>2014</v>
      </c>
      <c r="D3106" s="2">
        <v>41722</v>
      </c>
      <c r="E3106" s="2">
        <v>41728</v>
      </c>
      <c r="F3106" s="1" t="s">
        <v>50</v>
      </c>
      <c r="G3106" s="1" t="s">
        <v>6318</v>
      </c>
      <c r="H3106" s="1" t="s">
        <v>6319</v>
      </c>
      <c r="I3106" s="1" t="s">
        <v>26</v>
      </c>
      <c r="J3106" s="1" t="s">
        <v>27</v>
      </c>
      <c r="K3106" s="1" t="s">
        <v>266</v>
      </c>
      <c r="L3106" s="1" t="s">
        <v>267</v>
      </c>
      <c r="M3106" s="1">
        <v>10024</v>
      </c>
      <c r="N3106" s="1" t="s">
        <v>148</v>
      </c>
      <c r="O3106" s="1" t="s">
        <v>6320</v>
      </c>
      <c r="P3106" s="1" t="s">
        <v>46</v>
      </c>
      <c r="Q3106" s="1" t="s">
        <v>90</v>
      </c>
      <c r="R3106" s="1" t="s">
        <v>6321</v>
      </c>
      <c r="S3106" s="1">
        <v>25.68</v>
      </c>
      <c r="T3106" s="1">
        <v>6</v>
      </c>
      <c r="U3106" s="1">
        <v>0</v>
      </c>
      <c r="V3106" s="4">
        <v>11.555999999999999</v>
      </c>
    </row>
    <row r="3107" spans="1:22" ht="29.5" thickBot="1" x14ac:dyDescent="0.4">
      <c r="A3107" s="3">
        <v>3106</v>
      </c>
      <c r="B3107" s="1" t="s">
        <v>6322</v>
      </c>
      <c r="C3107" s="1">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v>
      </c>
      <c r="T3107" s="1">
        <v>4</v>
      </c>
      <c r="U3107" s="1">
        <v>0.2</v>
      </c>
      <c r="V3107" s="4">
        <v>5.6955999999999998</v>
      </c>
    </row>
    <row r="3108" spans="1:22" ht="29.5" thickBot="1" x14ac:dyDescent="0.4">
      <c r="A3108" s="3">
        <v>3107</v>
      </c>
      <c r="B3108" s="1" t="s">
        <v>6323</v>
      </c>
      <c r="C3108" s="1">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4">
        <v>26.115600000000001</v>
      </c>
    </row>
    <row r="3109" spans="1:22" ht="29.5" thickBot="1" x14ac:dyDescent="0.4">
      <c r="A3109" s="3">
        <v>3108</v>
      </c>
      <c r="B3109" s="1" t="s">
        <v>6324</v>
      </c>
      <c r="C3109" s="1">
        <v>2013</v>
      </c>
      <c r="D3109" s="2">
        <v>41473</v>
      </c>
      <c r="E3109" s="2">
        <v>41478</v>
      </c>
      <c r="F3109" s="1" t="s">
        <v>50</v>
      </c>
      <c r="G3109" s="1" t="s">
        <v>85</v>
      </c>
      <c r="H3109" s="1" t="s">
        <v>86</v>
      </c>
      <c r="I3109" s="1" t="s">
        <v>26</v>
      </c>
      <c r="J3109" s="1" t="s">
        <v>27</v>
      </c>
      <c r="K3109" s="1" t="s">
        <v>318</v>
      </c>
      <c r="L3109" s="1" t="s">
        <v>596</v>
      </c>
      <c r="M3109" s="1">
        <v>65807</v>
      </c>
      <c r="N3109" s="1" t="s">
        <v>105</v>
      </c>
      <c r="O3109" s="1" t="s">
        <v>6325</v>
      </c>
      <c r="P3109" s="1" t="s">
        <v>46</v>
      </c>
      <c r="Q3109" s="1" t="s">
        <v>90</v>
      </c>
      <c r="R3109" s="1" t="s">
        <v>6326</v>
      </c>
      <c r="S3109" s="1">
        <v>21.93</v>
      </c>
      <c r="T3109" s="1">
        <v>3</v>
      </c>
      <c r="U3109" s="1">
        <v>0</v>
      </c>
      <c r="V3109" s="4">
        <v>10.0878</v>
      </c>
    </row>
    <row r="3110" spans="1:22" ht="44" thickBot="1" x14ac:dyDescent="0.4">
      <c r="A3110" s="3">
        <v>3109</v>
      </c>
      <c r="B3110" s="1" t="s">
        <v>6324</v>
      </c>
      <c r="C3110" s="1">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4">
        <v>4.8587999999999996</v>
      </c>
    </row>
    <row r="3111" spans="1:22" ht="73" thickBot="1" x14ac:dyDescent="0.4">
      <c r="A3111" s="3">
        <v>3110</v>
      </c>
      <c r="B3111" s="1" t="s">
        <v>6324</v>
      </c>
      <c r="C3111" s="1">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4">
        <v>3.7435999999999998</v>
      </c>
    </row>
    <row r="3112" spans="1:22" ht="29.5" thickBot="1" x14ac:dyDescent="0.4">
      <c r="A3112" s="3">
        <v>3111</v>
      </c>
      <c r="B3112" s="1" t="s">
        <v>6324</v>
      </c>
      <c r="C3112" s="1">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4">
        <v>25.401599999999998</v>
      </c>
    </row>
    <row r="3113" spans="1:22" ht="44" thickBot="1" x14ac:dyDescent="0.4">
      <c r="A3113" s="3">
        <v>3112</v>
      </c>
      <c r="B3113" s="1" t="s">
        <v>6324</v>
      </c>
      <c r="C3113" s="1">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4">
        <v>47.730600000000003</v>
      </c>
    </row>
    <row r="3114" spans="1:22" ht="29.5" thickBot="1" x14ac:dyDescent="0.4">
      <c r="A3114" s="3">
        <v>3113</v>
      </c>
      <c r="B3114" s="1" t="s">
        <v>6327</v>
      </c>
      <c r="C3114" s="1">
        <v>2013</v>
      </c>
      <c r="D3114" s="2">
        <v>41510</v>
      </c>
      <c r="E3114" s="2">
        <v>41517</v>
      </c>
      <c r="F3114" s="1" t="s">
        <v>50</v>
      </c>
      <c r="G3114" s="1" t="s">
        <v>3987</v>
      </c>
      <c r="H3114" s="1" t="s">
        <v>3988</v>
      </c>
      <c r="I3114" s="1" t="s">
        <v>26</v>
      </c>
      <c r="J3114" s="1" t="s">
        <v>27</v>
      </c>
      <c r="K3114" s="1" t="s">
        <v>95</v>
      </c>
      <c r="L3114" s="1" t="s">
        <v>96</v>
      </c>
      <c r="M3114" s="1">
        <v>98105</v>
      </c>
      <c r="N3114" s="1" t="s">
        <v>44</v>
      </c>
      <c r="O3114" s="1" t="s">
        <v>6328</v>
      </c>
      <c r="P3114" s="1" t="s">
        <v>71</v>
      </c>
      <c r="Q3114" s="1" t="s">
        <v>682</v>
      </c>
      <c r="R3114" s="1" t="s">
        <v>6329</v>
      </c>
      <c r="S3114" s="1">
        <v>837.6</v>
      </c>
      <c r="T3114" s="1">
        <v>3</v>
      </c>
      <c r="U3114" s="1">
        <v>0.2</v>
      </c>
      <c r="V3114" s="4">
        <v>62.82</v>
      </c>
    </row>
    <row r="3115" spans="1:22" ht="58.5" thickBot="1" x14ac:dyDescent="0.4">
      <c r="A3115" s="3">
        <v>3114</v>
      </c>
      <c r="B3115" s="1" t="s">
        <v>6327</v>
      </c>
      <c r="C3115" s="1">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4">
        <v>63.872999999999998</v>
      </c>
    </row>
    <row r="3116" spans="1:22" ht="29.5" thickBot="1" x14ac:dyDescent="0.4">
      <c r="A3116" s="3">
        <v>3115</v>
      </c>
      <c r="B3116" s="1" t="s">
        <v>6327</v>
      </c>
      <c r="C3116" s="1">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4">
        <v>16.993200000000002</v>
      </c>
    </row>
    <row r="3117" spans="1:22" ht="58.5" thickBot="1" x14ac:dyDescent="0.4">
      <c r="A3117" s="3">
        <v>3116</v>
      </c>
      <c r="B3117" s="1" t="s">
        <v>6327</v>
      </c>
      <c r="C3117" s="1">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532.70399999999995</v>
      </c>
      <c r="T3117" s="1">
        <v>6</v>
      </c>
      <c r="U3117" s="1">
        <v>0.2</v>
      </c>
      <c r="V3117" s="4">
        <v>-39.952800000000003</v>
      </c>
    </row>
    <row r="3118" spans="1:22" ht="44" thickBot="1" x14ac:dyDescent="0.4">
      <c r="A3118" s="3">
        <v>3117</v>
      </c>
      <c r="B3118" s="1" t="s">
        <v>6327</v>
      </c>
      <c r="C3118" s="1">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43.1</v>
      </c>
      <c r="T3118" s="1">
        <v>5</v>
      </c>
      <c r="U3118" s="1">
        <v>0</v>
      </c>
      <c r="V3118" s="4">
        <v>11.206</v>
      </c>
    </row>
    <row r="3119" spans="1:22" ht="44" thickBot="1" x14ac:dyDescent="0.4">
      <c r="A3119" s="3">
        <v>3118</v>
      </c>
      <c r="B3119" s="1" t="s">
        <v>6327</v>
      </c>
      <c r="C3119" s="1">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4">
        <v>0.1588</v>
      </c>
    </row>
    <row r="3120" spans="1:22" ht="58.5" thickBot="1" x14ac:dyDescent="0.4">
      <c r="A3120" s="3">
        <v>3119</v>
      </c>
      <c r="B3120" s="1" t="s">
        <v>6330</v>
      </c>
      <c r="C3120" s="1">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4">
        <v>-182.637</v>
      </c>
    </row>
    <row r="3121" spans="1:22" ht="29.5" thickBot="1" x14ac:dyDescent="0.4">
      <c r="A3121" s="3">
        <v>3120</v>
      </c>
      <c r="B3121" s="1" t="s">
        <v>6330</v>
      </c>
      <c r="C3121" s="1">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v>
      </c>
      <c r="T3121" s="1">
        <v>2</v>
      </c>
      <c r="U3121" s="1">
        <v>0.2</v>
      </c>
      <c r="V3121" s="4">
        <v>31.198</v>
      </c>
    </row>
    <row r="3122" spans="1:22" ht="29.5" thickBot="1" x14ac:dyDescent="0.4">
      <c r="A3122" s="3">
        <v>3121</v>
      </c>
      <c r="B3122" s="1" t="s">
        <v>6330</v>
      </c>
      <c r="C3122" s="1">
        <v>2012</v>
      </c>
      <c r="D3122" s="2">
        <v>41071</v>
      </c>
      <c r="E3122" s="2">
        <v>41072</v>
      </c>
      <c r="F3122" s="1" t="s">
        <v>188</v>
      </c>
      <c r="G3122" s="1" t="s">
        <v>4507</v>
      </c>
      <c r="H3122" s="1" t="s">
        <v>4508</v>
      </c>
      <c r="I3122" s="1" t="s">
        <v>41</v>
      </c>
      <c r="J3122" s="1" t="s">
        <v>27</v>
      </c>
      <c r="K3122" s="1" t="s">
        <v>1792</v>
      </c>
      <c r="L3122" s="1" t="s">
        <v>54</v>
      </c>
      <c r="M3122" s="1">
        <v>33801</v>
      </c>
      <c r="N3122" s="1" t="s">
        <v>30</v>
      </c>
      <c r="O3122" s="1" t="s">
        <v>6331</v>
      </c>
      <c r="P3122" s="1" t="s">
        <v>32</v>
      </c>
      <c r="Q3122" s="1" t="s">
        <v>65</v>
      </c>
      <c r="R3122" s="1" t="s">
        <v>6332</v>
      </c>
      <c r="S3122" s="1">
        <v>48.671999999999997</v>
      </c>
      <c r="T3122" s="1">
        <v>3</v>
      </c>
      <c r="U3122" s="1">
        <v>0.2</v>
      </c>
      <c r="V3122" s="4">
        <v>7.3007999999999997</v>
      </c>
    </row>
    <row r="3123" spans="1:22" ht="58.5" thickBot="1" x14ac:dyDescent="0.4">
      <c r="A3123" s="3">
        <v>3122</v>
      </c>
      <c r="B3123" s="1" t="s">
        <v>6330</v>
      </c>
      <c r="C3123" s="1">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4">
        <v>7.5960000000000001</v>
      </c>
    </row>
    <row r="3124" spans="1:22" ht="58.5" thickBot="1" x14ac:dyDescent="0.4">
      <c r="A3124" s="3">
        <v>3123</v>
      </c>
      <c r="B3124" s="1" t="s">
        <v>6330</v>
      </c>
      <c r="C3124" s="1">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78.599999999999994</v>
      </c>
      <c r="T3124" s="1">
        <v>5</v>
      </c>
      <c r="U3124" s="1">
        <v>0.7</v>
      </c>
      <c r="V3124" s="4">
        <v>-62.88</v>
      </c>
    </row>
    <row r="3125" spans="1:22" ht="44" thickBot="1" x14ac:dyDescent="0.4">
      <c r="A3125" s="3">
        <v>3124</v>
      </c>
      <c r="B3125" s="1" t="s">
        <v>6330</v>
      </c>
      <c r="C3125" s="1">
        <v>2012</v>
      </c>
      <c r="D3125" s="2">
        <v>41071</v>
      </c>
      <c r="E3125" s="2">
        <v>41072</v>
      </c>
      <c r="F3125" s="1" t="s">
        <v>188</v>
      </c>
      <c r="G3125" s="1" t="s">
        <v>4507</v>
      </c>
      <c r="H3125" s="1" t="s">
        <v>4508</v>
      </c>
      <c r="I3125" s="1" t="s">
        <v>41</v>
      </c>
      <c r="J3125" s="1" t="s">
        <v>27</v>
      </c>
      <c r="K3125" s="1" t="s">
        <v>1792</v>
      </c>
      <c r="L3125" s="1" t="s">
        <v>54</v>
      </c>
      <c r="M3125" s="1">
        <v>33801</v>
      </c>
      <c r="N3125" s="1" t="s">
        <v>30</v>
      </c>
      <c r="O3125" s="1" t="s">
        <v>5669</v>
      </c>
      <c r="P3125" s="1" t="s">
        <v>46</v>
      </c>
      <c r="Q3125" s="1" t="s">
        <v>75</v>
      </c>
      <c r="R3125" s="1" t="s">
        <v>5670</v>
      </c>
      <c r="S3125" s="1">
        <v>3.7679999999999998</v>
      </c>
      <c r="T3125" s="1">
        <v>2</v>
      </c>
      <c r="U3125" s="1">
        <v>0.7</v>
      </c>
      <c r="V3125" s="4">
        <v>-3.14</v>
      </c>
    </row>
    <row r="3126" spans="1:22" ht="58.5" thickBot="1" x14ac:dyDescent="0.4">
      <c r="A3126" s="3">
        <v>3125</v>
      </c>
      <c r="B3126" s="1" t="s">
        <v>6330</v>
      </c>
      <c r="C3126" s="1">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4">
        <v>51.831200000000003</v>
      </c>
    </row>
    <row r="3127" spans="1:22" ht="29.5" thickBot="1" x14ac:dyDescent="0.4">
      <c r="A3127" s="3">
        <v>3126</v>
      </c>
      <c r="B3127" s="1" t="s">
        <v>6330</v>
      </c>
      <c r="C3127" s="1">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4">
        <v>21.142800000000001</v>
      </c>
    </row>
    <row r="3128" spans="1:22" ht="44" thickBot="1" x14ac:dyDescent="0.4">
      <c r="A3128" s="3">
        <v>3127</v>
      </c>
      <c r="B3128" s="1" t="s">
        <v>6333</v>
      </c>
      <c r="C3128" s="1">
        <v>2014</v>
      </c>
      <c r="D3128" s="2">
        <v>41891</v>
      </c>
      <c r="E3128" s="2">
        <v>41895</v>
      </c>
      <c r="F3128" s="1" t="s">
        <v>50</v>
      </c>
      <c r="G3128" s="1" t="s">
        <v>6334</v>
      </c>
      <c r="H3128" s="1" t="s">
        <v>6335</v>
      </c>
      <c r="I3128" s="1" t="s">
        <v>26</v>
      </c>
      <c r="J3128" s="1" t="s">
        <v>27</v>
      </c>
      <c r="K3128" s="1" t="s">
        <v>146</v>
      </c>
      <c r="L3128" s="1" t="s">
        <v>147</v>
      </c>
      <c r="M3128" s="1">
        <v>19134</v>
      </c>
      <c r="N3128" s="1" t="s">
        <v>148</v>
      </c>
      <c r="O3128" s="1" t="s">
        <v>3433</v>
      </c>
      <c r="P3128" s="1" t="s">
        <v>71</v>
      </c>
      <c r="Q3128" s="1" t="s">
        <v>72</v>
      </c>
      <c r="R3128" s="1" t="s">
        <v>6336</v>
      </c>
      <c r="S3128" s="1">
        <v>258.52800000000002</v>
      </c>
      <c r="T3128" s="1">
        <v>2</v>
      </c>
      <c r="U3128" s="1">
        <v>0.4</v>
      </c>
      <c r="V3128" s="4">
        <v>-47.396799999999999</v>
      </c>
    </row>
    <row r="3129" spans="1:22" ht="29.5" thickBot="1" x14ac:dyDescent="0.4">
      <c r="A3129" s="3">
        <v>3128</v>
      </c>
      <c r="B3129" s="1" t="s">
        <v>6337</v>
      </c>
      <c r="C3129" s="1">
        <v>2014</v>
      </c>
      <c r="D3129" s="2">
        <v>41915</v>
      </c>
      <c r="E3129" s="2">
        <v>41919</v>
      </c>
      <c r="F3129" s="1" t="s">
        <v>50</v>
      </c>
      <c r="G3129" s="1" t="s">
        <v>6118</v>
      </c>
      <c r="H3129" s="1" t="s">
        <v>6119</v>
      </c>
      <c r="I3129" s="1" t="s">
        <v>26</v>
      </c>
      <c r="J3129" s="1" t="s">
        <v>27</v>
      </c>
      <c r="K3129" s="1" t="s">
        <v>266</v>
      </c>
      <c r="L3129" s="1" t="s">
        <v>267</v>
      </c>
      <c r="M3129" s="1">
        <v>10011</v>
      </c>
      <c r="N3129" s="1" t="s">
        <v>148</v>
      </c>
      <c r="O3129" s="1" t="s">
        <v>6338</v>
      </c>
      <c r="P3129" s="1" t="s">
        <v>46</v>
      </c>
      <c r="Q3129" s="1" t="s">
        <v>90</v>
      </c>
      <c r="R3129" s="1" t="s">
        <v>6339</v>
      </c>
      <c r="S3129" s="1">
        <v>49.12</v>
      </c>
      <c r="T3129" s="1">
        <v>4</v>
      </c>
      <c r="U3129" s="1">
        <v>0</v>
      </c>
      <c r="V3129" s="4">
        <v>23.086400000000001</v>
      </c>
    </row>
    <row r="3130" spans="1:22" ht="58.5" thickBot="1" x14ac:dyDescent="0.4">
      <c r="A3130" s="3">
        <v>3129</v>
      </c>
      <c r="B3130" s="1" t="s">
        <v>6340</v>
      </c>
      <c r="C3130" s="1">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4">
        <v>14.671799999999999</v>
      </c>
    </row>
    <row r="3131" spans="1:22" ht="73" thickBot="1" x14ac:dyDescent="0.4">
      <c r="A3131" s="3">
        <v>3130</v>
      </c>
      <c r="B3131" s="1" t="s">
        <v>6340</v>
      </c>
      <c r="C3131" s="1">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241.56800000000001</v>
      </c>
      <c r="T3131" s="1">
        <v>2</v>
      </c>
      <c r="U3131" s="1">
        <v>0.2</v>
      </c>
      <c r="V3131" s="4">
        <v>18.117599999999999</v>
      </c>
    </row>
    <row r="3132" spans="1:22" ht="29.5" thickBot="1" x14ac:dyDescent="0.4">
      <c r="A3132" s="3">
        <v>3131</v>
      </c>
      <c r="B3132" s="1" t="s">
        <v>6340</v>
      </c>
      <c r="C3132" s="1">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4">
        <v>39.5</v>
      </c>
    </row>
    <row r="3133" spans="1:22" ht="29.5" thickBot="1" x14ac:dyDescent="0.4">
      <c r="A3133" s="3">
        <v>3132</v>
      </c>
      <c r="B3133" s="1" t="s">
        <v>6340</v>
      </c>
      <c r="C3133" s="1">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627.16800000000001</v>
      </c>
      <c r="T3133" s="1">
        <v>4</v>
      </c>
      <c r="U3133" s="1">
        <v>0.2</v>
      </c>
      <c r="V3133" s="4">
        <v>70.556399999999996</v>
      </c>
    </row>
    <row r="3134" spans="1:22" ht="44" thickBot="1" x14ac:dyDescent="0.4">
      <c r="A3134" s="3">
        <v>3133</v>
      </c>
      <c r="B3134" s="1" t="s">
        <v>6341</v>
      </c>
      <c r="C3134" s="1">
        <v>2011</v>
      </c>
      <c r="D3134" s="2">
        <v>40779</v>
      </c>
      <c r="E3134" s="2">
        <v>40781</v>
      </c>
      <c r="F3134" s="1" t="s">
        <v>188</v>
      </c>
      <c r="G3134" s="1" t="s">
        <v>6342</v>
      </c>
      <c r="H3134" s="1" t="s">
        <v>6343</v>
      </c>
      <c r="I3134" s="1" t="s">
        <v>41</v>
      </c>
      <c r="J3134" s="1" t="s">
        <v>27</v>
      </c>
      <c r="K3134" s="1" t="s">
        <v>2343</v>
      </c>
      <c r="L3134" s="1" t="s">
        <v>267</v>
      </c>
      <c r="M3134" s="1">
        <v>11572</v>
      </c>
      <c r="N3134" s="1" t="s">
        <v>148</v>
      </c>
      <c r="O3134" s="1" t="s">
        <v>6344</v>
      </c>
      <c r="P3134" s="1" t="s">
        <v>32</v>
      </c>
      <c r="Q3134" s="1" t="s">
        <v>65</v>
      </c>
      <c r="R3134" s="1" t="s">
        <v>6345</v>
      </c>
      <c r="S3134" s="1">
        <v>13.28</v>
      </c>
      <c r="T3134" s="1">
        <v>2</v>
      </c>
      <c r="U3134" s="1">
        <v>0</v>
      </c>
      <c r="V3134" s="4">
        <v>6.3743999999999996</v>
      </c>
    </row>
    <row r="3135" spans="1:22" ht="44" thickBot="1" x14ac:dyDescent="0.4">
      <c r="A3135" s="3">
        <v>3134</v>
      </c>
      <c r="B3135" s="1" t="s">
        <v>6341</v>
      </c>
      <c r="C3135" s="1">
        <v>2011</v>
      </c>
      <c r="D3135" s="2">
        <v>40779</v>
      </c>
      <c r="E3135" s="2">
        <v>40781</v>
      </c>
      <c r="F3135" s="1" t="s">
        <v>188</v>
      </c>
      <c r="G3135" s="1" t="s">
        <v>6342</v>
      </c>
      <c r="H3135" s="1" t="s">
        <v>6343</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4">
        <v>4.4352</v>
      </c>
    </row>
    <row r="3136" spans="1:22" ht="29.5" thickBot="1" x14ac:dyDescent="0.4">
      <c r="A3136" s="3">
        <v>3135</v>
      </c>
      <c r="B3136" s="1" t="s">
        <v>6346</v>
      </c>
      <c r="C3136" s="1">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30.56</v>
      </c>
      <c r="T3136" s="1">
        <v>5</v>
      </c>
      <c r="U3136" s="1">
        <v>0.8</v>
      </c>
      <c r="V3136" s="4">
        <v>-45.84</v>
      </c>
    </row>
    <row r="3137" spans="1:22" ht="44" thickBot="1" x14ac:dyDescent="0.4">
      <c r="A3137" s="3">
        <v>3136</v>
      </c>
      <c r="B3137" s="1" t="s">
        <v>6346</v>
      </c>
      <c r="C3137" s="1">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4">
        <v>-15.590400000000001</v>
      </c>
    </row>
    <row r="3138" spans="1:22" ht="44" thickBot="1" x14ac:dyDescent="0.4">
      <c r="A3138" s="3">
        <v>3137</v>
      </c>
      <c r="B3138" s="1" t="s">
        <v>6346</v>
      </c>
      <c r="C3138" s="1">
        <v>2014</v>
      </c>
      <c r="D3138" s="2">
        <v>41956</v>
      </c>
      <c r="E3138" s="2">
        <v>41962</v>
      </c>
      <c r="F3138" s="1" t="s">
        <v>50</v>
      </c>
      <c r="G3138" s="1" t="s">
        <v>550</v>
      </c>
      <c r="H3138" s="1" t="s">
        <v>551</v>
      </c>
      <c r="I3138" s="1" t="s">
        <v>102</v>
      </c>
      <c r="J3138" s="1" t="s">
        <v>27</v>
      </c>
      <c r="K3138" s="1" t="s">
        <v>815</v>
      </c>
      <c r="L3138" s="1" t="s">
        <v>104</v>
      </c>
      <c r="M3138" s="1">
        <v>75081</v>
      </c>
      <c r="N3138" s="1" t="s">
        <v>105</v>
      </c>
      <c r="O3138" s="1" t="s">
        <v>6347</v>
      </c>
      <c r="P3138" s="1" t="s">
        <v>71</v>
      </c>
      <c r="Q3138" s="1" t="s">
        <v>72</v>
      </c>
      <c r="R3138" s="1" t="s">
        <v>6348</v>
      </c>
      <c r="S3138" s="1">
        <v>67.992000000000004</v>
      </c>
      <c r="T3138" s="1">
        <v>1</v>
      </c>
      <c r="U3138" s="1">
        <v>0.2</v>
      </c>
      <c r="V3138" s="4">
        <v>8.4990000000000006</v>
      </c>
    </row>
    <row r="3139" spans="1:22" ht="44" thickBot="1" x14ac:dyDescent="0.4">
      <c r="A3139" s="3">
        <v>3138</v>
      </c>
      <c r="B3139" s="1" t="s">
        <v>6346</v>
      </c>
      <c r="C3139" s="1">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4">
        <v>4.4311999999999996</v>
      </c>
    </row>
    <row r="3140" spans="1:22" ht="29.5" thickBot="1" x14ac:dyDescent="0.4">
      <c r="A3140" s="3">
        <v>3139</v>
      </c>
      <c r="B3140" s="1" t="s">
        <v>6346</v>
      </c>
      <c r="C3140" s="1">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4">
        <v>-0.55979999999999996</v>
      </c>
    </row>
    <row r="3141" spans="1:22" ht="58.5" thickBot="1" x14ac:dyDescent="0.4">
      <c r="A3141" s="3">
        <v>3140</v>
      </c>
      <c r="B3141" s="1" t="s">
        <v>6346</v>
      </c>
      <c r="C3141" s="1">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4">
        <v>-17.7072</v>
      </c>
    </row>
    <row r="3142" spans="1:22" ht="87.5" thickBot="1" x14ac:dyDescent="0.4">
      <c r="A3142" s="3">
        <v>3141</v>
      </c>
      <c r="B3142" s="1" t="s">
        <v>6349</v>
      </c>
      <c r="C3142" s="1">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4">
        <v>90.8292</v>
      </c>
    </row>
    <row r="3143" spans="1:22" ht="44" thickBot="1" x14ac:dyDescent="0.4">
      <c r="A3143" s="3">
        <v>3142</v>
      </c>
      <c r="B3143" s="1" t="s">
        <v>6350</v>
      </c>
      <c r="C3143" s="1">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210.392</v>
      </c>
      <c r="T3143" s="1">
        <v>2</v>
      </c>
      <c r="U3143" s="1">
        <v>0.8</v>
      </c>
      <c r="V3143" s="4">
        <v>-336.62720000000002</v>
      </c>
    </row>
    <row r="3144" spans="1:22" ht="58.5" thickBot="1" x14ac:dyDescent="0.4">
      <c r="A3144" s="3">
        <v>3143</v>
      </c>
      <c r="B3144" s="1" t="s">
        <v>6351</v>
      </c>
      <c r="C3144" s="1">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v>
      </c>
      <c r="T3144" s="1">
        <v>5</v>
      </c>
      <c r="U3144" s="1">
        <v>0.2</v>
      </c>
      <c r="V3144" s="4">
        <v>35.988</v>
      </c>
    </row>
    <row r="3145" spans="1:22" ht="29.5" thickBot="1" x14ac:dyDescent="0.4">
      <c r="A3145" s="3">
        <v>3144</v>
      </c>
      <c r="B3145" s="1" t="s">
        <v>6351</v>
      </c>
      <c r="C3145" s="1">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4">
        <v>0.92820000000000003</v>
      </c>
    </row>
    <row r="3146" spans="1:22" ht="58.5" thickBot="1" x14ac:dyDescent="0.4">
      <c r="A3146" s="3">
        <v>3145</v>
      </c>
      <c r="B3146" s="1" t="s">
        <v>6352</v>
      </c>
      <c r="C3146" s="1">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4">
        <v>-24.843</v>
      </c>
    </row>
    <row r="3147" spans="1:22" ht="58.5" thickBot="1" x14ac:dyDescent="0.4">
      <c r="A3147" s="3">
        <v>3146</v>
      </c>
      <c r="B3147" s="1" t="s">
        <v>6353</v>
      </c>
      <c r="C3147" s="1">
        <v>2014</v>
      </c>
      <c r="D3147" s="2">
        <v>41682</v>
      </c>
      <c r="E3147" s="2">
        <v>41684</v>
      </c>
      <c r="F3147" s="1" t="s">
        <v>23</v>
      </c>
      <c r="G3147" s="1" t="s">
        <v>6354</v>
      </c>
      <c r="H3147" s="1" t="s">
        <v>6355</v>
      </c>
      <c r="I3147" s="1" t="s">
        <v>41</v>
      </c>
      <c r="J3147" s="1" t="s">
        <v>27</v>
      </c>
      <c r="K3147" s="1" t="s">
        <v>95</v>
      </c>
      <c r="L3147" s="1" t="s">
        <v>96</v>
      </c>
      <c r="M3147" s="1">
        <v>98105</v>
      </c>
      <c r="N3147" s="1" t="s">
        <v>44</v>
      </c>
      <c r="O3147" s="1" t="s">
        <v>6356</v>
      </c>
      <c r="P3147" s="1" t="s">
        <v>32</v>
      </c>
      <c r="Q3147" s="1" t="s">
        <v>36</v>
      </c>
      <c r="R3147" s="1" t="s">
        <v>6357</v>
      </c>
      <c r="S3147" s="1">
        <v>963.13599999999997</v>
      </c>
      <c r="T3147" s="1">
        <v>4</v>
      </c>
      <c r="U3147" s="1">
        <v>0.2</v>
      </c>
      <c r="V3147" s="4">
        <v>108.3528</v>
      </c>
    </row>
    <row r="3148" spans="1:22" ht="58.5" thickBot="1" x14ac:dyDescent="0.4">
      <c r="A3148" s="3">
        <v>3147</v>
      </c>
      <c r="B3148" s="1" t="s">
        <v>6353</v>
      </c>
      <c r="C3148" s="1">
        <v>2014</v>
      </c>
      <c r="D3148" s="2">
        <v>41682</v>
      </c>
      <c r="E3148" s="2">
        <v>41684</v>
      </c>
      <c r="F3148" s="1" t="s">
        <v>23</v>
      </c>
      <c r="G3148" s="1" t="s">
        <v>6354</v>
      </c>
      <c r="H3148" s="1" t="s">
        <v>6355</v>
      </c>
      <c r="I3148" s="1" t="s">
        <v>41</v>
      </c>
      <c r="J3148" s="1" t="s">
        <v>27</v>
      </c>
      <c r="K3148" s="1" t="s">
        <v>95</v>
      </c>
      <c r="L3148" s="1" t="s">
        <v>96</v>
      </c>
      <c r="M3148" s="1">
        <v>98105</v>
      </c>
      <c r="N3148" s="1" t="s">
        <v>44</v>
      </c>
      <c r="O3148" s="1" t="s">
        <v>2669</v>
      </c>
      <c r="P3148" s="1" t="s">
        <v>71</v>
      </c>
      <c r="Q3148" s="1" t="s">
        <v>72</v>
      </c>
      <c r="R3148" s="1" t="s">
        <v>2670</v>
      </c>
      <c r="S3148" s="1">
        <v>88.775999999999996</v>
      </c>
      <c r="T3148" s="1">
        <v>3</v>
      </c>
      <c r="U3148" s="1">
        <v>0.2</v>
      </c>
      <c r="V3148" s="4">
        <v>7.7679</v>
      </c>
    </row>
    <row r="3149" spans="1:22" ht="44" thickBot="1" x14ac:dyDescent="0.4">
      <c r="A3149" s="3">
        <v>3148</v>
      </c>
      <c r="B3149" s="1" t="s">
        <v>6358</v>
      </c>
      <c r="C3149" s="1">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v>
      </c>
      <c r="T3149" s="1">
        <v>5</v>
      </c>
      <c r="U3149" s="1">
        <v>0</v>
      </c>
      <c r="V3149" s="4">
        <v>10.368</v>
      </c>
    </row>
    <row r="3150" spans="1:22" ht="29.5" thickBot="1" x14ac:dyDescent="0.4">
      <c r="A3150" s="3">
        <v>3149</v>
      </c>
      <c r="B3150" s="1" t="s">
        <v>6359</v>
      </c>
      <c r="C3150" s="1">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v>
      </c>
      <c r="T3150" s="1">
        <v>5</v>
      </c>
      <c r="U3150" s="1">
        <v>0</v>
      </c>
      <c r="V3150" s="4">
        <v>15.552</v>
      </c>
    </row>
    <row r="3151" spans="1:22" ht="29.5" thickBot="1" x14ac:dyDescent="0.4">
      <c r="A3151" s="3">
        <v>3150</v>
      </c>
      <c r="B3151" s="1" t="s">
        <v>6360</v>
      </c>
      <c r="C3151" s="1">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31.05</v>
      </c>
      <c r="T3151" s="1">
        <v>3</v>
      </c>
      <c r="U3151" s="1">
        <v>0</v>
      </c>
      <c r="V3151" s="4">
        <v>14.904</v>
      </c>
    </row>
    <row r="3152" spans="1:22" ht="58.5" thickBot="1" x14ac:dyDescent="0.4">
      <c r="A3152" s="3">
        <v>3151</v>
      </c>
      <c r="B3152" s="1" t="s">
        <v>6361</v>
      </c>
      <c r="C3152" s="1">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v>
      </c>
      <c r="T3152" s="1">
        <v>6</v>
      </c>
      <c r="U3152" s="1">
        <v>0.2</v>
      </c>
      <c r="V3152" s="4">
        <v>607.60799999999995</v>
      </c>
    </row>
    <row r="3153" spans="1:22" ht="44" thickBot="1" x14ac:dyDescent="0.4">
      <c r="A3153" s="3">
        <v>3152</v>
      </c>
      <c r="B3153" s="1" t="s">
        <v>6361</v>
      </c>
      <c r="C3153" s="1">
        <v>2012</v>
      </c>
      <c r="D3153" s="2">
        <v>41258</v>
      </c>
      <c r="E3153" s="2">
        <v>41261</v>
      </c>
      <c r="F3153" s="1" t="s">
        <v>188</v>
      </c>
      <c r="G3153" s="1" t="s">
        <v>1485</v>
      </c>
      <c r="H3153" s="1" t="s">
        <v>1486</v>
      </c>
      <c r="I3153" s="1" t="s">
        <v>26</v>
      </c>
      <c r="J3153" s="1" t="s">
        <v>27</v>
      </c>
      <c r="K3153" s="1" t="s">
        <v>606</v>
      </c>
      <c r="L3153" s="1" t="s">
        <v>498</v>
      </c>
      <c r="M3153" s="1">
        <v>43055</v>
      </c>
      <c r="N3153" s="1" t="s">
        <v>148</v>
      </c>
      <c r="O3153" s="1" t="s">
        <v>6362</v>
      </c>
      <c r="P3153" s="1" t="s">
        <v>71</v>
      </c>
      <c r="Q3153" s="1" t="s">
        <v>682</v>
      </c>
      <c r="R3153" s="1" t="s">
        <v>6363</v>
      </c>
      <c r="S3153" s="1">
        <v>1799.9939999999999</v>
      </c>
      <c r="T3153" s="1">
        <v>2</v>
      </c>
      <c r="U3153" s="1">
        <v>0.7</v>
      </c>
      <c r="V3153" s="4">
        <v>-2639.9911999999999</v>
      </c>
    </row>
    <row r="3154" spans="1:22" ht="44" thickBot="1" x14ac:dyDescent="0.4">
      <c r="A3154" s="3">
        <v>3153</v>
      </c>
      <c r="B3154" s="1" t="s">
        <v>6361</v>
      </c>
      <c r="C3154" s="1">
        <v>2012</v>
      </c>
      <c r="D3154" s="2">
        <v>41258</v>
      </c>
      <c r="E3154" s="2">
        <v>41261</v>
      </c>
      <c r="F3154" s="1" t="s">
        <v>188</v>
      </c>
      <c r="G3154" s="1" t="s">
        <v>1485</v>
      </c>
      <c r="H3154" s="1" t="s">
        <v>1486</v>
      </c>
      <c r="I3154" s="1" t="s">
        <v>26</v>
      </c>
      <c r="J3154" s="1" t="s">
        <v>27</v>
      </c>
      <c r="K3154" s="1" t="s">
        <v>606</v>
      </c>
      <c r="L3154" s="1" t="s">
        <v>498</v>
      </c>
      <c r="M3154" s="1">
        <v>43055</v>
      </c>
      <c r="N3154" s="1" t="s">
        <v>148</v>
      </c>
      <c r="O3154" s="1" t="s">
        <v>6347</v>
      </c>
      <c r="P3154" s="1" t="s">
        <v>71</v>
      </c>
      <c r="Q3154" s="1" t="s">
        <v>72</v>
      </c>
      <c r="R3154" s="1" t="s">
        <v>6348</v>
      </c>
      <c r="S3154" s="1">
        <v>101.988</v>
      </c>
      <c r="T3154" s="1">
        <v>2</v>
      </c>
      <c r="U3154" s="1">
        <v>0.4</v>
      </c>
      <c r="V3154" s="4">
        <v>-16.998000000000001</v>
      </c>
    </row>
    <row r="3155" spans="1:22" ht="58.5" thickBot="1" x14ac:dyDescent="0.4">
      <c r="A3155" s="3">
        <v>3154</v>
      </c>
      <c r="B3155" s="1" t="s">
        <v>6361</v>
      </c>
      <c r="C3155" s="1">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4">
        <v>69.001800000000003</v>
      </c>
    </row>
    <row r="3156" spans="1:22" ht="44" thickBot="1" x14ac:dyDescent="0.4">
      <c r="A3156" s="3">
        <v>3155</v>
      </c>
      <c r="B3156" s="1" t="s">
        <v>6364</v>
      </c>
      <c r="C3156" s="1">
        <v>2014</v>
      </c>
      <c r="D3156" s="2">
        <v>41841</v>
      </c>
      <c r="E3156" s="2">
        <v>41845</v>
      </c>
      <c r="F3156" s="1" t="s">
        <v>50</v>
      </c>
      <c r="G3156" s="1" t="s">
        <v>3518</v>
      </c>
      <c r="H3156" s="1" t="s">
        <v>3519</v>
      </c>
      <c r="I3156" s="1" t="s">
        <v>41</v>
      </c>
      <c r="J3156" s="1" t="s">
        <v>27</v>
      </c>
      <c r="K3156" s="1" t="s">
        <v>6365</v>
      </c>
      <c r="L3156" s="1" t="s">
        <v>229</v>
      </c>
      <c r="M3156" s="1">
        <v>55369</v>
      </c>
      <c r="N3156" s="1" t="s">
        <v>105</v>
      </c>
      <c r="O3156" s="1" t="s">
        <v>6366</v>
      </c>
      <c r="P3156" s="1" t="s">
        <v>46</v>
      </c>
      <c r="Q3156" s="1" t="s">
        <v>75</v>
      </c>
      <c r="R3156" s="1" t="s">
        <v>6367</v>
      </c>
      <c r="S3156" s="1">
        <v>735.98</v>
      </c>
      <c r="T3156" s="1">
        <v>2</v>
      </c>
      <c r="U3156" s="1">
        <v>0</v>
      </c>
      <c r="V3156" s="4">
        <v>331.19099999999997</v>
      </c>
    </row>
    <row r="3157" spans="1:22" ht="44" thickBot="1" x14ac:dyDescent="0.4">
      <c r="A3157" s="3">
        <v>3156</v>
      </c>
      <c r="B3157" s="1" t="s">
        <v>6368</v>
      </c>
      <c r="C3157" s="1">
        <v>2011</v>
      </c>
      <c r="D3157" s="2">
        <v>40758</v>
      </c>
      <c r="E3157" s="2">
        <v>40760</v>
      </c>
      <c r="F3157" s="1" t="s">
        <v>23</v>
      </c>
      <c r="G3157" s="1" t="s">
        <v>6369</v>
      </c>
      <c r="H3157" s="1" t="s">
        <v>6370</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4">
        <v>33.721200000000003</v>
      </c>
    </row>
    <row r="3158" spans="1:22" ht="58.5" thickBot="1" x14ac:dyDescent="0.4">
      <c r="A3158" s="3">
        <v>3157</v>
      </c>
      <c r="B3158" s="1" t="s">
        <v>6371</v>
      </c>
      <c r="C3158" s="1">
        <v>2012</v>
      </c>
      <c r="D3158" s="2">
        <v>41145</v>
      </c>
      <c r="E3158" s="2">
        <v>41149</v>
      </c>
      <c r="F3158" s="1" t="s">
        <v>50</v>
      </c>
      <c r="G3158" s="1" t="s">
        <v>5458</v>
      </c>
      <c r="H3158" s="1" t="s">
        <v>5459</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4">
        <v>-75.830399999999997</v>
      </c>
    </row>
    <row r="3159" spans="1:22" ht="29.5" thickBot="1" x14ac:dyDescent="0.4">
      <c r="A3159" s="3">
        <v>3158</v>
      </c>
      <c r="B3159" s="1" t="s">
        <v>6371</v>
      </c>
      <c r="C3159" s="1">
        <v>2012</v>
      </c>
      <c r="D3159" s="2">
        <v>41145</v>
      </c>
      <c r="E3159" s="2">
        <v>41149</v>
      </c>
      <c r="F3159" s="1" t="s">
        <v>50</v>
      </c>
      <c r="G3159" s="1" t="s">
        <v>5458</v>
      </c>
      <c r="H3159" s="1" t="s">
        <v>5459</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4">
        <v>11.7</v>
      </c>
    </row>
    <row r="3160" spans="1:22" ht="58.5" thickBot="1" x14ac:dyDescent="0.4">
      <c r="A3160" s="3">
        <v>3159</v>
      </c>
      <c r="B3160" s="1" t="s">
        <v>6372</v>
      </c>
      <c r="C3160" s="1">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4">
        <v>5.9184999999999999</v>
      </c>
    </row>
    <row r="3161" spans="1:22" ht="44" thickBot="1" x14ac:dyDescent="0.4">
      <c r="A3161" s="3">
        <v>3160</v>
      </c>
      <c r="B3161" s="1" t="s">
        <v>6372</v>
      </c>
      <c r="C3161" s="1">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v>
      </c>
      <c r="T3161" s="1">
        <v>3</v>
      </c>
      <c r="U3161" s="1">
        <v>0.2</v>
      </c>
      <c r="V3161" s="4">
        <v>-17.996400000000001</v>
      </c>
    </row>
    <row r="3162" spans="1:22" ht="29.5" thickBot="1" x14ac:dyDescent="0.4">
      <c r="A3162" s="3">
        <v>3161</v>
      </c>
      <c r="B3162" s="1" t="s">
        <v>6373</v>
      </c>
      <c r="C3162" s="1">
        <v>2011</v>
      </c>
      <c r="D3162" s="2">
        <v>40798</v>
      </c>
      <c r="E3162" s="2">
        <v>40802</v>
      </c>
      <c r="F3162" s="1" t="s">
        <v>23</v>
      </c>
      <c r="G3162" s="1" t="s">
        <v>6374</v>
      </c>
      <c r="H3162" s="1" t="s">
        <v>6375</v>
      </c>
      <c r="I3162" s="1" t="s">
        <v>26</v>
      </c>
      <c r="J3162" s="1" t="s">
        <v>27</v>
      </c>
      <c r="K3162" s="1" t="s">
        <v>184</v>
      </c>
      <c r="L3162" s="1" t="s">
        <v>104</v>
      </c>
      <c r="M3162" s="1">
        <v>77070</v>
      </c>
      <c r="N3162" s="1" t="s">
        <v>105</v>
      </c>
      <c r="O3162" s="1" t="s">
        <v>6376</v>
      </c>
      <c r="P3162" s="1" t="s">
        <v>46</v>
      </c>
      <c r="Q3162" s="1" t="s">
        <v>75</v>
      </c>
      <c r="R3162" s="1" t="s">
        <v>6377</v>
      </c>
      <c r="S3162" s="1">
        <v>5.18</v>
      </c>
      <c r="T3162" s="1">
        <v>5</v>
      </c>
      <c r="U3162" s="1">
        <v>0.8</v>
      </c>
      <c r="V3162" s="4">
        <v>-8.0289999999999999</v>
      </c>
    </row>
    <row r="3163" spans="1:22" ht="29.5" thickBot="1" x14ac:dyDescent="0.4">
      <c r="A3163" s="3">
        <v>3162</v>
      </c>
      <c r="B3163" s="1" t="s">
        <v>6378</v>
      </c>
      <c r="C3163" s="1">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4">
        <v>7.3132000000000001</v>
      </c>
    </row>
    <row r="3164" spans="1:22" ht="58.5" thickBot="1" x14ac:dyDescent="0.4">
      <c r="A3164" s="3">
        <v>3163</v>
      </c>
      <c r="B3164" s="1" t="s">
        <v>6378</v>
      </c>
      <c r="C3164" s="1">
        <v>2011</v>
      </c>
      <c r="D3164" s="2">
        <v>40807</v>
      </c>
      <c r="E3164" s="2">
        <v>40811</v>
      </c>
      <c r="F3164" s="1" t="s">
        <v>50</v>
      </c>
      <c r="G3164" s="1" t="s">
        <v>4372</v>
      </c>
      <c r="H3164" s="1" t="s">
        <v>4373</v>
      </c>
      <c r="I3164" s="1" t="s">
        <v>26</v>
      </c>
      <c r="J3164" s="1" t="s">
        <v>27</v>
      </c>
      <c r="K3164" s="1" t="s">
        <v>127</v>
      </c>
      <c r="L3164" s="1" t="s">
        <v>43</v>
      </c>
      <c r="M3164" s="1">
        <v>94109</v>
      </c>
      <c r="N3164" s="1" t="s">
        <v>44</v>
      </c>
      <c r="O3164" s="1" t="s">
        <v>5580</v>
      </c>
      <c r="P3164" s="1" t="s">
        <v>46</v>
      </c>
      <c r="Q3164" s="1" t="s">
        <v>173</v>
      </c>
      <c r="R3164" s="1" t="s">
        <v>5581</v>
      </c>
      <c r="S3164" s="1">
        <v>78.349999999999994</v>
      </c>
      <c r="T3164" s="1">
        <v>5</v>
      </c>
      <c r="U3164" s="1">
        <v>0</v>
      </c>
      <c r="V3164" s="4">
        <v>36.8245</v>
      </c>
    </row>
    <row r="3165" spans="1:22" ht="29.5" thickBot="1" x14ac:dyDescent="0.4">
      <c r="A3165" s="3">
        <v>3164</v>
      </c>
      <c r="B3165" s="1" t="s">
        <v>6378</v>
      </c>
      <c r="C3165" s="1">
        <v>2011</v>
      </c>
      <c r="D3165" s="2">
        <v>40807</v>
      </c>
      <c r="E3165" s="2">
        <v>40811</v>
      </c>
      <c r="F3165" s="1" t="s">
        <v>50</v>
      </c>
      <c r="G3165" s="1" t="s">
        <v>4372</v>
      </c>
      <c r="H3165" s="1" t="s">
        <v>4373</v>
      </c>
      <c r="I3165" s="1" t="s">
        <v>26</v>
      </c>
      <c r="J3165" s="1" t="s">
        <v>27</v>
      </c>
      <c r="K3165" s="1" t="s">
        <v>127</v>
      </c>
      <c r="L3165" s="1" t="s">
        <v>43</v>
      </c>
      <c r="M3165" s="1">
        <v>94109</v>
      </c>
      <c r="N3165" s="1" t="s">
        <v>44</v>
      </c>
      <c r="O3165" s="1" t="s">
        <v>6379</v>
      </c>
      <c r="P3165" s="1" t="s">
        <v>46</v>
      </c>
      <c r="Q3165" s="1" t="s">
        <v>68</v>
      </c>
      <c r="R3165" s="1" t="s">
        <v>6380</v>
      </c>
      <c r="S3165" s="1">
        <v>59.52</v>
      </c>
      <c r="T3165" s="1">
        <v>3</v>
      </c>
      <c r="U3165" s="1">
        <v>0</v>
      </c>
      <c r="V3165" s="4">
        <v>15.475199999999999</v>
      </c>
    </row>
    <row r="3166" spans="1:22" ht="29.5" thickBot="1" x14ac:dyDescent="0.4">
      <c r="A3166" s="3">
        <v>3165</v>
      </c>
      <c r="B3166" s="1" t="s">
        <v>6378</v>
      </c>
      <c r="C3166" s="1">
        <v>2011</v>
      </c>
      <c r="D3166" s="2">
        <v>40807</v>
      </c>
      <c r="E3166" s="2">
        <v>40811</v>
      </c>
      <c r="F3166" s="1" t="s">
        <v>50</v>
      </c>
      <c r="G3166" s="1" t="s">
        <v>4372</v>
      </c>
      <c r="H3166" s="1" t="s">
        <v>4373</v>
      </c>
      <c r="I3166" s="1" t="s">
        <v>26</v>
      </c>
      <c r="J3166" s="1" t="s">
        <v>27</v>
      </c>
      <c r="K3166" s="1" t="s">
        <v>127</v>
      </c>
      <c r="L3166" s="1" t="s">
        <v>43</v>
      </c>
      <c r="M3166" s="1">
        <v>94109</v>
      </c>
      <c r="N3166" s="1" t="s">
        <v>44</v>
      </c>
      <c r="O3166" s="1" t="s">
        <v>6096</v>
      </c>
      <c r="P3166" s="1" t="s">
        <v>46</v>
      </c>
      <c r="Q3166" s="1" t="s">
        <v>90</v>
      </c>
      <c r="R3166" s="1" t="s">
        <v>6097</v>
      </c>
      <c r="S3166" s="1">
        <v>38.520000000000003</v>
      </c>
      <c r="T3166" s="1">
        <v>9</v>
      </c>
      <c r="U3166" s="1">
        <v>0</v>
      </c>
      <c r="V3166" s="4">
        <v>17.334</v>
      </c>
    </row>
    <row r="3167" spans="1:22" ht="44" thickBot="1" x14ac:dyDescent="0.4">
      <c r="A3167" s="3">
        <v>3166</v>
      </c>
      <c r="B3167" s="1" t="s">
        <v>6378</v>
      </c>
      <c r="C3167" s="1">
        <v>2011</v>
      </c>
      <c r="D3167" s="2">
        <v>40807</v>
      </c>
      <c r="E3167" s="2">
        <v>40811</v>
      </c>
      <c r="F3167" s="1" t="s">
        <v>50</v>
      </c>
      <c r="G3167" s="1" t="s">
        <v>4372</v>
      </c>
      <c r="H3167" s="1" t="s">
        <v>4373</v>
      </c>
      <c r="I3167" s="1" t="s">
        <v>26</v>
      </c>
      <c r="J3167" s="1" t="s">
        <v>27</v>
      </c>
      <c r="K3167" s="1" t="s">
        <v>127</v>
      </c>
      <c r="L3167" s="1" t="s">
        <v>43</v>
      </c>
      <c r="M3167" s="1">
        <v>94109</v>
      </c>
      <c r="N3167" s="1" t="s">
        <v>44</v>
      </c>
      <c r="O3167" s="1" t="s">
        <v>6381</v>
      </c>
      <c r="P3167" s="1" t="s">
        <v>71</v>
      </c>
      <c r="Q3167" s="1" t="s">
        <v>72</v>
      </c>
      <c r="R3167" s="1" t="s">
        <v>6382</v>
      </c>
      <c r="S3167" s="1">
        <v>239.98400000000001</v>
      </c>
      <c r="T3167" s="1">
        <v>2</v>
      </c>
      <c r="U3167" s="1">
        <v>0.2</v>
      </c>
      <c r="V3167" s="4">
        <v>23.9984</v>
      </c>
    </row>
    <row r="3168" spans="1:22" ht="58.5" thickBot="1" x14ac:dyDescent="0.4">
      <c r="A3168" s="3">
        <v>3167</v>
      </c>
      <c r="B3168" s="1" t="s">
        <v>6378</v>
      </c>
      <c r="C3168" s="1">
        <v>2011</v>
      </c>
      <c r="D3168" s="2">
        <v>40807</v>
      </c>
      <c r="E3168" s="2">
        <v>40811</v>
      </c>
      <c r="F3168" s="1" t="s">
        <v>50</v>
      </c>
      <c r="G3168" s="1" t="s">
        <v>4372</v>
      </c>
      <c r="H3168" s="1" t="s">
        <v>4373</v>
      </c>
      <c r="I3168" s="1" t="s">
        <v>26</v>
      </c>
      <c r="J3168" s="1" t="s">
        <v>27</v>
      </c>
      <c r="K3168" s="1" t="s">
        <v>127</v>
      </c>
      <c r="L3168" s="1" t="s">
        <v>43</v>
      </c>
      <c r="M3168" s="1">
        <v>94109</v>
      </c>
      <c r="N3168" s="1" t="s">
        <v>44</v>
      </c>
      <c r="O3168" s="1" t="s">
        <v>5830</v>
      </c>
      <c r="P3168" s="1" t="s">
        <v>46</v>
      </c>
      <c r="Q3168" s="1" t="s">
        <v>90</v>
      </c>
      <c r="R3168" s="1" t="s">
        <v>5831</v>
      </c>
      <c r="S3168" s="1">
        <v>19.350000000000001</v>
      </c>
      <c r="T3168" s="1">
        <v>3</v>
      </c>
      <c r="U3168" s="1">
        <v>0</v>
      </c>
      <c r="V3168" s="4">
        <v>9.4815000000000005</v>
      </c>
    </row>
    <row r="3169" spans="1:22" ht="73" thickBot="1" x14ac:dyDescent="0.4">
      <c r="A3169" s="3">
        <v>3168</v>
      </c>
      <c r="B3169" s="1" t="s">
        <v>6383</v>
      </c>
      <c r="C3169" s="1">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4">
        <v>32.159999999999997</v>
      </c>
    </row>
    <row r="3170" spans="1:22" ht="29.5" thickBot="1" x14ac:dyDescent="0.4">
      <c r="A3170" s="3">
        <v>3169</v>
      </c>
      <c r="B3170" s="1" t="s">
        <v>6384</v>
      </c>
      <c r="C3170" s="1">
        <v>2013</v>
      </c>
      <c r="D3170" s="2">
        <v>41423</v>
      </c>
      <c r="E3170" s="2">
        <v>41429</v>
      </c>
      <c r="F3170" s="1" t="s">
        <v>50</v>
      </c>
      <c r="G3170" s="1" t="s">
        <v>1448</v>
      </c>
      <c r="H3170" s="1" t="s">
        <v>1449</v>
      </c>
      <c r="I3170" s="1" t="s">
        <v>41</v>
      </c>
      <c r="J3170" s="1" t="s">
        <v>27</v>
      </c>
      <c r="K3170" s="1" t="s">
        <v>5646</v>
      </c>
      <c r="L3170" s="1" t="s">
        <v>54</v>
      </c>
      <c r="M3170" s="1">
        <v>32303</v>
      </c>
      <c r="N3170" s="1" t="s">
        <v>30</v>
      </c>
      <c r="O3170" s="1" t="s">
        <v>4928</v>
      </c>
      <c r="P3170" s="1" t="s">
        <v>32</v>
      </c>
      <c r="Q3170" s="1" t="s">
        <v>36</v>
      </c>
      <c r="R3170" s="1" t="s">
        <v>4929</v>
      </c>
      <c r="S3170" s="1">
        <v>390.27199999999999</v>
      </c>
      <c r="T3170" s="1">
        <v>8</v>
      </c>
      <c r="U3170" s="1">
        <v>0.2</v>
      </c>
      <c r="V3170" s="4">
        <v>-24.391999999999999</v>
      </c>
    </row>
    <row r="3171" spans="1:22" ht="58.5" thickBot="1" x14ac:dyDescent="0.4">
      <c r="A3171" s="3">
        <v>3170</v>
      </c>
      <c r="B3171" s="1" t="s">
        <v>6384</v>
      </c>
      <c r="C3171" s="1">
        <v>2013</v>
      </c>
      <c r="D3171" s="2">
        <v>41423</v>
      </c>
      <c r="E3171" s="2">
        <v>41429</v>
      </c>
      <c r="F3171" s="1" t="s">
        <v>50</v>
      </c>
      <c r="G3171" s="1" t="s">
        <v>1448</v>
      </c>
      <c r="H3171" s="1" t="s">
        <v>1449</v>
      </c>
      <c r="I3171" s="1" t="s">
        <v>41</v>
      </c>
      <c r="J3171" s="1" t="s">
        <v>27</v>
      </c>
      <c r="K3171" s="1" t="s">
        <v>5646</v>
      </c>
      <c r="L3171" s="1" t="s">
        <v>54</v>
      </c>
      <c r="M3171" s="1">
        <v>32303</v>
      </c>
      <c r="N3171" s="1" t="s">
        <v>30</v>
      </c>
      <c r="O3171" s="1" t="s">
        <v>1767</v>
      </c>
      <c r="P3171" s="1" t="s">
        <v>46</v>
      </c>
      <c r="Q3171" s="1" t="s">
        <v>90</v>
      </c>
      <c r="R3171" s="1" t="s">
        <v>1768</v>
      </c>
      <c r="S3171" s="1">
        <v>62.192</v>
      </c>
      <c r="T3171" s="1">
        <v>13</v>
      </c>
      <c r="U3171" s="1">
        <v>0.2</v>
      </c>
      <c r="V3171" s="4">
        <v>19.434999999999999</v>
      </c>
    </row>
    <row r="3172" spans="1:22" ht="44" thickBot="1" x14ac:dyDescent="0.4">
      <c r="A3172" s="3">
        <v>3171</v>
      </c>
      <c r="B3172" s="1" t="s">
        <v>6385</v>
      </c>
      <c r="C3172" s="1">
        <v>2014</v>
      </c>
      <c r="D3172" s="2">
        <v>41995</v>
      </c>
      <c r="E3172" s="2">
        <v>42000</v>
      </c>
      <c r="F3172" s="1" t="s">
        <v>23</v>
      </c>
      <c r="G3172" s="1" t="s">
        <v>111</v>
      </c>
      <c r="H3172" s="1" t="s">
        <v>112</v>
      </c>
      <c r="I3172" s="1" t="s">
        <v>26</v>
      </c>
      <c r="J3172" s="1" t="s">
        <v>27</v>
      </c>
      <c r="K3172" s="1" t="s">
        <v>382</v>
      </c>
      <c r="L3172" s="1" t="s">
        <v>383</v>
      </c>
      <c r="M3172" s="1">
        <v>29203</v>
      </c>
      <c r="N3172" s="1" t="s">
        <v>30</v>
      </c>
      <c r="O3172" s="1" t="s">
        <v>5821</v>
      </c>
      <c r="P3172" s="1" t="s">
        <v>46</v>
      </c>
      <c r="Q3172" s="1" t="s">
        <v>75</v>
      </c>
      <c r="R3172" s="1" t="s">
        <v>5822</v>
      </c>
      <c r="S3172" s="1">
        <v>23.88</v>
      </c>
      <c r="T3172" s="1">
        <v>6</v>
      </c>
      <c r="U3172" s="1">
        <v>0</v>
      </c>
      <c r="V3172" s="4">
        <v>11.223599999999999</v>
      </c>
    </row>
    <row r="3173" spans="1:22" ht="29.5" thickBot="1" x14ac:dyDescent="0.4">
      <c r="A3173" s="3">
        <v>3172</v>
      </c>
      <c r="B3173" s="1" t="s">
        <v>6386</v>
      </c>
      <c r="C3173" s="1">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3.1680000000000001</v>
      </c>
      <c r="T3173" s="1">
        <v>2</v>
      </c>
      <c r="U3173" s="1">
        <v>0.8</v>
      </c>
      <c r="V3173" s="4">
        <v>-4.7519999999999998</v>
      </c>
    </row>
    <row r="3174" spans="1:22" ht="44" thickBot="1" x14ac:dyDescent="0.4">
      <c r="A3174" s="3">
        <v>3173</v>
      </c>
      <c r="B3174" s="1" t="s">
        <v>6386</v>
      </c>
      <c r="C3174" s="1">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4">
        <v>0</v>
      </c>
    </row>
    <row r="3175" spans="1:22" ht="29.5" thickBot="1" x14ac:dyDescent="0.4">
      <c r="A3175" s="3">
        <v>3174</v>
      </c>
      <c r="B3175" s="1" t="s">
        <v>6386</v>
      </c>
      <c r="C3175" s="1">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13.391999999999999</v>
      </c>
      <c r="T3175" s="1">
        <v>3</v>
      </c>
      <c r="U3175" s="1">
        <v>0.2</v>
      </c>
      <c r="V3175" s="4">
        <v>1.5065999999999999</v>
      </c>
    </row>
    <row r="3176" spans="1:22" ht="58.5" thickBot="1" x14ac:dyDescent="0.4">
      <c r="A3176" s="3">
        <v>3175</v>
      </c>
      <c r="B3176" s="1" t="s">
        <v>6387</v>
      </c>
      <c r="C3176" s="1">
        <v>2014</v>
      </c>
      <c r="D3176" s="2">
        <v>41955</v>
      </c>
      <c r="E3176" s="2">
        <v>41962</v>
      </c>
      <c r="F3176" s="1" t="s">
        <v>50</v>
      </c>
      <c r="G3176" s="1" t="s">
        <v>1827</v>
      </c>
      <c r="H3176" s="1" t="s">
        <v>1828</v>
      </c>
      <c r="I3176" s="1" t="s">
        <v>26</v>
      </c>
      <c r="J3176" s="1" t="s">
        <v>27</v>
      </c>
      <c r="K3176" s="1" t="s">
        <v>880</v>
      </c>
      <c r="L3176" s="1" t="s">
        <v>238</v>
      </c>
      <c r="M3176" s="1">
        <v>48227</v>
      </c>
      <c r="N3176" s="1" t="s">
        <v>105</v>
      </c>
      <c r="O3176" s="1" t="s">
        <v>6388</v>
      </c>
      <c r="P3176" s="1" t="s">
        <v>46</v>
      </c>
      <c r="Q3176" s="1" t="s">
        <v>68</v>
      </c>
      <c r="R3176" s="1" t="s">
        <v>6389</v>
      </c>
      <c r="S3176" s="1">
        <v>181.86</v>
      </c>
      <c r="T3176" s="1">
        <v>7</v>
      </c>
      <c r="U3176" s="1">
        <v>0</v>
      </c>
      <c r="V3176" s="4">
        <v>50.9208</v>
      </c>
    </row>
    <row r="3177" spans="1:22" ht="58.5" thickBot="1" x14ac:dyDescent="0.4">
      <c r="A3177" s="3">
        <v>3176</v>
      </c>
      <c r="B3177" s="1" t="s">
        <v>6390</v>
      </c>
      <c r="C3177" s="1">
        <v>2014</v>
      </c>
      <c r="D3177" s="2">
        <v>41906</v>
      </c>
      <c r="E3177" s="2">
        <v>41912</v>
      </c>
      <c r="F3177" s="1" t="s">
        <v>50</v>
      </c>
      <c r="G3177" s="1" t="s">
        <v>2287</v>
      </c>
      <c r="H3177" s="1" t="s">
        <v>2288</v>
      </c>
      <c r="I3177" s="1" t="s">
        <v>26</v>
      </c>
      <c r="J3177" s="1" t="s">
        <v>27</v>
      </c>
      <c r="K3177" s="1" t="s">
        <v>5339</v>
      </c>
      <c r="L3177" s="1" t="s">
        <v>457</v>
      </c>
      <c r="M3177" s="1">
        <v>80525</v>
      </c>
      <c r="N3177" s="1" t="s">
        <v>44</v>
      </c>
      <c r="O3177" s="1" t="s">
        <v>3091</v>
      </c>
      <c r="P3177" s="1" t="s">
        <v>32</v>
      </c>
      <c r="Q3177" s="1" t="s">
        <v>33</v>
      </c>
      <c r="R3177" s="1" t="s">
        <v>3092</v>
      </c>
      <c r="S3177" s="1">
        <v>180.58799999999999</v>
      </c>
      <c r="T3177" s="1">
        <v>2</v>
      </c>
      <c r="U3177" s="1">
        <v>0.7</v>
      </c>
      <c r="V3177" s="4">
        <v>-240.78399999999999</v>
      </c>
    </row>
    <row r="3178" spans="1:22" ht="58.5" thickBot="1" x14ac:dyDescent="0.4">
      <c r="A3178" s="3">
        <v>3177</v>
      </c>
      <c r="B3178" s="1" t="s">
        <v>6390</v>
      </c>
      <c r="C3178" s="1">
        <v>2014</v>
      </c>
      <c r="D3178" s="2">
        <v>41906</v>
      </c>
      <c r="E3178" s="2">
        <v>41912</v>
      </c>
      <c r="F3178" s="1" t="s">
        <v>50</v>
      </c>
      <c r="G3178" s="1" t="s">
        <v>2287</v>
      </c>
      <c r="H3178" s="1" t="s">
        <v>2288</v>
      </c>
      <c r="I3178" s="1" t="s">
        <v>26</v>
      </c>
      <c r="J3178" s="1" t="s">
        <v>27</v>
      </c>
      <c r="K3178" s="1" t="s">
        <v>5339</v>
      </c>
      <c r="L3178" s="1" t="s">
        <v>457</v>
      </c>
      <c r="M3178" s="1">
        <v>80525</v>
      </c>
      <c r="N3178" s="1" t="s">
        <v>44</v>
      </c>
      <c r="O3178" s="1" t="s">
        <v>4167</v>
      </c>
      <c r="P3178" s="1" t="s">
        <v>71</v>
      </c>
      <c r="Q3178" s="1" t="s">
        <v>161</v>
      </c>
      <c r="R3178" s="1" t="s">
        <v>4168</v>
      </c>
      <c r="S3178" s="1">
        <v>47.984000000000002</v>
      </c>
      <c r="T3178" s="1">
        <v>2</v>
      </c>
      <c r="U3178" s="1">
        <v>0.2</v>
      </c>
      <c r="V3178" s="4">
        <v>0.5998</v>
      </c>
    </row>
    <row r="3179" spans="1:22" ht="102" thickBot="1" x14ac:dyDescent="0.4">
      <c r="A3179" s="3">
        <v>3178</v>
      </c>
      <c r="B3179" s="1" t="s">
        <v>6391</v>
      </c>
      <c r="C3179" s="1">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4">
        <v>9.0047999999999995</v>
      </c>
    </row>
    <row r="3180" spans="1:22" ht="58.5" thickBot="1" x14ac:dyDescent="0.4">
      <c r="A3180" s="3">
        <v>3179</v>
      </c>
      <c r="B3180" s="1" t="s">
        <v>6392</v>
      </c>
      <c r="C3180" s="1">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4">
        <v>6.0726000000000004</v>
      </c>
    </row>
    <row r="3181" spans="1:22" ht="44" thickBot="1" x14ac:dyDescent="0.4">
      <c r="A3181" s="3">
        <v>3180</v>
      </c>
      <c r="B3181" s="1" t="s">
        <v>6392</v>
      </c>
      <c r="C3181" s="1">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4">
        <v>18.190799999999999</v>
      </c>
    </row>
    <row r="3182" spans="1:22" ht="58.5" thickBot="1" x14ac:dyDescent="0.4">
      <c r="A3182" s="3">
        <v>3181</v>
      </c>
      <c r="B3182" s="1" t="s">
        <v>6392</v>
      </c>
      <c r="C3182" s="1">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254.9</v>
      </c>
      <c r="T3182" s="1">
        <v>5</v>
      </c>
      <c r="U3182" s="1">
        <v>0</v>
      </c>
      <c r="V3182" s="4">
        <v>68.822999999999993</v>
      </c>
    </row>
    <row r="3183" spans="1:22" ht="58.5" thickBot="1" x14ac:dyDescent="0.4">
      <c r="A3183" s="3">
        <v>3182</v>
      </c>
      <c r="B3183" s="1" t="s">
        <v>6393</v>
      </c>
      <c r="C3183" s="1">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4">
        <v>4.4344000000000001</v>
      </c>
    </row>
    <row r="3184" spans="1:22" ht="29.5" thickBot="1" x14ac:dyDescent="0.4">
      <c r="A3184" s="3">
        <v>3183</v>
      </c>
      <c r="B3184" s="1" t="s">
        <v>6393</v>
      </c>
      <c r="C3184" s="1">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v>
      </c>
      <c r="T3184" s="1">
        <v>3</v>
      </c>
      <c r="U3184" s="1">
        <v>0</v>
      </c>
      <c r="V3184" s="4">
        <v>355.44659999999999</v>
      </c>
    </row>
    <row r="3185" spans="1:22" ht="29.5" thickBot="1" x14ac:dyDescent="0.4">
      <c r="A3185" s="3">
        <v>3184</v>
      </c>
      <c r="B3185" s="1" t="s">
        <v>6393</v>
      </c>
      <c r="C3185" s="1">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4">
        <v>473.61059999999998</v>
      </c>
    </row>
    <row r="3186" spans="1:22" ht="29.5" thickBot="1" x14ac:dyDescent="0.4">
      <c r="A3186" s="3">
        <v>3185</v>
      </c>
      <c r="B3186" s="1" t="s">
        <v>6393</v>
      </c>
      <c r="C3186" s="1">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4">
        <v>157.87020000000001</v>
      </c>
    </row>
    <row r="3187" spans="1:22" ht="29.5" thickBot="1" x14ac:dyDescent="0.4">
      <c r="A3187" s="3">
        <v>3186</v>
      </c>
      <c r="B3187" s="1" t="s">
        <v>6394</v>
      </c>
      <c r="C3187" s="1">
        <v>2011</v>
      </c>
      <c r="D3187" s="2">
        <v>40854</v>
      </c>
      <c r="E3187" s="2">
        <v>40856</v>
      </c>
      <c r="F3187" s="1" t="s">
        <v>188</v>
      </c>
      <c r="G3187" s="1" t="s">
        <v>4959</v>
      </c>
      <c r="H3187" s="1" t="s">
        <v>4960</v>
      </c>
      <c r="I3187" s="1" t="s">
        <v>41</v>
      </c>
      <c r="J3187" s="1" t="s">
        <v>27</v>
      </c>
      <c r="K3187" s="1" t="s">
        <v>184</v>
      </c>
      <c r="L3187" s="1" t="s">
        <v>104</v>
      </c>
      <c r="M3187" s="1">
        <v>77041</v>
      </c>
      <c r="N3187" s="1" t="s">
        <v>105</v>
      </c>
      <c r="O3187" s="1" t="s">
        <v>5373</v>
      </c>
      <c r="P3187" s="1" t="s">
        <v>46</v>
      </c>
      <c r="Q3187" s="1" t="s">
        <v>75</v>
      </c>
      <c r="R3187" s="1" t="s">
        <v>5374</v>
      </c>
      <c r="S3187" s="1">
        <v>26.045999999999999</v>
      </c>
      <c r="T3187" s="1">
        <v>3</v>
      </c>
      <c r="U3187" s="1">
        <v>0.8</v>
      </c>
      <c r="V3187" s="4">
        <v>-44.278199999999998</v>
      </c>
    </row>
    <row r="3188" spans="1:22" ht="29.5" thickBot="1" x14ac:dyDescent="0.4">
      <c r="A3188" s="3">
        <v>3187</v>
      </c>
      <c r="B3188" s="1" t="s">
        <v>6394</v>
      </c>
      <c r="C3188" s="1">
        <v>2011</v>
      </c>
      <c r="D3188" s="2">
        <v>40854</v>
      </c>
      <c r="E3188" s="2">
        <v>40856</v>
      </c>
      <c r="F3188" s="1" t="s">
        <v>188</v>
      </c>
      <c r="G3188" s="1" t="s">
        <v>4959</v>
      </c>
      <c r="H3188" s="1" t="s">
        <v>4960</v>
      </c>
      <c r="I3188" s="1" t="s">
        <v>41</v>
      </c>
      <c r="J3188" s="1" t="s">
        <v>27</v>
      </c>
      <c r="K3188" s="1" t="s">
        <v>184</v>
      </c>
      <c r="L3188" s="1" t="s">
        <v>104</v>
      </c>
      <c r="M3188" s="1">
        <v>77041</v>
      </c>
      <c r="N3188" s="1" t="s">
        <v>105</v>
      </c>
      <c r="O3188" s="1" t="s">
        <v>6395</v>
      </c>
      <c r="P3188" s="1" t="s">
        <v>46</v>
      </c>
      <c r="Q3188" s="1" t="s">
        <v>173</v>
      </c>
      <c r="R3188" s="1" t="s">
        <v>186</v>
      </c>
      <c r="S3188" s="1">
        <v>74.352000000000004</v>
      </c>
      <c r="T3188" s="1">
        <v>3</v>
      </c>
      <c r="U3188" s="1">
        <v>0.2</v>
      </c>
      <c r="V3188" s="4">
        <v>26.9526</v>
      </c>
    </row>
    <row r="3189" spans="1:22" ht="29.5" thickBot="1" x14ac:dyDescent="0.4">
      <c r="A3189" s="3">
        <v>3188</v>
      </c>
      <c r="B3189" s="1" t="s">
        <v>6396</v>
      </c>
      <c r="C3189" s="1">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4">
        <v>32.1678</v>
      </c>
    </row>
    <row r="3190" spans="1:22" ht="29.5" thickBot="1" x14ac:dyDescent="0.4">
      <c r="A3190" s="3">
        <v>3189</v>
      </c>
      <c r="B3190" s="1" t="s">
        <v>6397</v>
      </c>
      <c r="C3190" s="1">
        <v>2014</v>
      </c>
      <c r="D3190" s="2">
        <v>41933</v>
      </c>
      <c r="E3190" s="2">
        <v>41935</v>
      </c>
      <c r="F3190" s="1" t="s">
        <v>23</v>
      </c>
      <c r="G3190" s="1" t="s">
        <v>610</v>
      </c>
      <c r="H3190" s="1" t="s">
        <v>611</v>
      </c>
      <c r="I3190" s="1" t="s">
        <v>41</v>
      </c>
      <c r="J3190" s="1" t="s">
        <v>27</v>
      </c>
      <c r="K3190" s="1" t="s">
        <v>6398</v>
      </c>
      <c r="L3190" s="1" t="s">
        <v>43</v>
      </c>
      <c r="M3190" s="1">
        <v>95695</v>
      </c>
      <c r="N3190" s="1" t="s">
        <v>44</v>
      </c>
      <c r="O3190" s="1" t="s">
        <v>4691</v>
      </c>
      <c r="P3190" s="1" t="s">
        <v>46</v>
      </c>
      <c r="Q3190" s="1" t="s">
        <v>47</v>
      </c>
      <c r="R3190" s="1" t="s">
        <v>4692</v>
      </c>
      <c r="S3190" s="1">
        <v>3.75</v>
      </c>
      <c r="T3190" s="1">
        <v>1</v>
      </c>
      <c r="U3190" s="1">
        <v>0</v>
      </c>
      <c r="V3190" s="4">
        <v>1.8</v>
      </c>
    </row>
    <row r="3191" spans="1:22" ht="44" thickBot="1" x14ac:dyDescent="0.4">
      <c r="A3191" s="3">
        <v>3190</v>
      </c>
      <c r="B3191" s="1" t="s">
        <v>6397</v>
      </c>
      <c r="C3191" s="1">
        <v>2014</v>
      </c>
      <c r="D3191" s="2">
        <v>41933</v>
      </c>
      <c r="E3191" s="2">
        <v>41935</v>
      </c>
      <c r="F3191" s="1" t="s">
        <v>23</v>
      </c>
      <c r="G3191" s="1" t="s">
        <v>610</v>
      </c>
      <c r="H3191" s="1" t="s">
        <v>611</v>
      </c>
      <c r="I3191" s="1" t="s">
        <v>41</v>
      </c>
      <c r="J3191" s="1" t="s">
        <v>27</v>
      </c>
      <c r="K3191" s="1" t="s">
        <v>6398</v>
      </c>
      <c r="L3191" s="1" t="s">
        <v>43</v>
      </c>
      <c r="M3191" s="1">
        <v>95695</v>
      </c>
      <c r="N3191" s="1" t="s">
        <v>44</v>
      </c>
      <c r="O3191" s="1" t="s">
        <v>6399</v>
      </c>
      <c r="P3191" s="1" t="s">
        <v>46</v>
      </c>
      <c r="Q3191" s="1" t="s">
        <v>75</v>
      </c>
      <c r="R3191" s="1" t="s">
        <v>6400</v>
      </c>
      <c r="S3191" s="1">
        <v>20.928000000000001</v>
      </c>
      <c r="T3191" s="1">
        <v>4</v>
      </c>
      <c r="U3191" s="1">
        <v>0.2</v>
      </c>
      <c r="V3191" s="4">
        <v>7.5864000000000003</v>
      </c>
    </row>
    <row r="3192" spans="1:22" ht="44" thickBot="1" x14ac:dyDescent="0.4">
      <c r="A3192" s="3">
        <v>3191</v>
      </c>
      <c r="B3192" s="1" t="s">
        <v>6401</v>
      </c>
      <c r="C3192" s="1">
        <v>2012</v>
      </c>
      <c r="D3192" s="2">
        <v>41270</v>
      </c>
      <c r="E3192" s="2">
        <v>41275</v>
      </c>
      <c r="F3192" s="1" t="s">
        <v>50</v>
      </c>
      <c r="G3192" s="1" t="s">
        <v>5992</v>
      </c>
      <c r="H3192" s="1" t="s">
        <v>5993</v>
      </c>
      <c r="I3192" s="1" t="s">
        <v>102</v>
      </c>
      <c r="J3192" s="1" t="s">
        <v>27</v>
      </c>
      <c r="K3192" s="1" t="s">
        <v>303</v>
      </c>
      <c r="L3192" s="1" t="s">
        <v>211</v>
      </c>
      <c r="M3192" s="1">
        <v>60610</v>
      </c>
      <c r="N3192" s="1" t="s">
        <v>105</v>
      </c>
      <c r="O3192" s="1" t="s">
        <v>6402</v>
      </c>
      <c r="P3192" s="1" t="s">
        <v>46</v>
      </c>
      <c r="Q3192" s="1" t="s">
        <v>59</v>
      </c>
      <c r="R3192" s="1" t="s">
        <v>6403</v>
      </c>
      <c r="S3192" s="1">
        <v>12.672000000000001</v>
      </c>
      <c r="T3192" s="1">
        <v>3</v>
      </c>
      <c r="U3192" s="1">
        <v>0.2</v>
      </c>
      <c r="V3192" s="4">
        <v>-3.1680000000000001</v>
      </c>
    </row>
    <row r="3193" spans="1:22" ht="29.5" thickBot="1" x14ac:dyDescent="0.4">
      <c r="A3193" s="3">
        <v>3192</v>
      </c>
      <c r="B3193" s="1" t="s">
        <v>6404</v>
      </c>
      <c r="C3193" s="1">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4">
        <v>17.157399999999999</v>
      </c>
    </row>
    <row r="3194" spans="1:22" ht="29.5" thickBot="1" x14ac:dyDescent="0.4">
      <c r="A3194" s="3">
        <v>3193</v>
      </c>
      <c r="B3194" s="1" t="s">
        <v>6405</v>
      </c>
      <c r="C3194" s="1">
        <v>2014</v>
      </c>
      <c r="D3194" s="2">
        <v>41795</v>
      </c>
      <c r="E3194" s="2">
        <v>41799</v>
      </c>
      <c r="F3194" s="1" t="s">
        <v>50</v>
      </c>
      <c r="G3194" s="1" t="s">
        <v>5465</v>
      </c>
      <c r="H3194" s="1" t="s">
        <v>5466</v>
      </c>
      <c r="I3194" s="1" t="s">
        <v>41</v>
      </c>
      <c r="J3194" s="1" t="s">
        <v>27</v>
      </c>
      <c r="K3194" s="1" t="s">
        <v>6406</v>
      </c>
      <c r="L3194" s="1" t="s">
        <v>104</v>
      </c>
      <c r="M3194" s="1">
        <v>77489</v>
      </c>
      <c r="N3194" s="1" t="s">
        <v>105</v>
      </c>
      <c r="O3194" s="1" t="s">
        <v>1022</v>
      </c>
      <c r="P3194" s="1" t="s">
        <v>46</v>
      </c>
      <c r="Q3194" s="1" t="s">
        <v>75</v>
      </c>
      <c r="R3194" s="1" t="s">
        <v>1023</v>
      </c>
      <c r="S3194" s="1">
        <v>6.37</v>
      </c>
      <c r="T3194" s="1">
        <v>7</v>
      </c>
      <c r="U3194" s="1">
        <v>0.8</v>
      </c>
      <c r="V3194" s="4">
        <v>-9.5549999999999997</v>
      </c>
    </row>
    <row r="3195" spans="1:22" ht="29.5" thickBot="1" x14ac:dyDescent="0.4">
      <c r="A3195" s="3">
        <v>3194</v>
      </c>
      <c r="B3195" s="1" t="s">
        <v>6407</v>
      </c>
      <c r="C3195" s="1">
        <v>2011</v>
      </c>
      <c r="D3195" s="2">
        <v>40787</v>
      </c>
      <c r="E3195" s="2">
        <v>40790</v>
      </c>
      <c r="F3195" s="1" t="s">
        <v>188</v>
      </c>
      <c r="G3195" s="1" t="s">
        <v>6408</v>
      </c>
      <c r="H3195" s="1" t="s">
        <v>6409</v>
      </c>
      <c r="I3195" s="1" t="s">
        <v>26</v>
      </c>
      <c r="J3195" s="1" t="s">
        <v>27</v>
      </c>
      <c r="K3195" s="1" t="s">
        <v>184</v>
      </c>
      <c r="L3195" s="1" t="s">
        <v>104</v>
      </c>
      <c r="M3195" s="1">
        <v>77036</v>
      </c>
      <c r="N3195" s="1" t="s">
        <v>105</v>
      </c>
      <c r="O3195" s="1" t="s">
        <v>2038</v>
      </c>
      <c r="P3195" s="1" t="s">
        <v>46</v>
      </c>
      <c r="Q3195" s="1" t="s">
        <v>75</v>
      </c>
      <c r="R3195" s="1" t="s">
        <v>2039</v>
      </c>
      <c r="S3195" s="1">
        <v>3.6480000000000001</v>
      </c>
      <c r="T3195" s="1">
        <v>3</v>
      </c>
      <c r="U3195" s="1">
        <v>0.8</v>
      </c>
      <c r="V3195" s="4">
        <v>-6.0191999999999997</v>
      </c>
    </row>
    <row r="3196" spans="1:22" ht="29.5" thickBot="1" x14ac:dyDescent="0.4">
      <c r="A3196" s="3">
        <v>3195</v>
      </c>
      <c r="B3196" s="1" t="s">
        <v>6407</v>
      </c>
      <c r="C3196" s="1">
        <v>2011</v>
      </c>
      <c r="D3196" s="2">
        <v>40787</v>
      </c>
      <c r="E3196" s="2">
        <v>40790</v>
      </c>
      <c r="F3196" s="1" t="s">
        <v>188</v>
      </c>
      <c r="G3196" s="1" t="s">
        <v>6408</v>
      </c>
      <c r="H3196" s="1" t="s">
        <v>6409</v>
      </c>
      <c r="I3196" s="1" t="s">
        <v>26</v>
      </c>
      <c r="J3196" s="1" t="s">
        <v>27</v>
      </c>
      <c r="K3196" s="1" t="s">
        <v>184</v>
      </c>
      <c r="L3196" s="1" t="s">
        <v>104</v>
      </c>
      <c r="M3196" s="1">
        <v>77036</v>
      </c>
      <c r="N3196" s="1" t="s">
        <v>105</v>
      </c>
      <c r="O3196" s="1" t="s">
        <v>1057</v>
      </c>
      <c r="P3196" s="1" t="s">
        <v>46</v>
      </c>
      <c r="Q3196" s="1" t="s">
        <v>90</v>
      </c>
      <c r="R3196" s="1" t="s">
        <v>1058</v>
      </c>
      <c r="S3196" s="1">
        <v>31.103999999999999</v>
      </c>
      <c r="T3196" s="1">
        <v>6</v>
      </c>
      <c r="U3196" s="1">
        <v>0.2</v>
      </c>
      <c r="V3196" s="4">
        <v>10.8864</v>
      </c>
    </row>
    <row r="3197" spans="1:22" ht="44" thickBot="1" x14ac:dyDescent="0.4">
      <c r="A3197" s="3">
        <v>3196</v>
      </c>
      <c r="B3197" s="1" t="s">
        <v>6410</v>
      </c>
      <c r="C3197" s="1">
        <v>2013</v>
      </c>
      <c r="D3197" s="2">
        <v>41495</v>
      </c>
      <c r="E3197" s="2">
        <v>41500</v>
      </c>
      <c r="F3197" s="1" t="s">
        <v>50</v>
      </c>
      <c r="G3197" s="1" t="s">
        <v>3991</v>
      </c>
      <c r="H3197" s="1" t="s">
        <v>3992</v>
      </c>
      <c r="I3197" s="1" t="s">
        <v>102</v>
      </c>
      <c r="J3197" s="1" t="s">
        <v>27</v>
      </c>
      <c r="K3197" s="1" t="s">
        <v>328</v>
      </c>
      <c r="L3197" s="1" t="s">
        <v>1487</v>
      </c>
      <c r="M3197" s="1">
        <v>39212</v>
      </c>
      <c r="N3197" s="1" t="s">
        <v>30</v>
      </c>
      <c r="O3197" s="1" t="s">
        <v>6411</v>
      </c>
      <c r="P3197" s="1" t="s">
        <v>46</v>
      </c>
      <c r="Q3197" s="1" t="s">
        <v>269</v>
      </c>
      <c r="R3197" s="1" t="s">
        <v>6412</v>
      </c>
      <c r="S3197" s="1">
        <v>23.34</v>
      </c>
      <c r="T3197" s="1">
        <v>3</v>
      </c>
      <c r="U3197" s="1">
        <v>0</v>
      </c>
      <c r="V3197" s="4">
        <v>0.2334</v>
      </c>
    </row>
    <row r="3198" spans="1:22" ht="58.5" thickBot="1" x14ac:dyDescent="0.4">
      <c r="A3198" s="3">
        <v>3197</v>
      </c>
      <c r="B3198" s="1" t="s">
        <v>6413</v>
      </c>
      <c r="C3198" s="1">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4">
        <v>14.085900000000001</v>
      </c>
    </row>
    <row r="3199" spans="1:22" ht="44" thickBot="1" x14ac:dyDescent="0.4">
      <c r="A3199" s="3">
        <v>3198</v>
      </c>
      <c r="B3199" s="1" t="s">
        <v>6414</v>
      </c>
      <c r="C3199" s="1">
        <v>2012</v>
      </c>
      <c r="D3199" s="2">
        <v>41100</v>
      </c>
      <c r="E3199" s="2">
        <v>41100</v>
      </c>
      <c r="F3199" s="1" t="s">
        <v>1290</v>
      </c>
      <c r="G3199" s="1" t="s">
        <v>156</v>
      </c>
      <c r="H3199" s="1" t="s">
        <v>157</v>
      </c>
      <c r="I3199" s="1" t="s">
        <v>26</v>
      </c>
      <c r="J3199" s="1" t="s">
        <v>27</v>
      </c>
      <c r="K3199" s="1" t="s">
        <v>4075</v>
      </c>
      <c r="L3199" s="1" t="s">
        <v>310</v>
      </c>
      <c r="M3199" s="1">
        <v>85281</v>
      </c>
      <c r="N3199" s="1" t="s">
        <v>44</v>
      </c>
      <c r="O3199" s="1" t="s">
        <v>5743</v>
      </c>
      <c r="P3199" s="1" t="s">
        <v>46</v>
      </c>
      <c r="Q3199" s="1" t="s">
        <v>75</v>
      </c>
      <c r="R3199" s="1" t="s">
        <v>5744</v>
      </c>
      <c r="S3199" s="1">
        <v>3.3660000000000001</v>
      </c>
      <c r="T3199" s="1">
        <v>3</v>
      </c>
      <c r="U3199" s="1">
        <v>0.7</v>
      </c>
      <c r="V3199" s="4">
        <v>-2.2440000000000002</v>
      </c>
    </row>
    <row r="3200" spans="1:22" ht="58.5" thickBot="1" x14ac:dyDescent="0.4">
      <c r="A3200" s="3">
        <v>3199</v>
      </c>
      <c r="B3200" s="1" t="s">
        <v>6415</v>
      </c>
      <c r="C3200" s="1">
        <v>2011</v>
      </c>
      <c r="D3200" s="2">
        <v>40878</v>
      </c>
      <c r="E3200" s="2">
        <v>40884</v>
      </c>
      <c r="F3200" s="1" t="s">
        <v>50</v>
      </c>
      <c r="G3200" s="1" t="s">
        <v>4282</v>
      </c>
      <c r="H3200" s="1" t="s">
        <v>4283</v>
      </c>
      <c r="I3200" s="1" t="s">
        <v>26</v>
      </c>
      <c r="J3200" s="1" t="s">
        <v>27</v>
      </c>
      <c r="K3200" s="1" t="s">
        <v>1521</v>
      </c>
      <c r="L3200" s="1" t="s">
        <v>88</v>
      </c>
      <c r="M3200" s="1">
        <v>28540</v>
      </c>
      <c r="N3200" s="1" t="s">
        <v>30</v>
      </c>
      <c r="O3200" s="1" t="s">
        <v>6416</v>
      </c>
      <c r="P3200" s="1" t="s">
        <v>71</v>
      </c>
      <c r="Q3200" s="1" t="s">
        <v>72</v>
      </c>
      <c r="R3200" s="1" t="s">
        <v>6417</v>
      </c>
      <c r="S3200" s="1">
        <v>95.968000000000004</v>
      </c>
      <c r="T3200" s="1">
        <v>4</v>
      </c>
      <c r="U3200" s="1">
        <v>0.2</v>
      </c>
      <c r="V3200" s="4">
        <v>9.5968</v>
      </c>
    </row>
    <row r="3201" spans="1:22" ht="44" thickBot="1" x14ac:dyDescent="0.4">
      <c r="A3201" s="3">
        <v>3200</v>
      </c>
      <c r="B3201" s="1" t="s">
        <v>6418</v>
      </c>
      <c r="C3201" s="1">
        <v>2014</v>
      </c>
      <c r="D3201" s="2">
        <v>41992</v>
      </c>
      <c r="E3201" s="2">
        <v>41996</v>
      </c>
      <c r="F3201" s="1" t="s">
        <v>50</v>
      </c>
      <c r="G3201" s="1" t="s">
        <v>6419</v>
      </c>
      <c r="H3201" s="1" t="s">
        <v>6420</v>
      </c>
      <c r="I3201" s="1" t="s">
        <v>41</v>
      </c>
      <c r="J3201" s="1" t="s">
        <v>27</v>
      </c>
      <c r="K3201" s="1" t="s">
        <v>146</v>
      </c>
      <c r="L3201" s="1" t="s">
        <v>147</v>
      </c>
      <c r="M3201" s="1">
        <v>19134</v>
      </c>
      <c r="N3201" s="1" t="s">
        <v>148</v>
      </c>
      <c r="O3201" s="1" t="s">
        <v>5844</v>
      </c>
      <c r="P3201" s="1" t="s">
        <v>46</v>
      </c>
      <c r="Q3201" s="1" t="s">
        <v>68</v>
      </c>
      <c r="R3201" s="1" t="s">
        <v>5845</v>
      </c>
      <c r="S3201" s="1">
        <v>18.704000000000001</v>
      </c>
      <c r="T3201" s="1">
        <v>7</v>
      </c>
      <c r="U3201" s="1">
        <v>0.2</v>
      </c>
      <c r="V3201" s="4">
        <v>2.3380000000000001</v>
      </c>
    </row>
    <row r="3202" spans="1:22" ht="44" thickBot="1" x14ac:dyDescent="0.4">
      <c r="A3202" s="3">
        <v>3201</v>
      </c>
      <c r="B3202" s="1" t="s">
        <v>6421</v>
      </c>
      <c r="C3202" s="1">
        <v>2011</v>
      </c>
      <c r="D3202" s="2">
        <v>40681</v>
      </c>
      <c r="E3202" s="2">
        <v>40683</v>
      </c>
      <c r="F3202" s="1" t="s">
        <v>23</v>
      </c>
      <c r="G3202" s="1" t="s">
        <v>655</v>
      </c>
      <c r="H3202" s="1" t="s">
        <v>656</v>
      </c>
      <c r="I3202" s="1" t="s">
        <v>26</v>
      </c>
      <c r="J3202" s="1" t="s">
        <v>27</v>
      </c>
      <c r="K3202" s="1" t="s">
        <v>801</v>
      </c>
      <c r="L3202" s="1" t="s">
        <v>498</v>
      </c>
      <c r="M3202" s="1">
        <v>44312</v>
      </c>
      <c r="N3202" s="1" t="s">
        <v>148</v>
      </c>
      <c r="O3202" s="1" t="s">
        <v>5270</v>
      </c>
      <c r="P3202" s="1" t="s">
        <v>32</v>
      </c>
      <c r="Q3202" s="1" t="s">
        <v>65</v>
      </c>
      <c r="R3202" s="1" t="s">
        <v>5271</v>
      </c>
      <c r="S3202" s="1">
        <v>149.232</v>
      </c>
      <c r="T3202" s="1">
        <v>3</v>
      </c>
      <c r="U3202" s="1">
        <v>0.2</v>
      </c>
      <c r="V3202" s="4">
        <v>3.7307999999999999</v>
      </c>
    </row>
    <row r="3203" spans="1:22" ht="29.5" thickBot="1" x14ac:dyDescent="0.4">
      <c r="A3203" s="3">
        <v>3202</v>
      </c>
      <c r="B3203" s="1" t="s">
        <v>6421</v>
      </c>
      <c r="C3203" s="1">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v>
      </c>
      <c r="T3203" s="1">
        <v>4</v>
      </c>
      <c r="U3203" s="1">
        <v>0.2</v>
      </c>
      <c r="V3203" s="4">
        <v>5.7767999999999997</v>
      </c>
    </row>
    <row r="3204" spans="1:22" ht="29.5" thickBot="1" x14ac:dyDescent="0.4">
      <c r="A3204" s="3">
        <v>3203</v>
      </c>
      <c r="B3204" s="1" t="s">
        <v>6422</v>
      </c>
      <c r="C3204" s="1">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4">
        <v>60.153599999999997</v>
      </c>
    </row>
    <row r="3205" spans="1:22" ht="29.5" thickBot="1" x14ac:dyDescent="0.4">
      <c r="A3205" s="3">
        <v>3204</v>
      </c>
      <c r="B3205" s="1" t="s">
        <v>6422</v>
      </c>
      <c r="C3205" s="1">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4">
        <v>4.2861000000000002</v>
      </c>
    </row>
    <row r="3206" spans="1:22" ht="29.5" thickBot="1" x14ac:dyDescent="0.4">
      <c r="A3206" s="3">
        <v>3205</v>
      </c>
      <c r="B3206" s="1" t="s">
        <v>6422</v>
      </c>
      <c r="C3206" s="1">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4">
        <v>11.166399999999999</v>
      </c>
    </row>
    <row r="3207" spans="1:22" ht="44" thickBot="1" x14ac:dyDescent="0.4">
      <c r="A3207" s="3">
        <v>3206</v>
      </c>
      <c r="B3207" s="1" t="s">
        <v>6422</v>
      </c>
      <c r="C3207" s="1">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4">
        <v>28.007999999999999</v>
      </c>
    </row>
    <row r="3208" spans="1:22" ht="73" thickBot="1" x14ac:dyDescent="0.4">
      <c r="A3208" s="3">
        <v>3207</v>
      </c>
      <c r="B3208" s="1" t="s">
        <v>6422</v>
      </c>
      <c r="C3208" s="1">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4">
        <v>14.896000000000001</v>
      </c>
    </row>
    <row r="3209" spans="1:22" ht="29.5" thickBot="1" x14ac:dyDescent="0.4">
      <c r="A3209" s="3">
        <v>3208</v>
      </c>
      <c r="B3209" s="1" t="s">
        <v>6422</v>
      </c>
      <c r="C3209" s="1">
        <v>2011</v>
      </c>
      <c r="D3209" s="2">
        <v>40857</v>
      </c>
      <c r="E3209" s="2">
        <v>40863</v>
      </c>
      <c r="F3209" s="1" t="s">
        <v>50</v>
      </c>
      <c r="G3209" s="1" t="s">
        <v>665</v>
      </c>
      <c r="H3209" s="1" t="s">
        <v>666</v>
      </c>
      <c r="I3209" s="1" t="s">
        <v>26</v>
      </c>
      <c r="J3209" s="1" t="s">
        <v>27</v>
      </c>
      <c r="K3209" s="1" t="s">
        <v>947</v>
      </c>
      <c r="L3209" s="1" t="s">
        <v>43</v>
      </c>
      <c r="M3209" s="1">
        <v>92037</v>
      </c>
      <c r="N3209" s="1" t="s">
        <v>44</v>
      </c>
      <c r="O3209" s="1" t="s">
        <v>6423</v>
      </c>
      <c r="P3209" s="1" t="s">
        <v>46</v>
      </c>
      <c r="Q3209" s="1" t="s">
        <v>47</v>
      </c>
      <c r="R3209" s="1" t="s">
        <v>6424</v>
      </c>
      <c r="S3209" s="1">
        <v>39.840000000000003</v>
      </c>
      <c r="T3209" s="1">
        <v>8</v>
      </c>
      <c r="U3209" s="1">
        <v>0</v>
      </c>
      <c r="V3209" s="4">
        <v>18.3264</v>
      </c>
    </row>
    <row r="3210" spans="1:22" ht="73" thickBot="1" x14ac:dyDescent="0.4">
      <c r="A3210" s="3">
        <v>3209</v>
      </c>
      <c r="B3210" s="1" t="s">
        <v>6425</v>
      </c>
      <c r="C3210" s="1">
        <v>2013</v>
      </c>
      <c r="D3210" s="2">
        <v>41283</v>
      </c>
      <c r="E3210" s="2">
        <v>41289</v>
      </c>
      <c r="F3210" s="1" t="s">
        <v>50</v>
      </c>
      <c r="G3210" s="1" t="s">
        <v>1345</v>
      </c>
      <c r="H3210" s="1" t="s">
        <v>1346</v>
      </c>
      <c r="I3210" s="1" t="s">
        <v>41</v>
      </c>
      <c r="J3210" s="1" t="s">
        <v>27</v>
      </c>
      <c r="K3210" s="1" t="s">
        <v>3488</v>
      </c>
      <c r="L3210" s="1" t="s">
        <v>43</v>
      </c>
      <c r="M3210" s="1">
        <v>93727</v>
      </c>
      <c r="N3210" s="1" t="s">
        <v>44</v>
      </c>
      <c r="O3210" s="1" t="s">
        <v>6426</v>
      </c>
      <c r="P3210" s="1" t="s">
        <v>71</v>
      </c>
      <c r="Q3210" s="1" t="s">
        <v>161</v>
      </c>
      <c r="R3210" s="1" t="s">
        <v>6427</v>
      </c>
      <c r="S3210" s="1">
        <v>349.95</v>
      </c>
      <c r="T3210" s="1">
        <v>5</v>
      </c>
      <c r="U3210" s="1">
        <v>0</v>
      </c>
      <c r="V3210" s="4">
        <v>118.983</v>
      </c>
    </row>
    <row r="3211" spans="1:22" ht="44" thickBot="1" x14ac:dyDescent="0.4">
      <c r="A3211" s="3">
        <v>3210</v>
      </c>
      <c r="B3211" s="1" t="s">
        <v>6425</v>
      </c>
      <c r="C3211" s="1">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v>
      </c>
      <c r="T3211" s="1">
        <v>9</v>
      </c>
      <c r="U3211" s="1">
        <v>0.2</v>
      </c>
      <c r="V3211" s="4">
        <v>141.72300000000001</v>
      </c>
    </row>
    <row r="3212" spans="1:22" ht="29.5" thickBot="1" x14ac:dyDescent="0.4">
      <c r="A3212" s="3">
        <v>3211</v>
      </c>
      <c r="B3212" s="1" t="s">
        <v>6428</v>
      </c>
      <c r="C3212" s="1">
        <v>2014</v>
      </c>
      <c r="D3212" s="2">
        <v>41905</v>
      </c>
      <c r="E3212" s="2">
        <v>41910</v>
      </c>
      <c r="F3212" s="1" t="s">
        <v>50</v>
      </c>
      <c r="G3212" s="1" t="s">
        <v>584</v>
      </c>
      <c r="H3212" s="1" t="s">
        <v>585</v>
      </c>
      <c r="I3212" s="1" t="s">
        <v>41</v>
      </c>
      <c r="J3212" s="1" t="s">
        <v>27</v>
      </c>
      <c r="K3212" s="1" t="s">
        <v>6429</v>
      </c>
      <c r="L3212" s="1" t="s">
        <v>104</v>
      </c>
      <c r="M3212" s="1">
        <v>77581</v>
      </c>
      <c r="N3212" s="1" t="s">
        <v>105</v>
      </c>
      <c r="O3212" s="1" t="s">
        <v>1590</v>
      </c>
      <c r="P3212" s="1" t="s">
        <v>46</v>
      </c>
      <c r="Q3212" s="1" t="s">
        <v>173</v>
      </c>
      <c r="R3212" s="1" t="s">
        <v>186</v>
      </c>
      <c r="S3212" s="1">
        <v>13.391999999999999</v>
      </c>
      <c r="T3212" s="1">
        <v>3</v>
      </c>
      <c r="U3212" s="1">
        <v>0.2</v>
      </c>
      <c r="V3212" s="4">
        <v>5.0220000000000002</v>
      </c>
    </row>
    <row r="3213" spans="1:22" ht="44" thickBot="1" x14ac:dyDescent="0.4">
      <c r="A3213" s="3">
        <v>3212</v>
      </c>
      <c r="B3213" s="1" t="s">
        <v>6428</v>
      </c>
      <c r="C3213" s="1">
        <v>2014</v>
      </c>
      <c r="D3213" s="2">
        <v>41905</v>
      </c>
      <c r="E3213" s="2">
        <v>41910</v>
      </c>
      <c r="F3213" s="1" t="s">
        <v>50</v>
      </c>
      <c r="G3213" s="1" t="s">
        <v>584</v>
      </c>
      <c r="H3213" s="1" t="s">
        <v>585</v>
      </c>
      <c r="I3213" s="1" t="s">
        <v>41</v>
      </c>
      <c r="J3213" s="1" t="s">
        <v>27</v>
      </c>
      <c r="K3213" s="1" t="s">
        <v>6429</v>
      </c>
      <c r="L3213" s="1" t="s">
        <v>104</v>
      </c>
      <c r="M3213" s="1">
        <v>77581</v>
      </c>
      <c r="N3213" s="1" t="s">
        <v>105</v>
      </c>
      <c r="O3213" s="1" t="s">
        <v>1522</v>
      </c>
      <c r="P3213" s="1" t="s">
        <v>46</v>
      </c>
      <c r="Q3213" s="1" t="s">
        <v>75</v>
      </c>
      <c r="R3213" s="1" t="s">
        <v>1523</v>
      </c>
      <c r="S3213" s="1">
        <v>11.228</v>
      </c>
      <c r="T3213" s="1">
        <v>7</v>
      </c>
      <c r="U3213" s="1">
        <v>0.8</v>
      </c>
      <c r="V3213" s="4">
        <v>-18.526199999999999</v>
      </c>
    </row>
    <row r="3214" spans="1:22" ht="58.5" thickBot="1" x14ac:dyDescent="0.4">
      <c r="A3214" s="3">
        <v>3213</v>
      </c>
      <c r="B3214" s="1" t="s">
        <v>6430</v>
      </c>
      <c r="C3214" s="1">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4">
        <v>58.027200000000001</v>
      </c>
    </row>
    <row r="3215" spans="1:22" ht="29.5" thickBot="1" x14ac:dyDescent="0.4">
      <c r="A3215" s="3">
        <v>3214</v>
      </c>
      <c r="B3215" s="1" t="s">
        <v>6431</v>
      </c>
      <c r="C3215" s="1">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4">
        <v>0.16919999999999999</v>
      </c>
    </row>
    <row r="3216" spans="1:22" ht="29.5" thickBot="1" x14ac:dyDescent="0.4">
      <c r="A3216" s="3">
        <v>3215</v>
      </c>
      <c r="B3216" s="1" t="s">
        <v>6431</v>
      </c>
      <c r="C3216" s="1">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34.847999999999999</v>
      </c>
      <c r="T3216" s="1">
        <v>2</v>
      </c>
      <c r="U3216" s="1">
        <v>0.2</v>
      </c>
      <c r="V3216" s="4">
        <v>6.5339999999999998</v>
      </c>
    </row>
    <row r="3217" spans="1:22" ht="29.5" thickBot="1" x14ac:dyDescent="0.4">
      <c r="A3217" s="3">
        <v>3216</v>
      </c>
      <c r="B3217" s="1" t="s">
        <v>6432</v>
      </c>
      <c r="C3217" s="1">
        <v>2014</v>
      </c>
      <c r="D3217" s="2">
        <v>41829</v>
      </c>
      <c r="E3217" s="2">
        <v>41831</v>
      </c>
      <c r="F3217" s="1" t="s">
        <v>188</v>
      </c>
      <c r="G3217" s="1" t="s">
        <v>3010</v>
      </c>
      <c r="H3217" s="1" t="s">
        <v>3011</v>
      </c>
      <c r="I3217" s="1" t="s">
        <v>26</v>
      </c>
      <c r="J3217" s="1" t="s">
        <v>27</v>
      </c>
      <c r="K3217" s="1" t="s">
        <v>6433</v>
      </c>
      <c r="L3217" s="1" t="s">
        <v>43</v>
      </c>
      <c r="M3217" s="1">
        <v>94403</v>
      </c>
      <c r="N3217" s="1" t="s">
        <v>44</v>
      </c>
      <c r="O3217" s="1" t="s">
        <v>257</v>
      </c>
      <c r="P3217" s="1" t="s">
        <v>46</v>
      </c>
      <c r="Q3217" s="1" t="s">
        <v>47</v>
      </c>
      <c r="R3217" s="1" t="s">
        <v>258</v>
      </c>
      <c r="S3217" s="1">
        <v>75.180000000000007</v>
      </c>
      <c r="T3217" s="1">
        <v>6</v>
      </c>
      <c r="U3217" s="1">
        <v>0</v>
      </c>
      <c r="V3217" s="4">
        <v>35.334600000000002</v>
      </c>
    </row>
    <row r="3218" spans="1:22" ht="44" thickBot="1" x14ac:dyDescent="0.4">
      <c r="A3218" s="3">
        <v>3217</v>
      </c>
      <c r="B3218" s="1" t="s">
        <v>6434</v>
      </c>
      <c r="C3218" s="1">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4">
        <v>52.4895</v>
      </c>
    </row>
    <row r="3219" spans="1:22" ht="44" thickBot="1" x14ac:dyDescent="0.4">
      <c r="A3219" s="3">
        <v>3218</v>
      </c>
      <c r="B3219" s="1" t="s">
        <v>6435</v>
      </c>
      <c r="C3219" s="1">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931.17600000000004</v>
      </c>
      <c r="T3219" s="1">
        <v>3</v>
      </c>
      <c r="U3219" s="1">
        <v>0.2</v>
      </c>
      <c r="V3219" s="4">
        <v>314.27190000000002</v>
      </c>
    </row>
    <row r="3220" spans="1:22" ht="44" thickBot="1" x14ac:dyDescent="0.4">
      <c r="A3220" s="3">
        <v>3219</v>
      </c>
      <c r="B3220" s="1" t="s">
        <v>6435</v>
      </c>
      <c r="C3220" s="1">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6336</v>
      </c>
      <c r="S3220" s="1">
        <v>430.88</v>
      </c>
      <c r="T3220" s="1">
        <v>2</v>
      </c>
      <c r="U3220" s="1">
        <v>0</v>
      </c>
      <c r="V3220" s="4">
        <v>124.9552</v>
      </c>
    </row>
    <row r="3221" spans="1:22" ht="58.5" thickBot="1" x14ac:dyDescent="0.4">
      <c r="A3221" s="3">
        <v>3220</v>
      </c>
      <c r="B3221" s="1" t="s">
        <v>6436</v>
      </c>
      <c r="C3221" s="1">
        <v>2012</v>
      </c>
      <c r="D3221" s="2">
        <v>41184</v>
      </c>
      <c r="E3221" s="2">
        <v>41190</v>
      </c>
      <c r="F3221" s="1" t="s">
        <v>50</v>
      </c>
      <c r="G3221" s="1" t="s">
        <v>6342</v>
      </c>
      <c r="H3221" s="1" t="s">
        <v>6343</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4">
        <v>45.527999999999999</v>
      </c>
    </row>
    <row r="3222" spans="1:22" ht="44" thickBot="1" x14ac:dyDescent="0.4">
      <c r="A3222" s="3">
        <v>3221</v>
      </c>
      <c r="B3222" s="1" t="s">
        <v>6436</v>
      </c>
      <c r="C3222" s="1">
        <v>2012</v>
      </c>
      <c r="D3222" s="2">
        <v>41184</v>
      </c>
      <c r="E3222" s="2">
        <v>41190</v>
      </c>
      <c r="F3222" s="1" t="s">
        <v>50</v>
      </c>
      <c r="G3222" s="1" t="s">
        <v>6342</v>
      </c>
      <c r="H3222" s="1" t="s">
        <v>6343</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4">
        <v>23.004000000000001</v>
      </c>
    </row>
    <row r="3223" spans="1:22" ht="44" thickBot="1" x14ac:dyDescent="0.4">
      <c r="A3223" s="3">
        <v>3222</v>
      </c>
      <c r="B3223" s="1" t="s">
        <v>6436</v>
      </c>
      <c r="C3223" s="1">
        <v>2012</v>
      </c>
      <c r="D3223" s="2">
        <v>41184</v>
      </c>
      <c r="E3223" s="2">
        <v>41190</v>
      </c>
      <c r="F3223" s="1" t="s">
        <v>50</v>
      </c>
      <c r="G3223" s="1" t="s">
        <v>6342</v>
      </c>
      <c r="H3223" s="1" t="s">
        <v>6343</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4">
        <v>32.4</v>
      </c>
    </row>
    <row r="3224" spans="1:22" ht="102" thickBot="1" x14ac:dyDescent="0.4">
      <c r="A3224" s="3">
        <v>3223</v>
      </c>
      <c r="B3224" s="1" t="s">
        <v>6437</v>
      </c>
      <c r="C3224" s="1">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4">
        <v>3.4104000000000001</v>
      </c>
    </row>
    <row r="3225" spans="1:22" ht="29.5" thickBot="1" x14ac:dyDescent="0.4">
      <c r="A3225" s="3">
        <v>3224</v>
      </c>
      <c r="B3225" s="1" t="s">
        <v>6437</v>
      </c>
      <c r="C3225" s="1">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4">
        <v>1.46</v>
      </c>
    </row>
    <row r="3226" spans="1:22" ht="44" thickBot="1" x14ac:dyDescent="0.4">
      <c r="A3226" s="3">
        <v>3225</v>
      </c>
      <c r="B3226" s="1" t="s">
        <v>6437</v>
      </c>
      <c r="C3226" s="1">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318.39999999999998</v>
      </c>
      <c r="T3226" s="1">
        <v>2</v>
      </c>
      <c r="U3226" s="1">
        <v>0.2</v>
      </c>
      <c r="V3226" s="4">
        <v>107.46</v>
      </c>
    </row>
    <row r="3227" spans="1:22" ht="58.5" thickBot="1" x14ac:dyDescent="0.4">
      <c r="A3227" s="3">
        <v>3226</v>
      </c>
      <c r="B3227" s="1" t="s">
        <v>6437</v>
      </c>
      <c r="C3227" s="1">
        <v>2011</v>
      </c>
      <c r="D3227" s="2">
        <v>40818</v>
      </c>
      <c r="E3227" s="2">
        <v>40821</v>
      </c>
      <c r="F3227" s="1" t="s">
        <v>188</v>
      </c>
      <c r="G3227" s="1" t="s">
        <v>220</v>
      </c>
      <c r="H3227" s="1" t="s">
        <v>221</v>
      </c>
      <c r="I3227" s="1" t="s">
        <v>41</v>
      </c>
      <c r="J3227" s="1" t="s">
        <v>27</v>
      </c>
      <c r="K3227" s="1" t="s">
        <v>4075</v>
      </c>
      <c r="L3227" s="1" t="s">
        <v>310</v>
      </c>
      <c r="M3227" s="1">
        <v>85281</v>
      </c>
      <c r="N3227" s="1" t="s">
        <v>44</v>
      </c>
      <c r="O3227" s="1" t="s">
        <v>6438</v>
      </c>
      <c r="P3227" s="1" t="s">
        <v>46</v>
      </c>
      <c r="Q3227" s="1" t="s">
        <v>173</v>
      </c>
      <c r="R3227" s="1" t="s">
        <v>6439</v>
      </c>
      <c r="S3227" s="1">
        <v>12.768000000000001</v>
      </c>
      <c r="T3227" s="1">
        <v>6</v>
      </c>
      <c r="U3227" s="1">
        <v>0.2</v>
      </c>
      <c r="V3227" s="4">
        <v>4.6284000000000001</v>
      </c>
    </row>
    <row r="3228" spans="1:22" ht="29.5" thickBot="1" x14ac:dyDescent="0.4">
      <c r="A3228" s="3">
        <v>3227</v>
      </c>
      <c r="B3228" s="1" t="s">
        <v>6437</v>
      </c>
      <c r="C3228" s="1">
        <v>2011</v>
      </c>
      <c r="D3228" s="2">
        <v>40818</v>
      </c>
      <c r="E3228" s="2">
        <v>40821</v>
      </c>
      <c r="F3228" s="1" t="s">
        <v>188</v>
      </c>
      <c r="G3228" s="1" t="s">
        <v>220</v>
      </c>
      <c r="H3228" s="1" t="s">
        <v>221</v>
      </c>
      <c r="I3228" s="1" t="s">
        <v>41</v>
      </c>
      <c r="J3228" s="1" t="s">
        <v>27</v>
      </c>
      <c r="K3228" s="1" t="s">
        <v>4075</v>
      </c>
      <c r="L3228" s="1" t="s">
        <v>310</v>
      </c>
      <c r="M3228" s="1">
        <v>85281</v>
      </c>
      <c r="N3228" s="1" t="s">
        <v>44</v>
      </c>
      <c r="O3228" s="1" t="s">
        <v>6440</v>
      </c>
      <c r="P3228" s="1" t="s">
        <v>46</v>
      </c>
      <c r="Q3228" s="1" t="s">
        <v>578</v>
      </c>
      <c r="R3228" s="1" t="s">
        <v>6441</v>
      </c>
      <c r="S3228" s="1">
        <v>15.36</v>
      </c>
      <c r="T3228" s="1">
        <v>2</v>
      </c>
      <c r="U3228" s="1">
        <v>0.2</v>
      </c>
      <c r="V3228" s="4">
        <v>-3.2639999999999998</v>
      </c>
    </row>
    <row r="3229" spans="1:22" ht="29.5" thickBot="1" x14ac:dyDescent="0.4">
      <c r="A3229" s="3">
        <v>3228</v>
      </c>
      <c r="B3229" s="1" t="s">
        <v>6437</v>
      </c>
      <c r="C3229" s="1">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4">
        <v>20.157900000000001</v>
      </c>
    </row>
    <row r="3230" spans="1:22" ht="44" thickBot="1" x14ac:dyDescent="0.4">
      <c r="A3230" s="3">
        <v>3229</v>
      </c>
      <c r="B3230" s="1" t="s">
        <v>6437</v>
      </c>
      <c r="C3230" s="1">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4">
        <v>-8.9499999999999996E-2</v>
      </c>
    </row>
    <row r="3231" spans="1:22" ht="29.5" thickBot="1" x14ac:dyDescent="0.4">
      <c r="A3231" s="3">
        <v>3230</v>
      </c>
      <c r="B3231" s="1" t="s">
        <v>6442</v>
      </c>
      <c r="C3231" s="1">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4">
        <v>18.766999999999999</v>
      </c>
    </row>
    <row r="3232" spans="1:22" ht="44" thickBot="1" x14ac:dyDescent="0.4">
      <c r="A3232" s="3">
        <v>3231</v>
      </c>
      <c r="B3232" s="1" t="s">
        <v>6443</v>
      </c>
      <c r="C3232" s="1">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4">
        <v>39.066000000000003</v>
      </c>
    </row>
    <row r="3233" spans="1:22" ht="29.5" thickBot="1" x14ac:dyDescent="0.4">
      <c r="A3233" s="3">
        <v>3232</v>
      </c>
      <c r="B3233" s="1" t="s">
        <v>6444</v>
      </c>
      <c r="C3233" s="1">
        <v>2014</v>
      </c>
      <c r="D3233" s="2">
        <v>41746</v>
      </c>
      <c r="E3233" s="2">
        <v>41752</v>
      </c>
      <c r="F3233" s="1" t="s">
        <v>50</v>
      </c>
      <c r="G3233" s="1" t="s">
        <v>3731</v>
      </c>
      <c r="H3233" s="1" t="s">
        <v>3732</v>
      </c>
      <c r="I3233" s="1" t="s">
        <v>26</v>
      </c>
      <c r="J3233" s="1" t="s">
        <v>27</v>
      </c>
      <c r="K3233" s="1" t="s">
        <v>184</v>
      </c>
      <c r="L3233" s="1" t="s">
        <v>104</v>
      </c>
      <c r="M3233" s="1">
        <v>77095</v>
      </c>
      <c r="N3233" s="1" t="s">
        <v>105</v>
      </c>
      <c r="O3233" s="1" t="s">
        <v>5373</v>
      </c>
      <c r="P3233" s="1" t="s">
        <v>46</v>
      </c>
      <c r="Q3233" s="1" t="s">
        <v>75</v>
      </c>
      <c r="R3233" s="1" t="s">
        <v>5374</v>
      </c>
      <c r="S3233" s="1">
        <v>26.045999999999999</v>
      </c>
      <c r="T3233" s="1">
        <v>3</v>
      </c>
      <c r="U3233" s="1">
        <v>0.8</v>
      </c>
      <c r="V3233" s="4">
        <v>-44.278199999999998</v>
      </c>
    </row>
    <row r="3234" spans="1:22" ht="44" thickBot="1" x14ac:dyDescent="0.4">
      <c r="A3234" s="3">
        <v>3233</v>
      </c>
      <c r="B3234" s="1" t="s">
        <v>6444</v>
      </c>
      <c r="C3234" s="1">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2.8959999999999999</v>
      </c>
      <c r="T3234" s="1">
        <v>1</v>
      </c>
      <c r="U3234" s="1">
        <v>0.8</v>
      </c>
      <c r="V3234" s="4">
        <v>-4.7784000000000004</v>
      </c>
    </row>
    <row r="3235" spans="1:22" ht="44" thickBot="1" x14ac:dyDescent="0.4">
      <c r="A3235" s="3">
        <v>3234</v>
      </c>
      <c r="B3235" s="1" t="s">
        <v>6444</v>
      </c>
      <c r="C3235" s="1">
        <v>2014</v>
      </c>
      <c r="D3235" s="2">
        <v>41746</v>
      </c>
      <c r="E3235" s="2">
        <v>41752</v>
      </c>
      <c r="F3235" s="1" t="s">
        <v>50</v>
      </c>
      <c r="G3235" s="1" t="s">
        <v>3731</v>
      </c>
      <c r="H3235" s="1" t="s">
        <v>3732</v>
      </c>
      <c r="I3235" s="1" t="s">
        <v>26</v>
      </c>
      <c r="J3235" s="1" t="s">
        <v>27</v>
      </c>
      <c r="K3235" s="1" t="s">
        <v>184</v>
      </c>
      <c r="L3235" s="1" t="s">
        <v>104</v>
      </c>
      <c r="M3235" s="1">
        <v>77095</v>
      </c>
      <c r="N3235" s="1" t="s">
        <v>105</v>
      </c>
      <c r="O3235" s="1" t="s">
        <v>6445</v>
      </c>
      <c r="P3235" s="1" t="s">
        <v>46</v>
      </c>
      <c r="Q3235" s="1" t="s">
        <v>59</v>
      </c>
      <c r="R3235" s="1" t="s">
        <v>6446</v>
      </c>
      <c r="S3235" s="1">
        <v>32.543999999999997</v>
      </c>
      <c r="T3235" s="1">
        <v>2</v>
      </c>
      <c r="U3235" s="1">
        <v>0.2</v>
      </c>
      <c r="V3235" s="4">
        <v>-7.7291999999999996</v>
      </c>
    </row>
    <row r="3236" spans="1:22" ht="44" thickBot="1" x14ac:dyDescent="0.4">
      <c r="A3236" s="3">
        <v>3235</v>
      </c>
      <c r="B3236" s="1" t="s">
        <v>6447</v>
      </c>
      <c r="C3236" s="1">
        <v>2013</v>
      </c>
      <c r="D3236" s="2">
        <v>41389</v>
      </c>
      <c r="E3236" s="2">
        <v>41392</v>
      </c>
      <c r="F3236" s="1" t="s">
        <v>188</v>
      </c>
      <c r="G3236" s="1" t="s">
        <v>6408</v>
      </c>
      <c r="H3236" s="1" t="s">
        <v>6409</v>
      </c>
      <c r="I3236" s="1" t="s">
        <v>26</v>
      </c>
      <c r="J3236" s="1" t="s">
        <v>27</v>
      </c>
      <c r="K3236" s="1" t="s">
        <v>2855</v>
      </c>
      <c r="L3236" s="1" t="s">
        <v>43</v>
      </c>
      <c r="M3236" s="1">
        <v>92503</v>
      </c>
      <c r="N3236" s="1" t="s">
        <v>44</v>
      </c>
      <c r="O3236" s="1" t="s">
        <v>2301</v>
      </c>
      <c r="P3236" s="1" t="s">
        <v>46</v>
      </c>
      <c r="Q3236" s="1" t="s">
        <v>75</v>
      </c>
      <c r="R3236" s="1" t="s">
        <v>2302</v>
      </c>
      <c r="S3236" s="1">
        <v>3.984</v>
      </c>
      <c r="T3236" s="1">
        <v>1</v>
      </c>
      <c r="U3236" s="1">
        <v>0.2</v>
      </c>
      <c r="V3236" s="4">
        <v>1.3944000000000001</v>
      </c>
    </row>
    <row r="3237" spans="1:22" ht="44" thickBot="1" x14ac:dyDescent="0.4">
      <c r="A3237" s="3">
        <v>3236</v>
      </c>
      <c r="B3237" s="1" t="s">
        <v>6448</v>
      </c>
      <c r="C3237" s="1">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181.797</v>
      </c>
      <c r="T3237" s="1">
        <v>1</v>
      </c>
      <c r="U3237" s="1">
        <v>0.3</v>
      </c>
      <c r="V3237" s="4">
        <v>-15.582599999999999</v>
      </c>
    </row>
    <row r="3238" spans="1:22" ht="44" thickBot="1" x14ac:dyDescent="0.4">
      <c r="A3238" s="3">
        <v>3237</v>
      </c>
      <c r="B3238" s="1" t="s">
        <v>6449</v>
      </c>
      <c r="C3238" s="1">
        <v>2013</v>
      </c>
      <c r="D3238" s="2">
        <v>41397</v>
      </c>
      <c r="E3238" s="2">
        <v>41397</v>
      </c>
      <c r="F3238" s="1" t="s">
        <v>1290</v>
      </c>
      <c r="G3238" s="1" t="s">
        <v>6450</v>
      </c>
      <c r="H3238" s="1" t="s">
        <v>6451</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4">
        <v>12.5832</v>
      </c>
    </row>
    <row r="3239" spans="1:22" ht="29.5" thickBot="1" x14ac:dyDescent="0.4">
      <c r="A3239" s="3">
        <v>3238</v>
      </c>
      <c r="B3239" s="1" t="s">
        <v>6449</v>
      </c>
      <c r="C3239" s="1">
        <v>2013</v>
      </c>
      <c r="D3239" s="2">
        <v>41397</v>
      </c>
      <c r="E3239" s="2">
        <v>41397</v>
      </c>
      <c r="F3239" s="1" t="s">
        <v>1290</v>
      </c>
      <c r="G3239" s="1" t="s">
        <v>6450</v>
      </c>
      <c r="H3239" s="1" t="s">
        <v>6451</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4">
        <v>15.951599999999999</v>
      </c>
    </row>
    <row r="3240" spans="1:22" ht="58.5" thickBot="1" x14ac:dyDescent="0.4">
      <c r="A3240" s="3">
        <v>3239</v>
      </c>
      <c r="B3240" s="1" t="s">
        <v>6452</v>
      </c>
      <c r="C3240" s="1">
        <v>2013</v>
      </c>
      <c r="D3240" s="2">
        <v>41599</v>
      </c>
      <c r="E3240" s="2">
        <v>41606</v>
      </c>
      <c r="F3240" s="1" t="s">
        <v>50</v>
      </c>
      <c r="G3240" s="1" t="s">
        <v>6453</v>
      </c>
      <c r="H3240" s="1" t="s">
        <v>6454</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4">
        <v>-77.332999999999998</v>
      </c>
    </row>
    <row r="3241" spans="1:22" ht="44" thickBot="1" x14ac:dyDescent="0.4">
      <c r="A3241" s="3">
        <v>3240</v>
      </c>
      <c r="B3241" s="1" t="s">
        <v>6452</v>
      </c>
      <c r="C3241" s="1">
        <v>2013</v>
      </c>
      <c r="D3241" s="2">
        <v>41599</v>
      </c>
      <c r="E3241" s="2">
        <v>41606</v>
      </c>
      <c r="F3241" s="1" t="s">
        <v>50</v>
      </c>
      <c r="G3241" s="1" t="s">
        <v>6453</v>
      </c>
      <c r="H3241" s="1" t="s">
        <v>6454</v>
      </c>
      <c r="I3241" s="1" t="s">
        <v>41</v>
      </c>
      <c r="J3241" s="1" t="s">
        <v>27</v>
      </c>
      <c r="K3241" s="1" t="s">
        <v>184</v>
      </c>
      <c r="L3241" s="1" t="s">
        <v>104</v>
      </c>
      <c r="M3241" s="1">
        <v>77095</v>
      </c>
      <c r="N3241" s="1" t="s">
        <v>105</v>
      </c>
      <c r="O3241" s="1" t="s">
        <v>6455</v>
      </c>
      <c r="P3241" s="1" t="s">
        <v>71</v>
      </c>
      <c r="Q3241" s="1" t="s">
        <v>72</v>
      </c>
      <c r="R3241" s="1" t="s">
        <v>6456</v>
      </c>
      <c r="S3241" s="1">
        <v>122.92</v>
      </c>
      <c r="T3241" s="1">
        <v>7</v>
      </c>
      <c r="U3241" s="1">
        <v>0.2</v>
      </c>
      <c r="V3241" s="4">
        <v>46.094999999999999</v>
      </c>
    </row>
    <row r="3242" spans="1:22" ht="29.5" thickBot="1" x14ac:dyDescent="0.4">
      <c r="A3242" s="3">
        <v>3241</v>
      </c>
      <c r="B3242" s="1" t="s">
        <v>6452</v>
      </c>
      <c r="C3242" s="1">
        <v>2013</v>
      </c>
      <c r="D3242" s="2">
        <v>41599</v>
      </c>
      <c r="E3242" s="2">
        <v>41606</v>
      </c>
      <c r="F3242" s="1" t="s">
        <v>50</v>
      </c>
      <c r="G3242" s="1" t="s">
        <v>6453</v>
      </c>
      <c r="H3242" s="1" t="s">
        <v>6454</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4">
        <v>-2.8271999999999999</v>
      </c>
    </row>
    <row r="3243" spans="1:22" ht="29.5" thickBot="1" x14ac:dyDescent="0.4">
      <c r="A3243" s="3">
        <v>3242</v>
      </c>
      <c r="B3243" s="1" t="s">
        <v>6457</v>
      </c>
      <c r="C3243" s="1">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56.45</v>
      </c>
      <c r="T3243" s="1">
        <v>5</v>
      </c>
      <c r="U3243" s="1">
        <v>0</v>
      </c>
      <c r="V3243" s="4">
        <v>14.677</v>
      </c>
    </row>
    <row r="3244" spans="1:22" ht="29.5" thickBot="1" x14ac:dyDescent="0.4">
      <c r="A3244" s="3">
        <v>3243</v>
      </c>
      <c r="B3244" s="1" t="s">
        <v>6458</v>
      </c>
      <c r="C3244" s="1">
        <v>2014</v>
      </c>
      <c r="D3244" s="2">
        <v>41730</v>
      </c>
      <c r="E3244" s="2">
        <v>41735</v>
      </c>
      <c r="F3244" s="1" t="s">
        <v>23</v>
      </c>
      <c r="G3244" s="1" t="s">
        <v>2341</v>
      </c>
      <c r="H3244" s="1" t="s">
        <v>2342</v>
      </c>
      <c r="I3244" s="1" t="s">
        <v>26</v>
      </c>
      <c r="J3244" s="1" t="s">
        <v>27</v>
      </c>
      <c r="K3244" s="1" t="s">
        <v>303</v>
      </c>
      <c r="L3244" s="1" t="s">
        <v>211</v>
      </c>
      <c r="M3244" s="1">
        <v>60623</v>
      </c>
      <c r="N3244" s="1" t="s">
        <v>105</v>
      </c>
      <c r="O3244" s="1" t="s">
        <v>6226</v>
      </c>
      <c r="P3244" s="1" t="s">
        <v>46</v>
      </c>
      <c r="Q3244" s="1" t="s">
        <v>75</v>
      </c>
      <c r="R3244" s="1" t="s">
        <v>6227</v>
      </c>
      <c r="S3244" s="1">
        <v>13.468</v>
      </c>
      <c r="T3244" s="1">
        <v>13</v>
      </c>
      <c r="U3244" s="1">
        <v>0.8</v>
      </c>
      <c r="V3244" s="4">
        <v>-22.895600000000002</v>
      </c>
    </row>
    <row r="3245" spans="1:22" ht="44" thickBot="1" x14ac:dyDescent="0.4">
      <c r="A3245" s="3">
        <v>3244</v>
      </c>
      <c r="B3245" s="1" t="s">
        <v>6459</v>
      </c>
      <c r="C3245" s="1">
        <v>2014</v>
      </c>
      <c r="D3245" s="2">
        <v>41975</v>
      </c>
      <c r="E3245" s="2">
        <v>41979</v>
      </c>
      <c r="F3245" s="1" t="s">
        <v>50</v>
      </c>
      <c r="G3245" s="1" t="s">
        <v>6460</v>
      </c>
      <c r="H3245" s="1" t="s">
        <v>6461</v>
      </c>
      <c r="I3245" s="1" t="s">
        <v>26</v>
      </c>
      <c r="J3245" s="1" t="s">
        <v>27</v>
      </c>
      <c r="K3245" s="1" t="s">
        <v>758</v>
      </c>
      <c r="L3245" s="1" t="s">
        <v>104</v>
      </c>
      <c r="M3245" s="1">
        <v>75051</v>
      </c>
      <c r="N3245" s="1" t="s">
        <v>105</v>
      </c>
      <c r="O3245" s="1" t="s">
        <v>6462</v>
      </c>
      <c r="P3245" s="1" t="s">
        <v>71</v>
      </c>
      <c r="Q3245" s="1" t="s">
        <v>72</v>
      </c>
      <c r="R3245" s="1" t="s">
        <v>6463</v>
      </c>
      <c r="S3245" s="1">
        <v>219.8</v>
      </c>
      <c r="T3245" s="1">
        <v>5</v>
      </c>
      <c r="U3245" s="1">
        <v>0.2</v>
      </c>
      <c r="V3245" s="4">
        <v>24.727499999999999</v>
      </c>
    </row>
    <row r="3246" spans="1:22" ht="73" thickBot="1" x14ac:dyDescent="0.4">
      <c r="A3246" s="3">
        <v>3245</v>
      </c>
      <c r="B3246" s="1" t="s">
        <v>6459</v>
      </c>
      <c r="C3246" s="1">
        <v>2014</v>
      </c>
      <c r="D3246" s="2">
        <v>41975</v>
      </c>
      <c r="E3246" s="2">
        <v>41979</v>
      </c>
      <c r="F3246" s="1" t="s">
        <v>50</v>
      </c>
      <c r="G3246" s="1" t="s">
        <v>6460</v>
      </c>
      <c r="H3246" s="1" t="s">
        <v>6461</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4">
        <v>-18.117599999999999</v>
      </c>
    </row>
    <row r="3247" spans="1:22" ht="58.5" thickBot="1" x14ac:dyDescent="0.4">
      <c r="A3247" s="3">
        <v>3246</v>
      </c>
      <c r="B3247" s="1" t="s">
        <v>6464</v>
      </c>
      <c r="C3247" s="1">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4">
        <v>4.9080000000000004</v>
      </c>
    </row>
    <row r="3248" spans="1:22" ht="73" thickBot="1" x14ac:dyDescent="0.4">
      <c r="A3248" s="3">
        <v>3247</v>
      </c>
      <c r="B3248" s="1" t="s">
        <v>6464</v>
      </c>
      <c r="C3248" s="1">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324.89999999999998</v>
      </c>
      <c r="T3248" s="1">
        <v>5</v>
      </c>
      <c r="U3248" s="1">
        <v>0</v>
      </c>
      <c r="V3248" s="4">
        <v>38.988</v>
      </c>
    </row>
    <row r="3249" spans="1:22" ht="29.5" thickBot="1" x14ac:dyDescent="0.4">
      <c r="A3249" s="3">
        <v>3248</v>
      </c>
      <c r="B3249" s="1" t="s">
        <v>6464</v>
      </c>
      <c r="C3249" s="1">
        <v>2014</v>
      </c>
      <c r="D3249" s="2">
        <v>41984</v>
      </c>
      <c r="E3249" s="2">
        <v>41986</v>
      </c>
      <c r="F3249" s="1" t="s">
        <v>23</v>
      </c>
      <c r="G3249" s="1" t="s">
        <v>1131</v>
      </c>
      <c r="H3249" s="1" t="s">
        <v>1132</v>
      </c>
      <c r="I3249" s="1" t="s">
        <v>41</v>
      </c>
      <c r="J3249" s="1" t="s">
        <v>27</v>
      </c>
      <c r="K3249" s="1" t="s">
        <v>95</v>
      </c>
      <c r="L3249" s="1" t="s">
        <v>96</v>
      </c>
      <c r="M3249" s="1">
        <v>98103</v>
      </c>
      <c r="N3249" s="1" t="s">
        <v>44</v>
      </c>
      <c r="O3249" s="1" t="s">
        <v>6465</v>
      </c>
      <c r="P3249" s="1" t="s">
        <v>46</v>
      </c>
      <c r="Q3249" s="1" t="s">
        <v>68</v>
      </c>
      <c r="R3249" s="1" t="s">
        <v>6466</v>
      </c>
      <c r="S3249" s="1">
        <v>18.239999999999998</v>
      </c>
      <c r="T3249" s="1">
        <v>3</v>
      </c>
      <c r="U3249" s="1">
        <v>0</v>
      </c>
      <c r="V3249" s="4">
        <v>5.2896000000000001</v>
      </c>
    </row>
    <row r="3250" spans="1:22" ht="58.5" thickBot="1" x14ac:dyDescent="0.4">
      <c r="A3250" s="3">
        <v>3249</v>
      </c>
      <c r="B3250" s="1" t="s">
        <v>6467</v>
      </c>
      <c r="C3250" s="1">
        <v>2013</v>
      </c>
      <c r="D3250" s="2">
        <v>41535</v>
      </c>
      <c r="E3250" s="2">
        <v>41539</v>
      </c>
      <c r="F3250" s="1" t="s">
        <v>50</v>
      </c>
      <c r="G3250" s="1" t="s">
        <v>2656</v>
      </c>
      <c r="H3250" s="1" t="s">
        <v>2657</v>
      </c>
      <c r="I3250" s="1" t="s">
        <v>102</v>
      </c>
      <c r="J3250" s="1" t="s">
        <v>27</v>
      </c>
      <c r="K3250" s="1" t="s">
        <v>95</v>
      </c>
      <c r="L3250" s="1" t="s">
        <v>96</v>
      </c>
      <c r="M3250" s="1">
        <v>98103</v>
      </c>
      <c r="N3250" s="1" t="s">
        <v>44</v>
      </c>
      <c r="O3250" s="1" t="s">
        <v>6141</v>
      </c>
      <c r="P3250" s="1" t="s">
        <v>32</v>
      </c>
      <c r="Q3250" s="1" t="s">
        <v>36</v>
      </c>
      <c r="R3250" s="1" t="s">
        <v>6142</v>
      </c>
      <c r="S3250" s="1">
        <v>113.88800000000001</v>
      </c>
      <c r="T3250" s="1">
        <v>2</v>
      </c>
      <c r="U3250" s="1">
        <v>0.2</v>
      </c>
      <c r="V3250" s="4">
        <v>9.9651999999999994</v>
      </c>
    </row>
    <row r="3251" spans="1:22" ht="29.5" thickBot="1" x14ac:dyDescent="0.4">
      <c r="A3251" s="3">
        <v>3250</v>
      </c>
      <c r="B3251" s="1" t="s">
        <v>6467</v>
      </c>
      <c r="C3251" s="1">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4">
        <v>7.9188000000000001</v>
      </c>
    </row>
    <row r="3252" spans="1:22" ht="44" thickBot="1" x14ac:dyDescent="0.4">
      <c r="A3252" s="3">
        <v>3251</v>
      </c>
      <c r="B3252" s="1" t="s">
        <v>6468</v>
      </c>
      <c r="C3252" s="1">
        <v>2013</v>
      </c>
      <c r="D3252" s="2">
        <v>41632</v>
      </c>
      <c r="E3252" s="2">
        <v>41638</v>
      </c>
      <c r="F3252" s="1" t="s">
        <v>50</v>
      </c>
      <c r="G3252" s="1" t="s">
        <v>4924</v>
      </c>
      <c r="H3252" s="1" t="s">
        <v>4925</v>
      </c>
      <c r="I3252" s="1" t="s">
        <v>41</v>
      </c>
      <c r="J3252" s="1" t="s">
        <v>27</v>
      </c>
      <c r="K3252" s="1" t="s">
        <v>6469</v>
      </c>
      <c r="L3252" s="1" t="s">
        <v>238</v>
      </c>
      <c r="M3252" s="1">
        <v>49505</v>
      </c>
      <c r="N3252" s="1" t="s">
        <v>105</v>
      </c>
      <c r="O3252" s="1" t="s">
        <v>4187</v>
      </c>
      <c r="P3252" s="1" t="s">
        <v>46</v>
      </c>
      <c r="Q3252" s="1" t="s">
        <v>269</v>
      </c>
      <c r="R3252" s="1" t="s">
        <v>4188</v>
      </c>
      <c r="S3252" s="1">
        <v>24.85</v>
      </c>
      <c r="T3252" s="1">
        <v>7</v>
      </c>
      <c r="U3252" s="1">
        <v>0</v>
      </c>
      <c r="V3252" s="4">
        <v>11.679500000000001</v>
      </c>
    </row>
    <row r="3253" spans="1:22" ht="58.5" thickBot="1" x14ac:dyDescent="0.4">
      <c r="A3253" s="3">
        <v>3252</v>
      </c>
      <c r="B3253" s="1" t="s">
        <v>6470</v>
      </c>
      <c r="C3253" s="1">
        <v>2014</v>
      </c>
      <c r="D3253" s="2">
        <v>41747</v>
      </c>
      <c r="E3253" s="2">
        <v>41749</v>
      </c>
      <c r="F3253" s="1" t="s">
        <v>188</v>
      </c>
      <c r="G3253" s="1" t="s">
        <v>6471</v>
      </c>
      <c r="H3253" s="1" t="s">
        <v>6472</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4">
        <v>5.2773000000000003</v>
      </c>
    </row>
    <row r="3254" spans="1:22" ht="29.5" thickBot="1" x14ac:dyDescent="0.4">
      <c r="A3254" s="3">
        <v>3253</v>
      </c>
      <c r="B3254" s="1" t="s">
        <v>6473</v>
      </c>
      <c r="C3254" s="1">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7.056</v>
      </c>
      <c r="T3254" s="1">
        <v>3</v>
      </c>
      <c r="U3254" s="1">
        <v>0.2</v>
      </c>
      <c r="V3254" s="4">
        <v>2.2050000000000001</v>
      </c>
    </row>
    <row r="3255" spans="1:22" ht="44" thickBot="1" x14ac:dyDescent="0.4">
      <c r="A3255" s="3">
        <v>3254</v>
      </c>
      <c r="B3255" s="1" t="s">
        <v>6473</v>
      </c>
      <c r="C3255" s="1">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27.184000000000001</v>
      </c>
      <c r="T3255" s="1">
        <v>2</v>
      </c>
      <c r="U3255" s="1">
        <v>0.2</v>
      </c>
      <c r="V3255" s="4">
        <v>2.0388000000000002</v>
      </c>
    </row>
    <row r="3256" spans="1:22" ht="58.5" thickBot="1" x14ac:dyDescent="0.4">
      <c r="A3256" s="3">
        <v>3255</v>
      </c>
      <c r="B3256" s="1" t="s">
        <v>6474</v>
      </c>
      <c r="C3256" s="1">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4">
        <v>9.4486000000000008</v>
      </c>
    </row>
    <row r="3257" spans="1:22" ht="44" thickBot="1" x14ac:dyDescent="0.4">
      <c r="A3257" s="3">
        <v>3256</v>
      </c>
      <c r="B3257" s="1" t="s">
        <v>6474</v>
      </c>
      <c r="C3257" s="1">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4">
        <v>6.03</v>
      </c>
    </row>
    <row r="3258" spans="1:22" ht="29.5" thickBot="1" x14ac:dyDescent="0.4">
      <c r="A3258" s="3">
        <v>3257</v>
      </c>
      <c r="B3258" s="1" t="s">
        <v>6475</v>
      </c>
      <c r="C3258" s="1">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4">
        <v>1.6704000000000001</v>
      </c>
    </row>
    <row r="3259" spans="1:22" ht="44" thickBot="1" x14ac:dyDescent="0.4">
      <c r="A3259" s="3">
        <v>3258</v>
      </c>
      <c r="B3259" s="1" t="s">
        <v>6476</v>
      </c>
      <c r="C3259" s="1">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79.974000000000004</v>
      </c>
      <c r="T3259" s="1">
        <v>3</v>
      </c>
      <c r="U3259" s="1">
        <v>0.4</v>
      </c>
      <c r="V3259" s="4">
        <v>-29.323799999999999</v>
      </c>
    </row>
    <row r="3260" spans="1:22" ht="73" thickBot="1" x14ac:dyDescent="0.4">
      <c r="A3260" s="3">
        <v>3259</v>
      </c>
      <c r="B3260" s="1" t="s">
        <v>6476</v>
      </c>
      <c r="C3260" s="1">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2.9460000000000002</v>
      </c>
      <c r="T3260" s="1">
        <v>2</v>
      </c>
      <c r="U3260" s="1">
        <v>0.7</v>
      </c>
      <c r="V3260" s="4">
        <v>-2.0621999999999998</v>
      </c>
    </row>
    <row r="3261" spans="1:22" ht="58.5" thickBot="1" x14ac:dyDescent="0.4">
      <c r="A3261" s="3">
        <v>3260</v>
      </c>
      <c r="B3261" s="1" t="s">
        <v>6477</v>
      </c>
      <c r="C3261" s="1">
        <v>2013</v>
      </c>
      <c r="D3261" s="2">
        <v>41592</v>
      </c>
      <c r="E3261" s="2">
        <v>41596</v>
      </c>
      <c r="F3261" s="1" t="s">
        <v>50</v>
      </c>
      <c r="G3261" s="1" t="s">
        <v>6478</v>
      </c>
      <c r="H3261" s="1" t="s">
        <v>6479</v>
      </c>
      <c r="I3261" s="1" t="s">
        <v>102</v>
      </c>
      <c r="J3261" s="1" t="s">
        <v>27</v>
      </c>
      <c r="K3261" s="1" t="s">
        <v>6091</v>
      </c>
      <c r="L3261" s="1" t="s">
        <v>211</v>
      </c>
      <c r="M3261" s="1">
        <v>60035</v>
      </c>
      <c r="N3261" s="1" t="s">
        <v>105</v>
      </c>
      <c r="O3261" s="1" t="s">
        <v>1776</v>
      </c>
      <c r="P3261" s="1" t="s">
        <v>46</v>
      </c>
      <c r="Q3261" s="1" t="s">
        <v>75</v>
      </c>
      <c r="R3261" s="1" t="s">
        <v>1777</v>
      </c>
      <c r="S3261" s="1">
        <v>3.1360000000000001</v>
      </c>
      <c r="T3261" s="1">
        <v>2</v>
      </c>
      <c r="U3261" s="1">
        <v>0.8</v>
      </c>
      <c r="V3261" s="4">
        <v>-4.7039999999999997</v>
      </c>
    </row>
    <row r="3262" spans="1:22" ht="29.5" thickBot="1" x14ac:dyDescent="0.4">
      <c r="A3262" s="3">
        <v>3261</v>
      </c>
      <c r="B3262" s="1" t="s">
        <v>6480</v>
      </c>
      <c r="C3262" s="1">
        <v>2011</v>
      </c>
      <c r="D3262" s="2">
        <v>40861</v>
      </c>
      <c r="E3262" s="2">
        <v>40862</v>
      </c>
      <c r="F3262" s="1" t="s">
        <v>188</v>
      </c>
      <c r="G3262" s="1" t="s">
        <v>6481</v>
      </c>
      <c r="H3262" s="1" t="s">
        <v>6482</v>
      </c>
      <c r="I3262" s="1" t="s">
        <v>41</v>
      </c>
      <c r="J3262" s="1" t="s">
        <v>27</v>
      </c>
      <c r="K3262" s="1" t="s">
        <v>602</v>
      </c>
      <c r="L3262" s="1" t="s">
        <v>104</v>
      </c>
      <c r="M3262" s="1">
        <v>77506</v>
      </c>
      <c r="N3262" s="1" t="s">
        <v>105</v>
      </c>
      <c r="O3262" s="1" t="s">
        <v>6483</v>
      </c>
      <c r="P3262" s="1" t="s">
        <v>46</v>
      </c>
      <c r="Q3262" s="1" t="s">
        <v>90</v>
      </c>
      <c r="R3262" s="1" t="s">
        <v>6484</v>
      </c>
      <c r="S3262" s="1">
        <v>20.736000000000001</v>
      </c>
      <c r="T3262" s="1">
        <v>4</v>
      </c>
      <c r="U3262" s="1">
        <v>0.2</v>
      </c>
      <c r="V3262" s="4">
        <v>7.2576000000000001</v>
      </c>
    </row>
    <row r="3263" spans="1:22" ht="44" thickBot="1" x14ac:dyDescent="0.4">
      <c r="A3263" s="3">
        <v>3262</v>
      </c>
      <c r="B3263" s="1" t="s">
        <v>6485</v>
      </c>
      <c r="C3263" s="1">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4">
        <v>7.9984000000000002</v>
      </c>
    </row>
    <row r="3264" spans="1:22" ht="29.5" thickBot="1" x14ac:dyDescent="0.4">
      <c r="A3264" s="3">
        <v>3263</v>
      </c>
      <c r="B3264" s="1" t="s">
        <v>6485</v>
      </c>
      <c r="C3264" s="1">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733.95</v>
      </c>
      <c r="T3264" s="1">
        <v>7</v>
      </c>
      <c r="U3264" s="1">
        <v>0</v>
      </c>
      <c r="V3264" s="4">
        <v>352.29599999999999</v>
      </c>
    </row>
    <row r="3265" spans="1:22" ht="58.5" thickBot="1" x14ac:dyDescent="0.4">
      <c r="A3265" s="3">
        <v>3264</v>
      </c>
      <c r="B3265" s="1" t="s">
        <v>6485</v>
      </c>
      <c r="C3265" s="1">
        <v>2011</v>
      </c>
      <c r="D3265" s="2">
        <v>40864</v>
      </c>
      <c r="E3265" s="2">
        <v>40866</v>
      </c>
      <c r="F3265" s="1" t="s">
        <v>188</v>
      </c>
      <c r="G3265" s="1" t="s">
        <v>1143</v>
      </c>
      <c r="H3265" s="1" t="s">
        <v>1144</v>
      </c>
      <c r="I3265" s="1" t="s">
        <v>41</v>
      </c>
      <c r="J3265" s="1" t="s">
        <v>27</v>
      </c>
      <c r="K3265" s="1" t="s">
        <v>127</v>
      </c>
      <c r="L3265" s="1" t="s">
        <v>43</v>
      </c>
      <c r="M3265" s="1">
        <v>94109</v>
      </c>
      <c r="N3265" s="1" t="s">
        <v>44</v>
      </c>
      <c r="O3265" s="1" t="s">
        <v>5943</v>
      </c>
      <c r="P3265" s="1" t="s">
        <v>46</v>
      </c>
      <c r="Q3265" s="1" t="s">
        <v>78</v>
      </c>
      <c r="R3265" s="1" t="s">
        <v>5944</v>
      </c>
      <c r="S3265" s="1">
        <v>241.44</v>
      </c>
      <c r="T3265" s="1">
        <v>3</v>
      </c>
      <c r="U3265" s="1">
        <v>0</v>
      </c>
      <c r="V3265" s="4">
        <v>72.432000000000002</v>
      </c>
    </row>
    <row r="3266" spans="1:22" ht="29.5" thickBot="1" x14ac:dyDescent="0.4">
      <c r="A3266" s="3">
        <v>3265</v>
      </c>
      <c r="B3266" s="1" t="s">
        <v>6486</v>
      </c>
      <c r="C3266" s="1">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4">
        <v>3.528</v>
      </c>
    </row>
    <row r="3267" spans="1:22" ht="29.5" thickBot="1" x14ac:dyDescent="0.4">
      <c r="A3267" s="3">
        <v>3266</v>
      </c>
      <c r="B3267" s="1" t="s">
        <v>6487</v>
      </c>
      <c r="C3267" s="1">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4">
        <v>10.571400000000001</v>
      </c>
    </row>
    <row r="3268" spans="1:22" ht="29.5" thickBot="1" x14ac:dyDescent="0.4">
      <c r="A3268" s="3">
        <v>3267</v>
      </c>
      <c r="B3268" s="1" t="s">
        <v>6487</v>
      </c>
      <c r="C3268" s="1">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201.43199999999999</v>
      </c>
      <c r="T3268" s="1">
        <v>3</v>
      </c>
      <c r="U3268" s="1">
        <v>0.2</v>
      </c>
      <c r="V3268" s="4">
        <v>67.9833</v>
      </c>
    </row>
    <row r="3269" spans="1:22" ht="29.5" thickBot="1" x14ac:dyDescent="0.4">
      <c r="A3269" s="3">
        <v>3268</v>
      </c>
      <c r="B3269" s="1" t="s">
        <v>6488</v>
      </c>
      <c r="C3269" s="1">
        <v>2011</v>
      </c>
      <c r="D3269" s="2">
        <v>40685</v>
      </c>
      <c r="E3269" s="2">
        <v>40692</v>
      </c>
      <c r="F3269" s="1" t="s">
        <v>50</v>
      </c>
      <c r="G3269" s="1" t="s">
        <v>6489</v>
      </c>
      <c r="H3269" s="1" t="s">
        <v>6490</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4">
        <v>33.994999999999997</v>
      </c>
    </row>
    <row r="3270" spans="1:22" ht="58.5" thickBot="1" x14ac:dyDescent="0.4">
      <c r="A3270" s="3">
        <v>3269</v>
      </c>
      <c r="B3270" s="1" t="s">
        <v>6488</v>
      </c>
      <c r="C3270" s="1">
        <v>2011</v>
      </c>
      <c r="D3270" s="2">
        <v>40685</v>
      </c>
      <c r="E3270" s="2">
        <v>40692</v>
      </c>
      <c r="F3270" s="1" t="s">
        <v>50</v>
      </c>
      <c r="G3270" s="1" t="s">
        <v>6489</v>
      </c>
      <c r="H3270" s="1" t="s">
        <v>6490</v>
      </c>
      <c r="I3270" s="1" t="s">
        <v>26</v>
      </c>
      <c r="J3270" s="1" t="s">
        <v>27</v>
      </c>
      <c r="K3270" s="1" t="s">
        <v>357</v>
      </c>
      <c r="L3270" s="1" t="s">
        <v>358</v>
      </c>
      <c r="M3270" s="1">
        <v>35601</v>
      </c>
      <c r="N3270" s="1" t="s">
        <v>30</v>
      </c>
      <c r="O3270" s="1" t="s">
        <v>6491</v>
      </c>
      <c r="P3270" s="1" t="s">
        <v>71</v>
      </c>
      <c r="Q3270" s="1" t="s">
        <v>72</v>
      </c>
      <c r="R3270" s="1" t="s">
        <v>6492</v>
      </c>
      <c r="S3270" s="1">
        <v>44.95</v>
      </c>
      <c r="T3270" s="1">
        <v>1</v>
      </c>
      <c r="U3270" s="1">
        <v>0</v>
      </c>
      <c r="V3270" s="4">
        <v>12.586</v>
      </c>
    </row>
    <row r="3271" spans="1:22" ht="29.5" thickBot="1" x14ac:dyDescent="0.4">
      <c r="A3271" s="3">
        <v>3270</v>
      </c>
      <c r="B3271" s="1" t="s">
        <v>6493</v>
      </c>
      <c r="C3271" s="1">
        <v>2011</v>
      </c>
      <c r="D3271" s="2">
        <v>40739</v>
      </c>
      <c r="E3271" s="2">
        <v>40743</v>
      </c>
      <c r="F3271" s="1" t="s">
        <v>50</v>
      </c>
      <c r="G3271" s="1" t="s">
        <v>847</v>
      </c>
      <c r="H3271" s="1" t="s">
        <v>848</v>
      </c>
      <c r="I3271" s="1" t="s">
        <v>41</v>
      </c>
      <c r="J3271" s="1" t="s">
        <v>27</v>
      </c>
      <c r="K3271" s="1" t="s">
        <v>5324</v>
      </c>
      <c r="L3271" s="1" t="s">
        <v>5325</v>
      </c>
      <c r="M3271" s="1">
        <v>57103</v>
      </c>
      <c r="N3271" s="1" t="s">
        <v>105</v>
      </c>
      <c r="O3271" s="1" t="s">
        <v>5930</v>
      </c>
      <c r="P3271" s="1" t="s">
        <v>71</v>
      </c>
      <c r="Q3271" s="1" t="s">
        <v>161</v>
      </c>
      <c r="R3271" s="1" t="s">
        <v>5931</v>
      </c>
      <c r="S3271" s="1">
        <v>2.97</v>
      </c>
      <c r="T3271" s="1">
        <v>3</v>
      </c>
      <c r="U3271" s="1">
        <v>0</v>
      </c>
      <c r="V3271" s="4">
        <v>1.3068</v>
      </c>
    </row>
    <row r="3272" spans="1:22" ht="29.5" thickBot="1" x14ac:dyDescent="0.4">
      <c r="A3272" s="3">
        <v>3271</v>
      </c>
      <c r="B3272" s="1" t="s">
        <v>6493</v>
      </c>
      <c r="C3272" s="1">
        <v>2011</v>
      </c>
      <c r="D3272" s="2">
        <v>40739</v>
      </c>
      <c r="E3272" s="2">
        <v>40743</v>
      </c>
      <c r="F3272" s="1" t="s">
        <v>50</v>
      </c>
      <c r="G3272" s="1" t="s">
        <v>847</v>
      </c>
      <c r="H3272" s="1" t="s">
        <v>848</v>
      </c>
      <c r="I3272" s="1" t="s">
        <v>41</v>
      </c>
      <c r="J3272" s="1" t="s">
        <v>27</v>
      </c>
      <c r="K3272" s="1" t="s">
        <v>5324</v>
      </c>
      <c r="L3272" s="1" t="s">
        <v>5325</v>
      </c>
      <c r="M3272" s="1">
        <v>57103</v>
      </c>
      <c r="N3272" s="1" t="s">
        <v>105</v>
      </c>
      <c r="O3272" s="1" t="s">
        <v>268</v>
      </c>
      <c r="P3272" s="1" t="s">
        <v>46</v>
      </c>
      <c r="Q3272" s="1" t="s">
        <v>269</v>
      </c>
      <c r="R3272" s="1" t="s">
        <v>270</v>
      </c>
      <c r="S3272" s="1">
        <v>6.54</v>
      </c>
      <c r="T3272" s="1">
        <v>3</v>
      </c>
      <c r="U3272" s="1">
        <v>0</v>
      </c>
      <c r="V3272" s="4">
        <v>2.6814</v>
      </c>
    </row>
    <row r="3273" spans="1:22" ht="29.5" thickBot="1" x14ac:dyDescent="0.4">
      <c r="A3273" s="3">
        <v>3272</v>
      </c>
      <c r="B3273" s="1" t="s">
        <v>6494</v>
      </c>
      <c r="C3273" s="1">
        <v>2012</v>
      </c>
      <c r="D3273" s="2">
        <v>41270</v>
      </c>
      <c r="E3273" s="2">
        <v>41272</v>
      </c>
      <c r="F3273" s="1" t="s">
        <v>23</v>
      </c>
      <c r="G3273" s="1" t="s">
        <v>5714</v>
      </c>
      <c r="H3273" s="1" t="s">
        <v>5715</v>
      </c>
      <c r="I3273" s="1" t="s">
        <v>41</v>
      </c>
      <c r="J3273" s="1" t="s">
        <v>27</v>
      </c>
      <c r="K3273" s="1" t="s">
        <v>6495</v>
      </c>
      <c r="L3273" s="1" t="s">
        <v>43</v>
      </c>
      <c r="M3273" s="1">
        <v>93277</v>
      </c>
      <c r="N3273" s="1" t="s">
        <v>44</v>
      </c>
      <c r="O3273" s="1" t="s">
        <v>5930</v>
      </c>
      <c r="P3273" s="1" t="s">
        <v>71</v>
      </c>
      <c r="Q3273" s="1" t="s">
        <v>161</v>
      </c>
      <c r="R3273" s="1" t="s">
        <v>5931</v>
      </c>
      <c r="S3273" s="1">
        <v>7.92</v>
      </c>
      <c r="T3273" s="1">
        <v>8</v>
      </c>
      <c r="U3273" s="1">
        <v>0</v>
      </c>
      <c r="V3273" s="4">
        <v>3.4847999999999999</v>
      </c>
    </row>
    <row r="3274" spans="1:22" ht="44" thickBot="1" x14ac:dyDescent="0.4">
      <c r="A3274" s="3">
        <v>3273</v>
      </c>
      <c r="B3274" s="1" t="s">
        <v>6496</v>
      </c>
      <c r="C3274" s="1">
        <v>2012</v>
      </c>
      <c r="D3274" s="2">
        <v>40948</v>
      </c>
      <c r="E3274" s="2">
        <v>40955</v>
      </c>
      <c r="F3274" s="1" t="s">
        <v>50</v>
      </c>
      <c r="G3274" s="1" t="s">
        <v>6460</v>
      </c>
      <c r="H3274" s="1" t="s">
        <v>6461</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4">
        <v>22.940999999999999</v>
      </c>
    </row>
    <row r="3275" spans="1:22" ht="29.5" thickBot="1" x14ac:dyDescent="0.4">
      <c r="A3275" s="3">
        <v>3274</v>
      </c>
      <c r="B3275" s="1" t="s">
        <v>6497</v>
      </c>
      <c r="C3275" s="1">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4">
        <v>1049.9849999999999</v>
      </c>
    </row>
    <row r="3276" spans="1:22" ht="29.5" thickBot="1" x14ac:dyDescent="0.4">
      <c r="A3276" s="3">
        <v>3275</v>
      </c>
      <c r="B3276" s="1" t="s">
        <v>6498</v>
      </c>
      <c r="C3276" s="1">
        <v>2014</v>
      </c>
      <c r="D3276" s="2">
        <v>41946</v>
      </c>
      <c r="E3276" s="2">
        <v>41950</v>
      </c>
      <c r="F3276" s="1" t="s">
        <v>50</v>
      </c>
      <c r="G3276" s="1" t="s">
        <v>3025</v>
      </c>
      <c r="H3276" s="1" t="s">
        <v>3026</v>
      </c>
      <c r="I3276" s="1" t="s">
        <v>41</v>
      </c>
      <c r="J3276" s="1" t="s">
        <v>27</v>
      </c>
      <c r="K3276" s="1" t="s">
        <v>6499</v>
      </c>
      <c r="L3276" s="1" t="s">
        <v>4530</v>
      </c>
      <c r="M3276" s="1">
        <v>66212</v>
      </c>
      <c r="N3276" s="1" t="s">
        <v>105</v>
      </c>
      <c r="O3276" s="1" t="s">
        <v>3244</v>
      </c>
      <c r="P3276" s="1" t="s">
        <v>46</v>
      </c>
      <c r="Q3276" s="1" t="s">
        <v>269</v>
      </c>
      <c r="R3276" s="1" t="s">
        <v>186</v>
      </c>
      <c r="S3276" s="1">
        <v>18.239999999999998</v>
      </c>
      <c r="T3276" s="1">
        <v>3</v>
      </c>
      <c r="U3276" s="1">
        <v>0</v>
      </c>
      <c r="V3276" s="4">
        <v>9.1199999999999992</v>
      </c>
    </row>
    <row r="3277" spans="1:22" ht="58.5" thickBot="1" x14ac:dyDescent="0.4">
      <c r="A3277" s="3">
        <v>3276</v>
      </c>
      <c r="B3277" s="1" t="s">
        <v>6498</v>
      </c>
      <c r="C3277" s="1">
        <v>2014</v>
      </c>
      <c r="D3277" s="2">
        <v>41946</v>
      </c>
      <c r="E3277" s="2">
        <v>41950</v>
      </c>
      <c r="F3277" s="1" t="s">
        <v>50</v>
      </c>
      <c r="G3277" s="1" t="s">
        <v>3025</v>
      </c>
      <c r="H3277" s="1" t="s">
        <v>3026</v>
      </c>
      <c r="I3277" s="1" t="s">
        <v>41</v>
      </c>
      <c r="J3277" s="1" t="s">
        <v>27</v>
      </c>
      <c r="K3277" s="1" t="s">
        <v>6499</v>
      </c>
      <c r="L3277" s="1" t="s">
        <v>4530</v>
      </c>
      <c r="M3277" s="1">
        <v>66212</v>
      </c>
      <c r="N3277" s="1" t="s">
        <v>105</v>
      </c>
      <c r="O3277" s="1" t="s">
        <v>780</v>
      </c>
      <c r="P3277" s="1" t="s">
        <v>46</v>
      </c>
      <c r="Q3277" s="1" t="s">
        <v>68</v>
      </c>
      <c r="R3277" s="1" t="s">
        <v>781</v>
      </c>
      <c r="S3277" s="1">
        <v>27.78</v>
      </c>
      <c r="T3277" s="1">
        <v>6</v>
      </c>
      <c r="U3277" s="1">
        <v>0</v>
      </c>
      <c r="V3277" s="4">
        <v>9.1674000000000007</v>
      </c>
    </row>
    <row r="3278" spans="1:22" ht="29.5" thickBot="1" x14ac:dyDescent="0.4">
      <c r="A3278" s="3">
        <v>3277</v>
      </c>
      <c r="B3278" s="1" t="s">
        <v>6500</v>
      </c>
      <c r="C3278" s="1">
        <v>2011</v>
      </c>
      <c r="D3278" s="2">
        <v>40638</v>
      </c>
      <c r="E3278" s="2">
        <v>40642</v>
      </c>
      <c r="F3278" s="1" t="s">
        <v>23</v>
      </c>
      <c r="G3278" s="1" t="s">
        <v>5545</v>
      </c>
      <c r="H3278" s="1" t="s">
        <v>5546</v>
      </c>
      <c r="I3278" s="1" t="s">
        <v>41</v>
      </c>
      <c r="J3278" s="1" t="s">
        <v>27</v>
      </c>
      <c r="K3278" s="1" t="s">
        <v>2811</v>
      </c>
      <c r="L3278" s="1" t="s">
        <v>319</v>
      </c>
      <c r="M3278" s="1">
        <v>22304</v>
      </c>
      <c r="N3278" s="1" t="s">
        <v>30</v>
      </c>
      <c r="O3278" s="1" t="s">
        <v>1367</v>
      </c>
      <c r="P3278" s="1" t="s">
        <v>46</v>
      </c>
      <c r="Q3278" s="1" t="s">
        <v>68</v>
      </c>
      <c r="R3278" s="1" t="s">
        <v>1368</v>
      </c>
      <c r="S3278" s="1">
        <v>22.96</v>
      </c>
      <c r="T3278" s="1">
        <v>7</v>
      </c>
      <c r="U3278" s="1">
        <v>0</v>
      </c>
      <c r="V3278" s="4">
        <v>7.5768000000000004</v>
      </c>
    </row>
    <row r="3279" spans="1:22" ht="29.5" thickBot="1" x14ac:dyDescent="0.4">
      <c r="A3279" s="3">
        <v>3278</v>
      </c>
      <c r="B3279" s="1" t="s">
        <v>6500</v>
      </c>
      <c r="C3279" s="1">
        <v>2011</v>
      </c>
      <c r="D3279" s="2">
        <v>40638</v>
      </c>
      <c r="E3279" s="2">
        <v>40642</v>
      </c>
      <c r="F3279" s="1" t="s">
        <v>23</v>
      </c>
      <c r="G3279" s="1" t="s">
        <v>5545</v>
      </c>
      <c r="H3279" s="1" t="s">
        <v>5546</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4">
        <v>8.4070999999999998</v>
      </c>
    </row>
    <row r="3280" spans="1:22" ht="29.5" thickBot="1" x14ac:dyDescent="0.4">
      <c r="A3280" s="3">
        <v>3279</v>
      </c>
      <c r="B3280" s="1" t="s">
        <v>6500</v>
      </c>
      <c r="C3280" s="1">
        <v>2011</v>
      </c>
      <c r="D3280" s="2">
        <v>40638</v>
      </c>
      <c r="E3280" s="2">
        <v>40642</v>
      </c>
      <c r="F3280" s="1" t="s">
        <v>23</v>
      </c>
      <c r="G3280" s="1" t="s">
        <v>5545</v>
      </c>
      <c r="H3280" s="1" t="s">
        <v>5546</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4">
        <v>6.3503999999999996</v>
      </c>
    </row>
    <row r="3281" spans="1:22" ht="29.5" thickBot="1" x14ac:dyDescent="0.4">
      <c r="A3281" s="3">
        <v>3280</v>
      </c>
      <c r="B3281" s="1" t="s">
        <v>6500</v>
      </c>
      <c r="C3281" s="1">
        <v>2011</v>
      </c>
      <c r="D3281" s="2">
        <v>40638</v>
      </c>
      <c r="E3281" s="2">
        <v>40642</v>
      </c>
      <c r="F3281" s="1" t="s">
        <v>23</v>
      </c>
      <c r="G3281" s="1" t="s">
        <v>5545</v>
      </c>
      <c r="H3281" s="1" t="s">
        <v>5546</v>
      </c>
      <c r="I3281" s="1" t="s">
        <v>41</v>
      </c>
      <c r="J3281" s="1" t="s">
        <v>27</v>
      </c>
      <c r="K3281" s="1" t="s">
        <v>2811</v>
      </c>
      <c r="L3281" s="1" t="s">
        <v>319</v>
      </c>
      <c r="M3281" s="1">
        <v>22304</v>
      </c>
      <c r="N3281" s="1" t="s">
        <v>30</v>
      </c>
      <c r="O3281" s="1" t="s">
        <v>4842</v>
      </c>
      <c r="P3281" s="1" t="s">
        <v>46</v>
      </c>
      <c r="Q3281" s="1" t="s">
        <v>68</v>
      </c>
      <c r="R3281" s="1" t="s">
        <v>4843</v>
      </c>
      <c r="S3281" s="1">
        <v>22.96</v>
      </c>
      <c r="T3281" s="1">
        <v>7</v>
      </c>
      <c r="U3281" s="1">
        <v>0</v>
      </c>
      <c r="V3281" s="4">
        <v>6.6584000000000003</v>
      </c>
    </row>
    <row r="3282" spans="1:22" ht="58.5" thickBot="1" x14ac:dyDescent="0.4">
      <c r="A3282" s="3">
        <v>3281</v>
      </c>
      <c r="B3282" s="1" t="s">
        <v>6500</v>
      </c>
      <c r="C3282" s="1">
        <v>2011</v>
      </c>
      <c r="D3282" s="2">
        <v>40638</v>
      </c>
      <c r="E3282" s="2">
        <v>40642</v>
      </c>
      <c r="F3282" s="1" t="s">
        <v>23</v>
      </c>
      <c r="G3282" s="1" t="s">
        <v>5545</v>
      </c>
      <c r="H3282" s="1" t="s">
        <v>5546</v>
      </c>
      <c r="I3282" s="1" t="s">
        <v>41</v>
      </c>
      <c r="J3282" s="1" t="s">
        <v>27</v>
      </c>
      <c r="K3282" s="1" t="s">
        <v>2811</v>
      </c>
      <c r="L3282" s="1" t="s">
        <v>319</v>
      </c>
      <c r="M3282" s="1">
        <v>22304</v>
      </c>
      <c r="N3282" s="1" t="s">
        <v>30</v>
      </c>
      <c r="O3282" s="1" t="s">
        <v>1800</v>
      </c>
      <c r="P3282" s="1" t="s">
        <v>46</v>
      </c>
      <c r="Q3282" s="1" t="s">
        <v>578</v>
      </c>
      <c r="R3282" s="1" t="s">
        <v>1801</v>
      </c>
      <c r="S3282" s="1">
        <v>4164.05</v>
      </c>
      <c r="T3282" s="1">
        <v>5</v>
      </c>
      <c r="U3282" s="1">
        <v>0</v>
      </c>
      <c r="V3282" s="4">
        <v>83.281000000000006</v>
      </c>
    </row>
    <row r="3283" spans="1:22" ht="44" thickBot="1" x14ac:dyDescent="0.4">
      <c r="A3283" s="3">
        <v>3282</v>
      </c>
      <c r="B3283" s="1" t="s">
        <v>6501</v>
      </c>
      <c r="C3283" s="1">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4">
        <v>13.195600000000001</v>
      </c>
    </row>
    <row r="3284" spans="1:22" ht="29.5" thickBot="1" x14ac:dyDescent="0.4">
      <c r="A3284" s="3">
        <v>3283</v>
      </c>
      <c r="B3284" s="1" t="s">
        <v>6501</v>
      </c>
      <c r="C3284" s="1">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4.6239999999999997</v>
      </c>
      <c r="T3284" s="1">
        <v>1</v>
      </c>
      <c r="U3284" s="1">
        <v>0.2</v>
      </c>
      <c r="V3284" s="4">
        <v>1.6761999999999999</v>
      </c>
    </row>
    <row r="3285" spans="1:22" ht="29.5" thickBot="1" x14ac:dyDescent="0.4">
      <c r="A3285" s="3">
        <v>3284</v>
      </c>
      <c r="B3285" s="1" t="s">
        <v>6502</v>
      </c>
      <c r="C3285" s="1">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4">
        <v>5.1816000000000004</v>
      </c>
    </row>
    <row r="3286" spans="1:22" ht="29.5" thickBot="1" x14ac:dyDescent="0.4">
      <c r="A3286" s="3">
        <v>3285</v>
      </c>
      <c r="B3286" s="1" t="s">
        <v>6503</v>
      </c>
      <c r="C3286" s="1">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63.923999999999999</v>
      </c>
      <c r="T3286" s="1">
        <v>7</v>
      </c>
      <c r="U3286" s="1">
        <v>0.7</v>
      </c>
      <c r="V3286" s="4">
        <v>-46.877600000000001</v>
      </c>
    </row>
    <row r="3287" spans="1:22" ht="29.5" thickBot="1" x14ac:dyDescent="0.4">
      <c r="A3287" s="3">
        <v>3286</v>
      </c>
      <c r="B3287" s="1" t="s">
        <v>6504</v>
      </c>
      <c r="C3287" s="1">
        <v>2014</v>
      </c>
      <c r="D3287" s="2">
        <v>41691</v>
      </c>
      <c r="E3287" s="2">
        <v>41696</v>
      </c>
      <c r="F3287" s="1" t="s">
        <v>50</v>
      </c>
      <c r="G3287" s="1" t="s">
        <v>5924</v>
      </c>
      <c r="H3287" s="1" t="s">
        <v>5925</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4">
        <v>1.9024000000000001</v>
      </c>
    </row>
    <row r="3288" spans="1:22" ht="29.5" thickBot="1" x14ac:dyDescent="0.4">
      <c r="A3288" s="3">
        <v>3287</v>
      </c>
      <c r="B3288" s="1" t="s">
        <v>6504</v>
      </c>
      <c r="C3288" s="1">
        <v>2014</v>
      </c>
      <c r="D3288" s="2">
        <v>41691</v>
      </c>
      <c r="E3288" s="2">
        <v>41696</v>
      </c>
      <c r="F3288" s="1" t="s">
        <v>50</v>
      </c>
      <c r="G3288" s="1" t="s">
        <v>5924</v>
      </c>
      <c r="H3288" s="1" t="s">
        <v>5925</v>
      </c>
      <c r="I3288" s="1" t="s">
        <v>102</v>
      </c>
      <c r="J3288" s="1" t="s">
        <v>27</v>
      </c>
      <c r="K3288" s="1" t="s">
        <v>4598</v>
      </c>
      <c r="L3288" s="1" t="s">
        <v>649</v>
      </c>
      <c r="M3288" s="1">
        <v>74403</v>
      </c>
      <c r="N3288" s="1" t="s">
        <v>105</v>
      </c>
      <c r="O3288" s="1" t="s">
        <v>6505</v>
      </c>
      <c r="P3288" s="1" t="s">
        <v>46</v>
      </c>
      <c r="Q3288" s="1" t="s">
        <v>78</v>
      </c>
      <c r="R3288" s="1" t="s">
        <v>6506</v>
      </c>
      <c r="S3288" s="1">
        <v>13.11</v>
      </c>
      <c r="T3288" s="1">
        <v>3</v>
      </c>
      <c r="U3288" s="1">
        <v>0</v>
      </c>
      <c r="V3288" s="4">
        <v>3.4085999999999999</v>
      </c>
    </row>
    <row r="3289" spans="1:22" ht="44" thickBot="1" x14ac:dyDescent="0.4">
      <c r="A3289" s="3">
        <v>3288</v>
      </c>
      <c r="B3289" s="1" t="s">
        <v>6507</v>
      </c>
      <c r="C3289" s="1">
        <v>2012</v>
      </c>
      <c r="D3289" s="2">
        <v>41256</v>
      </c>
      <c r="E3289" s="2">
        <v>41258</v>
      </c>
      <c r="F3289" s="1" t="s">
        <v>188</v>
      </c>
      <c r="G3289" s="1" t="s">
        <v>2983</v>
      </c>
      <c r="H3289" s="1" t="s">
        <v>2984</v>
      </c>
      <c r="I3289" s="1" t="s">
        <v>26</v>
      </c>
      <c r="J3289" s="1" t="s">
        <v>27</v>
      </c>
      <c r="K3289" s="1" t="s">
        <v>6508</v>
      </c>
      <c r="L3289" s="1" t="s">
        <v>43</v>
      </c>
      <c r="M3289" s="1">
        <v>92592</v>
      </c>
      <c r="N3289" s="1" t="s">
        <v>44</v>
      </c>
      <c r="O3289" s="1" t="s">
        <v>2487</v>
      </c>
      <c r="P3289" s="1" t="s">
        <v>71</v>
      </c>
      <c r="Q3289" s="1" t="s">
        <v>72</v>
      </c>
      <c r="R3289" s="1" t="s">
        <v>2981</v>
      </c>
      <c r="S3289" s="1">
        <v>494.37599999999998</v>
      </c>
      <c r="T3289" s="1">
        <v>3</v>
      </c>
      <c r="U3289" s="1">
        <v>0.2</v>
      </c>
      <c r="V3289" s="4">
        <v>49.437600000000003</v>
      </c>
    </row>
    <row r="3290" spans="1:22" ht="58.5" thickBot="1" x14ac:dyDescent="0.4">
      <c r="A3290" s="3">
        <v>3289</v>
      </c>
      <c r="B3290" s="1" t="s">
        <v>6507</v>
      </c>
      <c r="C3290" s="1">
        <v>2012</v>
      </c>
      <c r="D3290" s="2">
        <v>41256</v>
      </c>
      <c r="E3290" s="2">
        <v>41258</v>
      </c>
      <c r="F3290" s="1" t="s">
        <v>188</v>
      </c>
      <c r="G3290" s="1" t="s">
        <v>2983</v>
      </c>
      <c r="H3290" s="1" t="s">
        <v>2984</v>
      </c>
      <c r="I3290" s="1" t="s">
        <v>26</v>
      </c>
      <c r="J3290" s="1" t="s">
        <v>27</v>
      </c>
      <c r="K3290" s="1" t="s">
        <v>6508</v>
      </c>
      <c r="L3290" s="1" t="s">
        <v>43</v>
      </c>
      <c r="M3290" s="1">
        <v>92592</v>
      </c>
      <c r="N3290" s="1" t="s">
        <v>44</v>
      </c>
      <c r="O3290" s="1" t="s">
        <v>1372</v>
      </c>
      <c r="P3290" s="1" t="s">
        <v>46</v>
      </c>
      <c r="Q3290" s="1" t="s">
        <v>75</v>
      </c>
      <c r="R3290" s="1" t="s">
        <v>1373</v>
      </c>
      <c r="S3290" s="1">
        <v>29.2</v>
      </c>
      <c r="T3290" s="1">
        <v>5</v>
      </c>
      <c r="U3290" s="1">
        <v>0.2</v>
      </c>
      <c r="V3290" s="4">
        <v>9.8550000000000004</v>
      </c>
    </row>
    <row r="3291" spans="1:22" ht="44" thickBot="1" x14ac:dyDescent="0.4">
      <c r="A3291" s="3">
        <v>3290</v>
      </c>
      <c r="B3291" s="1" t="s">
        <v>6507</v>
      </c>
      <c r="C3291" s="1">
        <v>2012</v>
      </c>
      <c r="D3291" s="2">
        <v>41256</v>
      </c>
      <c r="E3291" s="2">
        <v>41258</v>
      </c>
      <c r="F3291" s="1" t="s">
        <v>188</v>
      </c>
      <c r="G3291" s="1" t="s">
        <v>2983</v>
      </c>
      <c r="H3291" s="1" t="s">
        <v>2984</v>
      </c>
      <c r="I3291" s="1" t="s">
        <v>26</v>
      </c>
      <c r="J3291" s="1" t="s">
        <v>27</v>
      </c>
      <c r="K3291" s="1" t="s">
        <v>6508</v>
      </c>
      <c r="L3291" s="1" t="s">
        <v>43</v>
      </c>
      <c r="M3291" s="1">
        <v>92592</v>
      </c>
      <c r="N3291" s="1" t="s">
        <v>44</v>
      </c>
      <c r="O3291" s="1" t="s">
        <v>458</v>
      </c>
      <c r="P3291" s="1" t="s">
        <v>71</v>
      </c>
      <c r="Q3291" s="1" t="s">
        <v>161</v>
      </c>
      <c r="R3291" s="1" t="s">
        <v>459</v>
      </c>
      <c r="S3291" s="1">
        <v>248.85</v>
      </c>
      <c r="T3291" s="1">
        <v>5</v>
      </c>
      <c r="U3291" s="1">
        <v>0</v>
      </c>
      <c r="V3291" s="4">
        <v>27.3735</v>
      </c>
    </row>
    <row r="3292" spans="1:22" ht="58.5" thickBot="1" x14ac:dyDescent="0.4">
      <c r="A3292" s="3">
        <v>3291</v>
      </c>
      <c r="B3292" s="1" t="s">
        <v>6507</v>
      </c>
      <c r="C3292" s="1">
        <v>2012</v>
      </c>
      <c r="D3292" s="2">
        <v>41256</v>
      </c>
      <c r="E3292" s="2">
        <v>41258</v>
      </c>
      <c r="F3292" s="1" t="s">
        <v>188</v>
      </c>
      <c r="G3292" s="1" t="s">
        <v>2983</v>
      </c>
      <c r="H3292" s="1" t="s">
        <v>2984</v>
      </c>
      <c r="I3292" s="1" t="s">
        <v>26</v>
      </c>
      <c r="J3292" s="1" t="s">
        <v>27</v>
      </c>
      <c r="K3292" s="1" t="s">
        <v>6508</v>
      </c>
      <c r="L3292" s="1" t="s">
        <v>43</v>
      </c>
      <c r="M3292" s="1">
        <v>92592</v>
      </c>
      <c r="N3292" s="1" t="s">
        <v>44</v>
      </c>
      <c r="O3292" s="1" t="s">
        <v>6509</v>
      </c>
      <c r="P3292" s="1" t="s">
        <v>71</v>
      </c>
      <c r="Q3292" s="1" t="s">
        <v>161</v>
      </c>
      <c r="R3292" s="1" t="s">
        <v>6510</v>
      </c>
      <c r="S3292" s="1">
        <v>36.24</v>
      </c>
      <c r="T3292" s="1">
        <v>1</v>
      </c>
      <c r="U3292" s="1">
        <v>0</v>
      </c>
      <c r="V3292" s="4">
        <v>15.220800000000001</v>
      </c>
    </row>
    <row r="3293" spans="1:22" ht="29.5" thickBot="1" x14ac:dyDescent="0.4">
      <c r="A3293" s="3">
        <v>3292</v>
      </c>
      <c r="B3293" s="1" t="s">
        <v>6511</v>
      </c>
      <c r="C3293" s="1">
        <v>2013</v>
      </c>
      <c r="D3293" s="2">
        <v>41578</v>
      </c>
      <c r="E3293" s="2">
        <v>41583</v>
      </c>
      <c r="F3293" s="1" t="s">
        <v>50</v>
      </c>
      <c r="G3293" s="1" t="s">
        <v>5747</v>
      </c>
      <c r="H3293" s="1" t="s">
        <v>5748</v>
      </c>
      <c r="I3293" s="1" t="s">
        <v>26</v>
      </c>
      <c r="J3293" s="1" t="s">
        <v>27</v>
      </c>
      <c r="K3293" s="1" t="s">
        <v>6195</v>
      </c>
      <c r="L3293" s="1" t="s">
        <v>238</v>
      </c>
      <c r="M3293" s="1">
        <v>48310</v>
      </c>
      <c r="N3293" s="1" t="s">
        <v>105</v>
      </c>
      <c r="O3293" s="1" t="s">
        <v>1987</v>
      </c>
      <c r="P3293" s="1" t="s">
        <v>46</v>
      </c>
      <c r="Q3293" s="1" t="s">
        <v>68</v>
      </c>
      <c r="R3293" s="1" t="s">
        <v>1988</v>
      </c>
      <c r="S3293" s="1">
        <v>11.68</v>
      </c>
      <c r="T3293" s="1">
        <v>2</v>
      </c>
      <c r="U3293" s="1">
        <v>0</v>
      </c>
      <c r="V3293" s="4">
        <v>3.504</v>
      </c>
    </row>
    <row r="3294" spans="1:22" ht="44" thickBot="1" x14ac:dyDescent="0.4">
      <c r="A3294" s="3">
        <v>3293</v>
      </c>
      <c r="B3294" s="1" t="s">
        <v>6512</v>
      </c>
      <c r="C3294" s="1">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4">
        <v>0.1191</v>
      </c>
    </row>
    <row r="3295" spans="1:22" ht="73" thickBot="1" x14ac:dyDescent="0.4">
      <c r="A3295" s="3">
        <v>3294</v>
      </c>
      <c r="B3295" s="1" t="s">
        <v>6512</v>
      </c>
      <c r="C3295" s="1">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4">
        <v>1.1135999999999999</v>
      </c>
    </row>
    <row r="3296" spans="1:22" ht="29.5" thickBot="1" x14ac:dyDescent="0.4">
      <c r="A3296" s="3">
        <v>3295</v>
      </c>
      <c r="B3296" s="1" t="s">
        <v>6513</v>
      </c>
      <c r="C3296" s="1">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30.96</v>
      </c>
      <c r="T3296" s="1">
        <v>8</v>
      </c>
      <c r="U3296" s="1">
        <v>0.8</v>
      </c>
      <c r="V3296" s="4">
        <v>-52.631999999999998</v>
      </c>
    </row>
    <row r="3297" spans="1:22" ht="58.5" thickBot="1" x14ac:dyDescent="0.4">
      <c r="A3297" s="3">
        <v>3296</v>
      </c>
      <c r="B3297" s="1" t="s">
        <v>6514</v>
      </c>
      <c r="C3297" s="1">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6515</v>
      </c>
      <c r="P3297" s="1" t="s">
        <v>71</v>
      </c>
      <c r="Q3297" s="1" t="s">
        <v>682</v>
      </c>
      <c r="R3297" s="1" t="s">
        <v>6516</v>
      </c>
      <c r="S3297" s="1">
        <v>1704.89</v>
      </c>
      <c r="T3297" s="1">
        <v>11</v>
      </c>
      <c r="U3297" s="1">
        <v>0</v>
      </c>
      <c r="V3297" s="4">
        <v>767.20050000000003</v>
      </c>
    </row>
    <row r="3298" spans="1:22" ht="44" thickBot="1" x14ac:dyDescent="0.4">
      <c r="A3298" s="3">
        <v>3297</v>
      </c>
      <c r="B3298" s="1" t="s">
        <v>6517</v>
      </c>
      <c r="C3298" s="1">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19.193999999999999</v>
      </c>
      <c r="T3298" s="1">
        <v>7</v>
      </c>
      <c r="U3298" s="1">
        <v>0.7</v>
      </c>
      <c r="V3298" s="4">
        <v>-12.795999999999999</v>
      </c>
    </row>
    <row r="3299" spans="1:22" ht="44" thickBot="1" x14ac:dyDescent="0.4">
      <c r="A3299" s="3">
        <v>3298</v>
      </c>
      <c r="B3299" s="1" t="s">
        <v>6517</v>
      </c>
      <c r="C3299" s="1">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v>
      </c>
      <c r="T3299" s="1">
        <v>4</v>
      </c>
      <c r="U3299" s="1">
        <v>0.2</v>
      </c>
      <c r="V3299" s="4">
        <v>13.701599999999999</v>
      </c>
    </row>
    <row r="3300" spans="1:22" ht="29.5" thickBot="1" x14ac:dyDescent="0.4">
      <c r="A3300" s="3">
        <v>3299</v>
      </c>
      <c r="B3300" s="1" t="s">
        <v>6518</v>
      </c>
      <c r="C3300" s="1">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4">
        <v>215.9973</v>
      </c>
    </row>
    <row r="3301" spans="1:22" ht="44" thickBot="1" x14ac:dyDescent="0.4">
      <c r="A3301" s="3">
        <v>3300</v>
      </c>
      <c r="B3301" s="1" t="s">
        <v>6519</v>
      </c>
      <c r="C3301" s="1">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v>
      </c>
      <c r="T3301" s="1">
        <v>1</v>
      </c>
      <c r="U3301" s="1">
        <v>0.7</v>
      </c>
      <c r="V3301" s="4">
        <v>-40.797600000000003</v>
      </c>
    </row>
    <row r="3302" spans="1:22" ht="29.5" thickBot="1" x14ac:dyDescent="0.4">
      <c r="A3302" s="3">
        <v>3301</v>
      </c>
      <c r="B3302" s="1" t="s">
        <v>6519</v>
      </c>
      <c r="C3302" s="1">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4">
        <v>-16.318300000000001</v>
      </c>
    </row>
    <row r="3303" spans="1:22" ht="29.5" thickBot="1" x14ac:dyDescent="0.4">
      <c r="A3303" s="3">
        <v>3302</v>
      </c>
      <c r="B3303" s="1" t="s">
        <v>6519</v>
      </c>
      <c r="C3303" s="1">
        <v>2011</v>
      </c>
      <c r="D3303" s="2">
        <v>40865</v>
      </c>
      <c r="E3303" s="2">
        <v>40869</v>
      </c>
      <c r="F3303" s="1" t="s">
        <v>50</v>
      </c>
      <c r="G3303" s="1" t="s">
        <v>1952</v>
      </c>
      <c r="H3303" s="1" t="s">
        <v>1953</v>
      </c>
      <c r="I3303" s="1" t="s">
        <v>26</v>
      </c>
      <c r="J3303" s="1" t="s">
        <v>27</v>
      </c>
      <c r="K3303" s="1" t="s">
        <v>146</v>
      </c>
      <c r="L3303" s="1" t="s">
        <v>147</v>
      </c>
      <c r="M3303" s="1">
        <v>19140</v>
      </c>
      <c r="N3303" s="1" t="s">
        <v>148</v>
      </c>
      <c r="O3303" s="1" t="s">
        <v>6520</v>
      </c>
      <c r="P3303" s="1" t="s">
        <v>71</v>
      </c>
      <c r="Q3303" s="1" t="s">
        <v>72</v>
      </c>
      <c r="R3303" s="1" t="s">
        <v>6521</v>
      </c>
      <c r="S3303" s="1">
        <v>539.96400000000006</v>
      </c>
      <c r="T3303" s="1">
        <v>6</v>
      </c>
      <c r="U3303" s="1">
        <v>0.4</v>
      </c>
      <c r="V3303" s="4">
        <v>-107.9928</v>
      </c>
    </row>
    <row r="3304" spans="1:22" ht="58.5" thickBot="1" x14ac:dyDescent="0.4">
      <c r="A3304" s="3">
        <v>3303</v>
      </c>
      <c r="B3304" s="1" t="s">
        <v>6519</v>
      </c>
      <c r="C3304" s="1">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4">
        <v>5.2773000000000003</v>
      </c>
    </row>
    <row r="3305" spans="1:22" ht="44" thickBot="1" x14ac:dyDescent="0.4">
      <c r="A3305" s="3">
        <v>3304</v>
      </c>
      <c r="B3305" s="1" t="s">
        <v>6519</v>
      </c>
      <c r="C3305" s="1">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v>
      </c>
      <c r="T3305" s="1">
        <v>3</v>
      </c>
      <c r="U3305" s="1">
        <v>0.7</v>
      </c>
      <c r="V3305" s="4">
        <v>-1.4256</v>
      </c>
    </row>
    <row r="3306" spans="1:22" ht="29.5" thickBot="1" x14ac:dyDescent="0.4">
      <c r="A3306" s="3">
        <v>3305</v>
      </c>
      <c r="B3306" s="1" t="s">
        <v>6522</v>
      </c>
      <c r="C3306" s="1">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v>
      </c>
      <c r="T3306" s="1">
        <v>3</v>
      </c>
      <c r="U3306" s="1">
        <v>0.2</v>
      </c>
      <c r="V3306" s="4">
        <v>4.7066999999999997</v>
      </c>
    </row>
    <row r="3307" spans="1:22" ht="58.5" thickBot="1" x14ac:dyDescent="0.4">
      <c r="A3307" s="3">
        <v>3306</v>
      </c>
      <c r="B3307" s="1" t="s">
        <v>6522</v>
      </c>
      <c r="C3307" s="1">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v>
      </c>
      <c r="T3307" s="1">
        <v>2</v>
      </c>
      <c r="U3307" s="1">
        <v>0.2</v>
      </c>
      <c r="V3307" s="4">
        <v>19.038599999999999</v>
      </c>
    </row>
    <row r="3308" spans="1:22" ht="29.5" thickBot="1" x14ac:dyDescent="0.4">
      <c r="A3308" s="3">
        <v>3307</v>
      </c>
      <c r="B3308" s="1" t="s">
        <v>6522</v>
      </c>
      <c r="C3308" s="1">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328.77600000000001</v>
      </c>
      <c r="T3308" s="1">
        <v>3</v>
      </c>
      <c r="U3308" s="1">
        <v>0.2</v>
      </c>
      <c r="V3308" s="4">
        <v>28.767900000000001</v>
      </c>
    </row>
    <row r="3309" spans="1:22" ht="29.5" thickBot="1" x14ac:dyDescent="0.4">
      <c r="A3309" s="3">
        <v>3308</v>
      </c>
      <c r="B3309" s="1" t="s">
        <v>6522</v>
      </c>
      <c r="C3309" s="1">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2.286</v>
      </c>
      <c r="T3309" s="1">
        <v>3</v>
      </c>
      <c r="U3309" s="1">
        <v>0.8</v>
      </c>
      <c r="V3309" s="4">
        <v>-3.6576</v>
      </c>
    </row>
    <row r="3310" spans="1:22" ht="58.5" thickBot="1" x14ac:dyDescent="0.4">
      <c r="A3310" s="3">
        <v>3309</v>
      </c>
      <c r="B3310" s="1" t="s">
        <v>6522</v>
      </c>
      <c r="C3310" s="1">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4">
        <v>14.395200000000001</v>
      </c>
    </row>
    <row r="3311" spans="1:22" ht="44" thickBot="1" x14ac:dyDescent="0.4">
      <c r="A3311" s="3">
        <v>3310</v>
      </c>
      <c r="B3311" s="1" t="s">
        <v>6523</v>
      </c>
      <c r="C3311" s="1">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4">
        <v>8.8704000000000001</v>
      </c>
    </row>
    <row r="3312" spans="1:22" ht="29.5" thickBot="1" x14ac:dyDescent="0.4">
      <c r="A3312" s="3">
        <v>3311</v>
      </c>
      <c r="B3312" s="1" t="s">
        <v>6524</v>
      </c>
      <c r="C3312" s="1">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v>
      </c>
      <c r="T3312" s="1">
        <v>5</v>
      </c>
      <c r="U3312" s="1">
        <v>0.2</v>
      </c>
      <c r="V3312" s="4">
        <v>78.435000000000002</v>
      </c>
    </row>
    <row r="3313" spans="1:22" ht="58.5" thickBot="1" x14ac:dyDescent="0.4">
      <c r="A3313" s="3">
        <v>3312</v>
      </c>
      <c r="B3313" s="1" t="s">
        <v>6525</v>
      </c>
      <c r="C3313" s="1">
        <v>2013</v>
      </c>
      <c r="D3313" s="2">
        <v>41354</v>
      </c>
      <c r="E3313" s="2">
        <v>41359</v>
      </c>
      <c r="F3313" s="1" t="s">
        <v>23</v>
      </c>
      <c r="G3313" s="1" t="s">
        <v>6419</v>
      </c>
      <c r="H3313" s="1" t="s">
        <v>6420</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4">
        <v>38.037999999999997</v>
      </c>
    </row>
    <row r="3314" spans="1:22" ht="73" thickBot="1" x14ac:dyDescent="0.4">
      <c r="A3314" s="3">
        <v>3313</v>
      </c>
      <c r="B3314" s="1" t="s">
        <v>6526</v>
      </c>
      <c r="C3314" s="1">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4">
        <v>45.293999999999997</v>
      </c>
    </row>
    <row r="3315" spans="1:22" ht="29.5" thickBot="1" x14ac:dyDescent="0.4">
      <c r="A3315" s="3">
        <v>3314</v>
      </c>
      <c r="B3315" s="1" t="s">
        <v>6526</v>
      </c>
      <c r="C3315" s="1">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4">
        <v>40.170200000000001</v>
      </c>
    </row>
    <row r="3316" spans="1:22" ht="73" thickBot="1" x14ac:dyDescent="0.4">
      <c r="A3316" s="3">
        <v>3315</v>
      </c>
      <c r="B3316" s="1" t="s">
        <v>6527</v>
      </c>
      <c r="C3316" s="1">
        <v>2014</v>
      </c>
      <c r="D3316" s="2">
        <v>41998</v>
      </c>
      <c r="E3316" s="2">
        <v>42002</v>
      </c>
      <c r="F3316" s="1" t="s">
        <v>50</v>
      </c>
      <c r="G3316" s="1" t="s">
        <v>5792</v>
      </c>
      <c r="H3316" s="1" t="s">
        <v>5793</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4">
        <v>48.313600000000001</v>
      </c>
    </row>
    <row r="3317" spans="1:22" ht="58.5" thickBot="1" x14ac:dyDescent="0.4">
      <c r="A3317" s="3">
        <v>3316</v>
      </c>
      <c r="B3317" s="1" t="s">
        <v>6527</v>
      </c>
      <c r="C3317" s="1">
        <v>2014</v>
      </c>
      <c r="D3317" s="2">
        <v>41998</v>
      </c>
      <c r="E3317" s="2">
        <v>42002</v>
      </c>
      <c r="F3317" s="1" t="s">
        <v>50</v>
      </c>
      <c r="G3317" s="1" t="s">
        <v>5792</v>
      </c>
      <c r="H3317" s="1" t="s">
        <v>5793</v>
      </c>
      <c r="I3317" s="1" t="s">
        <v>26</v>
      </c>
      <c r="J3317" s="1" t="s">
        <v>27</v>
      </c>
      <c r="K3317" s="1" t="s">
        <v>2343</v>
      </c>
      <c r="L3317" s="1" t="s">
        <v>267</v>
      </c>
      <c r="M3317" s="1">
        <v>11572</v>
      </c>
      <c r="N3317" s="1" t="s">
        <v>148</v>
      </c>
      <c r="O3317" s="1" t="s">
        <v>4474</v>
      </c>
      <c r="P3317" s="1" t="s">
        <v>46</v>
      </c>
      <c r="Q3317" s="1" t="s">
        <v>75</v>
      </c>
      <c r="R3317" s="1" t="s">
        <v>4475</v>
      </c>
      <c r="S3317" s="1">
        <v>14.375999999999999</v>
      </c>
      <c r="T3317" s="1">
        <v>3</v>
      </c>
      <c r="U3317" s="1">
        <v>0.2</v>
      </c>
      <c r="V3317" s="4">
        <v>4.8518999999999997</v>
      </c>
    </row>
    <row r="3318" spans="1:22" ht="44" thickBot="1" x14ac:dyDescent="0.4">
      <c r="A3318" s="3">
        <v>3317</v>
      </c>
      <c r="B3318" s="1" t="s">
        <v>6528</v>
      </c>
      <c r="C3318" s="1">
        <v>2014</v>
      </c>
      <c r="D3318" s="2">
        <v>41954</v>
      </c>
      <c r="E3318" s="2">
        <v>41959</v>
      </c>
      <c r="F3318" s="1" t="s">
        <v>23</v>
      </c>
      <c r="G3318" s="1" t="s">
        <v>4136</v>
      </c>
      <c r="H3318" s="1" t="s">
        <v>4137</v>
      </c>
      <c r="I3318" s="1" t="s">
        <v>41</v>
      </c>
      <c r="J3318" s="1" t="s">
        <v>27</v>
      </c>
      <c r="K3318" s="1" t="s">
        <v>2891</v>
      </c>
      <c r="L3318" s="1" t="s">
        <v>104</v>
      </c>
      <c r="M3318" s="1">
        <v>78664</v>
      </c>
      <c r="N3318" s="1" t="s">
        <v>105</v>
      </c>
      <c r="O3318" s="1" t="s">
        <v>5343</v>
      </c>
      <c r="P3318" s="1" t="s">
        <v>32</v>
      </c>
      <c r="Q3318" s="1" t="s">
        <v>65</v>
      </c>
      <c r="R3318" s="1" t="s">
        <v>5344</v>
      </c>
      <c r="S3318" s="1">
        <v>341.96</v>
      </c>
      <c r="T3318" s="1">
        <v>5</v>
      </c>
      <c r="U3318" s="1">
        <v>0.6</v>
      </c>
      <c r="V3318" s="4">
        <v>-427.45</v>
      </c>
    </row>
    <row r="3319" spans="1:22" ht="58.5" thickBot="1" x14ac:dyDescent="0.4">
      <c r="A3319" s="3">
        <v>3318</v>
      </c>
      <c r="B3319" s="1" t="s">
        <v>6529</v>
      </c>
      <c r="C3319" s="1">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4">
        <v>48.964500000000001</v>
      </c>
    </row>
    <row r="3320" spans="1:22" ht="29.5" thickBot="1" x14ac:dyDescent="0.4">
      <c r="A3320" s="3">
        <v>3319</v>
      </c>
      <c r="B3320" s="1" t="s">
        <v>6529</v>
      </c>
      <c r="C3320" s="1">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4">
        <v>4.2336</v>
      </c>
    </row>
    <row r="3321" spans="1:22" ht="87.5" thickBot="1" x14ac:dyDescent="0.4">
      <c r="A3321" s="3">
        <v>3320</v>
      </c>
      <c r="B3321" s="1" t="s">
        <v>6530</v>
      </c>
      <c r="C3321" s="1">
        <v>2011</v>
      </c>
      <c r="D3321" s="2">
        <v>40897</v>
      </c>
      <c r="E3321" s="2">
        <v>40902</v>
      </c>
      <c r="F3321" s="1" t="s">
        <v>50</v>
      </c>
      <c r="G3321" s="1" t="s">
        <v>6531</v>
      </c>
      <c r="H3321" s="1" t="s">
        <v>6532</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4">
        <v>3.8073000000000001</v>
      </c>
    </row>
    <row r="3322" spans="1:22" ht="29.5" thickBot="1" x14ac:dyDescent="0.4">
      <c r="A3322" s="3">
        <v>3321</v>
      </c>
      <c r="B3322" s="1" t="s">
        <v>6530</v>
      </c>
      <c r="C3322" s="1">
        <v>2011</v>
      </c>
      <c r="D3322" s="2">
        <v>40897</v>
      </c>
      <c r="E3322" s="2">
        <v>40902</v>
      </c>
      <c r="F3322" s="1" t="s">
        <v>50</v>
      </c>
      <c r="G3322" s="1" t="s">
        <v>6531</v>
      </c>
      <c r="H3322" s="1" t="s">
        <v>6532</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4">
        <v>74.573999999999998</v>
      </c>
    </row>
    <row r="3323" spans="1:22" ht="73" thickBot="1" x14ac:dyDescent="0.4">
      <c r="A3323" s="3">
        <v>3322</v>
      </c>
      <c r="B3323" s="1" t="s">
        <v>6530</v>
      </c>
      <c r="C3323" s="1">
        <v>2011</v>
      </c>
      <c r="D3323" s="2">
        <v>40897</v>
      </c>
      <c r="E3323" s="2">
        <v>40902</v>
      </c>
      <c r="F3323" s="1" t="s">
        <v>50</v>
      </c>
      <c r="G3323" s="1" t="s">
        <v>6531</v>
      </c>
      <c r="H3323" s="1" t="s">
        <v>6532</v>
      </c>
      <c r="I3323" s="1" t="s">
        <v>26</v>
      </c>
      <c r="J3323" s="1" t="s">
        <v>27</v>
      </c>
      <c r="K3323" s="1" t="s">
        <v>382</v>
      </c>
      <c r="L3323" s="1" t="s">
        <v>335</v>
      </c>
      <c r="M3323" s="1">
        <v>38401</v>
      </c>
      <c r="N3323" s="1" t="s">
        <v>30</v>
      </c>
      <c r="O3323" s="1" t="s">
        <v>4284</v>
      </c>
      <c r="P3323" s="1" t="s">
        <v>46</v>
      </c>
      <c r="Q3323" s="1" t="s">
        <v>90</v>
      </c>
      <c r="R3323" s="1" t="s">
        <v>4285</v>
      </c>
      <c r="S3323" s="1">
        <v>25.92</v>
      </c>
      <c r="T3323" s="1">
        <v>5</v>
      </c>
      <c r="U3323" s="1">
        <v>0.2</v>
      </c>
      <c r="V3323" s="4">
        <v>9.0719999999999992</v>
      </c>
    </row>
    <row r="3324" spans="1:22" ht="44" thickBot="1" x14ac:dyDescent="0.4">
      <c r="A3324" s="3">
        <v>3323</v>
      </c>
      <c r="B3324" s="1" t="s">
        <v>6533</v>
      </c>
      <c r="C3324" s="1">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4">
        <v>20.681999999999999</v>
      </c>
    </row>
    <row r="3325" spans="1:22" ht="58.5" thickBot="1" x14ac:dyDescent="0.4">
      <c r="A3325" s="3">
        <v>3324</v>
      </c>
      <c r="B3325" s="1" t="s">
        <v>6533</v>
      </c>
      <c r="C3325" s="1">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4">
        <v>50.239800000000002</v>
      </c>
    </row>
    <row r="3326" spans="1:22" ht="44" thickBot="1" x14ac:dyDescent="0.4">
      <c r="A3326" s="3">
        <v>3325</v>
      </c>
      <c r="B3326" s="1" t="s">
        <v>6534</v>
      </c>
      <c r="C3326" s="1">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896.99</v>
      </c>
      <c r="T3326" s="1">
        <v>5</v>
      </c>
      <c r="U3326" s="1">
        <v>0.8</v>
      </c>
      <c r="V3326" s="4">
        <v>-1480.0335</v>
      </c>
    </row>
    <row r="3327" spans="1:22" ht="73" thickBot="1" x14ac:dyDescent="0.4">
      <c r="A3327" s="3">
        <v>3326</v>
      </c>
      <c r="B3327" s="1" t="s">
        <v>6534</v>
      </c>
      <c r="C3327" s="1">
        <v>2011</v>
      </c>
      <c r="D3327" s="2">
        <v>40858</v>
      </c>
      <c r="E3327" s="2">
        <v>40862</v>
      </c>
      <c r="F3327" s="1" t="s">
        <v>50</v>
      </c>
      <c r="G3327" s="1" t="s">
        <v>316</v>
      </c>
      <c r="H3327" s="1" t="s">
        <v>317</v>
      </c>
      <c r="I3327" s="1" t="s">
        <v>26</v>
      </c>
      <c r="J3327" s="1" t="s">
        <v>27</v>
      </c>
      <c r="K3327" s="1" t="s">
        <v>184</v>
      </c>
      <c r="L3327" s="1" t="s">
        <v>104</v>
      </c>
      <c r="M3327" s="1">
        <v>77095</v>
      </c>
      <c r="N3327" s="1" t="s">
        <v>105</v>
      </c>
      <c r="O3327" s="1" t="s">
        <v>6315</v>
      </c>
      <c r="P3327" s="1" t="s">
        <v>46</v>
      </c>
      <c r="Q3327" s="1" t="s">
        <v>75</v>
      </c>
      <c r="R3327" s="1" t="s">
        <v>6316</v>
      </c>
      <c r="S3327" s="1">
        <v>1.234</v>
      </c>
      <c r="T3327" s="1">
        <v>1</v>
      </c>
      <c r="U3327" s="1">
        <v>0.8</v>
      </c>
      <c r="V3327" s="4">
        <v>-1.9743999999999999</v>
      </c>
    </row>
    <row r="3328" spans="1:22" ht="58.5" thickBot="1" x14ac:dyDescent="0.4">
      <c r="A3328" s="3">
        <v>3327</v>
      </c>
      <c r="B3328" s="1" t="s">
        <v>6534</v>
      </c>
      <c r="C3328" s="1">
        <v>2011</v>
      </c>
      <c r="D3328" s="2">
        <v>40858</v>
      </c>
      <c r="E3328" s="2">
        <v>40862</v>
      </c>
      <c r="F3328" s="1" t="s">
        <v>50</v>
      </c>
      <c r="G3328" s="1" t="s">
        <v>316</v>
      </c>
      <c r="H3328" s="1" t="s">
        <v>317</v>
      </c>
      <c r="I3328" s="1" t="s">
        <v>26</v>
      </c>
      <c r="J3328" s="1" t="s">
        <v>27</v>
      </c>
      <c r="K3328" s="1" t="s">
        <v>184</v>
      </c>
      <c r="L3328" s="1" t="s">
        <v>104</v>
      </c>
      <c r="M3328" s="1">
        <v>77095</v>
      </c>
      <c r="N3328" s="1" t="s">
        <v>105</v>
      </c>
      <c r="O3328" s="1" t="s">
        <v>6237</v>
      </c>
      <c r="P3328" s="1" t="s">
        <v>46</v>
      </c>
      <c r="Q3328" s="1" t="s">
        <v>68</v>
      </c>
      <c r="R3328" s="1" t="s">
        <v>6238</v>
      </c>
      <c r="S3328" s="1">
        <v>67.56</v>
      </c>
      <c r="T3328" s="1">
        <v>3</v>
      </c>
      <c r="U3328" s="1">
        <v>0.2</v>
      </c>
      <c r="V3328" s="4">
        <v>6.7560000000000002</v>
      </c>
    </row>
    <row r="3329" spans="1:22" ht="44" thickBot="1" x14ac:dyDescent="0.4">
      <c r="A3329" s="3">
        <v>3328</v>
      </c>
      <c r="B3329" s="1" t="s">
        <v>6534</v>
      </c>
      <c r="C3329" s="1">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v>
      </c>
      <c r="T3329" s="1">
        <v>5</v>
      </c>
      <c r="U3329" s="1">
        <v>0.2</v>
      </c>
      <c r="V3329" s="4">
        <v>7.8734999999999999</v>
      </c>
    </row>
    <row r="3330" spans="1:22" ht="29.5" thickBot="1" x14ac:dyDescent="0.4">
      <c r="A3330" s="3">
        <v>3329</v>
      </c>
      <c r="B3330" s="1" t="s">
        <v>6534</v>
      </c>
      <c r="C3330" s="1">
        <v>2011</v>
      </c>
      <c r="D3330" s="2">
        <v>40858</v>
      </c>
      <c r="E3330" s="2">
        <v>40862</v>
      </c>
      <c r="F3330" s="1" t="s">
        <v>50</v>
      </c>
      <c r="G3330" s="1" t="s">
        <v>316</v>
      </c>
      <c r="H3330" s="1" t="s">
        <v>317</v>
      </c>
      <c r="I3330" s="1" t="s">
        <v>26</v>
      </c>
      <c r="J3330" s="1" t="s">
        <v>27</v>
      </c>
      <c r="K3330" s="1" t="s">
        <v>184</v>
      </c>
      <c r="L3330" s="1" t="s">
        <v>104</v>
      </c>
      <c r="M3330" s="1">
        <v>77095</v>
      </c>
      <c r="N3330" s="1" t="s">
        <v>105</v>
      </c>
      <c r="O3330" s="1" t="s">
        <v>6535</v>
      </c>
      <c r="P3330" s="1" t="s">
        <v>46</v>
      </c>
      <c r="Q3330" s="1" t="s">
        <v>90</v>
      </c>
      <c r="R3330" s="1" t="s">
        <v>6536</v>
      </c>
      <c r="S3330" s="1">
        <v>262.33600000000001</v>
      </c>
      <c r="T3330" s="1">
        <v>8</v>
      </c>
      <c r="U3330" s="1">
        <v>0.2</v>
      </c>
      <c r="V3330" s="4">
        <v>95.096800000000002</v>
      </c>
    </row>
    <row r="3331" spans="1:22" ht="29.5" thickBot="1" x14ac:dyDescent="0.4">
      <c r="A3331" s="3">
        <v>3330</v>
      </c>
      <c r="B3331" s="1" t="s">
        <v>6534</v>
      </c>
      <c r="C3331" s="1">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4">
        <v>16.704000000000001</v>
      </c>
    </row>
    <row r="3332" spans="1:22" ht="44" thickBot="1" x14ac:dyDescent="0.4">
      <c r="A3332" s="3">
        <v>3331</v>
      </c>
      <c r="B3332" s="1" t="s">
        <v>6534</v>
      </c>
      <c r="C3332" s="1">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4">
        <v>15.073499999999999</v>
      </c>
    </row>
    <row r="3333" spans="1:22" ht="58.5" thickBot="1" x14ac:dyDescent="0.4">
      <c r="A3333" s="3">
        <v>3332</v>
      </c>
      <c r="B3333" s="1" t="s">
        <v>6537</v>
      </c>
      <c r="C3333" s="1">
        <v>2014</v>
      </c>
      <c r="D3333" s="2">
        <v>41988</v>
      </c>
      <c r="E3333" s="2">
        <v>41994</v>
      </c>
      <c r="F3333" s="1" t="s">
        <v>50</v>
      </c>
      <c r="G3333" s="1" t="s">
        <v>395</v>
      </c>
      <c r="H3333" s="1" t="s">
        <v>396</v>
      </c>
      <c r="I3333" s="1" t="s">
        <v>102</v>
      </c>
      <c r="J3333" s="1" t="s">
        <v>27</v>
      </c>
      <c r="K3333" s="1" t="s">
        <v>303</v>
      </c>
      <c r="L3333" s="1" t="s">
        <v>211</v>
      </c>
      <c r="M3333" s="1">
        <v>60653</v>
      </c>
      <c r="N3333" s="1" t="s">
        <v>105</v>
      </c>
      <c r="O3333" s="1" t="s">
        <v>6538</v>
      </c>
      <c r="P3333" s="1" t="s">
        <v>71</v>
      </c>
      <c r="Q3333" s="1" t="s">
        <v>161</v>
      </c>
      <c r="R3333" s="1" t="s">
        <v>6539</v>
      </c>
      <c r="S3333" s="1">
        <v>227.976</v>
      </c>
      <c r="T3333" s="1">
        <v>3</v>
      </c>
      <c r="U3333" s="1">
        <v>0.2</v>
      </c>
      <c r="V3333" s="4">
        <v>28.497</v>
      </c>
    </row>
    <row r="3334" spans="1:22" ht="44" thickBot="1" x14ac:dyDescent="0.4">
      <c r="A3334" s="3">
        <v>3333</v>
      </c>
      <c r="B3334" s="1" t="s">
        <v>6537</v>
      </c>
      <c r="C3334" s="1">
        <v>2014</v>
      </c>
      <c r="D3334" s="2">
        <v>41988</v>
      </c>
      <c r="E3334" s="2">
        <v>41994</v>
      </c>
      <c r="F3334" s="1" t="s">
        <v>50</v>
      </c>
      <c r="G3334" s="1" t="s">
        <v>395</v>
      </c>
      <c r="H3334" s="1" t="s">
        <v>396</v>
      </c>
      <c r="I3334" s="1" t="s">
        <v>102</v>
      </c>
      <c r="J3334" s="1" t="s">
        <v>27</v>
      </c>
      <c r="K3334" s="1" t="s">
        <v>303</v>
      </c>
      <c r="L3334" s="1" t="s">
        <v>211</v>
      </c>
      <c r="M3334" s="1">
        <v>60653</v>
      </c>
      <c r="N3334" s="1" t="s">
        <v>105</v>
      </c>
      <c r="O3334" s="1" t="s">
        <v>6455</v>
      </c>
      <c r="P3334" s="1" t="s">
        <v>71</v>
      </c>
      <c r="Q3334" s="1" t="s">
        <v>72</v>
      </c>
      <c r="R3334" s="1" t="s">
        <v>6456</v>
      </c>
      <c r="S3334" s="1">
        <v>52.68</v>
      </c>
      <c r="T3334" s="1">
        <v>3</v>
      </c>
      <c r="U3334" s="1">
        <v>0.2</v>
      </c>
      <c r="V3334" s="4">
        <v>19.754999999999999</v>
      </c>
    </row>
    <row r="3335" spans="1:22" ht="29.5" thickBot="1" x14ac:dyDescent="0.4">
      <c r="A3335" s="3">
        <v>3334</v>
      </c>
      <c r="B3335" s="1" t="s">
        <v>6537</v>
      </c>
      <c r="C3335" s="1">
        <v>2014</v>
      </c>
      <c r="D3335" s="2">
        <v>41988</v>
      </c>
      <c r="E3335" s="2">
        <v>41994</v>
      </c>
      <c r="F3335" s="1" t="s">
        <v>50</v>
      </c>
      <c r="G3335" s="1" t="s">
        <v>395</v>
      </c>
      <c r="H3335" s="1" t="s">
        <v>396</v>
      </c>
      <c r="I3335" s="1" t="s">
        <v>102</v>
      </c>
      <c r="J3335" s="1" t="s">
        <v>27</v>
      </c>
      <c r="K3335" s="1" t="s">
        <v>303</v>
      </c>
      <c r="L3335" s="1" t="s">
        <v>211</v>
      </c>
      <c r="M3335" s="1">
        <v>60653</v>
      </c>
      <c r="N3335" s="1" t="s">
        <v>105</v>
      </c>
      <c r="O3335" s="1" t="s">
        <v>6540</v>
      </c>
      <c r="P3335" s="1" t="s">
        <v>32</v>
      </c>
      <c r="Q3335" s="1" t="s">
        <v>65</v>
      </c>
      <c r="R3335" s="1" t="s">
        <v>6541</v>
      </c>
      <c r="S3335" s="1">
        <v>2.032</v>
      </c>
      <c r="T3335" s="1">
        <v>1</v>
      </c>
      <c r="U3335" s="1">
        <v>0.6</v>
      </c>
      <c r="V3335" s="4">
        <v>-1.3208</v>
      </c>
    </row>
    <row r="3336" spans="1:22" ht="29.5" thickBot="1" x14ac:dyDescent="0.4">
      <c r="A3336" s="3">
        <v>3335</v>
      </c>
      <c r="B3336" s="1" t="s">
        <v>6542</v>
      </c>
      <c r="C3336" s="1">
        <v>2014</v>
      </c>
      <c r="D3336" s="2">
        <v>41873</v>
      </c>
      <c r="E3336" s="2">
        <v>41874</v>
      </c>
      <c r="F3336" s="1" t="s">
        <v>188</v>
      </c>
      <c r="G3336" s="1" t="s">
        <v>6543</v>
      </c>
      <c r="H3336" s="1" t="s">
        <v>6544</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4">
        <v>4.9648000000000003</v>
      </c>
    </row>
    <row r="3337" spans="1:22" ht="44" thickBot="1" x14ac:dyDescent="0.4">
      <c r="A3337" s="3">
        <v>3336</v>
      </c>
      <c r="B3337" s="1" t="s">
        <v>6542</v>
      </c>
      <c r="C3337" s="1">
        <v>2014</v>
      </c>
      <c r="D3337" s="2">
        <v>41873</v>
      </c>
      <c r="E3337" s="2">
        <v>41874</v>
      </c>
      <c r="F3337" s="1" t="s">
        <v>188</v>
      </c>
      <c r="G3337" s="1" t="s">
        <v>6543</v>
      </c>
      <c r="H3337" s="1" t="s">
        <v>6544</v>
      </c>
      <c r="I3337" s="1" t="s">
        <v>26</v>
      </c>
      <c r="J3337" s="1" t="s">
        <v>27</v>
      </c>
      <c r="K3337" s="1" t="s">
        <v>3199</v>
      </c>
      <c r="L3337" s="1" t="s">
        <v>43</v>
      </c>
      <c r="M3337" s="1">
        <v>94601</v>
      </c>
      <c r="N3337" s="1" t="s">
        <v>44</v>
      </c>
      <c r="O3337" s="1" t="s">
        <v>2032</v>
      </c>
      <c r="P3337" s="1" t="s">
        <v>71</v>
      </c>
      <c r="Q3337" s="1" t="s">
        <v>72</v>
      </c>
      <c r="R3337" s="1" t="s">
        <v>2033</v>
      </c>
      <c r="S3337" s="1">
        <v>431.96800000000002</v>
      </c>
      <c r="T3337" s="1">
        <v>4</v>
      </c>
      <c r="U3337" s="1">
        <v>0.2</v>
      </c>
      <c r="V3337" s="4">
        <v>37.797199999999997</v>
      </c>
    </row>
    <row r="3338" spans="1:22" ht="44" thickBot="1" x14ac:dyDescent="0.4">
      <c r="A3338" s="3">
        <v>3337</v>
      </c>
      <c r="B3338" s="1" t="s">
        <v>6542</v>
      </c>
      <c r="C3338" s="1">
        <v>2014</v>
      </c>
      <c r="D3338" s="2">
        <v>41873</v>
      </c>
      <c r="E3338" s="2">
        <v>41874</v>
      </c>
      <c r="F3338" s="1" t="s">
        <v>188</v>
      </c>
      <c r="G3338" s="1" t="s">
        <v>6543</v>
      </c>
      <c r="H3338" s="1" t="s">
        <v>6544</v>
      </c>
      <c r="I3338" s="1" t="s">
        <v>26</v>
      </c>
      <c r="J3338" s="1" t="s">
        <v>27</v>
      </c>
      <c r="K3338" s="1" t="s">
        <v>3199</v>
      </c>
      <c r="L3338" s="1" t="s">
        <v>43</v>
      </c>
      <c r="M3338" s="1">
        <v>94601</v>
      </c>
      <c r="N3338" s="1" t="s">
        <v>44</v>
      </c>
      <c r="O3338" s="1" t="s">
        <v>6545</v>
      </c>
      <c r="P3338" s="1" t="s">
        <v>32</v>
      </c>
      <c r="Q3338" s="1" t="s">
        <v>65</v>
      </c>
      <c r="R3338" s="1" t="s">
        <v>6546</v>
      </c>
      <c r="S3338" s="1">
        <v>129.91999999999999</v>
      </c>
      <c r="T3338" s="1">
        <v>4</v>
      </c>
      <c r="U3338" s="1">
        <v>0</v>
      </c>
      <c r="V3338" s="4">
        <v>10.393599999999999</v>
      </c>
    </row>
    <row r="3339" spans="1:22" ht="58.5" thickBot="1" x14ac:dyDescent="0.4">
      <c r="A3339" s="3">
        <v>3338</v>
      </c>
      <c r="B3339" s="1" t="s">
        <v>6542</v>
      </c>
      <c r="C3339" s="1">
        <v>2014</v>
      </c>
      <c r="D3339" s="2">
        <v>41873</v>
      </c>
      <c r="E3339" s="2">
        <v>41874</v>
      </c>
      <c r="F3339" s="1" t="s">
        <v>188</v>
      </c>
      <c r="G3339" s="1" t="s">
        <v>6543</v>
      </c>
      <c r="H3339" s="1" t="s">
        <v>6544</v>
      </c>
      <c r="I3339" s="1" t="s">
        <v>26</v>
      </c>
      <c r="J3339" s="1" t="s">
        <v>27</v>
      </c>
      <c r="K3339" s="1" t="s">
        <v>3199</v>
      </c>
      <c r="L3339" s="1" t="s">
        <v>43</v>
      </c>
      <c r="M3339" s="1">
        <v>94601</v>
      </c>
      <c r="N3339" s="1" t="s">
        <v>44</v>
      </c>
      <c r="O3339" s="1" t="s">
        <v>80</v>
      </c>
      <c r="P3339" s="1" t="s">
        <v>32</v>
      </c>
      <c r="Q3339" s="1" t="s">
        <v>56</v>
      </c>
      <c r="R3339" s="1" t="s">
        <v>81</v>
      </c>
      <c r="S3339" s="1">
        <v>568.72799999999995</v>
      </c>
      <c r="T3339" s="1">
        <v>3</v>
      </c>
      <c r="U3339" s="1">
        <v>0.2</v>
      </c>
      <c r="V3339" s="4">
        <v>28.436399999999999</v>
      </c>
    </row>
    <row r="3340" spans="1:22" ht="73" thickBot="1" x14ac:dyDescent="0.4">
      <c r="A3340" s="3">
        <v>3339</v>
      </c>
      <c r="B3340" s="1" t="s">
        <v>6542</v>
      </c>
      <c r="C3340" s="1">
        <v>2014</v>
      </c>
      <c r="D3340" s="2">
        <v>41873</v>
      </c>
      <c r="E3340" s="2">
        <v>41874</v>
      </c>
      <c r="F3340" s="1" t="s">
        <v>188</v>
      </c>
      <c r="G3340" s="1" t="s">
        <v>6543</v>
      </c>
      <c r="H3340" s="1" t="s">
        <v>6544</v>
      </c>
      <c r="I3340" s="1" t="s">
        <v>26</v>
      </c>
      <c r="J3340" s="1" t="s">
        <v>27</v>
      </c>
      <c r="K3340" s="1" t="s">
        <v>3199</v>
      </c>
      <c r="L3340" s="1" t="s">
        <v>43</v>
      </c>
      <c r="M3340" s="1">
        <v>94601</v>
      </c>
      <c r="N3340" s="1" t="s">
        <v>44</v>
      </c>
      <c r="O3340" s="1" t="s">
        <v>6547</v>
      </c>
      <c r="P3340" s="1" t="s">
        <v>46</v>
      </c>
      <c r="Q3340" s="1" t="s">
        <v>75</v>
      </c>
      <c r="R3340" s="1" t="s">
        <v>6548</v>
      </c>
      <c r="S3340" s="1">
        <v>117.14400000000001</v>
      </c>
      <c r="T3340" s="1">
        <v>9</v>
      </c>
      <c r="U3340" s="1">
        <v>0.2</v>
      </c>
      <c r="V3340" s="4">
        <v>42.464700000000001</v>
      </c>
    </row>
    <row r="3341" spans="1:22" ht="58.5" thickBot="1" x14ac:dyDescent="0.4">
      <c r="A3341" s="3">
        <v>3340</v>
      </c>
      <c r="B3341" s="1" t="s">
        <v>6542</v>
      </c>
      <c r="C3341" s="1">
        <v>2014</v>
      </c>
      <c r="D3341" s="2">
        <v>41873</v>
      </c>
      <c r="E3341" s="2">
        <v>41874</v>
      </c>
      <c r="F3341" s="1" t="s">
        <v>188</v>
      </c>
      <c r="G3341" s="1" t="s">
        <v>6543</v>
      </c>
      <c r="H3341" s="1" t="s">
        <v>6544</v>
      </c>
      <c r="I3341" s="1" t="s">
        <v>26</v>
      </c>
      <c r="J3341" s="1" t="s">
        <v>27</v>
      </c>
      <c r="K3341" s="1" t="s">
        <v>3199</v>
      </c>
      <c r="L3341" s="1" t="s">
        <v>43</v>
      </c>
      <c r="M3341" s="1">
        <v>94601</v>
      </c>
      <c r="N3341" s="1" t="s">
        <v>44</v>
      </c>
      <c r="O3341" s="1" t="s">
        <v>6549</v>
      </c>
      <c r="P3341" s="1" t="s">
        <v>46</v>
      </c>
      <c r="Q3341" s="1" t="s">
        <v>78</v>
      </c>
      <c r="R3341" s="1" t="s">
        <v>6550</v>
      </c>
      <c r="S3341" s="1">
        <v>203.52</v>
      </c>
      <c r="T3341" s="1">
        <v>3</v>
      </c>
      <c r="U3341" s="1">
        <v>0</v>
      </c>
      <c r="V3341" s="4">
        <v>54.950400000000002</v>
      </c>
    </row>
    <row r="3342" spans="1:22" ht="73" thickBot="1" x14ac:dyDescent="0.4">
      <c r="A3342" s="3">
        <v>3341</v>
      </c>
      <c r="B3342" s="1" t="s">
        <v>6542</v>
      </c>
      <c r="C3342" s="1">
        <v>2014</v>
      </c>
      <c r="D3342" s="2">
        <v>41873</v>
      </c>
      <c r="E3342" s="2">
        <v>41874</v>
      </c>
      <c r="F3342" s="1" t="s">
        <v>188</v>
      </c>
      <c r="G3342" s="1" t="s">
        <v>6543</v>
      </c>
      <c r="H3342" s="1" t="s">
        <v>6544</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4">
        <v>24.84</v>
      </c>
    </row>
    <row r="3343" spans="1:22" ht="29.5" thickBot="1" x14ac:dyDescent="0.4">
      <c r="A3343" s="3">
        <v>3342</v>
      </c>
      <c r="B3343" s="1" t="s">
        <v>6551</v>
      </c>
      <c r="C3343" s="1">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4">
        <v>60.255299999999998</v>
      </c>
    </row>
    <row r="3344" spans="1:22" ht="87.5" thickBot="1" x14ac:dyDescent="0.4">
      <c r="A3344" s="3">
        <v>3343</v>
      </c>
      <c r="B3344" s="1" t="s">
        <v>6551</v>
      </c>
      <c r="C3344" s="1">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244.61500000000001</v>
      </c>
      <c r="T3344" s="1">
        <v>1</v>
      </c>
      <c r="U3344" s="1">
        <v>0.3</v>
      </c>
      <c r="V3344" s="4">
        <v>20.966999999999999</v>
      </c>
    </row>
    <row r="3345" spans="1:22" ht="29.5" thickBot="1" x14ac:dyDescent="0.4">
      <c r="A3345" s="3">
        <v>3344</v>
      </c>
      <c r="B3345" s="1" t="s">
        <v>6551</v>
      </c>
      <c r="C3345" s="1">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4">
        <v>28.785599999999999</v>
      </c>
    </row>
    <row r="3346" spans="1:22" ht="58.5" thickBot="1" x14ac:dyDescent="0.4">
      <c r="A3346" s="3">
        <v>3345</v>
      </c>
      <c r="B3346" s="1" t="s">
        <v>6551</v>
      </c>
      <c r="C3346" s="1">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4">
        <v>36.692999999999998</v>
      </c>
    </row>
    <row r="3347" spans="1:22" ht="29.5" thickBot="1" x14ac:dyDescent="0.4">
      <c r="A3347" s="3">
        <v>3346</v>
      </c>
      <c r="B3347" s="1" t="s">
        <v>6551</v>
      </c>
      <c r="C3347" s="1">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4">
        <v>5.2560000000000002</v>
      </c>
    </row>
    <row r="3348" spans="1:22" ht="73" thickBot="1" x14ac:dyDescent="0.4">
      <c r="A3348" s="3">
        <v>3347</v>
      </c>
      <c r="B3348" s="1" t="s">
        <v>6551</v>
      </c>
      <c r="C3348" s="1">
        <v>2013</v>
      </c>
      <c r="D3348" s="2">
        <v>41514</v>
      </c>
      <c r="E3348" s="2">
        <v>41519</v>
      </c>
      <c r="F3348" s="1" t="s">
        <v>23</v>
      </c>
      <c r="G3348" s="1" t="s">
        <v>274</v>
      </c>
      <c r="H3348" s="1" t="s">
        <v>275</v>
      </c>
      <c r="I3348" s="1" t="s">
        <v>26</v>
      </c>
      <c r="J3348" s="1" t="s">
        <v>27</v>
      </c>
      <c r="K3348" s="1" t="s">
        <v>1320</v>
      </c>
      <c r="L3348" s="1" t="s">
        <v>1245</v>
      </c>
      <c r="M3348" s="1">
        <v>2169</v>
      </c>
      <c r="N3348" s="1" t="s">
        <v>148</v>
      </c>
      <c r="O3348" s="1" t="s">
        <v>6136</v>
      </c>
      <c r="P3348" s="1" t="s">
        <v>46</v>
      </c>
      <c r="Q3348" s="1" t="s">
        <v>75</v>
      </c>
      <c r="R3348" s="1" t="s">
        <v>6137</v>
      </c>
      <c r="S3348" s="1">
        <v>29</v>
      </c>
      <c r="T3348" s="1">
        <v>5</v>
      </c>
      <c r="U3348" s="1">
        <v>0</v>
      </c>
      <c r="V3348" s="4">
        <v>13.92</v>
      </c>
    </row>
    <row r="3349" spans="1:22" ht="29.5" thickBot="1" x14ac:dyDescent="0.4">
      <c r="A3349" s="3">
        <v>3348</v>
      </c>
      <c r="B3349" s="1" t="s">
        <v>6552</v>
      </c>
      <c r="C3349" s="1">
        <v>2012</v>
      </c>
      <c r="D3349" s="2">
        <v>41134</v>
      </c>
      <c r="E3349" s="2">
        <v>41141</v>
      </c>
      <c r="F3349" s="1" t="s">
        <v>50</v>
      </c>
      <c r="G3349" s="1" t="s">
        <v>226</v>
      </c>
      <c r="H3349" s="1" t="s">
        <v>227</v>
      </c>
      <c r="I3349" s="1" t="s">
        <v>41</v>
      </c>
      <c r="J3349" s="1" t="s">
        <v>27</v>
      </c>
      <c r="K3349" s="1" t="s">
        <v>6553</v>
      </c>
      <c r="L3349" s="1" t="s">
        <v>43</v>
      </c>
      <c r="M3349" s="1">
        <v>92399</v>
      </c>
      <c r="N3349" s="1" t="s">
        <v>44</v>
      </c>
      <c r="O3349" s="1" t="s">
        <v>1567</v>
      </c>
      <c r="P3349" s="1" t="s">
        <v>46</v>
      </c>
      <c r="Q3349" s="1" t="s">
        <v>68</v>
      </c>
      <c r="R3349" s="1" t="s">
        <v>1568</v>
      </c>
      <c r="S3349" s="1">
        <v>50.8</v>
      </c>
      <c r="T3349" s="1">
        <v>5</v>
      </c>
      <c r="U3349" s="1">
        <v>0</v>
      </c>
      <c r="V3349" s="4">
        <v>13.208</v>
      </c>
    </row>
    <row r="3350" spans="1:22" ht="58.5" thickBot="1" x14ac:dyDescent="0.4">
      <c r="A3350" s="3">
        <v>3349</v>
      </c>
      <c r="B3350" s="1" t="s">
        <v>6554</v>
      </c>
      <c r="C3350" s="1">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16.03</v>
      </c>
      <c r="T3350" s="1">
        <v>5</v>
      </c>
      <c r="U3350" s="1">
        <v>0.8</v>
      </c>
      <c r="V3350" s="4">
        <v>-25.648</v>
      </c>
    </row>
    <row r="3351" spans="1:22" ht="73" thickBot="1" x14ac:dyDescent="0.4">
      <c r="A3351" s="3">
        <v>3350</v>
      </c>
      <c r="B3351" s="1" t="s">
        <v>6555</v>
      </c>
      <c r="C3351" s="1">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v>
      </c>
      <c r="T3351" s="1">
        <v>4</v>
      </c>
      <c r="U3351" s="1">
        <v>0.2</v>
      </c>
      <c r="V3351" s="4">
        <v>5.6955999999999998</v>
      </c>
    </row>
    <row r="3352" spans="1:22" ht="58.5" thickBot="1" x14ac:dyDescent="0.4">
      <c r="A3352" s="3">
        <v>3351</v>
      </c>
      <c r="B3352" s="1" t="s">
        <v>6556</v>
      </c>
      <c r="C3352" s="1">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4">
        <v>18.893699999999999</v>
      </c>
    </row>
    <row r="3353" spans="1:22" ht="58.5" thickBot="1" x14ac:dyDescent="0.4">
      <c r="A3353" s="3">
        <v>3352</v>
      </c>
      <c r="B3353" s="1" t="s">
        <v>6557</v>
      </c>
      <c r="C3353" s="1">
        <v>2011</v>
      </c>
      <c r="D3353" s="2">
        <v>40809</v>
      </c>
      <c r="E3353" s="2">
        <v>40814</v>
      </c>
      <c r="F3353" s="1" t="s">
        <v>50</v>
      </c>
      <c r="G3353" s="1" t="s">
        <v>2605</v>
      </c>
      <c r="H3353" s="1" t="s">
        <v>2606</v>
      </c>
      <c r="I3353" s="1" t="s">
        <v>41</v>
      </c>
      <c r="J3353" s="1" t="s">
        <v>27</v>
      </c>
      <c r="K3353" s="1" t="s">
        <v>947</v>
      </c>
      <c r="L3353" s="1" t="s">
        <v>43</v>
      </c>
      <c r="M3353" s="1">
        <v>92037</v>
      </c>
      <c r="N3353" s="1" t="s">
        <v>44</v>
      </c>
      <c r="O3353" s="1" t="s">
        <v>6558</v>
      </c>
      <c r="P3353" s="1" t="s">
        <v>32</v>
      </c>
      <c r="Q3353" s="1" t="s">
        <v>33</v>
      </c>
      <c r="R3353" s="1" t="s">
        <v>6559</v>
      </c>
      <c r="S3353" s="1">
        <v>435.99900000000002</v>
      </c>
      <c r="T3353" s="1">
        <v>3</v>
      </c>
      <c r="U3353" s="1">
        <v>0.15</v>
      </c>
      <c r="V3353" s="4">
        <v>20.517600000000002</v>
      </c>
    </row>
    <row r="3354" spans="1:22" ht="44" thickBot="1" x14ac:dyDescent="0.4">
      <c r="A3354" s="3">
        <v>3353</v>
      </c>
      <c r="B3354" s="1" t="s">
        <v>6557</v>
      </c>
      <c r="C3354" s="1">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83.983999999999995</v>
      </c>
      <c r="T3354" s="1">
        <v>2</v>
      </c>
      <c r="U3354" s="1">
        <v>0.2</v>
      </c>
      <c r="V3354" s="4">
        <v>31.494</v>
      </c>
    </row>
    <row r="3355" spans="1:22" ht="29.5" thickBot="1" x14ac:dyDescent="0.4">
      <c r="A3355" s="3">
        <v>3354</v>
      </c>
      <c r="B3355" s="1" t="s">
        <v>6560</v>
      </c>
      <c r="C3355" s="1">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4">
        <v>93.594800000000006</v>
      </c>
    </row>
    <row r="3356" spans="1:22" ht="73" thickBot="1" x14ac:dyDescent="0.4">
      <c r="A3356" s="3">
        <v>3355</v>
      </c>
      <c r="B3356" s="1" t="s">
        <v>6560</v>
      </c>
      <c r="C3356" s="1">
        <v>2011</v>
      </c>
      <c r="D3356" s="2">
        <v>40743</v>
      </c>
      <c r="E3356" s="2">
        <v>40748</v>
      </c>
      <c r="F3356" s="1" t="s">
        <v>50</v>
      </c>
      <c r="G3356" s="1" t="s">
        <v>1005</v>
      </c>
      <c r="H3356" s="1" t="s">
        <v>1006</v>
      </c>
      <c r="I3356" s="1" t="s">
        <v>41</v>
      </c>
      <c r="J3356" s="1" t="s">
        <v>27</v>
      </c>
      <c r="K3356" s="1" t="s">
        <v>515</v>
      </c>
      <c r="L3356" s="1" t="s">
        <v>747</v>
      </c>
      <c r="M3356" s="1">
        <v>6010</v>
      </c>
      <c r="N3356" s="1" t="s">
        <v>148</v>
      </c>
      <c r="O3356" s="1" t="s">
        <v>6561</v>
      </c>
      <c r="P3356" s="1" t="s">
        <v>32</v>
      </c>
      <c r="Q3356" s="1" t="s">
        <v>56</v>
      </c>
      <c r="R3356" s="1" t="s">
        <v>6562</v>
      </c>
      <c r="S3356" s="1">
        <v>70.56</v>
      </c>
      <c r="T3356" s="1">
        <v>1</v>
      </c>
      <c r="U3356" s="1">
        <v>0.3</v>
      </c>
      <c r="V3356" s="4">
        <v>-4.032</v>
      </c>
    </row>
    <row r="3357" spans="1:22" ht="44" thickBot="1" x14ac:dyDescent="0.4">
      <c r="A3357" s="3">
        <v>3356</v>
      </c>
      <c r="B3357" s="1" t="s">
        <v>6560</v>
      </c>
      <c r="C3357" s="1">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4">
        <v>9.6047999999999991</v>
      </c>
    </row>
    <row r="3358" spans="1:22" ht="29.5" thickBot="1" x14ac:dyDescent="0.4">
      <c r="A3358" s="3">
        <v>3357</v>
      </c>
      <c r="B3358" s="1" t="s">
        <v>6560</v>
      </c>
      <c r="C3358" s="1">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4">
        <v>1.8288</v>
      </c>
    </row>
    <row r="3359" spans="1:22" ht="29.5" thickBot="1" x14ac:dyDescent="0.4">
      <c r="A3359" s="3">
        <v>3358</v>
      </c>
      <c r="B3359" s="1" t="s">
        <v>6563</v>
      </c>
      <c r="C3359" s="1">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4">
        <v>26.465399999999999</v>
      </c>
    </row>
    <row r="3360" spans="1:22" ht="44" thickBot="1" x14ac:dyDescent="0.4">
      <c r="A3360" s="3">
        <v>3359</v>
      </c>
      <c r="B3360" s="1" t="s">
        <v>6564</v>
      </c>
      <c r="C3360" s="1">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3.2080000000000002</v>
      </c>
      <c r="T3360" s="1">
        <v>2</v>
      </c>
      <c r="U3360" s="1">
        <v>0.8</v>
      </c>
      <c r="V3360" s="4">
        <v>-5.2931999999999997</v>
      </c>
    </row>
    <row r="3361" spans="1:22" ht="58.5" thickBot="1" x14ac:dyDescent="0.4">
      <c r="A3361" s="3">
        <v>3360</v>
      </c>
      <c r="B3361" s="1" t="s">
        <v>6564</v>
      </c>
      <c r="C3361" s="1">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26.175999999999998</v>
      </c>
      <c r="T3361" s="1">
        <v>2</v>
      </c>
      <c r="U3361" s="1">
        <v>0.2</v>
      </c>
      <c r="V3361" s="4">
        <v>-3.2719999999999998</v>
      </c>
    </row>
    <row r="3362" spans="1:22" ht="58.5" thickBot="1" x14ac:dyDescent="0.4">
      <c r="A3362" s="3">
        <v>3361</v>
      </c>
      <c r="B3362" s="1" t="s">
        <v>6565</v>
      </c>
      <c r="C3362" s="1">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4">
        <v>14.306800000000001</v>
      </c>
    </row>
    <row r="3363" spans="1:22" ht="58.5" thickBot="1" x14ac:dyDescent="0.4">
      <c r="A3363" s="3">
        <v>3362</v>
      </c>
      <c r="B3363" s="1" t="s">
        <v>6565</v>
      </c>
      <c r="C3363" s="1">
        <v>2012</v>
      </c>
      <c r="D3363" s="2">
        <v>41064</v>
      </c>
      <c r="E3363" s="2">
        <v>41068</v>
      </c>
      <c r="F3363" s="1" t="s">
        <v>23</v>
      </c>
      <c r="G3363" s="1" t="s">
        <v>3606</v>
      </c>
      <c r="H3363" s="1" t="s">
        <v>3607</v>
      </c>
      <c r="I3363" s="1" t="s">
        <v>102</v>
      </c>
      <c r="J3363" s="1" t="s">
        <v>27</v>
      </c>
      <c r="K3363" s="1" t="s">
        <v>266</v>
      </c>
      <c r="L3363" s="1" t="s">
        <v>267</v>
      </c>
      <c r="M3363" s="1">
        <v>10024</v>
      </c>
      <c r="N3363" s="1" t="s">
        <v>148</v>
      </c>
      <c r="O3363" s="1" t="s">
        <v>6566</v>
      </c>
      <c r="P3363" s="1" t="s">
        <v>32</v>
      </c>
      <c r="Q3363" s="1" t="s">
        <v>65</v>
      </c>
      <c r="R3363" s="1" t="s">
        <v>6567</v>
      </c>
      <c r="S3363" s="1">
        <v>35.28</v>
      </c>
      <c r="T3363" s="1">
        <v>3</v>
      </c>
      <c r="U3363" s="1">
        <v>0</v>
      </c>
      <c r="V3363" s="4">
        <v>11.995200000000001</v>
      </c>
    </row>
    <row r="3364" spans="1:22" ht="29.5" thickBot="1" x14ac:dyDescent="0.4">
      <c r="A3364" s="3">
        <v>3363</v>
      </c>
      <c r="B3364" s="1" t="s">
        <v>6568</v>
      </c>
      <c r="C3364" s="1">
        <v>2012</v>
      </c>
      <c r="D3364" s="2">
        <v>41256</v>
      </c>
      <c r="E3364" s="2">
        <v>41263</v>
      </c>
      <c r="F3364" s="1" t="s">
        <v>50</v>
      </c>
      <c r="G3364" s="1" t="s">
        <v>5927</v>
      </c>
      <c r="H3364" s="1" t="s">
        <v>5928</v>
      </c>
      <c r="I3364" s="1" t="s">
        <v>102</v>
      </c>
      <c r="J3364" s="1" t="s">
        <v>27</v>
      </c>
      <c r="K3364" s="1" t="s">
        <v>6569</v>
      </c>
      <c r="L3364" s="1" t="s">
        <v>1245</v>
      </c>
      <c r="M3364" s="1">
        <v>2151</v>
      </c>
      <c r="N3364" s="1" t="s">
        <v>148</v>
      </c>
      <c r="O3364" s="1" t="s">
        <v>1929</v>
      </c>
      <c r="P3364" s="1" t="s">
        <v>46</v>
      </c>
      <c r="Q3364" s="1" t="s">
        <v>90</v>
      </c>
      <c r="R3364" s="1" t="s">
        <v>1930</v>
      </c>
      <c r="S3364" s="1">
        <v>19.440000000000001</v>
      </c>
      <c r="T3364" s="1">
        <v>3</v>
      </c>
      <c r="U3364" s="1">
        <v>0</v>
      </c>
      <c r="V3364" s="4">
        <v>9.3312000000000008</v>
      </c>
    </row>
    <row r="3365" spans="1:22" ht="58.5" thickBot="1" x14ac:dyDescent="0.4">
      <c r="A3365" s="3">
        <v>3364</v>
      </c>
      <c r="B3365" s="1" t="s">
        <v>6568</v>
      </c>
      <c r="C3365" s="1">
        <v>2012</v>
      </c>
      <c r="D3365" s="2">
        <v>41256</v>
      </c>
      <c r="E3365" s="2">
        <v>41263</v>
      </c>
      <c r="F3365" s="1" t="s">
        <v>50</v>
      </c>
      <c r="G3365" s="1" t="s">
        <v>5927</v>
      </c>
      <c r="H3365" s="1" t="s">
        <v>5928</v>
      </c>
      <c r="I3365" s="1" t="s">
        <v>102</v>
      </c>
      <c r="J3365" s="1" t="s">
        <v>27</v>
      </c>
      <c r="K3365" s="1" t="s">
        <v>6569</v>
      </c>
      <c r="L3365" s="1" t="s">
        <v>1245</v>
      </c>
      <c r="M3365" s="1">
        <v>2151</v>
      </c>
      <c r="N3365" s="1" t="s">
        <v>148</v>
      </c>
      <c r="O3365" s="1" t="s">
        <v>421</v>
      </c>
      <c r="P3365" s="1" t="s">
        <v>46</v>
      </c>
      <c r="Q3365" s="1" t="s">
        <v>75</v>
      </c>
      <c r="R3365" s="1" t="s">
        <v>422</v>
      </c>
      <c r="S3365" s="1">
        <v>37.880000000000003</v>
      </c>
      <c r="T3365" s="1">
        <v>2</v>
      </c>
      <c r="U3365" s="1">
        <v>0</v>
      </c>
      <c r="V3365" s="4">
        <v>18.940000000000001</v>
      </c>
    </row>
    <row r="3366" spans="1:22" ht="29.5" thickBot="1" x14ac:dyDescent="0.4">
      <c r="A3366" s="3">
        <v>3365</v>
      </c>
      <c r="B3366" s="1" t="s">
        <v>6570</v>
      </c>
      <c r="C3366" s="1">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4">
        <v>-3.8208000000000002</v>
      </c>
    </row>
    <row r="3367" spans="1:22" ht="44" thickBot="1" x14ac:dyDescent="0.4">
      <c r="A3367" s="3">
        <v>3366</v>
      </c>
      <c r="B3367" s="1" t="s">
        <v>6571</v>
      </c>
      <c r="C3367" s="1">
        <v>2011</v>
      </c>
      <c r="D3367" s="2">
        <v>40575</v>
      </c>
      <c r="E3367" s="2">
        <v>40577</v>
      </c>
      <c r="F3367" s="1" t="s">
        <v>188</v>
      </c>
      <c r="G3367" s="1" t="s">
        <v>6572</v>
      </c>
      <c r="H3367" s="1" t="s">
        <v>6573</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4">
        <v>3.4196</v>
      </c>
    </row>
    <row r="3368" spans="1:22" ht="44" thickBot="1" x14ac:dyDescent="0.4">
      <c r="A3368" s="3">
        <v>3367</v>
      </c>
      <c r="B3368" s="1" t="s">
        <v>6574</v>
      </c>
      <c r="C3368" s="1">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v>
      </c>
      <c r="T3368" s="1">
        <v>2</v>
      </c>
      <c r="U3368" s="1">
        <v>0.2</v>
      </c>
      <c r="V3368" s="4">
        <v>3.6288</v>
      </c>
    </row>
    <row r="3369" spans="1:22" ht="29.5" thickBot="1" x14ac:dyDescent="0.4">
      <c r="A3369" s="3">
        <v>3368</v>
      </c>
      <c r="B3369" s="1" t="s">
        <v>6574</v>
      </c>
      <c r="C3369" s="1">
        <v>2011</v>
      </c>
      <c r="D3369" s="2">
        <v>40733</v>
      </c>
      <c r="E3369" s="2">
        <v>40739</v>
      </c>
      <c r="F3369" s="1" t="s">
        <v>50</v>
      </c>
      <c r="G3369" s="1" t="s">
        <v>2605</v>
      </c>
      <c r="H3369" s="1" t="s">
        <v>2606</v>
      </c>
      <c r="I3369" s="1" t="s">
        <v>41</v>
      </c>
      <c r="J3369" s="1" t="s">
        <v>27</v>
      </c>
      <c r="K3369" s="1" t="s">
        <v>815</v>
      </c>
      <c r="L3369" s="1" t="s">
        <v>104</v>
      </c>
      <c r="M3369" s="1">
        <v>75217</v>
      </c>
      <c r="N3369" s="1" t="s">
        <v>105</v>
      </c>
      <c r="O3369" s="1" t="s">
        <v>5565</v>
      </c>
      <c r="P3369" s="1" t="s">
        <v>46</v>
      </c>
      <c r="Q3369" s="1" t="s">
        <v>90</v>
      </c>
      <c r="R3369" s="1" t="s">
        <v>5566</v>
      </c>
      <c r="S3369" s="1">
        <v>14.352</v>
      </c>
      <c r="T3369" s="1">
        <v>3</v>
      </c>
      <c r="U3369" s="1">
        <v>0.2</v>
      </c>
      <c r="V3369" s="4">
        <v>4.4850000000000003</v>
      </c>
    </row>
    <row r="3370" spans="1:22" ht="29.5" thickBot="1" x14ac:dyDescent="0.4">
      <c r="A3370" s="3">
        <v>3369</v>
      </c>
      <c r="B3370" s="1" t="s">
        <v>6575</v>
      </c>
      <c r="C3370" s="1">
        <v>2012</v>
      </c>
      <c r="D3370" s="2">
        <v>41234</v>
      </c>
      <c r="E3370" s="2">
        <v>41238</v>
      </c>
      <c r="F3370" s="1" t="s">
        <v>50</v>
      </c>
      <c r="G3370" s="1" t="s">
        <v>4276</v>
      </c>
      <c r="H3370" s="1" t="s">
        <v>4277</v>
      </c>
      <c r="I3370" s="1" t="s">
        <v>26</v>
      </c>
      <c r="J3370" s="1" t="s">
        <v>27</v>
      </c>
      <c r="K3370" s="1" t="s">
        <v>1391</v>
      </c>
      <c r="L3370" s="1" t="s">
        <v>1392</v>
      </c>
      <c r="M3370" s="1">
        <v>89115</v>
      </c>
      <c r="N3370" s="1" t="s">
        <v>44</v>
      </c>
      <c r="O3370" s="1" t="s">
        <v>6576</v>
      </c>
      <c r="P3370" s="1" t="s">
        <v>32</v>
      </c>
      <c r="Q3370" s="1" t="s">
        <v>33</v>
      </c>
      <c r="R3370" s="1" t="s">
        <v>6577</v>
      </c>
      <c r="S3370" s="1">
        <v>141.96</v>
      </c>
      <c r="T3370" s="1">
        <v>2</v>
      </c>
      <c r="U3370" s="1">
        <v>0</v>
      </c>
      <c r="V3370" s="4">
        <v>41.168399999999998</v>
      </c>
    </row>
    <row r="3371" spans="1:22" ht="58.5" thickBot="1" x14ac:dyDescent="0.4">
      <c r="A3371" s="3">
        <v>3370</v>
      </c>
      <c r="B3371" s="1" t="s">
        <v>6575</v>
      </c>
      <c r="C3371" s="1">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4">
        <v>23.116800000000001</v>
      </c>
    </row>
    <row r="3372" spans="1:22" ht="44" thickBot="1" x14ac:dyDescent="0.4">
      <c r="A3372" s="3">
        <v>3371</v>
      </c>
      <c r="B3372" s="1" t="s">
        <v>6578</v>
      </c>
      <c r="C3372" s="1">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4">
        <v>244.6155</v>
      </c>
    </row>
    <row r="3373" spans="1:22" ht="73" thickBot="1" x14ac:dyDescent="0.4">
      <c r="A3373" s="3">
        <v>3372</v>
      </c>
      <c r="B3373" s="1" t="s">
        <v>6579</v>
      </c>
      <c r="C3373" s="1">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4">
        <v>9.0383999999999993</v>
      </c>
    </row>
    <row r="3374" spans="1:22" ht="58.5" thickBot="1" x14ac:dyDescent="0.4">
      <c r="A3374" s="3">
        <v>3373</v>
      </c>
      <c r="B3374" s="1" t="s">
        <v>6579</v>
      </c>
      <c r="C3374" s="1">
        <v>2014</v>
      </c>
      <c r="D3374" s="2">
        <v>41906</v>
      </c>
      <c r="E3374" s="2">
        <v>41913</v>
      </c>
      <c r="F3374" s="1" t="s">
        <v>50</v>
      </c>
      <c r="G3374" s="1" t="s">
        <v>805</v>
      </c>
      <c r="H3374" s="1" t="s">
        <v>806</v>
      </c>
      <c r="I3374" s="1" t="s">
        <v>26</v>
      </c>
      <c r="J3374" s="1" t="s">
        <v>27</v>
      </c>
      <c r="K3374" s="1" t="s">
        <v>127</v>
      </c>
      <c r="L3374" s="1" t="s">
        <v>43</v>
      </c>
      <c r="M3374" s="1">
        <v>94122</v>
      </c>
      <c r="N3374" s="1" t="s">
        <v>44</v>
      </c>
      <c r="O3374" s="1" t="s">
        <v>5943</v>
      </c>
      <c r="P3374" s="1" t="s">
        <v>46</v>
      </c>
      <c r="Q3374" s="1" t="s">
        <v>78</v>
      </c>
      <c r="R3374" s="1" t="s">
        <v>5944</v>
      </c>
      <c r="S3374" s="1">
        <v>160.96</v>
      </c>
      <c r="T3374" s="1">
        <v>2</v>
      </c>
      <c r="U3374" s="1">
        <v>0</v>
      </c>
      <c r="V3374" s="4">
        <v>48.287999999999997</v>
      </c>
    </row>
    <row r="3375" spans="1:22" ht="58.5" thickBot="1" x14ac:dyDescent="0.4">
      <c r="A3375" s="3">
        <v>3374</v>
      </c>
      <c r="B3375" s="1" t="s">
        <v>6580</v>
      </c>
      <c r="C3375" s="1">
        <v>2012</v>
      </c>
      <c r="D3375" s="2">
        <v>41247</v>
      </c>
      <c r="E3375" s="2">
        <v>41253</v>
      </c>
      <c r="F3375" s="1" t="s">
        <v>50</v>
      </c>
      <c r="G3375" s="1" t="s">
        <v>51</v>
      </c>
      <c r="H3375" s="1" t="s">
        <v>52</v>
      </c>
      <c r="I3375" s="1" t="s">
        <v>26</v>
      </c>
      <c r="J3375" s="1" t="s">
        <v>27</v>
      </c>
      <c r="K3375" s="1" t="s">
        <v>6101</v>
      </c>
      <c r="L3375" s="1" t="s">
        <v>267</v>
      </c>
      <c r="M3375" s="1">
        <v>11550</v>
      </c>
      <c r="N3375" s="1" t="s">
        <v>148</v>
      </c>
      <c r="O3375" s="1" t="s">
        <v>6157</v>
      </c>
      <c r="P3375" s="1" t="s">
        <v>32</v>
      </c>
      <c r="Q3375" s="1" t="s">
        <v>65</v>
      </c>
      <c r="R3375" s="1" t="s">
        <v>6158</v>
      </c>
      <c r="S3375" s="1">
        <v>28.44</v>
      </c>
      <c r="T3375" s="1">
        <v>3</v>
      </c>
      <c r="U3375" s="1">
        <v>0</v>
      </c>
      <c r="V3375" s="4">
        <v>11.375999999999999</v>
      </c>
    </row>
    <row r="3376" spans="1:22" ht="58.5" thickBot="1" x14ac:dyDescent="0.4">
      <c r="A3376" s="3">
        <v>3375</v>
      </c>
      <c r="B3376" s="1" t="s">
        <v>6580</v>
      </c>
      <c r="C3376" s="1">
        <v>2012</v>
      </c>
      <c r="D3376" s="2">
        <v>41247</v>
      </c>
      <c r="E3376" s="2">
        <v>41253</v>
      </c>
      <c r="F3376" s="1" t="s">
        <v>50</v>
      </c>
      <c r="G3376" s="1" t="s">
        <v>51</v>
      </c>
      <c r="H3376" s="1" t="s">
        <v>52</v>
      </c>
      <c r="I3376" s="1" t="s">
        <v>26</v>
      </c>
      <c r="J3376" s="1" t="s">
        <v>27</v>
      </c>
      <c r="K3376" s="1" t="s">
        <v>6101</v>
      </c>
      <c r="L3376" s="1" t="s">
        <v>267</v>
      </c>
      <c r="M3376" s="1">
        <v>11550</v>
      </c>
      <c r="N3376" s="1" t="s">
        <v>148</v>
      </c>
      <c r="O3376" s="1" t="s">
        <v>1548</v>
      </c>
      <c r="P3376" s="1" t="s">
        <v>32</v>
      </c>
      <c r="Q3376" s="1" t="s">
        <v>36</v>
      </c>
      <c r="R3376" s="1" t="s">
        <v>1549</v>
      </c>
      <c r="S3376" s="1">
        <v>364.41</v>
      </c>
      <c r="T3376" s="1">
        <v>5</v>
      </c>
      <c r="U3376" s="1">
        <v>0.1</v>
      </c>
      <c r="V3376" s="4">
        <v>8.0980000000000008</v>
      </c>
    </row>
    <row r="3377" spans="1:22" ht="29.5" thickBot="1" x14ac:dyDescent="0.4">
      <c r="A3377" s="3">
        <v>3376</v>
      </c>
      <c r="B3377" s="1" t="s">
        <v>6580</v>
      </c>
      <c r="C3377" s="1">
        <v>2012</v>
      </c>
      <c r="D3377" s="2">
        <v>41247</v>
      </c>
      <c r="E3377" s="2">
        <v>41253</v>
      </c>
      <c r="F3377" s="1" t="s">
        <v>50</v>
      </c>
      <c r="G3377" s="1" t="s">
        <v>51</v>
      </c>
      <c r="H3377" s="1" t="s">
        <v>52</v>
      </c>
      <c r="I3377" s="1" t="s">
        <v>26</v>
      </c>
      <c r="J3377" s="1" t="s">
        <v>27</v>
      </c>
      <c r="K3377" s="1" t="s">
        <v>6101</v>
      </c>
      <c r="L3377" s="1" t="s">
        <v>267</v>
      </c>
      <c r="M3377" s="1">
        <v>11550</v>
      </c>
      <c r="N3377" s="1" t="s">
        <v>148</v>
      </c>
      <c r="O3377" s="1" t="s">
        <v>1682</v>
      </c>
      <c r="P3377" s="1" t="s">
        <v>71</v>
      </c>
      <c r="Q3377" s="1" t="s">
        <v>72</v>
      </c>
      <c r="R3377" s="1" t="s">
        <v>1683</v>
      </c>
      <c r="S3377" s="1">
        <v>39.96</v>
      </c>
      <c r="T3377" s="1">
        <v>4</v>
      </c>
      <c r="U3377" s="1">
        <v>0</v>
      </c>
      <c r="V3377" s="4">
        <v>10.3896</v>
      </c>
    </row>
    <row r="3378" spans="1:22" ht="87.5" thickBot="1" x14ac:dyDescent="0.4">
      <c r="A3378" s="3">
        <v>3377</v>
      </c>
      <c r="B3378" s="1" t="s">
        <v>6580</v>
      </c>
      <c r="C3378" s="1">
        <v>2012</v>
      </c>
      <c r="D3378" s="2">
        <v>41247</v>
      </c>
      <c r="E3378" s="2">
        <v>41253</v>
      </c>
      <c r="F3378" s="1" t="s">
        <v>50</v>
      </c>
      <c r="G3378" s="1" t="s">
        <v>51</v>
      </c>
      <c r="H3378" s="1" t="s">
        <v>52</v>
      </c>
      <c r="I3378" s="1" t="s">
        <v>26</v>
      </c>
      <c r="J3378" s="1" t="s">
        <v>27</v>
      </c>
      <c r="K3378" s="1" t="s">
        <v>6101</v>
      </c>
      <c r="L3378" s="1" t="s">
        <v>267</v>
      </c>
      <c r="M3378" s="1">
        <v>11550</v>
      </c>
      <c r="N3378" s="1" t="s">
        <v>148</v>
      </c>
      <c r="O3378" s="1" t="s">
        <v>942</v>
      </c>
      <c r="P3378" s="1" t="s">
        <v>32</v>
      </c>
      <c r="Q3378" s="1" t="s">
        <v>36</v>
      </c>
      <c r="R3378" s="1" t="s">
        <v>943</v>
      </c>
      <c r="S3378" s="1">
        <v>361.76400000000001</v>
      </c>
      <c r="T3378" s="1">
        <v>2</v>
      </c>
      <c r="U3378" s="1">
        <v>0.1</v>
      </c>
      <c r="V3378" s="4">
        <v>68.333200000000005</v>
      </c>
    </row>
    <row r="3379" spans="1:22" ht="58.5" thickBot="1" x14ac:dyDescent="0.4">
      <c r="A3379" s="3">
        <v>3378</v>
      </c>
      <c r="B3379" s="1" t="s">
        <v>6581</v>
      </c>
      <c r="C3379" s="1">
        <v>2013</v>
      </c>
      <c r="D3379" s="2">
        <v>41580</v>
      </c>
      <c r="E3379" s="2">
        <v>41583</v>
      </c>
      <c r="F3379" s="1" t="s">
        <v>188</v>
      </c>
      <c r="G3379" s="1" t="s">
        <v>6582</v>
      </c>
      <c r="H3379" s="1" t="s">
        <v>6583</v>
      </c>
      <c r="I3379" s="1" t="s">
        <v>41</v>
      </c>
      <c r="J3379" s="1" t="s">
        <v>27</v>
      </c>
      <c r="K3379" s="1" t="s">
        <v>6584</v>
      </c>
      <c r="L3379" s="1" t="s">
        <v>104</v>
      </c>
      <c r="M3379" s="1">
        <v>77301</v>
      </c>
      <c r="N3379" s="1" t="s">
        <v>105</v>
      </c>
      <c r="O3379" s="1" t="s">
        <v>4014</v>
      </c>
      <c r="P3379" s="1" t="s">
        <v>46</v>
      </c>
      <c r="Q3379" s="1" t="s">
        <v>59</v>
      </c>
      <c r="R3379" s="1" t="s">
        <v>6585</v>
      </c>
      <c r="S3379" s="1">
        <v>111.672</v>
      </c>
      <c r="T3379" s="1">
        <v>9</v>
      </c>
      <c r="U3379" s="1">
        <v>0.2</v>
      </c>
      <c r="V3379" s="4">
        <v>6.9794999999999998</v>
      </c>
    </row>
    <row r="3380" spans="1:22" ht="29.5" thickBot="1" x14ac:dyDescent="0.4">
      <c r="A3380" s="3">
        <v>3379</v>
      </c>
      <c r="B3380" s="1" t="s">
        <v>6586</v>
      </c>
      <c r="C3380" s="1">
        <v>2014</v>
      </c>
      <c r="D3380" s="2">
        <v>41716</v>
      </c>
      <c r="E3380" s="2">
        <v>41720</v>
      </c>
      <c r="F3380" s="1" t="s">
        <v>50</v>
      </c>
      <c r="G3380" s="1" t="s">
        <v>1527</v>
      </c>
      <c r="H3380" s="1" t="s">
        <v>1528</v>
      </c>
      <c r="I3380" s="1" t="s">
        <v>102</v>
      </c>
      <c r="J3380" s="1" t="s">
        <v>27</v>
      </c>
      <c r="K3380" s="1" t="s">
        <v>184</v>
      </c>
      <c r="L3380" s="1" t="s">
        <v>104</v>
      </c>
      <c r="M3380" s="1">
        <v>77095</v>
      </c>
      <c r="N3380" s="1" t="s">
        <v>105</v>
      </c>
      <c r="O3380" s="1" t="s">
        <v>5933</v>
      </c>
      <c r="P3380" s="1" t="s">
        <v>46</v>
      </c>
      <c r="Q3380" s="1" t="s">
        <v>75</v>
      </c>
      <c r="R3380" s="1" t="s">
        <v>5934</v>
      </c>
      <c r="S3380" s="1">
        <v>13.776</v>
      </c>
      <c r="T3380" s="1">
        <v>6</v>
      </c>
      <c r="U3380" s="1">
        <v>0.8</v>
      </c>
      <c r="V3380" s="4">
        <v>-22.041599999999999</v>
      </c>
    </row>
    <row r="3381" spans="1:22" ht="29.5" thickBot="1" x14ac:dyDescent="0.4">
      <c r="A3381" s="3">
        <v>3380</v>
      </c>
      <c r="B3381" s="1" t="s">
        <v>6586</v>
      </c>
      <c r="C3381" s="1">
        <v>2014</v>
      </c>
      <c r="D3381" s="2">
        <v>41716</v>
      </c>
      <c r="E3381" s="2">
        <v>41720</v>
      </c>
      <c r="F3381" s="1" t="s">
        <v>50</v>
      </c>
      <c r="G3381" s="1" t="s">
        <v>1527</v>
      </c>
      <c r="H3381" s="1" t="s">
        <v>1528</v>
      </c>
      <c r="I3381" s="1" t="s">
        <v>102</v>
      </c>
      <c r="J3381" s="1" t="s">
        <v>27</v>
      </c>
      <c r="K3381" s="1" t="s">
        <v>184</v>
      </c>
      <c r="L3381" s="1" t="s">
        <v>104</v>
      </c>
      <c r="M3381" s="1">
        <v>77095</v>
      </c>
      <c r="N3381" s="1" t="s">
        <v>105</v>
      </c>
      <c r="O3381" s="1" t="s">
        <v>6587</v>
      </c>
      <c r="P3381" s="1" t="s">
        <v>46</v>
      </c>
      <c r="Q3381" s="1" t="s">
        <v>90</v>
      </c>
      <c r="R3381" s="1" t="s">
        <v>6588</v>
      </c>
      <c r="S3381" s="1">
        <v>10.272</v>
      </c>
      <c r="T3381" s="1">
        <v>3</v>
      </c>
      <c r="U3381" s="1">
        <v>0.2</v>
      </c>
      <c r="V3381" s="4">
        <v>3.21</v>
      </c>
    </row>
    <row r="3382" spans="1:22" ht="29.5" thickBot="1" x14ac:dyDescent="0.4">
      <c r="A3382" s="3">
        <v>3381</v>
      </c>
      <c r="B3382" s="1" t="s">
        <v>6589</v>
      </c>
      <c r="C3382" s="1">
        <v>2014</v>
      </c>
      <c r="D3382" s="2">
        <v>41967</v>
      </c>
      <c r="E3382" s="2">
        <v>41968</v>
      </c>
      <c r="F3382" s="1" t="s">
        <v>188</v>
      </c>
      <c r="G3382" s="1" t="s">
        <v>1242</v>
      </c>
      <c r="H3382" s="1" t="s">
        <v>1243</v>
      </c>
      <c r="I3382" s="1" t="s">
        <v>26</v>
      </c>
      <c r="J3382" s="1" t="s">
        <v>27</v>
      </c>
      <c r="K3382" s="1" t="s">
        <v>146</v>
      </c>
      <c r="L3382" s="1" t="s">
        <v>147</v>
      </c>
      <c r="M3382" s="1">
        <v>19120</v>
      </c>
      <c r="N3382" s="1" t="s">
        <v>148</v>
      </c>
      <c r="O3382" s="1" t="s">
        <v>6590</v>
      </c>
      <c r="P3382" s="1" t="s">
        <v>32</v>
      </c>
      <c r="Q3382" s="1" t="s">
        <v>65</v>
      </c>
      <c r="R3382" s="1" t="s">
        <v>6591</v>
      </c>
      <c r="S3382" s="1">
        <v>24.047999999999998</v>
      </c>
      <c r="T3382" s="1">
        <v>9</v>
      </c>
      <c r="U3382" s="1">
        <v>0.2</v>
      </c>
      <c r="V3382" s="4">
        <v>7.2144000000000004</v>
      </c>
    </row>
    <row r="3383" spans="1:22" ht="44" thickBot="1" x14ac:dyDescent="0.4">
      <c r="A3383" s="3">
        <v>3382</v>
      </c>
      <c r="B3383" s="1" t="s">
        <v>6592</v>
      </c>
      <c r="C3383" s="1">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2.8959999999999999</v>
      </c>
      <c r="T3383" s="1">
        <v>1</v>
      </c>
      <c r="U3383" s="1">
        <v>0.2</v>
      </c>
      <c r="V3383" s="4">
        <v>0.97740000000000005</v>
      </c>
    </row>
    <row r="3384" spans="1:22" ht="58.5" thickBot="1" x14ac:dyDescent="0.4">
      <c r="A3384" s="3">
        <v>3383</v>
      </c>
      <c r="B3384" s="1" t="s">
        <v>6593</v>
      </c>
      <c r="C3384" s="1">
        <v>2012</v>
      </c>
      <c r="D3384" s="2">
        <v>41247</v>
      </c>
      <c r="E3384" s="2">
        <v>41252</v>
      </c>
      <c r="F3384" s="1" t="s">
        <v>23</v>
      </c>
      <c r="G3384" s="1" t="s">
        <v>2757</v>
      </c>
      <c r="H3384" s="1" t="s">
        <v>2758</v>
      </c>
      <c r="I3384" s="1" t="s">
        <v>26</v>
      </c>
      <c r="J3384" s="1" t="s">
        <v>27</v>
      </c>
      <c r="K3384" s="1" t="s">
        <v>266</v>
      </c>
      <c r="L3384" s="1" t="s">
        <v>267</v>
      </c>
      <c r="M3384" s="1">
        <v>10035</v>
      </c>
      <c r="N3384" s="1" t="s">
        <v>148</v>
      </c>
      <c r="O3384" s="1" t="s">
        <v>5340</v>
      </c>
      <c r="P3384" s="1" t="s">
        <v>46</v>
      </c>
      <c r="Q3384" s="1" t="s">
        <v>173</v>
      </c>
      <c r="R3384" s="1" t="s">
        <v>5341</v>
      </c>
      <c r="S3384" s="1">
        <v>17.940000000000001</v>
      </c>
      <c r="T3384" s="1">
        <v>3</v>
      </c>
      <c r="U3384" s="1">
        <v>0</v>
      </c>
      <c r="V3384" s="4">
        <v>8.7905999999999995</v>
      </c>
    </row>
    <row r="3385" spans="1:22" ht="44" thickBot="1" x14ac:dyDescent="0.4">
      <c r="A3385" s="3">
        <v>3384</v>
      </c>
      <c r="B3385" s="1" t="s">
        <v>6593</v>
      </c>
      <c r="C3385" s="1">
        <v>2012</v>
      </c>
      <c r="D3385" s="2">
        <v>41247</v>
      </c>
      <c r="E3385" s="2">
        <v>41252</v>
      </c>
      <c r="F3385" s="1" t="s">
        <v>23</v>
      </c>
      <c r="G3385" s="1" t="s">
        <v>2757</v>
      </c>
      <c r="H3385" s="1" t="s">
        <v>2758</v>
      </c>
      <c r="I3385" s="1" t="s">
        <v>26</v>
      </c>
      <c r="J3385" s="1" t="s">
        <v>27</v>
      </c>
      <c r="K3385" s="1" t="s">
        <v>266</v>
      </c>
      <c r="L3385" s="1" t="s">
        <v>267</v>
      </c>
      <c r="M3385" s="1">
        <v>10035</v>
      </c>
      <c r="N3385" s="1" t="s">
        <v>148</v>
      </c>
      <c r="O3385" s="1" t="s">
        <v>6594</v>
      </c>
      <c r="P3385" s="1" t="s">
        <v>32</v>
      </c>
      <c r="Q3385" s="1" t="s">
        <v>36</v>
      </c>
      <c r="R3385" s="1" t="s">
        <v>6595</v>
      </c>
      <c r="S3385" s="1">
        <v>384.17399999999998</v>
      </c>
      <c r="T3385" s="1">
        <v>7</v>
      </c>
      <c r="U3385" s="1">
        <v>0.1</v>
      </c>
      <c r="V3385" s="4">
        <v>29.880199999999999</v>
      </c>
    </row>
    <row r="3386" spans="1:22" ht="58.5" thickBot="1" x14ac:dyDescent="0.4">
      <c r="A3386" s="3">
        <v>3385</v>
      </c>
      <c r="B3386" s="1" t="s">
        <v>6593</v>
      </c>
      <c r="C3386" s="1">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4">
        <v>539.92499999999995</v>
      </c>
    </row>
    <row r="3387" spans="1:22" ht="29.5" thickBot="1" x14ac:dyDescent="0.4">
      <c r="A3387" s="3">
        <v>3386</v>
      </c>
      <c r="B3387" s="1" t="s">
        <v>6596</v>
      </c>
      <c r="C3387" s="1">
        <v>2014</v>
      </c>
      <c r="D3387" s="2">
        <v>41920</v>
      </c>
      <c r="E3387" s="2">
        <v>41924</v>
      </c>
      <c r="F3387" s="1" t="s">
        <v>50</v>
      </c>
      <c r="G3387" s="1" t="s">
        <v>5927</v>
      </c>
      <c r="H3387" s="1" t="s">
        <v>5928</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4">
        <v>65.325599999999994</v>
      </c>
    </row>
    <row r="3388" spans="1:22" ht="29.5" thickBot="1" x14ac:dyDescent="0.4">
      <c r="A3388" s="3">
        <v>3387</v>
      </c>
      <c r="B3388" s="1" t="s">
        <v>6596</v>
      </c>
      <c r="C3388" s="1">
        <v>2014</v>
      </c>
      <c r="D3388" s="2">
        <v>41920</v>
      </c>
      <c r="E3388" s="2">
        <v>41924</v>
      </c>
      <c r="F3388" s="1" t="s">
        <v>50</v>
      </c>
      <c r="G3388" s="1" t="s">
        <v>5927</v>
      </c>
      <c r="H3388" s="1" t="s">
        <v>5928</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4">
        <v>5.9175000000000004</v>
      </c>
    </row>
    <row r="3389" spans="1:22" ht="29.5" thickBot="1" x14ac:dyDescent="0.4">
      <c r="A3389" s="3">
        <v>3388</v>
      </c>
      <c r="B3389" s="1" t="s">
        <v>6596</v>
      </c>
      <c r="C3389" s="1">
        <v>2014</v>
      </c>
      <c r="D3389" s="2">
        <v>41920</v>
      </c>
      <c r="E3389" s="2">
        <v>41924</v>
      </c>
      <c r="F3389" s="1" t="s">
        <v>50</v>
      </c>
      <c r="G3389" s="1" t="s">
        <v>5927</v>
      </c>
      <c r="H3389" s="1" t="s">
        <v>5928</v>
      </c>
      <c r="I3389" s="1" t="s">
        <v>102</v>
      </c>
      <c r="J3389" s="1" t="s">
        <v>27</v>
      </c>
      <c r="K3389" s="1" t="s">
        <v>467</v>
      </c>
      <c r="L3389" s="1" t="s">
        <v>88</v>
      </c>
      <c r="M3389" s="1">
        <v>28205</v>
      </c>
      <c r="N3389" s="1" t="s">
        <v>30</v>
      </c>
      <c r="O3389" s="1" t="s">
        <v>3398</v>
      </c>
      <c r="P3389" s="1" t="s">
        <v>71</v>
      </c>
      <c r="Q3389" s="1" t="s">
        <v>72</v>
      </c>
      <c r="R3389" s="1" t="s">
        <v>3399</v>
      </c>
      <c r="S3389" s="1">
        <v>222.38399999999999</v>
      </c>
      <c r="T3389" s="1">
        <v>2</v>
      </c>
      <c r="U3389" s="1">
        <v>0.2</v>
      </c>
      <c r="V3389" s="4">
        <v>16.678799999999999</v>
      </c>
    </row>
    <row r="3390" spans="1:22" ht="44" thickBot="1" x14ac:dyDescent="0.4">
      <c r="A3390" s="3">
        <v>3389</v>
      </c>
      <c r="B3390" s="1" t="s">
        <v>6596</v>
      </c>
      <c r="C3390" s="1">
        <v>2014</v>
      </c>
      <c r="D3390" s="2">
        <v>41920</v>
      </c>
      <c r="E3390" s="2">
        <v>41924</v>
      </c>
      <c r="F3390" s="1" t="s">
        <v>50</v>
      </c>
      <c r="G3390" s="1" t="s">
        <v>5927</v>
      </c>
      <c r="H3390" s="1" t="s">
        <v>5928</v>
      </c>
      <c r="I3390" s="1" t="s">
        <v>102</v>
      </c>
      <c r="J3390" s="1" t="s">
        <v>27</v>
      </c>
      <c r="K3390" s="1" t="s">
        <v>467</v>
      </c>
      <c r="L3390" s="1" t="s">
        <v>88</v>
      </c>
      <c r="M3390" s="1">
        <v>28205</v>
      </c>
      <c r="N3390" s="1" t="s">
        <v>30</v>
      </c>
      <c r="O3390" s="1" t="s">
        <v>3542</v>
      </c>
      <c r="P3390" s="1" t="s">
        <v>46</v>
      </c>
      <c r="Q3390" s="1" t="s">
        <v>75</v>
      </c>
      <c r="R3390" s="1" t="s">
        <v>3543</v>
      </c>
      <c r="S3390" s="1">
        <v>50.454000000000001</v>
      </c>
      <c r="T3390" s="1">
        <v>6</v>
      </c>
      <c r="U3390" s="1">
        <v>0.7</v>
      </c>
      <c r="V3390" s="4">
        <v>-33.636000000000003</v>
      </c>
    </row>
    <row r="3391" spans="1:22" ht="29.5" thickBot="1" x14ac:dyDescent="0.4">
      <c r="A3391" s="3">
        <v>3390</v>
      </c>
      <c r="B3391" s="1" t="s">
        <v>6596</v>
      </c>
      <c r="C3391" s="1">
        <v>2014</v>
      </c>
      <c r="D3391" s="2">
        <v>41920</v>
      </c>
      <c r="E3391" s="2">
        <v>41924</v>
      </c>
      <c r="F3391" s="1" t="s">
        <v>50</v>
      </c>
      <c r="G3391" s="1" t="s">
        <v>5927</v>
      </c>
      <c r="H3391" s="1" t="s">
        <v>5928</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4">
        <v>-36.111600000000003</v>
      </c>
    </row>
    <row r="3392" spans="1:22" ht="29.5" thickBot="1" x14ac:dyDescent="0.4">
      <c r="A3392" s="3">
        <v>3391</v>
      </c>
      <c r="B3392" s="1" t="s">
        <v>6597</v>
      </c>
      <c r="C3392" s="1">
        <v>2014</v>
      </c>
      <c r="D3392" s="2">
        <v>41724</v>
      </c>
      <c r="E3392" s="2">
        <v>41729</v>
      </c>
      <c r="F3392" s="1" t="s">
        <v>23</v>
      </c>
      <c r="G3392" s="1" t="s">
        <v>4743</v>
      </c>
      <c r="H3392" s="1" t="s">
        <v>4744</v>
      </c>
      <c r="I3392" s="1" t="s">
        <v>26</v>
      </c>
      <c r="J3392" s="1" t="s">
        <v>27</v>
      </c>
      <c r="K3392" s="1" t="s">
        <v>815</v>
      </c>
      <c r="L3392" s="1" t="s">
        <v>104</v>
      </c>
      <c r="M3392" s="1">
        <v>75081</v>
      </c>
      <c r="N3392" s="1" t="s">
        <v>105</v>
      </c>
      <c r="O3392" s="1" t="s">
        <v>5980</v>
      </c>
      <c r="P3392" s="1" t="s">
        <v>46</v>
      </c>
      <c r="Q3392" s="1" t="s">
        <v>90</v>
      </c>
      <c r="R3392" s="1" t="s">
        <v>5981</v>
      </c>
      <c r="S3392" s="1">
        <v>6.8479999999999999</v>
      </c>
      <c r="T3392" s="1">
        <v>2</v>
      </c>
      <c r="U3392" s="1">
        <v>0.2</v>
      </c>
      <c r="V3392" s="4">
        <v>2.14</v>
      </c>
    </row>
    <row r="3393" spans="1:22" ht="44" thickBot="1" x14ac:dyDescent="0.4">
      <c r="A3393" s="3">
        <v>3392</v>
      </c>
      <c r="B3393" s="1" t="s">
        <v>6598</v>
      </c>
      <c r="C3393" s="1">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1091.1679999999999</v>
      </c>
      <c r="T3393" s="1">
        <v>4</v>
      </c>
      <c r="U3393" s="1">
        <v>0.2</v>
      </c>
      <c r="V3393" s="4">
        <v>68.197999999999993</v>
      </c>
    </row>
    <row r="3394" spans="1:22" ht="58.5" thickBot="1" x14ac:dyDescent="0.4">
      <c r="A3394" s="3">
        <v>3393</v>
      </c>
      <c r="B3394" s="1" t="s">
        <v>6598</v>
      </c>
      <c r="C3394" s="1">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4">
        <v>-43.833599999999997</v>
      </c>
    </row>
    <row r="3395" spans="1:22" ht="73" thickBot="1" x14ac:dyDescent="0.4">
      <c r="A3395" s="3">
        <v>3394</v>
      </c>
      <c r="B3395" s="1" t="s">
        <v>6599</v>
      </c>
      <c r="C3395" s="1">
        <v>2011</v>
      </c>
      <c r="D3395" s="2">
        <v>40869</v>
      </c>
      <c r="E3395" s="2">
        <v>40872</v>
      </c>
      <c r="F3395" s="1" t="s">
        <v>188</v>
      </c>
      <c r="G3395" s="1" t="s">
        <v>6489</v>
      </c>
      <c r="H3395" s="1" t="s">
        <v>6490</v>
      </c>
      <c r="I3395" s="1" t="s">
        <v>26</v>
      </c>
      <c r="J3395" s="1" t="s">
        <v>27</v>
      </c>
      <c r="K3395" s="1" t="s">
        <v>602</v>
      </c>
      <c r="L3395" s="1" t="s">
        <v>104</v>
      </c>
      <c r="M3395" s="1">
        <v>77506</v>
      </c>
      <c r="N3395" s="1" t="s">
        <v>105</v>
      </c>
      <c r="O3395" s="1" t="s">
        <v>3931</v>
      </c>
      <c r="P3395" s="1" t="s">
        <v>46</v>
      </c>
      <c r="Q3395" s="1" t="s">
        <v>75</v>
      </c>
      <c r="R3395" s="1" t="s">
        <v>3932</v>
      </c>
      <c r="S3395" s="1">
        <v>6.9279999999999999</v>
      </c>
      <c r="T3395" s="1">
        <v>1</v>
      </c>
      <c r="U3395" s="1">
        <v>0.8</v>
      </c>
      <c r="V3395" s="4">
        <v>-11.0848</v>
      </c>
    </row>
    <row r="3396" spans="1:22" ht="73" thickBot="1" x14ac:dyDescent="0.4">
      <c r="A3396" s="3">
        <v>3395</v>
      </c>
      <c r="B3396" s="1" t="s">
        <v>6600</v>
      </c>
      <c r="C3396" s="1">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5346</v>
      </c>
      <c r="P3396" s="1" t="s">
        <v>46</v>
      </c>
      <c r="Q3396" s="1" t="s">
        <v>90</v>
      </c>
      <c r="R3396" s="1" t="s">
        <v>5347</v>
      </c>
      <c r="S3396" s="1">
        <v>40.031999999999996</v>
      </c>
      <c r="T3396" s="1">
        <v>6</v>
      </c>
      <c r="U3396" s="1">
        <v>0.2</v>
      </c>
      <c r="V3396" s="4">
        <v>15.012</v>
      </c>
    </row>
    <row r="3397" spans="1:22" ht="58.5" thickBot="1" x14ac:dyDescent="0.4">
      <c r="A3397" s="3">
        <v>3396</v>
      </c>
      <c r="B3397" s="1" t="s">
        <v>6601</v>
      </c>
      <c r="C3397" s="1">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6008</v>
      </c>
      <c r="P3397" s="1" t="s">
        <v>46</v>
      </c>
      <c r="Q3397" s="1" t="s">
        <v>59</v>
      </c>
      <c r="R3397" s="1" t="s">
        <v>6009</v>
      </c>
      <c r="S3397" s="1">
        <v>443.92</v>
      </c>
      <c r="T3397" s="1">
        <v>4</v>
      </c>
      <c r="U3397" s="1">
        <v>0</v>
      </c>
      <c r="V3397" s="4">
        <v>13.317600000000001</v>
      </c>
    </row>
    <row r="3398" spans="1:22" ht="44" thickBot="1" x14ac:dyDescent="0.4">
      <c r="A3398" s="3">
        <v>3397</v>
      </c>
      <c r="B3398" s="1" t="s">
        <v>6601</v>
      </c>
      <c r="C3398" s="1">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4">
        <v>78.195400000000006</v>
      </c>
    </row>
    <row r="3399" spans="1:22" ht="29.5" thickBot="1" x14ac:dyDescent="0.4">
      <c r="A3399" s="3">
        <v>3398</v>
      </c>
      <c r="B3399" s="1" t="s">
        <v>6601</v>
      </c>
      <c r="C3399" s="1">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4">
        <v>12.441599999999999</v>
      </c>
    </row>
    <row r="3400" spans="1:22" ht="58.5" thickBot="1" x14ac:dyDescent="0.4">
      <c r="A3400" s="3">
        <v>3399</v>
      </c>
      <c r="B3400" s="1" t="s">
        <v>6602</v>
      </c>
      <c r="C3400" s="1">
        <v>2011</v>
      </c>
      <c r="D3400" s="2">
        <v>40868</v>
      </c>
      <c r="E3400" s="2">
        <v>40873</v>
      </c>
      <c r="F3400" s="1" t="s">
        <v>50</v>
      </c>
      <c r="G3400" s="1" t="s">
        <v>6603</v>
      </c>
      <c r="H3400" s="1" t="s">
        <v>6604</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4">
        <v>9.9872999999999994</v>
      </c>
    </row>
    <row r="3401" spans="1:22" ht="44" thickBot="1" x14ac:dyDescent="0.4">
      <c r="A3401" s="3">
        <v>3400</v>
      </c>
      <c r="B3401" s="1" t="s">
        <v>6602</v>
      </c>
      <c r="C3401" s="1">
        <v>2011</v>
      </c>
      <c r="D3401" s="2">
        <v>40868</v>
      </c>
      <c r="E3401" s="2">
        <v>40873</v>
      </c>
      <c r="F3401" s="1" t="s">
        <v>50</v>
      </c>
      <c r="G3401" s="1" t="s">
        <v>6603</v>
      </c>
      <c r="H3401" s="1" t="s">
        <v>6604</v>
      </c>
      <c r="I3401" s="1" t="s">
        <v>41</v>
      </c>
      <c r="J3401" s="1" t="s">
        <v>27</v>
      </c>
      <c r="K3401" s="1" t="s">
        <v>1464</v>
      </c>
      <c r="L3401" s="1" t="s">
        <v>29</v>
      </c>
      <c r="M3401" s="1">
        <v>40475</v>
      </c>
      <c r="N3401" s="1" t="s">
        <v>30</v>
      </c>
      <c r="O3401" s="1" t="s">
        <v>4293</v>
      </c>
      <c r="P3401" s="1" t="s">
        <v>46</v>
      </c>
      <c r="Q3401" s="1" t="s">
        <v>90</v>
      </c>
      <c r="R3401" s="1" t="s">
        <v>4294</v>
      </c>
      <c r="S3401" s="1">
        <v>629.1</v>
      </c>
      <c r="T3401" s="1">
        <v>6</v>
      </c>
      <c r="U3401" s="1">
        <v>0</v>
      </c>
      <c r="V3401" s="4">
        <v>301.96800000000002</v>
      </c>
    </row>
    <row r="3402" spans="1:22" ht="44" thickBot="1" x14ac:dyDescent="0.4">
      <c r="A3402" s="3">
        <v>3401</v>
      </c>
      <c r="B3402" s="1" t="s">
        <v>6602</v>
      </c>
      <c r="C3402" s="1">
        <v>2011</v>
      </c>
      <c r="D3402" s="2">
        <v>40868</v>
      </c>
      <c r="E3402" s="2">
        <v>40873</v>
      </c>
      <c r="F3402" s="1" t="s">
        <v>50</v>
      </c>
      <c r="G3402" s="1" t="s">
        <v>6603</v>
      </c>
      <c r="H3402" s="1" t="s">
        <v>6604</v>
      </c>
      <c r="I3402" s="1" t="s">
        <v>41</v>
      </c>
      <c r="J3402" s="1" t="s">
        <v>27</v>
      </c>
      <c r="K3402" s="1" t="s">
        <v>1464</v>
      </c>
      <c r="L3402" s="1" t="s">
        <v>29</v>
      </c>
      <c r="M3402" s="1">
        <v>40475</v>
      </c>
      <c r="N3402" s="1" t="s">
        <v>30</v>
      </c>
      <c r="O3402" s="1" t="s">
        <v>2164</v>
      </c>
      <c r="P3402" s="1" t="s">
        <v>46</v>
      </c>
      <c r="Q3402" s="1" t="s">
        <v>59</v>
      </c>
      <c r="R3402" s="1" t="s">
        <v>2165</v>
      </c>
      <c r="S3402" s="1">
        <v>193.95</v>
      </c>
      <c r="T3402" s="1">
        <v>3</v>
      </c>
      <c r="U3402" s="1">
        <v>0</v>
      </c>
      <c r="V3402" s="4">
        <v>9.6974999999999998</v>
      </c>
    </row>
    <row r="3403" spans="1:22" ht="29.5" thickBot="1" x14ac:dyDescent="0.4">
      <c r="A3403" s="3">
        <v>3402</v>
      </c>
      <c r="B3403" s="1" t="s">
        <v>6602</v>
      </c>
      <c r="C3403" s="1">
        <v>2011</v>
      </c>
      <c r="D3403" s="2">
        <v>40868</v>
      </c>
      <c r="E3403" s="2">
        <v>40873</v>
      </c>
      <c r="F3403" s="1" t="s">
        <v>50</v>
      </c>
      <c r="G3403" s="1" t="s">
        <v>6603</v>
      </c>
      <c r="H3403" s="1" t="s">
        <v>6604</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4">
        <v>1.4742</v>
      </c>
    </row>
    <row r="3404" spans="1:22" ht="29.5" thickBot="1" x14ac:dyDescent="0.4">
      <c r="A3404" s="3">
        <v>3403</v>
      </c>
      <c r="B3404" s="1" t="s">
        <v>6605</v>
      </c>
      <c r="C3404" s="1">
        <v>2012</v>
      </c>
      <c r="D3404" s="2">
        <v>41033</v>
      </c>
      <c r="E3404" s="2">
        <v>41034</v>
      </c>
      <c r="F3404" s="1" t="s">
        <v>188</v>
      </c>
      <c r="G3404" s="1" t="s">
        <v>1345</v>
      </c>
      <c r="H3404" s="1" t="s">
        <v>1346</v>
      </c>
      <c r="I3404" s="1" t="s">
        <v>41</v>
      </c>
      <c r="J3404" s="1" t="s">
        <v>27</v>
      </c>
      <c r="K3404" s="1" t="s">
        <v>6606</v>
      </c>
      <c r="L3404" s="1" t="s">
        <v>211</v>
      </c>
      <c r="M3404" s="1">
        <v>60477</v>
      </c>
      <c r="N3404" s="1" t="s">
        <v>105</v>
      </c>
      <c r="O3404" s="1" t="s">
        <v>2887</v>
      </c>
      <c r="P3404" s="1" t="s">
        <v>32</v>
      </c>
      <c r="Q3404" s="1" t="s">
        <v>65</v>
      </c>
      <c r="R3404" s="1" t="s">
        <v>186</v>
      </c>
      <c r="S3404" s="1">
        <v>22.288</v>
      </c>
      <c r="T3404" s="1">
        <v>7</v>
      </c>
      <c r="U3404" s="1">
        <v>0.6</v>
      </c>
      <c r="V3404" s="4">
        <v>-8.9152000000000005</v>
      </c>
    </row>
    <row r="3405" spans="1:22" ht="58.5" thickBot="1" x14ac:dyDescent="0.4">
      <c r="A3405" s="3">
        <v>3404</v>
      </c>
      <c r="B3405" s="1" t="s">
        <v>6607</v>
      </c>
      <c r="C3405" s="1">
        <v>2014</v>
      </c>
      <c r="D3405" s="2">
        <v>41789</v>
      </c>
      <c r="E3405" s="2">
        <v>41796</v>
      </c>
      <c r="F3405" s="1" t="s">
        <v>50</v>
      </c>
      <c r="G3405" s="1" t="s">
        <v>4376</v>
      </c>
      <c r="H3405" s="1" t="s">
        <v>4377</v>
      </c>
      <c r="I3405" s="1" t="s">
        <v>26</v>
      </c>
      <c r="J3405" s="1" t="s">
        <v>27</v>
      </c>
      <c r="K3405" s="1" t="s">
        <v>184</v>
      </c>
      <c r="L3405" s="1" t="s">
        <v>104</v>
      </c>
      <c r="M3405" s="1">
        <v>77095</v>
      </c>
      <c r="N3405" s="1" t="s">
        <v>105</v>
      </c>
      <c r="O3405" s="1" t="s">
        <v>6608</v>
      </c>
      <c r="P3405" s="1" t="s">
        <v>32</v>
      </c>
      <c r="Q3405" s="1" t="s">
        <v>65</v>
      </c>
      <c r="R3405" s="1" t="s">
        <v>6609</v>
      </c>
      <c r="S3405" s="1">
        <v>65.424000000000007</v>
      </c>
      <c r="T3405" s="1">
        <v>4</v>
      </c>
      <c r="U3405" s="1">
        <v>0.6</v>
      </c>
      <c r="V3405" s="4">
        <v>-52.339199999999998</v>
      </c>
    </row>
    <row r="3406" spans="1:22" ht="44" thickBot="1" x14ac:dyDescent="0.4">
      <c r="A3406" s="3">
        <v>3405</v>
      </c>
      <c r="B3406" s="1" t="s">
        <v>6610</v>
      </c>
      <c r="C3406" s="1">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4">
        <v>3.8940000000000001</v>
      </c>
    </row>
    <row r="3407" spans="1:22" ht="87.5" thickBot="1" x14ac:dyDescent="0.4">
      <c r="A3407" s="3">
        <v>3406</v>
      </c>
      <c r="B3407" s="1" t="s">
        <v>6611</v>
      </c>
      <c r="C3407" s="1">
        <v>2011</v>
      </c>
      <c r="D3407" s="2">
        <v>40656</v>
      </c>
      <c r="E3407" s="2">
        <v>40660</v>
      </c>
      <c r="F3407" s="1" t="s">
        <v>50</v>
      </c>
      <c r="G3407" s="1" t="s">
        <v>6478</v>
      </c>
      <c r="H3407" s="1" t="s">
        <v>6479</v>
      </c>
      <c r="I3407" s="1" t="s">
        <v>102</v>
      </c>
      <c r="J3407" s="1" t="s">
        <v>27</v>
      </c>
      <c r="K3407" s="1" t="s">
        <v>497</v>
      </c>
      <c r="L3407" s="1" t="s">
        <v>498</v>
      </c>
      <c r="M3407" s="1">
        <v>43229</v>
      </c>
      <c r="N3407" s="1" t="s">
        <v>148</v>
      </c>
      <c r="O3407" s="1" t="s">
        <v>942</v>
      </c>
      <c r="P3407" s="1" t="s">
        <v>32</v>
      </c>
      <c r="Q3407" s="1" t="s">
        <v>36</v>
      </c>
      <c r="R3407" s="1" t="s">
        <v>943</v>
      </c>
      <c r="S3407" s="1">
        <v>281.37200000000001</v>
      </c>
      <c r="T3407" s="1">
        <v>2</v>
      </c>
      <c r="U3407" s="1">
        <v>0.3</v>
      </c>
      <c r="V3407" s="4">
        <v>-12.0588</v>
      </c>
    </row>
    <row r="3408" spans="1:22" ht="87.5" thickBot="1" x14ac:dyDescent="0.4">
      <c r="A3408" s="3">
        <v>3407</v>
      </c>
      <c r="B3408" s="1" t="s">
        <v>6611</v>
      </c>
      <c r="C3408" s="1">
        <v>2011</v>
      </c>
      <c r="D3408" s="2">
        <v>40656</v>
      </c>
      <c r="E3408" s="2">
        <v>40660</v>
      </c>
      <c r="F3408" s="1" t="s">
        <v>50</v>
      </c>
      <c r="G3408" s="1" t="s">
        <v>6478</v>
      </c>
      <c r="H3408" s="1" t="s">
        <v>6479</v>
      </c>
      <c r="I3408" s="1" t="s">
        <v>102</v>
      </c>
      <c r="J3408" s="1" t="s">
        <v>27</v>
      </c>
      <c r="K3408" s="1" t="s">
        <v>497</v>
      </c>
      <c r="L3408" s="1" t="s">
        <v>498</v>
      </c>
      <c r="M3408" s="1">
        <v>43229</v>
      </c>
      <c r="N3408" s="1" t="s">
        <v>148</v>
      </c>
      <c r="O3408" s="1" t="s">
        <v>942</v>
      </c>
      <c r="P3408" s="1" t="s">
        <v>32</v>
      </c>
      <c r="Q3408" s="1" t="s">
        <v>36</v>
      </c>
      <c r="R3408" s="1" t="s">
        <v>943</v>
      </c>
      <c r="S3408" s="1">
        <v>281.37200000000001</v>
      </c>
      <c r="T3408" s="1">
        <v>2</v>
      </c>
      <c r="U3408" s="1">
        <v>0.3</v>
      </c>
      <c r="V3408" s="4">
        <v>-12.0588</v>
      </c>
    </row>
    <row r="3409" spans="1:22" ht="29.5" thickBot="1" x14ac:dyDescent="0.4">
      <c r="A3409" s="3">
        <v>3408</v>
      </c>
      <c r="B3409" s="1" t="s">
        <v>6611</v>
      </c>
      <c r="C3409" s="1">
        <v>2011</v>
      </c>
      <c r="D3409" s="2">
        <v>40656</v>
      </c>
      <c r="E3409" s="2">
        <v>40660</v>
      </c>
      <c r="F3409" s="1" t="s">
        <v>50</v>
      </c>
      <c r="G3409" s="1" t="s">
        <v>6478</v>
      </c>
      <c r="H3409" s="1" t="s">
        <v>6479</v>
      </c>
      <c r="I3409" s="1" t="s">
        <v>102</v>
      </c>
      <c r="J3409" s="1" t="s">
        <v>27</v>
      </c>
      <c r="K3409" s="1" t="s">
        <v>497</v>
      </c>
      <c r="L3409" s="1" t="s">
        <v>498</v>
      </c>
      <c r="M3409" s="1">
        <v>43229</v>
      </c>
      <c r="N3409" s="1" t="s">
        <v>148</v>
      </c>
      <c r="O3409" s="1" t="s">
        <v>2913</v>
      </c>
      <c r="P3409" s="1" t="s">
        <v>46</v>
      </c>
      <c r="Q3409" s="1" t="s">
        <v>75</v>
      </c>
      <c r="R3409" s="1" t="s">
        <v>2914</v>
      </c>
      <c r="S3409" s="1">
        <v>7.4880000000000004</v>
      </c>
      <c r="T3409" s="1">
        <v>8</v>
      </c>
      <c r="U3409" s="1">
        <v>0.7</v>
      </c>
      <c r="V3409" s="4">
        <v>-5.2416</v>
      </c>
    </row>
    <row r="3410" spans="1:22" ht="29.5" thickBot="1" x14ac:dyDescent="0.4">
      <c r="A3410" s="3">
        <v>3409</v>
      </c>
      <c r="B3410" s="1" t="s">
        <v>6611</v>
      </c>
      <c r="C3410" s="1">
        <v>2011</v>
      </c>
      <c r="D3410" s="2">
        <v>40656</v>
      </c>
      <c r="E3410" s="2">
        <v>40660</v>
      </c>
      <c r="F3410" s="1" t="s">
        <v>50</v>
      </c>
      <c r="G3410" s="1" t="s">
        <v>6478</v>
      </c>
      <c r="H3410" s="1" t="s">
        <v>6479</v>
      </c>
      <c r="I3410" s="1" t="s">
        <v>102</v>
      </c>
      <c r="J3410" s="1" t="s">
        <v>27</v>
      </c>
      <c r="K3410" s="1" t="s">
        <v>497</v>
      </c>
      <c r="L3410" s="1" t="s">
        <v>498</v>
      </c>
      <c r="M3410" s="1">
        <v>43229</v>
      </c>
      <c r="N3410" s="1" t="s">
        <v>148</v>
      </c>
      <c r="O3410" s="1" t="s">
        <v>3027</v>
      </c>
      <c r="P3410" s="1" t="s">
        <v>32</v>
      </c>
      <c r="Q3410" s="1" t="s">
        <v>65</v>
      </c>
      <c r="R3410" s="1" t="s">
        <v>3028</v>
      </c>
      <c r="S3410" s="1">
        <v>22.335999999999999</v>
      </c>
      <c r="T3410" s="1">
        <v>4</v>
      </c>
      <c r="U3410" s="1">
        <v>0.2</v>
      </c>
      <c r="V3410" s="4">
        <v>7.8175999999999997</v>
      </c>
    </row>
    <row r="3411" spans="1:22" ht="29.5" thickBot="1" x14ac:dyDescent="0.4">
      <c r="A3411" s="3">
        <v>3410</v>
      </c>
      <c r="B3411" s="1" t="s">
        <v>6612</v>
      </c>
      <c r="C3411" s="1">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v>
      </c>
      <c r="T3411" s="1">
        <v>2</v>
      </c>
      <c r="U3411" s="1">
        <v>0.2</v>
      </c>
      <c r="V3411" s="4">
        <v>3.6288</v>
      </c>
    </row>
    <row r="3412" spans="1:22" ht="29.5" thickBot="1" x14ac:dyDescent="0.4">
      <c r="A3412" s="3">
        <v>3411</v>
      </c>
      <c r="B3412" s="1" t="s">
        <v>6613</v>
      </c>
      <c r="C3412" s="1">
        <v>2013</v>
      </c>
      <c r="D3412" s="2">
        <v>41538</v>
      </c>
      <c r="E3412" s="2">
        <v>41542</v>
      </c>
      <c r="F3412" s="1" t="s">
        <v>50</v>
      </c>
      <c r="G3412" s="1" t="s">
        <v>5545</v>
      </c>
      <c r="H3412" s="1" t="s">
        <v>5546</v>
      </c>
      <c r="I3412" s="1" t="s">
        <v>41</v>
      </c>
      <c r="J3412" s="1" t="s">
        <v>27</v>
      </c>
      <c r="K3412" s="1" t="s">
        <v>127</v>
      </c>
      <c r="L3412" s="1" t="s">
        <v>43</v>
      </c>
      <c r="M3412" s="1">
        <v>94122</v>
      </c>
      <c r="N3412" s="1" t="s">
        <v>44</v>
      </c>
      <c r="O3412" s="1" t="s">
        <v>6325</v>
      </c>
      <c r="P3412" s="1" t="s">
        <v>46</v>
      </c>
      <c r="Q3412" s="1" t="s">
        <v>90</v>
      </c>
      <c r="R3412" s="1" t="s">
        <v>6326</v>
      </c>
      <c r="S3412" s="1">
        <v>65.790000000000006</v>
      </c>
      <c r="T3412" s="1">
        <v>9</v>
      </c>
      <c r="U3412" s="1">
        <v>0</v>
      </c>
      <c r="V3412" s="4">
        <v>30.263400000000001</v>
      </c>
    </row>
    <row r="3413" spans="1:22" ht="44" thickBot="1" x14ac:dyDescent="0.4">
      <c r="A3413" s="3">
        <v>3412</v>
      </c>
      <c r="B3413" s="1" t="s">
        <v>6613</v>
      </c>
      <c r="C3413" s="1">
        <v>2013</v>
      </c>
      <c r="D3413" s="2">
        <v>41538</v>
      </c>
      <c r="E3413" s="2">
        <v>41542</v>
      </c>
      <c r="F3413" s="1" t="s">
        <v>50</v>
      </c>
      <c r="G3413" s="1" t="s">
        <v>5545</v>
      </c>
      <c r="H3413" s="1" t="s">
        <v>5546</v>
      </c>
      <c r="I3413" s="1" t="s">
        <v>41</v>
      </c>
      <c r="J3413" s="1" t="s">
        <v>27</v>
      </c>
      <c r="K3413" s="1" t="s">
        <v>127</v>
      </c>
      <c r="L3413" s="1" t="s">
        <v>43</v>
      </c>
      <c r="M3413" s="1">
        <v>94122</v>
      </c>
      <c r="N3413" s="1" t="s">
        <v>44</v>
      </c>
      <c r="O3413" s="1" t="s">
        <v>97</v>
      </c>
      <c r="P3413" s="1" t="s">
        <v>46</v>
      </c>
      <c r="Q3413" s="1" t="s">
        <v>75</v>
      </c>
      <c r="R3413" s="1" t="s">
        <v>98</v>
      </c>
      <c r="S3413" s="1">
        <v>271.98399999999998</v>
      </c>
      <c r="T3413" s="1">
        <v>2</v>
      </c>
      <c r="U3413" s="1">
        <v>0.2</v>
      </c>
      <c r="V3413" s="4">
        <v>88.394800000000004</v>
      </c>
    </row>
    <row r="3414" spans="1:22" ht="29.5" thickBot="1" x14ac:dyDescent="0.4">
      <c r="A3414" s="3">
        <v>3413</v>
      </c>
      <c r="B3414" s="1" t="s">
        <v>6613</v>
      </c>
      <c r="C3414" s="1">
        <v>2013</v>
      </c>
      <c r="D3414" s="2">
        <v>41538</v>
      </c>
      <c r="E3414" s="2">
        <v>41542</v>
      </c>
      <c r="F3414" s="1" t="s">
        <v>50</v>
      </c>
      <c r="G3414" s="1" t="s">
        <v>5545</v>
      </c>
      <c r="H3414" s="1" t="s">
        <v>5546</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4">
        <v>3.1751999999999998</v>
      </c>
    </row>
    <row r="3415" spans="1:22" ht="29.5" thickBot="1" x14ac:dyDescent="0.4">
      <c r="A3415" s="3">
        <v>3414</v>
      </c>
      <c r="B3415" s="1" t="s">
        <v>6613</v>
      </c>
      <c r="C3415" s="1">
        <v>2013</v>
      </c>
      <c r="D3415" s="2">
        <v>41538</v>
      </c>
      <c r="E3415" s="2">
        <v>41542</v>
      </c>
      <c r="F3415" s="1" t="s">
        <v>50</v>
      </c>
      <c r="G3415" s="1" t="s">
        <v>5545</v>
      </c>
      <c r="H3415" s="1" t="s">
        <v>5546</v>
      </c>
      <c r="I3415" s="1" t="s">
        <v>41</v>
      </c>
      <c r="J3415" s="1" t="s">
        <v>27</v>
      </c>
      <c r="K3415" s="1" t="s">
        <v>127</v>
      </c>
      <c r="L3415" s="1" t="s">
        <v>43</v>
      </c>
      <c r="M3415" s="1">
        <v>94122</v>
      </c>
      <c r="N3415" s="1" t="s">
        <v>44</v>
      </c>
      <c r="O3415" s="1" t="s">
        <v>5847</v>
      </c>
      <c r="P3415" s="1" t="s">
        <v>46</v>
      </c>
      <c r="Q3415" s="1" t="s">
        <v>90</v>
      </c>
      <c r="R3415" s="1" t="s">
        <v>5848</v>
      </c>
      <c r="S3415" s="1">
        <v>77.52</v>
      </c>
      <c r="T3415" s="1">
        <v>2</v>
      </c>
      <c r="U3415" s="1">
        <v>0</v>
      </c>
      <c r="V3415" s="4">
        <v>37.9848</v>
      </c>
    </row>
    <row r="3416" spans="1:22" ht="29.5" thickBot="1" x14ac:dyDescent="0.4">
      <c r="A3416" s="3">
        <v>3415</v>
      </c>
      <c r="B3416" s="1" t="s">
        <v>6613</v>
      </c>
      <c r="C3416" s="1">
        <v>2013</v>
      </c>
      <c r="D3416" s="2">
        <v>41538</v>
      </c>
      <c r="E3416" s="2">
        <v>41542</v>
      </c>
      <c r="F3416" s="1" t="s">
        <v>50</v>
      </c>
      <c r="G3416" s="1" t="s">
        <v>5545</v>
      </c>
      <c r="H3416" s="1" t="s">
        <v>5546</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4">
        <v>15.808</v>
      </c>
    </row>
    <row r="3417" spans="1:22" ht="29.5" thickBot="1" x14ac:dyDescent="0.4">
      <c r="A3417" s="3">
        <v>3416</v>
      </c>
      <c r="B3417" s="1" t="s">
        <v>6614</v>
      </c>
      <c r="C3417" s="1">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4">
        <v>0.65159999999999996</v>
      </c>
    </row>
    <row r="3418" spans="1:22" ht="29.5" thickBot="1" x14ac:dyDescent="0.4">
      <c r="A3418" s="3">
        <v>3417</v>
      </c>
      <c r="B3418" s="1" t="s">
        <v>6614</v>
      </c>
      <c r="C3418" s="1">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4">
        <v>3.8822000000000001</v>
      </c>
    </row>
    <row r="3419" spans="1:22" ht="44" thickBot="1" x14ac:dyDescent="0.4">
      <c r="A3419" s="3">
        <v>3418</v>
      </c>
      <c r="B3419" s="1" t="s">
        <v>6615</v>
      </c>
      <c r="C3419" s="1">
        <v>2012</v>
      </c>
      <c r="D3419" s="2">
        <v>41026</v>
      </c>
      <c r="E3419" s="2">
        <v>41031</v>
      </c>
      <c r="F3419" s="1" t="s">
        <v>50</v>
      </c>
      <c r="G3419" s="1" t="s">
        <v>6255</v>
      </c>
      <c r="H3419" s="1" t="s">
        <v>6256</v>
      </c>
      <c r="I3419" s="1" t="s">
        <v>102</v>
      </c>
      <c r="J3419" s="1" t="s">
        <v>27</v>
      </c>
      <c r="K3419" s="1" t="s">
        <v>456</v>
      </c>
      <c r="L3419" s="1" t="s">
        <v>457</v>
      </c>
      <c r="M3419" s="1">
        <v>80013</v>
      </c>
      <c r="N3419" s="1" t="s">
        <v>44</v>
      </c>
      <c r="O3419" s="1" t="s">
        <v>3619</v>
      </c>
      <c r="P3419" s="1" t="s">
        <v>46</v>
      </c>
      <c r="Q3419" s="1" t="s">
        <v>78</v>
      </c>
      <c r="R3419" s="1" t="s">
        <v>3620</v>
      </c>
      <c r="S3419" s="1">
        <v>43.56</v>
      </c>
      <c r="T3419" s="1">
        <v>5</v>
      </c>
      <c r="U3419" s="1">
        <v>0.2</v>
      </c>
      <c r="V3419" s="4">
        <v>3.2669999999999999</v>
      </c>
    </row>
    <row r="3420" spans="1:22" ht="29.5" thickBot="1" x14ac:dyDescent="0.4">
      <c r="A3420" s="3">
        <v>3419</v>
      </c>
      <c r="B3420" s="1" t="s">
        <v>6615</v>
      </c>
      <c r="C3420" s="1">
        <v>2012</v>
      </c>
      <c r="D3420" s="2">
        <v>41026</v>
      </c>
      <c r="E3420" s="2">
        <v>41031</v>
      </c>
      <c r="F3420" s="1" t="s">
        <v>50</v>
      </c>
      <c r="G3420" s="1" t="s">
        <v>6255</v>
      </c>
      <c r="H3420" s="1" t="s">
        <v>6256</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4">
        <v>0.73</v>
      </c>
    </row>
    <row r="3421" spans="1:22" ht="44" thickBot="1" x14ac:dyDescent="0.4">
      <c r="A3421" s="3">
        <v>3420</v>
      </c>
      <c r="B3421" s="1" t="s">
        <v>6616</v>
      </c>
      <c r="C3421" s="1">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4">
        <v>60.392000000000003</v>
      </c>
    </row>
    <row r="3422" spans="1:22" ht="87.5" thickBot="1" x14ac:dyDescent="0.4">
      <c r="A3422" s="3">
        <v>3421</v>
      </c>
      <c r="B3422" s="1" t="s">
        <v>6617</v>
      </c>
      <c r="C3422" s="1">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4">
        <v>78.671999999999997</v>
      </c>
    </row>
    <row r="3423" spans="1:22" ht="29.5" thickBot="1" x14ac:dyDescent="0.4">
      <c r="A3423" s="3">
        <v>3422</v>
      </c>
      <c r="B3423" s="1" t="s">
        <v>6617</v>
      </c>
      <c r="C3423" s="1">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4">
        <v>84.051199999999994</v>
      </c>
    </row>
    <row r="3424" spans="1:22" ht="44" thickBot="1" x14ac:dyDescent="0.4">
      <c r="A3424" s="3">
        <v>3423</v>
      </c>
      <c r="B3424" s="1" t="s">
        <v>6617</v>
      </c>
      <c r="C3424" s="1">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4">
        <v>7.8959999999999999</v>
      </c>
    </row>
    <row r="3425" spans="1:22" ht="44" thickBot="1" x14ac:dyDescent="0.4">
      <c r="A3425" s="3">
        <v>3424</v>
      </c>
      <c r="B3425" s="1" t="s">
        <v>6617</v>
      </c>
      <c r="C3425" s="1">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4">
        <v>7.3840000000000003</v>
      </c>
    </row>
    <row r="3426" spans="1:22" ht="29.5" thickBot="1" x14ac:dyDescent="0.4">
      <c r="A3426" s="3">
        <v>3425</v>
      </c>
      <c r="B3426" s="1" t="s">
        <v>6617</v>
      </c>
      <c r="C3426" s="1">
        <v>2013</v>
      </c>
      <c r="D3426" s="2">
        <v>41423</v>
      </c>
      <c r="E3426" s="2">
        <v>41429</v>
      </c>
      <c r="F3426" s="1" t="s">
        <v>50</v>
      </c>
      <c r="G3426" s="1" t="s">
        <v>486</v>
      </c>
      <c r="H3426" s="1" t="s">
        <v>487</v>
      </c>
      <c r="I3426" s="1" t="s">
        <v>26</v>
      </c>
      <c r="J3426" s="1" t="s">
        <v>27</v>
      </c>
      <c r="K3426" s="1" t="s">
        <v>42</v>
      </c>
      <c r="L3426" s="1" t="s">
        <v>43</v>
      </c>
      <c r="M3426" s="1">
        <v>90004</v>
      </c>
      <c r="N3426" s="1" t="s">
        <v>44</v>
      </c>
      <c r="O3426" s="1" t="s">
        <v>6328</v>
      </c>
      <c r="P3426" s="1" t="s">
        <v>71</v>
      </c>
      <c r="Q3426" s="1" t="s">
        <v>682</v>
      </c>
      <c r="R3426" s="1" t="s">
        <v>6329</v>
      </c>
      <c r="S3426" s="1">
        <v>558.4</v>
      </c>
      <c r="T3426" s="1">
        <v>2</v>
      </c>
      <c r="U3426" s="1">
        <v>0.2</v>
      </c>
      <c r="V3426" s="4">
        <v>41.88</v>
      </c>
    </row>
    <row r="3427" spans="1:22" ht="73" thickBot="1" x14ac:dyDescent="0.4">
      <c r="A3427" s="3">
        <v>3426</v>
      </c>
      <c r="B3427" s="1" t="s">
        <v>6618</v>
      </c>
      <c r="C3427" s="1">
        <v>2012</v>
      </c>
      <c r="D3427" s="2">
        <v>41176</v>
      </c>
      <c r="E3427" s="2">
        <v>41180</v>
      </c>
      <c r="F3427" s="1" t="s">
        <v>50</v>
      </c>
      <c r="G3427" s="1" t="s">
        <v>3049</v>
      </c>
      <c r="H3427" s="1" t="s">
        <v>3050</v>
      </c>
      <c r="I3427" s="1" t="s">
        <v>102</v>
      </c>
      <c r="J3427" s="1" t="s">
        <v>27</v>
      </c>
      <c r="K3427" s="1" t="s">
        <v>6619</v>
      </c>
      <c r="L3427" s="1" t="s">
        <v>489</v>
      </c>
      <c r="M3427" s="1">
        <v>52001</v>
      </c>
      <c r="N3427" s="1" t="s">
        <v>105</v>
      </c>
      <c r="O3427" s="1" t="s">
        <v>177</v>
      </c>
      <c r="P3427" s="1" t="s">
        <v>46</v>
      </c>
      <c r="Q3427" s="1" t="s">
        <v>75</v>
      </c>
      <c r="R3427" s="1" t="s">
        <v>178</v>
      </c>
      <c r="S3427" s="1">
        <v>15.24</v>
      </c>
      <c r="T3427" s="1">
        <v>4</v>
      </c>
      <c r="U3427" s="1">
        <v>0</v>
      </c>
      <c r="V3427" s="4">
        <v>6.8579999999999997</v>
      </c>
    </row>
    <row r="3428" spans="1:22" ht="29.5" thickBot="1" x14ac:dyDescent="0.4">
      <c r="A3428" s="3">
        <v>3427</v>
      </c>
      <c r="B3428" s="1" t="s">
        <v>6618</v>
      </c>
      <c r="C3428" s="1">
        <v>2012</v>
      </c>
      <c r="D3428" s="2">
        <v>41176</v>
      </c>
      <c r="E3428" s="2">
        <v>41180</v>
      </c>
      <c r="F3428" s="1" t="s">
        <v>50</v>
      </c>
      <c r="G3428" s="1" t="s">
        <v>3049</v>
      </c>
      <c r="H3428" s="1" t="s">
        <v>3050</v>
      </c>
      <c r="I3428" s="1" t="s">
        <v>102</v>
      </c>
      <c r="J3428" s="1" t="s">
        <v>27</v>
      </c>
      <c r="K3428" s="1" t="s">
        <v>6619</v>
      </c>
      <c r="L3428" s="1" t="s">
        <v>489</v>
      </c>
      <c r="M3428" s="1">
        <v>52001</v>
      </c>
      <c r="N3428" s="1" t="s">
        <v>105</v>
      </c>
      <c r="O3428" s="1" t="s">
        <v>4619</v>
      </c>
      <c r="P3428" s="1" t="s">
        <v>32</v>
      </c>
      <c r="Q3428" s="1" t="s">
        <v>36</v>
      </c>
      <c r="R3428" s="1" t="s">
        <v>4620</v>
      </c>
      <c r="S3428" s="1">
        <v>1408.1</v>
      </c>
      <c r="T3428" s="1">
        <v>10</v>
      </c>
      <c r="U3428" s="1">
        <v>0</v>
      </c>
      <c r="V3428" s="4">
        <v>394.26799999999997</v>
      </c>
    </row>
    <row r="3429" spans="1:22" ht="73" thickBot="1" x14ac:dyDescent="0.4">
      <c r="A3429" s="3">
        <v>3428</v>
      </c>
      <c r="B3429" s="1" t="s">
        <v>6620</v>
      </c>
      <c r="C3429" s="1">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6621</v>
      </c>
      <c r="P3429" s="1" t="s">
        <v>46</v>
      </c>
      <c r="Q3429" s="1" t="s">
        <v>90</v>
      </c>
      <c r="R3429" s="1" t="s">
        <v>6622</v>
      </c>
      <c r="S3429" s="1">
        <v>32.896000000000001</v>
      </c>
      <c r="T3429" s="1">
        <v>4</v>
      </c>
      <c r="U3429" s="1">
        <v>0.2</v>
      </c>
      <c r="V3429" s="4">
        <v>11.102399999999999</v>
      </c>
    </row>
    <row r="3430" spans="1:22" ht="44" thickBot="1" x14ac:dyDescent="0.4">
      <c r="A3430" s="3">
        <v>3429</v>
      </c>
      <c r="B3430" s="1" t="s">
        <v>6620</v>
      </c>
      <c r="C3430" s="1">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4">
        <v>-103.98820000000001</v>
      </c>
    </row>
    <row r="3431" spans="1:22" ht="58.5" thickBot="1" x14ac:dyDescent="0.4">
      <c r="A3431" s="3">
        <v>3430</v>
      </c>
      <c r="B3431" s="1" t="s">
        <v>6620</v>
      </c>
      <c r="C3431" s="1">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5830</v>
      </c>
      <c r="P3431" s="1" t="s">
        <v>46</v>
      </c>
      <c r="Q3431" s="1" t="s">
        <v>90</v>
      </c>
      <c r="R3431" s="1" t="s">
        <v>5831</v>
      </c>
      <c r="S3431" s="1">
        <v>30.96</v>
      </c>
      <c r="T3431" s="1">
        <v>6</v>
      </c>
      <c r="U3431" s="1">
        <v>0.2</v>
      </c>
      <c r="V3431" s="4">
        <v>11.223000000000001</v>
      </c>
    </row>
    <row r="3432" spans="1:22" ht="29.5" thickBot="1" x14ac:dyDescent="0.4">
      <c r="A3432" s="3">
        <v>3431</v>
      </c>
      <c r="B3432" s="1" t="s">
        <v>6623</v>
      </c>
      <c r="C3432" s="1">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4">
        <v>8.6390999999999991</v>
      </c>
    </row>
    <row r="3433" spans="1:22" ht="73" thickBot="1" x14ac:dyDescent="0.4">
      <c r="A3433" s="3">
        <v>3432</v>
      </c>
      <c r="B3433" s="1" t="s">
        <v>6623</v>
      </c>
      <c r="C3433" s="1">
        <v>2014</v>
      </c>
      <c r="D3433" s="2">
        <v>41982</v>
      </c>
      <c r="E3433" s="2">
        <v>41983</v>
      </c>
      <c r="F3433" s="1" t="s">
        <v>188</v>
      </c>
      <c r="G3433" s="1" t="s">
        <v>1417</v>
      </c>
      <c r="H3433" s="1" t="s">
        <v>1418</v>
      </c>
      <c r="I3433" s="1" t="s">
        <v>26</v>
      </c>
      <c r="J3433" s="1" t="s">
        <v>27</v>
      </c>
      <c r="K3433" s="1" t="s">
        <v>1027</v>
      </c>
      <c r="L3433" s="1" t="s">
        <v>43</v>
      </c>
      <c r="M3433" s="1">
        <v>90301</v>
      </c>
      <c r="N3433" s="1" t="s">
        <v>44</v>
      </c>
      <c r="O3433" s="1" t="s">
        <v>6624</v>
      </c>
      <c r="P3433" s="1" t="s">
        <v>32</v>
      </c>
      <c r="Q3433" s="1" t="s">
        <v>65</v>
      </c>
      <c r="R3433" s="1" t="s">
        <v>6625</v>
      </c>
      <c r="S3433" s="1">
        <v>128.9</v>
      </c>
      <c r="T3433" s="1">
        <v>2</v>
      </c>
      <c r="U3433" s="1">
        <v>0</v>
      </c>
      <c r="V3433" s="4">
        <v>15.468</v>
      </c>
    </row>
    <row r="3434" spans="1:22" ht="29.5" thickBot="1" x14ac:dyDescent="0.4">
      <c r="A3434" s="3">
        <v>3433</v>
      </c>
      <c r="B3434" s="1" t="s">
        <v>6623</v>
      </c>
      <c r="C3434" s="1">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4">
        <v>28.857600000000001</v>
      </c>
    </row>
    <row r="3435" spans="1:22" ht="29.5" thickBot="1" x14ac:dyDescent="0.4">
      <c r="A3435" s="3">
        <v>3434</v>
      </c>
      <c r="B3435" s="1" t="s">
        <v>6626</v>
      </c>
      <c r="C3435" s="1">
        <v>2014</v>
      </c>
      <c r="D3435" s="2">
        <v>41979</v>
      </c>
      <c r="E3435" s="2">
        <v>41983</v>
      </c>
      <c r="F3435" s="1" t="s">
        <v>50</v>
      </c>
      <c r="G3435" s="1" t="s">
        <v>2243</v>
      </c>
      <c r="H3435" s="1" t="s">
        <v>2244</v>
      </c>
      <c r="I3435" s="1" t="s">
        <v>26</v>
      </c>
      <c r="J3435" s="1" t="s">
        <v>27</v>
      </c>
      <c r="K3435" s="1" t="s">
        <v>4122</v>
      </c>
      <c r="L3435" s="1" t="s">
        <v>96</v>
      </c>
      <c r="M3435" s="1">
        <v>98006</v>
      </c>
      <c r="N3435" s="1" t="s">
        <v>44</v>
      </c>
      <c r="O3435" s="1" t="s">
        <v>5486</v>
      </c>
      <c r="P3435" s="1" t="s">
        <v>46</v>
      </c>
      <c r="Q3435" s="1" t="s">
        <v>75</v>
      </c>
      <c r="R3435" s="1" t="s">
        <v>5487</v>
      </c>
      <c r="S3435" s="1">
        <v>24.815999999999999</v>
      </c>
      <c r="T3435" s="1">
        <v>3</v>
      </c>
      <c r="U3435" s="1">
        <v>0.2</v>
      </c>
      <c r="V3435" s="4">
        <v>8.3754000000000008</v>
      </c>
    </row>
    <row r="3436" spans="1:22" ht="29.5" thickBot="1" x14ac:dyDescent="0.4">
      <c r="A3436" s="3">
        <v>3435</v>
      </c>
      <c r="B3436" s="1" t="s">
        <v>6626</v>
      </c>
      <c r="C3436" s="1">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14.976000000000001</v>
      </c>
      <c r="T3436" s="1">
        <v>6</v>
      </c>
      <c r="U3436" s="1">
        <v>0.2</v>
      </c>
      <c r="V3436" s="4">
        <v>5.4287999999999998</v>
      </c>
    </row>
    <row r="3437" spans="1:22" ht="29.5" thickBot="1" x14ac:dyDescent="0.4">
      <c r="A3437" s="3">
        <v>3436</v>
      </c>
      <c r="B3437" s="1" t="s">
        <v>6627</v>
      </c>
      <c r="C3437" s="1">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15.08</v>
      </c>
      <c r="T3437" s="1">
        <v>2</v>
      </c>
      <c r="U3437" s="1">
        <v>0.8</v>
      </c>
      <c r="V3437" s="4">
        <v>-22.62</v>
      </c>
    </row>
    <row r="3438" spans="1:22" ht="44" thickBot="1" x14ac:dyDescent="0.4">
      <c r="A3438" s="3">
        <v>3437</v>
      </c>
      <c r="B3438" s="1" t="s">
        <v>6627</v>
      </c>
      <c r="C3438" s="1">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4">
        <v>-12.751200000000001</v>
      </c>
    </row>
    <row r="3439" spans="1:22" ht="44" thickBot="1" x14ac:dyDescent="0.4">
      <c r="A3439" s="3">
        <v>3438</v>
      </c>
      <c r="B3439" s="1" t="s">
        <v>6628</v>
      </c>
      <c r="C3439" s="1">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4">
        <v>-8.5007999999999999</v>
      </c>
    </row>
    <row r="3440" spans="1:22" ht="44" thickBot="1" x14ac:dyDescent="0.4">
      <c r="A3440" s="3">
        <v>3439</v>
      </c>
      <c r="B3440" s="1" t="s">
        <v>6628</v>
      </c>
      <c r="C3440" s="1">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251.006</v>
      </c>
      <c r="T3440" s="1">
        <v>2</v>
      </c>
      <c r="U3440" s="1">
        <v>0.3</v>
      </c>
      <c r="V3440" s="4">
        <v>-68.130200000000002</v>
      </c>
    </row>
    <row r="3441" spans="1:22" ht="29.5" thickBot="1" x14ac:dyDescent="0.4">
      <c r="A3441" s="3">
        <v>3440</v>
      </c>
      <c r="B3441" s="1" t="s">
        <v>6628</v>
      </c>
      <c r="C3441" s="1">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4">
        <v>4.0644</v>
      </c>
    </row>
    <row r="3442" spans="1:22" ht="73" thickBot="1" x14ac:dyDescent="0.4">
      <c r="A3442" s="3">
        <v>3441</v>
      </c>
      <c r="B3442" s="1" t="s">
        <v>6629</v>
      </c>
      <c r="C3442" s="1">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4">
        <v>1.5602</v>
      </c>
    </row>
    <row r="3443" spans="1:22" ht="44" thickBot="1" x14ac:dyDescent="0.4">
      <c r="A3443" s="3">
        <v>3442</v>
      </c>
      <c r="B3443" s="1" t="s">
        <v>6630</v>
      </c>
      <c r="C3443" s="1">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4">
        <v>49.014000000000003</v>
      </c>
    </row>
    <row r="3444" spans="1:22" ht="29.5" thickBot="1" x14ac:dyDescent="0.4">
      <c r="A3444" s="3">
        <v>3443</v>
      </c>
      <c r="B3444" s="1" t="s">
        <v>6631</v>
      </c>
      <c r="C3444" s="1">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16.739999999999998</v>
      </c>
      <c r="T3444" s="1">
        <v>3</v>
      </c>
      <c r="U3444" s="1">
        <v>0</v>
      </c>
      <c r="V3444" s="4">
        <v>8.3699999999999992</v>
      </c>
    </row>
    <row r="3445" spans="1:22" ht="44" thickBot="1" x14ac:dyDescent="0.4">
      <c r="A3445" s="3">
        <v>3444</v>
      </c>
      <c r="B3445" s="1" t="s">
        <v>6631</v>
      </c>
      <c r="C3445" s="1">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4">
        <v>626.18499999999995</v>
      </c>
    </row>
    <row r="3446" spans="1:22" ht="58.5" thickBot="1" x14ac:dyDescent="0.4">
      <c r="A3446" s="3">
        <v>3445</v>
      </c>
      <c r="B3446" s="1" t="s">
        <v>6632</v>
      </c>
      <c r="C3446" s="1">
        <v>2013</v>
      </c>
      <c r="D3446" s="2">
        <v>41485</v>
      </c>
      <c r="E3446" s="2">
        <v>41489</v>
      </c>
      <c r="F3446" s="1" t="s">
        <v>50</v>
      </c>
      <c r="G3446" s="1" t="s">
        <v>6633</v>
      </c>
      <c r="H3446" s="1" t="s">
        <v>6634</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4">
        <v>-16.956800000000001</v>
      </c>
    </row>
    <row r="3447" spans="1:22" ht="58.5" thickBot="1" x14ac:dyDescent="0.4">
      <c r="A3447" s="3">
        <v>3446</v>
      </c>
      <c r="B3447" s="1" t="s">
        <v>6635</v>
      </c>
      <c r="C3447" s="1">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v>
      </c>
      <c r="T3447" s="1">
        <v>5</v>
      </c>
      <c r="U3447" s="1">
        <v>0</v>
      </c>
      <c r="V3447" s="4">
        <v>5.0830000000000002</v>
      </c>
    </row>
    <row r="3448" spans="1:22" ht="29.5" thickBot="1" x14ac:dyDescent="0.4">
      <c r="A3448" s="3">
        <v>3447</v>
      </c>
      <c r="B3448" s="1" t="s">
        <v>6636</v>
      </c>
      <c r="C3448" s="1">
        <v>2013</v>
      </c>
      <c r="D3448" s="2">
        <v>41493</v>
      </c>
      <c r="E3448" s="2">
        <v>41494</v>
      </c>
      <c r="F3448" s="1" t="s">
        <v>188</v>
      </c>
      <c r="G3448" s="1" t="s">
        <v>6637</v>
      </c>
      <c r="H3448" s="1" t="s">
        <v>6638</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4">
        <v>33.313600000000001</v>
      </c>
    </row>
    <row r="3449" spans="1:22" ht="29.5" thickBot="1" x14ac:dyDescent="0.4">
      <c r="A3449" s="3">
        <v>3448</v>
      </c>
      <c r="B3449" s="1" t="s">
        <v>6639</v>
      </c>
      <c r="C3449" s="1">
        <v>2014</v>
      </c>
      <c r="D3449" s="2">
        <v>41802</v>
      </c>
      <c r="E3449" s="2">
        <v>41806</v>
      </c>
      <c r="F3449" s="1" t="s">
        <v>50</v>
      </c>
      <c r="G3449" s="1" t="s">
        <v>5337</v>
      </c>
      <c r="H3449" s="1" t="s">
        <v>5338</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4">
        <v>1.0904</v>
      </c>
    </row>
    <row r="3450" spans="1:22" ht="44" thickBot="1" x14ac:dyDescent="0.4">
      <c r="A3450" s="3">
        <v>3449</v>
      </c>
      <c r="B3450" s="1" t="s">
        <v>6640</v>
      </c>
      <c r="C3450" s="1">
        <v>2013</v>
      </c>
      <c r="D3450" s="2">
        <v>41555</v>
      </c>
      <c r="E3450" s="2">
        <v>41561</v>
      </c>
      <c r="F3450" s="1" t="s">
        <v>50</v>
      </c>
      <c r="G3450" s="1" t="s">
        <v>5561</v>
      </c>
      <c r="H3450" s="1" t="s">
        <v>5562</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4">
        <v>8.8607999999999993</v>
      </c>
    </row>
    <row r="3451" spans="1:22" ht="73" thickBot="1" x14ac:dyDescent="0.4">
      <c r="A3451" s="3">
        <v>3450</v>
      </c>
      <c r="B3451" s="1" t="s">
        <v>6641</v>
      </c>
      <c r="C3451" s="1">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4">
        <v>24.359500000000001</v>
      </c>
    </row>
    <row r="3452" spans="1:22" ht="29.5" thickBot="1" x14ac:dyDescent="0.4">
      <c r="A3452" s="3">
        <v>3451</v>
      </c>
      <c r="B3452" s="1" t="s">
        <v>6641</v>
      </c>
      <c r="C3452" s="1">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4">
        <v>4.1916000000000002</v>
      </c>
    </row>
    <row r="3453" spans="1:22" ht="29.5" thickBot="1" x14ac:dyDescent="0.4">
      <c r="A3453" s="3">
        <v>3452</v>
      </c>
      <c r="B3453" s="1" t="s">
        <v>6641</v>
      </c>
      <c r="C3453" s="1">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4">
        <v>1.9698</v>
      </c>
    </row>
    <row r="3454" spans="1:22" ht="58.5" thickBot="1" x14ac:dyDescent="0.4">
      <c r="A3454" s="3">
        <v>3453</v>
      </c>
      <c r="B3454" s="1" t="s">
        <v>6642</v>
      </c>
      <c r="C3454" s="1">
        <v>2011</v>
      </c>
      <c r="D3454" s="2">
        <v>40618</v>
      </c>
      <c r="E3454" s="2">
        <v>40623</v>
      </c>
      <c r="F3454" s="1" t="s">
        <v>23</v>
      </c>
      <c r="G3454" s="1" t="s">
        <v>5337</v>
      </c>
      <c r="H3454" s="1" t="s">
        <v>5338</v>
      </c>
      <c r="I3454" s="1" t="s">
        <v>102</v>
      </c>
      <c r="J3454" s="1" t="s">
        <v>27</v>
      </c>
      <c r="K3454" s="1" t="s">
        <v>4588</v>
      </c>
      <c r="L3454" s="1" t="s">
        <v>88</v>
      </c>
      <c r="M3454" s="1">
        <v>27604</v>
      </c>
      <c r="N3454" s="1" t="s">
        <v>30</v>
      </c>
      <c r="O3454" s="1" t="s">
        <v>6643</v>
      </c>
      <c r="P3454" s="1" t="s">
        <v>71</v>
      </c>
      <c r="Q3454" s="1" t="s">
        <v>72</v>
      </c>
      <c r="R3454" s="1" t="s">
        <v>6644</v>
      </c>
      <c r="S3454" s="1">
        <v>471.92</v>
      </c>
      <c r="T3454" s="1">
        <v>2</v>
      </c>
      <c r="U3454" s="1">
        <v>0.2</v>
      </c>
      <c r="V3454" s="4">
        <v>29.495000000000001</v>
      </c>
    </row>
    <row r="3455" spans="1:22" ht="44" thickBot="1" x14ac:dyDescent="0.4">
      <c r="A3455" s="3">
        <v>3454</v>
      </c>
      <c r="B3455" s="1" t="s">
        <v>6645</v>
      </c>
      <c r="C3455" s="1">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4">
        <v>27.011199999999999</v>
      </c>
    </row>
    <row r="3456" spans="1:22" ht="73" thickBot="1" x14ac:dyDescent="0.4">
      <c r="A3456" s="3">
        <v>3455</v>
      </c>
      <c r="B3456" s="1" t="s">
        <v>6646</v>
      </c>
      <c r="C3456" s="1">
        <v>2012</v>
      </c>
      <c r="D3456" s="2">
        <v>41099</v>
      </c>
      <c r="E3456" s="2">
        <v>41104</v>
      </c>
      <c r="F3456" s="1" t="s">
        <v>50</v>
      </c>
      <c r="G3456" s="1" t="s">
        <v>152</v>
      </c>
      <c r="H3456" s="1" t="s">
        <v>153</v>
      </c>
      <c r="I3456" s="1" t="s">
        <v>26</v>
      </c>
      <c r="J3456" s="1" t="s">
        <v>27</v>
      </c>
      <c r="K3456" s="1" t="s">
        <v>5660</v>
      </c>
      <c r="L3456" s="1" t="s">
        <v>335</v>
      </c>
      <c r="M3456" s="1">
        <v>37211</v>
      </c>
      <c r="N3456" s="1" t="s">
        <v>30</v>
      </c>
      <c r="O3456" s="1" t="s">
        <v>6647</v>
      </c>
      <c r="P3456" s="1" t="s">
        <v>46</v>
      </c>
      <c r="Q3456" s="1" t="s">
        <v>68</v>
      </c>
      <c r="R3456" s="1" t="s">
        <v>6648</v>
      </c>
      <c r="S3456" s="1">
        <v>5.16</v>
      </c>
      <c r="T3456" s="1">
        <v>3</v>
      </c>
      <c r="U3456" s="1">
        <v>0.2</v>
      </c>
      <c r="V3456" s="4">
        <v>0.83850000000000002</v>
      </c>
    </row>
    <row r="3457" spans="1:22" ht="44" thickBot="1" x14ac:dyDescent="0.4">
      <c r="A3457" s="3">
        <v>3456</v>
      </c>
      <c r="B3457" s="1" t="s">
        <v>6649</v>
      </c>
      <c r="C3457" s="1">
        <v>2013</v>
      </c>
      <c r="D3457" s="2">
        <v>41325</v>
      </c>
      <c r="E3457" s="2">
        <v>41332</v>
      </c>
      <c r="F3457" s="1" t="s">
        <v>50</v>
      </c>
      <c r="G3457" s="1" t="s">
        <v>989</v>
      </c>
      <c r="H3457" s="1" t="s">
        <v>990</v>
      </c>
      <c r="I3457" s="1" t="s">
        <v>26</v>
      </c>
      <c r="J3457" s="1" t="s">
        <v>27</v>
      </c>
      <c r="K3457" s="1" t="s">
        <v>5660</v>
      </c>
      <c r="L3457" s="1" t="s">
        <v>335</v>
      </c>
      <c r="M3457" s="1">
        <v>37211</v>
      </c>
      <c r="N3457" s="1" t="s">
        <v>30</v>
      </c>
      <c r="O3457" s="1" t="s">
        <v>6650</v>
      </c>
      <c r="P3457" s="1" t="s">
        <v>46</v>
      </c>
      <c r="Q3457" s="1" t="s">
        <v>90</v>
      </c>
      <c r="R3457" s="1" t="s">
        <v>6651</v>
      </c>
      <c r="S3457" s="1">
        <v>16.495999999999999</v>
      </c>
      <c r="T3457" s="1">
        <v>2</v>
      </c>
      <c r="U3457" s="1">
        <v>0.2</v>
      </c>
      <c r="V3457" s="4">
        <v>5.5674000000000001</v>
      </c>
    </row>
    <row r="3458" spans="1:22" ht="44" thickBot="1" x14ac:dyDescent="0.4">
      <c r="A3458" s="3">
        <v>3457</v>
      </c>
      <c r="B3458" s="1" t="s">
        <v>6652</v>
      </c>
      <c r="C3458" s="1">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4">
        <v>19.793399999999998</v>
      </c>
    </row>
    <row r="3459" spans="1:22" ht="73" thickBot="1" x14ac:dyDescent="0.4">
      <c r="A3459" s="3">
        <v>3458</v>
      </c>
      <c r="B3459" s="1" t="s">
        <v>6652</v>
      </c>
      <c r="C3459" s="1">
        <v>2014</v>
      </c>
      <c r="D3459" s="2">
        <v>41899</v>
      </c>
      <c r="E3459" s="2">
        <v>41901</v>
      </c>
      <c r="F3459" s="1" t="s">
        <v>188</v>
      </c>
      <c r="G3459" s="1" t="s">
        <v>4708</v>
      </c>
      <c r="H3459" s="1" t="s">
        <v>4709</v>
      </c>
      <c r="I3459" s="1" t="s">
        <v>26</v>
      </c>
      <c r="J3459" s="1" t="s">
        <v>27</v>
      </c>
      <c r="K3459" s="1" t="s">
        <v>146</v>
      </c>
      <c r="L3459" s="1" t="s">
        <v>147</v>
      </c>
      <c r="M3459" s="1">
        <v>19143</v>
      </c>
      <c r="N3459" s="1" t="s">
        <v>148</v>
      </c>
      <c r="O3459" s="1" t="s">
        <v>6030</v>
      </c>
      <c r="P3459" s="1" t="s">
        <v>32</v>
      </c>
      <c r="Q3459" s="1" t="s">
        <v>65</v>
      </c>
      <c r="R3459" s="1" t="s">
        <v>6031</v>
      </c>
      <c r="S3459" s="1">
        <v>22.512</v>
      </c>
      <c r="T3459" s="1">
        <v>3</v>
      </c>
      <c r="U3459" s="1">
        <v>0.2</v>
      </c>
      <c r="V3459" s="4">
        <v>2.2511999999999999</v>
      </c>
    </row>
    <row r="3460" spans="1:22" ht="29.5" thickBot="1" x14ac:dyDescent="0.4">
      <c r="A3460" s="3">
        <v>3459</v>
      </c>
      <c r="B3460" s="1" t="s">
        <v>6652</v>
      </c>
      <c r="C3460" s="1">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v>
      </c>
      <c r="T3460" s="1">
        <v>2</v>
      </c>
      <c r="U3460" s="1">
        <v>0.7</v>
      </c>
      <c r="V3460" s="4">
        <v>-2.7551999999999999</v>
      </c>
    </row>
    <row r="3461" spans="1:22" ht="44" thickBot="1" x14ac:dyDescent="0.4">
      <c r="A3461" s="3">
        <v>3460</v>
      </c>
      <c r="B3461" s="1" t="s">
        <v>6652</v>
      </c>
      <c r="C3461" s="1">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538.19399999999996</v>
      </c>
      <c r="T3461" s="1">
        <v>2</v>
      </c>
      <c r="U3461" s="1">
        <v>0.7</v>
      </c>
      <c r="V3461" s="4">
        <v>-412.61540000000002</v>
      </c>
    </row>
    <row r="3462" spans="1:22" ht="58.5" thickBot="1" x14ac:dyDescent="0.4">
      <c r="A3462" s="3">
        <v>3461</v>
      </c>
      <c r="B3462" s="1" t="s">
        <v>6652</v>
      </c>
      <c r="C3462" s="1">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4">
        <v>14.395200000000001</v>
      </c>
    </row>
    <row r="3463" spans="1:22" ht="58.5" thickBot="1" x14ac:dyDescent="0.4">
      <c r="A3463" s="3">
        <v>3462</v>
      </c>
      <c r="B3463" s="1" t="s">
        <v>6653</v>
      </c>
      <c r="C3463" s="1">
        <v>2014</v>
      </c>
      <c r="D3463" s="2">
        <v>41949</v>
      </c>
      <c r="E3463" s="2">
        <v>41954</v>
      </c>
      <c r="F3463" s="1" t="s">
        <v>23</v>
      </c>
      <c r="G3463" s="1" t="s">
        <v>5322</v>
      </c>
      <c r="H3463" s="1" t="s">
        <v>5323</v>
      </c>
      <c r="I3463" s="1" t="s">
        <v>41</v>
      </c>
      <c r="J3463" s="1" t="s">
        <v>27</v>
      </c>
      <c r="K3463" s="1" t="s">
        <v>815</v>
      </c>
      <c r="L3463" s="1" t="s">
        <v>104</v>
      </c>
      <c r="M3463" s="1">
        <v>75081</v>
      </c>
      <c r="N3463" s="1" t="s">
        <v>105</v>
      </c>
      <c r="O3463" s="1" t="s">
        <v>1378</v>
      </c>
      <c r="P3463" s="1" t="s">
        <v>71</v>
      </c>
      <c r="Q3463" s="1" t="s">
        <v>72</v>
      </c>
      <c r="R3463" s="1" t="s">
        <v>1379</v>
      </c>
      <c r="S3463" s="1">
        <v>492.76799999999997</v>
      </c>
      <c r="T3463" s="1">
        <v>4</v>
      </c>
      <c r="U3463" s="1">
        <v>0.2</v>
      </c>
      <c r="V3463" s="4">
        <v>55.436399999999999</v>
      </c>
    </row>
    <row r="3464" spans="1:22" ht="44" thickBot="1" x14ac:dyDescent="0.4">
      <c r="A3464" s="3">
        <v>3463</v>
      </c>
      <c r="B3464" s="1" t="s">
        <v>6654</v>
      </c>
      <c r="C3464" s="1">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286.79000000000002</v>
      </c>
      <c r="T3464" s="1">
        <v>7</v>
      </c>
      <c r="U3464" s="1">
        <v>0</v>
      </c>
      <c r="V3464" s="4">
        <v>74.565399999999997</v>
      </c>
    </row>
    <row r="3465" spans="1:22" ht="73" thickBot="1" x14ac:dyDescent="0.4">
      <c r="A3465" s="3">
        <v>3464</v>
      </c>
      <c r="B3465" s="1" t="s">
        <v>6655</v>
      </c>
      <c r="C3465" s="1">
        <v>2013</v>
      </c>
      <c r="D3465" s="2">
        <v>41604</v>
      </c>
      <c r="E3465" s="2">
        <v>41609</v>
      </c>
      <c r="F3465" s="1" t="s">
        <v>50</v>
      </c>
      <c r="G3465" s="1" t="s">
        <v>6656</v>
      </c>
      <c r="H3465" s="1" t="s">
        <v>6657</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4">
        <v>1.651</v>
      </c>
    </row>
    <row r="3466" spans="1:22" ht="58.5" thickBot="1" x14ac:dyDescent="0.4">
      <c r="A3466" s="3">
        <v>3465</v>
      </c>
      <c r="B3466" s="1" t="s">
        <v>6658</v>
      </c>
      <c r="C3466" s="1">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47.991999999999997</v>
      </c>
      <c r="T3466" s="1">
        <v>1</v>
      </c>
      <c r="U3466" s="1">
        <v>0.2</v>
      </c>
      <c r="V3466" s="4">
        <v>7.1988000000000003</v>
      </c>
    </row>
    <row r="3467" spans="1:22" ht="29.5" thickBot="1" x14ac:dyDescent="0.4">
      <c r="A3467" s="3">
        <v>3466</v>
      </c>
      <c r="B3467" s="1" t="s">
        <v>6659</v>
      </c>
      <c r="C3467" s="1">
        <v>2012</v>
      </c>
      <c r="D3467" s="2">
        <v>41162</v>
      </c>
      <c r="E3467" s="2">
        <v>41166</v>
      </c>
      <c r="F3467" s="1" t="s">
        <v>50</v>
      </c>
      <c r="G3467" s="1" t="s">
        <v>4764</v>
      </c>
      <c r="H3467" s="1" t="s">
        <v>4765</v>
      </c>
      <c r="I3467" s="1" t="s">
        <v>41</v>
      </c>
      <c r="J3467" s="1" t="s">
        <v>27</v>
      </c>
      <c r="K3467" s="1" t="s">
        <v>6569</v>
      </c>
      <c r="L3467" s="1" t="s">
        <v>1245</v>
      </c>
      <c r="M3467" s="1">
        <v>2151</v>
      </c>
      <c r="N3467" s="1" t="s">
        <v>148</v>
      </c>
      <c r="O3467" s="1" t="s">
        <v>5161</v>
      </c>
      <c r="P3467" s="1" t="s">
        <v>46</v>
      </c>
      <c r="Q3467" s="1" t="s">
        <v>78</v>
      </c>
      <c r="R3467" s="1" t="s">
        <v>5162</v>
      </c>
      <c r="S3467" s="1">
        <v>61.96</v>
      </c>
      <c r="T3467" s="1">
        <v>2</v>
      </c>
      <c r="U3467" s="1">
        <v>0</v>
      </c>
      <c r="V3467" s="4">
        <v>16.1096</v>
      </c>
    </row>
    <row r="3468" spans="1:22" ht="58.5" thickBot="1" x14ac:dyDescent="0.4">
      <c r="A3468" s="3">
        <v>3467</v>
      </c>
      <c r="B3468" s="1" t="s">
        <v>6659</v>
      </c>
      <c r="C3468" s="1">
        <v>2012</v>
      </c>
      <c r="D3468" s="2">
        <v>41162</v>
      </c>
      <c r="E3468" s="2">
        <v>41166</v>
      </c>
      <c r="F3468" s="1" t="s">
        <v>50</v>
      </c>
      <c r="G3468" s="1" t="s">
        <v>4764</v>
      </c>
      <c r="H3468" s="1" t="s">
        <v>4765</v>
      </c>
      <c r="I3468" s="1" t="s">
        <v>41</v>
      </c>
      <c r="J3468" s="1" t="s">
        <v>27</v>
      </c>
      <c r="K3468" s="1" t="s">
        <v>6569</v>
      </c>
      <c r="L3468" s="1" t="s">
        <v>1245</v>
      </c>
      <c r="M3468" s="1">
        <v>2151</v>
      </c>
      <c r="N3468" s="1" t="s">
        <v>148</v>
      </c>
      <c r="O3468" s="1" t="s">
        <v>852</v>
      </c>
      <c r="P3468" s="1" t="s">
        <v>32</v>
      </c>
      <c r="Q3468" s="1" t="s">
        <v>33</v>
      </c>
      <c r="R3468" s="1" t="s">
        <v>853</v>
      </c>
      <c r="S3468" s="1">
        <v>361.96</v>
      </c>
      <c r="T3468" s="1">
        <v>2</v>
      </c>
      <c r="U3468" s="1">
        <v>0</v>
      </c>
      <c r="V3468" s="4">
        <v>83.250799999999998</v>
      </c>
    </row>
    <row r="3469" spans="1:22" ht="29.5" thickBot="1" x14ac:dyDescent="0.4">
      <c r="A3469" s="3">
        <v>3468</v>
      </c>
      <c r="B3469" s="1" t="s">
        <v>6659</v>
      </c>
      <c r="C3469" s="1">
        <v>2012</v>
      </c>
      <c r="D3469" s="2">
        <v>41162</v>
      </c>
      <c r="E3469" s="2">
        <v>41166</v>
      </c>
      <c r="F3469" s="1" t="s">
        <v>50</v>
      </c>
      <c r="G3469" s="1" t="s">
        <v>4764</v>
      </c>
      <c r="H3469" s="1" t="s">
        <v>4765</v>
      </c>
      <c r="I3469" s="1" t="s">
        <v>41</v>
      </c>
      <c r="J3469" s="1" t="s">
        <v>27</v>
      </c>
      <c r="K3469" s="1" t="s">
        <v>6569</v>
      </c>
      <c r="L3469" s="1" t="s">
        <v>1245</v>
      </c>
      <c r="M3469" s="1">
        <v>2151</v>
      </c>
      <c r="N3469" s="1" t="s">
        <v>148</v>
      </c>
      <c r="O3469" s="1" t="s">
        <v>1321</v>
      </c>
      <c r="P3469" s="1" t="s">
        <v>46</v>
      </c>
      <c r="Q3469" s="1" t="s">
        <v>90</v>
      </c>
      <c r="R3469" s="1" t="s">
        <v>1322</v>
      </c>
      <c r="S3469" s="1">
        <v>278.82</v>
      </c>
      <c r="T3469" s="1">
        <v>9</v>
      </c>
      <c r="U3469" s="1">
        <v>0</v>
      </c>
      <c r="V3469" s="4">
        <v>125.46899999999999</v>
      </c>
    </row>
    <row r="3470" spans="1:22" ht="29.5" thickBot="1" x14ac:dyDescent="0.4">
      <c r="A3470" s="3">
        <v>3469</v>
      </c>
      <c r="B3470" s="1" t="s">
        <v>6660</v>
      </c>
      <c r="C3470" s="1">
        <v>2013</v>
      </c>
      <c r="D3470" s="2">
        <v>41623</v>
      </c>
      <c r="E3470" s="2">
        <v>41628</v>
      </c>
      <c r="F3470" s="1" t="s">
        <v>50</v>
      </c>
      <c r="G3470" s="1" t="s">
        <v>2225</v>
      </c>
      <c r="H3470" s="1" t="s">
        <v>2226</v>
      </c>
      <c r="I3470" s="1" t="s">
        <v>26</v>
      </c>
      <c r="J3470" s="1" t="s">
        <v>27</v>
      </c>
      <c r="K3470" s="1" t="s">
        <v>328</v>
      </c>
      <c r="L3470" s="1" t="s">
        <v>1487</v>
      </c>
      <c r="M3470" s="1">
        <v>39212</v>
      </c>
      <c r="N3470" s="1" t="s">
        <v>30</v>
      </c>
      <c r="O3470" s="1" t="s">
        <v>5692</v>
      </c>
      <c r="P3470" s="1" t="s">
        <v>32</v>
      </c>
      <c r="Q3470" s="1" t="s">
        <v>65</v>
      </c>
      <c r="R3470" s="1" t="s">
        <v>5693</v>
      </c>
      <c r="S3470" s="1">
        <v>133.38</v>
      </c>
      <c r="T3470" s="1">
        <v>6</v>
      </c>
      <c r="U3470" s="1">
        <v>0</v>
      </c>
      <c r="V3470" s="4">
        <v>58.687199999999997</v>
      </c>
    </row>
    <row r="3471" spans="1:22" ht="29.5" thickBot="1" x14ac:dyDescent="0.4">
      <c r="A3471" s="3">
        <v>3470</v>
      </c>
      <c r="B3471" s="1" t="s">
        <v>6661</v>
      </c>
      <c r="C3471" s="1">
        <v>2012</v>
      </c>
      <c r="D3471" s="2">
        <v>41005</v>
      </c>
      <c r="E3471" s="2">
        <v>41009</v>
      </c>
      <c r="F3471" s="1" t="s">
        <v>50</v>
      </c>
      <c r="G3471" s="1" t="s">
        <v>6662</v>
      </c>
      <c r="H3471" s="1" t="s">
        <v>6663</v>
      </c>
      <c r="I3471" s="1" t="s">
        <v>26</v>
      </c>
      <c r="J3471" s="1" t="s">
        <v>27</v>
      </c>
      <c r="K3471" s="1" t="s">
        <v>1521</v>
      </c>
      <c r="L3471" s="1" t="s">
        <v>88</v>
      </c>
      <c r="M3471" s="1">
        <v>28540</v>
      </c>
      <c r="N3471" s="1" t="s">
        <v>30</v>
      </c>
      <c r="O3471" s="1" t="s">
        <v>2650</v>
      </c>
      <c r="P3471" s="1" t="s">
        <v>46</v>
      </c>
      <c r="Q3471" s="1" t="s">
        <v>90</v>
      </c>
      <c r="R3471" s="1" t="s">
        <v>2651</v>
      </c>
      <c r="S3471" s="1">
        <v>47.951999999999998</v>
      </c>
      <c r="T3471" s="1">
        <v>3</v>
      </c>
      <c r="U3471" s="1">
        <v>0.2</v>
      </c>
      <c r="V3471" s="4">
        <v>16.183800000000002</v>
      </c>
    </row>
    <row r="3472" spans="1:22" ht="44" thickBot="1" x14ac:dyDescent="0.4">
      <c r="A3472" s="3">
        <v>3471</v>
      </c>
      <c r="B3472" s="1" t="s">
        <v>6664</v>
      </c>
      <c r="C3472" s="1">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4">
        <v>4.3524000000000003</v>
      </c>
    </row>
    <row r="3473" spans="1:22" ht="29.5" thickBot="1" x14ac:dyDescent="0.4">
      <c r="A3473" s="3">
        <v>3472</v>
      </c>
      <c r="B3473" s="1" t="s">
        <v>6665</v>
      </c>
      <c r="C3473" s="1">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4">
        <v>3.5255999999999998</v>
      </c>
    </row>
    <row r="3474" spans="1:22" ht="58.5" thickBot="1" x14ac:dyDescent="0.4">
      <c r="A3474" s="3">
        <v>3473</v>
      </c>
      <c r="B3474" s="1" t="s">
        <v>6665</v>
      </c>
      <c r="C3474" s="1">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4">
        <v>3.0133999999999999</v>
      </c>
    </row>
    <row r="3475" spans="1:22" ht="29.5" thickBot="1" x14ac:dyDescent="0.4">
      <c r="A3475" s="3">
        <v>3474</v>
      </c>
      <c r="B3475" s="1" t="s">
        <v>6666</v>
      </c>
      <c r="C3475" s="1">
        <v>2014</v>
      </c>
      <c r="D3475" s="2">
        <v>41702</v>
      </c>
      <c r="E3475" s="2">
        <v>41709</v>
      </c>
      <c r="F3475" s="1" t="s">
        <v>50</v>
      </c>
      <c r="G3475" s="1" t="s">
        <v>1827</v>
      </c>
      <c r="H3475" s="1" t="s">
        <v>1828</v>
      </c>
      <c r="I3475" s="1" t="s">
        <v>26</v>
      </c>
      <c r="J3475" s="1" t="s">
        <v>27</v>
      </c>
      <c r="K3475" s="1" t="s">
        <v>6667</v>
      </c>
      <c r="L3475" s="1" t="s">
        <v>238</v>
      </c>
      <c r="M3475" s="1">
        <v>48127</v>
      </c>
      <c r="N3475" s="1" t="s">
        <v>105</v>
      </c>
      <c r="O3475" s="1" t="s">
        <v>1280</v>
      </c>
      <c r="P3475" s="1" t="s">
        <v>32</v>
      </c>
      <c r="Q3475" s="1" t="s">
        <v>36</v>
      </c>
      <c r="R3475" s="1" t="s">
        <v>1281</v>
      </c>
      <c r="S3475" s="1">
        <v>180.98</v>
      </c>
      <c r="T3475" s="1">
        <v>1</v>
      </c>
      <c r="U3475" s="1">
        <v>0</v>
      </c>
      <c r="V3475" s="4">
        <v>47.0548</v>
      </c>
    </row>
    <row r="3476" spans="1:22" ht="44" thickBot="1" x14ac:dyDescent="0.4">
      <c r="A3476" s="3">
        <v>3475</v>
      </c>
      <c r="B3476" s="1" t="s">
        <v>6666</v>
      </c>
      <c r="C3476" s="1">
        <v>2014</v>
      </c>
      <c r="D3476" s="2">
        <v>41702</v>
      </c>
      <c r="E3476" s="2">
        <v>41709</v>
      </c>
      <c r="F3476" s="1" t="s">
        <v>50</v>
      </c>
      <c r="G3476" s="1" t="s">
        <v>1827</v>
      </c>
      <c r="H3476" s="1" t="s">
        <v>1828</v>
      </c>
      <c r="I3476" s="1" t="s">
        <v>26</v>
      </c>
      <c r="J3476" s="1" t="s">
        <v>27</v>
      </c>
      <c r="K3476" s="1" t="s">
        <v>6667</v>
      </c>
      <c r="L3476" s="1" t="s">
        <v>238</v>
      </c>
      <c r="M3476" s="1">
        <v>48127</v>
      </c>
      <c r="N3476" s="1" t="s">
        <v>105</v>
      </c>
      <c r="O3476" s="1" t="s">
        <v>4542</v>
      </c>
      <c r="P3476" s="1" t="s">
        <v>71</v>
      </c>
      <c r="Q3476" s="1" t="s">
        <v>161</v>
      </c>
      <c r="R3476" s="1" t="s">
        <v>4543</v>
      </c>
      <c r="S3476" s="1">
        <v>99.98</v>
      </c>
      <c r="T3476" s="1">
        <v>2</v>
      </c>
      <c r="U3476" s="1">
        <v>0</v>
      </c>
      <c r="V3476" s="4">
        <v>42.991399999999999</v>
      </c>
    </row>
    <row r="3477" spans="1:22" ht="58.5" thickBot="1" x14ac:dyDescent="0.4">
      <c r="A3477" s="3">
        <v>3476</v>
      </c>
      <c r="B3477" s="1" t="s">
        <v>6668</v>
      </c>
      <c r="C3477" s="1">
        <v>2013</v>
      </c>
      <c r="D3477" s="2">
        <v>41606</v>
      </c>
      <c r="E3477" s="2">
        <v>41609</v>
      </c>
      <c r="F3477" s="1" t="s">
        <v>188</v>
      </c>
      <c r="G3477" s="1" t="s">
        <v>2806</v>
      </c>
      <c r="H3477" s="1" t="s">
        <v>2807</v>
      </c>
      <c r="I3477" s="1" t="s">
        <v>41</v>
      </c>
      <c r="J3477" s="1" t="s">
        <v>27</v>
      </c>
      <c r="K3477" s="1" t="s">
        <v>6499</v>
      </c>
      <c r="L3477" s="1" t="s">
        <v>4530</v>
      </c>
      <c r="M3477" s="1">
        <v>66212</v>
      </c>
      <c r="N3477" s="1" t="s">
        <v>105</v>
      </c>
      <c r="O3477" s="1" t="s">
        <v>292</v>
      </c>
      <c r="P3477" s="1" t="s">
        <v>71</v>
      </c>
      <c r="Q3477" s="1" t="s">
        <v>161</v>
      </c>
      <c r="R3477" s="1" t="s">
        <v>293</v>
      </c>
      <c r="S3477" s="1">
        <v>34.950000000000003</v>
      </c>
      <c r="T3477" s="1">
        <v>5</v>
      </c>
      <c r="U3477" s="1">
        <v>0</v>
      </c>
      <c r="V3477" s="4">
        <v>15.378</v>
      </c>
    </row>
    <row r="3478" spans="1:22" ht="29.5" thickBot="1" x14ac:dyDescent="0.4">
      <c r="A3478" s="3">
        <v>3477</v>
      </c>
      <c r="B3478" s="1" t="s">
        <v>6668</v>
      </c>
      <c r="C3478" s="1">
        <v>2013</v>
      </c>
      <c r="D3478" s="2">
        <v>41606</v>
      </c>
      <c r="E3478" s="2">
        <v>41609</v>
      </c>
      <c r="F3478" s="1" t="s">
        <v>188</v>
      </c>
      <c r="G3478" s="1" t="s">
        <v>2806</v>
      </c>
      <c r="H3478" s="1" t="s">
        <v>2807</v>
      </c>
      <c r="I3478" s="1" t="s">
        <v>41</v>
      </c>
      <c r="J3478" s="1" t="s">
        <v>27</v>
      </c>
      <c r="K3478" s="1" t="s">
        <v>6499</v>
      </c>
      <c r="L3478" s="1" t="s">
        <v>4530</v>
      </c>
      <c r="M3478" s="1">
        <v>66212</v>
      </c>
      <c r="N3478" s="1" t="s">
        <v>105</v>
      </c>
      <c r="O3478" s="1" t="s">
        <v>3917</v>
      </c>
      <c r="P3478" s="1" t="s">
        <v>46</v>
      </c>
      <c r="Q3478" s="1" t="s">
        <v>75</v>
      </c>
      <c r="R3478" s="1" t="s">
        <v>3918</v>
      </c>
      <c r="S3478" s="1">
        <v>152</v>
      </c>
      <c r="T3478" s="1">
        <v>5</v>
      </c>
      <c r="U3478" s="1">
        <v>0</v>
      </c>
      <c r="V3478" s="4">
        <v>69.92</v>
      </c>
    </row>
    <row r="3479" spans="1:22" ht="44" thickBot="1" x14ac:dyDescent="0.4">
      <c r="A3479" s="3">
        <v>3478</v>
      </c>
      <c r="B3479" s="1" t="s">
        <v>6669</v>
      </c>
      <c r="C3479" s="1">
        <v>2011</v>
      </c>
      <c r="D3479" s="2">
        <v>40786</v>
      </c>
      <c r="E3479" s="2">
        <v>40791</v>
      </c>
      <c r="F3479" s="1" t="s">
        <v>50</v>
      </c>
      <c r="G3479" s="1" t="s">
        <v>711</v>
      </c>
      <c r="H3479" s="1" t="s">
        <v>712</v>
      </c>
      <c r="I3479" s="1" t="s">
        <v>26</v>
      </c>
      <c r="J3479" s="1" t="s">
        <v>27</v>
      </c>
      <c r="K3479" s="1" t="s">
        <v>6670</v>
      </c>
      <c r="L3479" s="1" t="s">
        <v>668</v>
      </c>
      <c r="M3479" s="1">
        <v>87505</v>
      </c>
      <c r="N3479" s="1" t="s">
        <v>44</v>
      </c>
      <c r="O3479" s="1" t="s">
        <v>5720</v>
      </c>
      <c r="P3479" s="1" t="s">
        <v>71</v>
      </c>
      <c r="Q3479" s="1" t="s">
        <v>161</v>
      </c>
      <c r="R3479" s="1" t="s">
        <v>5721</v>
      </c>
      <c r="S3479" s="1">
        <v>92.52</v>
      </c>
      <c r="T3479" s="1">
        <v>9</v>
      </c>
      <c r="U3479" s="1">
        <v>0</v>
      </c>
      <c r="V3479" s="4">
        <v>18.504000000000001</v>
      </c>
    </row>
    <row r="3480" spans="1:22" ht="29.5" thickBot="1" x14ac:dyDescent="0.4">
      <c r="A3480" s="3">
        <v>3479</v>
      </c>
      <c r="B3480" s="1" t="s">
        <v>6671</v>
      </c>
      <c r="C3480" s="1">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4">
        <v>2.4824000000000002</v>
      </c>
    </row>
    <row r="3481" spans="1:22" ht="29.5" thickBot="1" x14ac:dyDescent="0.4">
      <c r="A3481" s="3">
        <v>3480</v>
      </c>
      <c r="B3481" s="1" t="s">
        <v>6671</v>
      </c>
      <c r="C3481" s="1">
        <v>2013</v>
      </c>
      <c r="D3481" s="2">
        <v>41617</v>
      </c>
      <c r="E3481" s="2">
        <v>41623</v>
      </c>
      <c r="F3481" s="1" t="s">
        <v>50</v>
      </c>
      <c r="G3481" s="1" t="s">
        <v>3427</v>
      </c>
      <c r="H3481" s="1" t="s">
        <v>3428</v>
      </c>
      <c r="I3481" s="1" t="s">
        <v>41</v>
      </c>
      <c r="J3481" s="1" t="s">
        <v>27</v>
      </c>
      <c r="K3481" s="1" t="s">
        <v>127</v>
      </c>
      <c r="L3481" s="1" t="s">
        <v>43</v>
      </c>
      <c r="M3481" s="1">
        <v>94110</v>
      </c>
      <c r="N3481" s="1" t="s">
        <v>44</v>
      </c>
      <c r="O3481" s="1" t="s">
        <v>6672</v>
      </c>
      <c r="P3481" s="1" t="s">
        <v>46</v>
      </c>
      <c r="Q3481" s="1" t="s">
        <v>90</v>
      </c>
      <c r="R3481" s="1" t="s">
        <v>6673</v>
      </c>
      <c r="S3481" s="1">
        <v>45.36</v>
      </c>
      <c r="T3481" s="1">
        <v>7</v>
      </c>
      <c r="U3481" s="1">
        <v>0</v>
      </c>
      <c r="V3481" s="4">
        <v>21.7728</v>
      </c>
    </row>
    <row r="3482" spans="1:22" ht="29.5" thickBot="1" x14ac:dyDescent="0.4">
      <c r="A3482" s="3">
        <v>3481</v>
      </c>
      <c r="B3482" s="1" t="s">
        <v>6671</v>
      </c>
      <c r="C3482" s="1">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v>
      </c>
      <c r="T3482" s="1">
        <v>6</v>
      </c>
      <c r="U3482" s="1">
        <v>0.2</v>
      </c>
      <c r="V3482" s="4">
        <v>-195.47880000000001</v>
      </c>
    </row>
    <row r="3483" spans="1:22" ht="44" thickBot="1" x14ac:dyDescent="0.4">
      <c r="A3483" s="3">
        <v>3482</v>
      </c>
      <c r="B3483" s="1" t="s">
        <v>6674</v>
      </c>
      <c r="C3483" s="1">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4">
        <v>2.7776000000000001</v>
      </c>
    </row>
    <row r="3484" spans="1:22" ht="29.5" thickBot="1" x14ac:dyDescent="0.4">
      <c r="A3484" s="3">
        <v>3483</v>
      </c>
      <c r="B3484" s="1" t="s">
        <v>6675</v>
      </c>
      <c r="C3484" s="1">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579.95000000000005</v>
      </c>
      <c r="T3484" s="1">
        <v>5</v>
      </c>
      <c r="U3484" s="1">
        <v>0</v>
      </c>
      <c r="V3484" s="4">
        <v>168.18549999999999</v>
      </c>
    </row>
    <row r="3485" spans="1:22" ht="44" thickBot="1" x14ac:dyDescent="0.4">
      <c r="A3485" s="3">
        <v>3484</v>
      </c>
      <c r="B3485" s="1" t="s">
        <v>6675</v>
      </c>
      <c r="C3485" s="1">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4">
        <v>12.521599999999999</v>
      </c>
    </row>
    <row r="3486" spans="1:22" ht="44" thickBot="1" x14ac:dyDescent="0.4">
      <c r="A3486" s="3">
        <v>3485</v>
      </c>
      <c r="B3486" s="1" t="s">
        <v>6675</v>
      </c>
      <c r="C3486" s="1">
        <v>2011</v>
      </c>
      <c r="D3486" s="2">
        <v>40782</v>
      </c>
      <c r="E3486" s="2">
        <v>40784</v>
      </c>
      <c r="F3486" s="1" t="s">
        <v>188</v>
      </c>
      <c r="G3486" s="1" t="s">
        <v>4952</v>
      </c>
      <c r="H3486" s="1" t="s">
        <v>4953</v>
      </c>
      <c r="I3486" s="1" t="s">
        <v>41</v>
      </c>
      <c r="J3486" s="1" t="s">
        <v>27</v>
      </c>
      <c r="K3486" s="1" t="s">
        <v>318</v>
      </c>
      <c r="L3486" s="1" t="s">
        <v>319</v>
      </c>
      <c r="M3486" s="1">
        <v>22153</v>
      </c>
      <c r="N3486" s="1" t="s">
        <v>30</v>
      </c>
      <c r="O3486" s="1" t="s">
        <v>5699</v>
      </c>
      <c r="P3486" s="1" t="s">
        <v>32</v>
      </c>
      <c r="Q3486" s="1" t="s">
        <v>56</v>
      </c>
      <c r="R3486" s="1" t="s">
        <v>5700</v>
      </c>
      <c r="S3486" s="1">
        <v>1202.94</v>
      </c>
      <c r="T3486" s="1">
        <v>3</v>
      </c>
      <c r="U3486" s="1">
        <v>0</v>
      </c>
      <c r="V3486" s="4">
        <v>300.73500000000001</v>
      </c>
    </row>
    <row r="3487" spans="1:22" ht="58.5" thickBot="1" x14ac:dyDescent="0.4">
      <c r="A3487" s="3">
        <v>3486</v>
      </c>
      <c r="B3487" s="1" t="s">
        <v>6676</v>
      </c>
      <c r="C3487" s="1">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4">
        <v>3.5640000000000001</v>
      </c>
    </row>
    <row r="3488" spans="1:22" ht="44" thickBot="1" x14ac:dyDescent="0.4">
      <c r="A3488" s="3">
        <v>3487</v>
      </c>
      <c r="B3488" s="1" t="s">
        <v>6677</v>
      </c>
      <c r="C3488" s="1">
        <v>2013</v>
      </c>
      <c r="D3488" s="2">
        <v>41609</v>
      </c>
      <c r="E3488" s="2">
        <v>41609</v>
      </c>
      <c r="F3488" s="1" t="s">
        <v>1290</v>
      </c>
      <c r="G3488" s="1" t="s">
        <v>1772</v>
      </c>
      <c r="H3488" s="1" t="s">
        <v>1773</v>
      </c>
      <c r="I3488" s="1" t="s">
        <v>26</v>
      </c>
      <c r="J3488" s="1" t="s">
        <v>27</v>
      </c>
      <c r="K3488" s="1" t="s">
        <v>6678</v>
      </c>
      <c r="L3488" s="1" t="s">
        <v>88</v>
      </c>
      <c r="M3488" s="1">
        <v>28601</v>
      </c>
      <c r="N3488" s="1" t="s">
        <v>30</v>
      </c>
      <c r="O3488" s="1" t="s">
        <v>5832</v>
      </c>
      <c r="P3488" s="1" t="s">
        <v>71</v>
      </c>
      <c r="Q3488" s="1" t="s">
        <v>72</v>
      </c>
      <c r="R3488" s="1" t="s">
        <v>5833</v>
      </c>
      <c r="S3488" s="1">
        <v>36.192</v>
      </c>
      <c r="T3488" s="1">
        <v>1</v>
      </c>
      <c r="U3488" s="1">
        <v>0.2</v>
      </c>
      <c r="V3488" s="4">
        <v>2.7143999999999999</v>
      </c>
    </row>
    <row r="3489" spans="1:22" ht="58.5" thickBot="1" x14ac:dyDescent="0.4">
      <c r="A3489" s="3">
        <v>3488</v>
      </c>
      <c r="B3489" s="1" t="s">
        <v>6679</v>
      </c>
      <c r="C3489" s="1">
        <v>2014</v>
      </c>
      <c r="D3489" s="2">
        <v>41888</v>
      </c>
      <c r="E3489" s="2">
        <v>41894</v>
      </c>
      <c r="F3489" s="1" t="s">
        <v>50</v>
      </c>
      <c r="G3489" s="1" t="s">
        <v>6200</v>
      </c>
      <c r="H3489" s="1" t="s">
        <v>6201</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4">
        <v>-29.436800000000002</v>
      </c>
    </row>
    <row r="3490" spans="1:22" ht="58.5" thickBot="1" x14ac:dyDescent="0.4">
      <c r="A3490" s="3">
        <v>3489</v>
      </c>
      <c r="B3490" s="1" t="s">
        <v>6680</v>
      </c>
      <c r="C3490" s="1">
        <v>2012</v>
      </c>
      <c r="D3490" s="2">
        <v>41092</v>
      </c>
      <c r="E3490" s="2">
        <v>41096</v>
      </c>
      <c r="F3490" s="1" t="s">
        <v>50</v>
      </c>
      <c r="G3490" s="1" t="s">
        <v>5127</v>
      </c>
      <c r="H3490" s="1" t="s">
        <v>5128</v>
      </c>
      <c r="I3490" s="1" t="s">
        <v>26</v>
      </c>
      <c r="J3490" s="1" t="s">
        <v>27</v>
      </c>
      <c r="K3490" s="1" t="s">
        <v>6681</v>
      </c>
      <c r="L3490" s="1" t="s">
        <v>211</v>
      </c>
      <c r="M3490" s="1">
        <v>60188</v>
      </c>
      <c r="N3490" s="1" t="s">
        <v>105</v>
      </c>
      <c r="O3490" s="1" t="s">
        <v>1136</v>
      </c>
      <c r="P3490" s="1" t="s">
        <v>32</v>
      </c>
      <c r="Q3490" s="1" t="s">
        <v>36</v>
      </c>
      <c r="R3490" s="1" t="s">
        <v>1137</v>
      </c>
      <c r="S3490" s="1">
        <v>408.42200000000003</v>
      </c>
      <c r="T3490" s="1">
        <v>2</v>
      </c>
      <c r="U3490" s="1">
        <v>0.3</v>
      </c>
      <c r="V3490" s="4">
        <v>-5.8346</v>
      </c>
    </row>
    <row r="3491" spans="1:22" ht="58.5" thickBot="1" x14ac:dyDescent="0.4">
      <c r="A3491" s="3">
        <v>3490</v>
      </c>
      <c r="B3491" s="1" t="s">
        <v>6680</v>
      </c>
      <c r="C3491" s="1">
        <v>2012</v>
      </c>
      <c r="D3491" s="2">
        <v>41092</v>
      </c>
      <c r="E3491" s="2">
        <v>41096</v>
      </c>
      <c r="F3491" s="1" t="s">
        <v>50</v>
      </c>
      <c r="G3491" s="1" t="s">
        <v>5127</v>
      </c>
      <c r="H3491" s="1" t="s">
        <v>5128</v>
      </c>
      <c r="I3491" s="1" t="s">
        <v>26</v>
      </c>
      <c r="J3491" s="1" t="s">
        <v>27</v>
      </c>
      <c r="K3491" s="1" t="s">
        <v>6681</v>
      </c>
      <c r="L3491" s="1" t="s">
        <v>211</v>
      </c>
      <c r="M3491" s="1">
        <v>60188</v>
      </c>
      <c r="N3491" s="1" t="s">
        <v>105</v>
      </c>
      <c r="O3491" s="1" t="s">
        <v>4839</v>
      </c>
      <c r="P3491" s="1" t="s">
        <v>32</v>
      </c>
      <c r="Q3491" s="1" t="s">
        <v>36</v>
      </c>
      <c r="R3491" s="1" t="s">
        <v>4840</v>
      </c>
      <c r="S3491" s="1">
        <v>382.11599999999999</v>
      </c>
      <c r="T3491" s="1">
        <v>6</v>
      </c>
      <c r="U3491" s="1">
        <v>0.3</v>
      </c>
      <c r="V3491" s="4">
        <v>-92.799599999999998</v>
      </c>
    </row>
    <row r="3492" spans="1:22" ht="29.5" thickBot="1" x14ac:dyDescent="0.4">
      <c r="A3492" s="3">
        <v>3491</v>
      </c>
      <c r="B3492" s="1" t="s">
        <v>6680</v>
      </c>
      <c r="C3492" s="1">
        <v>2012</v>
      </c>
      <c r="D3492" s="2">
        <v>41092</v>
      </c>
      <c r="E3492" s="2">
        <v>41096</v>
      </c>
      <c r="F3492" s="1" t="s">
        <v>50</v>
      </c>
      <c r="G3492" s="1" t="s">
        <v>5127</v>
      </c>
      <c r="H3492" s="1" t="s">
        <v>5128</v>
      </c>
      <c r="I3492" s="1" t="s">
        <v>26</v>
      </c>
      <c r="J3492" s="1" t="s">
        <v>27</v>
      </c>
      <c r="K3492" s="1" t="s">
        <v>6681</v>
      </c>
      <c r="L3492" s="1" t="s">
        <v>211</v>
      </c>
      <c r="M3492" s="1">
        <v>60188</v>
      </c>
      <c r="N3492" s="1" t="s">
        <v>105</v>
      </c>
      <c r="O3492" s="1" t="s">
        <v>1765</v>
      </c>
      <c r="P3492" s="1" t="s">
        <v>46</v>
      </c>
      <c r="Q3492" s="1" t="s">
        <v>59</v>
      </c>
      <c r="R3492" s="1" t="s">
        <v>1766</v>
      </c>
      <c r="S3492" s="1">
        <v>68.599999999999994</v>
      </c>
      <c r="T3492" s="1">
        <v>5</v>
      </c>
      <c r="U3492" s="1">
        <v>0.2</v>
      </c>
      <c r="V3492" s="4">
        <v>6.0025000000000004</v>
      </c>
    </row>
    <row r="3493" spans="1:22" ht="29.5" thickBot="1" x14ac:dyDescent="0.4">
      <c r="A3493" s="3">
        <v>3492</v>
      </c>
      <c r="B3493" s="1" t="s">
        <v>6680</v>
      </c>
      <c r="C3493" s="1">
        <v>2012</v>
      </c>
      <c r="D3493" s="2">
        <v>41092</v>
      </c>
      <c r="E3493" s="2">
        <v>41096</v>
      </c>
      <c r="F3493" s="1" t="s">
        <v>50</v>
      </c>
      <c r="G3493" s="1" t="s">
        <v>5127</v>
      </c>
      <c r="H3493" s="1" t="s">
        <v>5128</v>
      </c>
      <c r="I3493" s="1" t="s">
        <v>26</v>
      </c>
      <c r="J3493" s="1" t="s">
        <v>27</v>
      </c>
      <c r="K3493" s="1" t="s">
        <v>6681</v>
      </c>
      <c r="L3493" s="1" t="s">
        <v>211</v>
      </c>
      <c r="M3493" s="1">
        <v>60188</v>
      </c>
      <c r="N3493" s="1" t="s">
        <v>105</v>
      </c>
      <c r="O3493" s="1" t="s">
        <v>1015</v>
      </c>
      <c r="P3493" s="1" t="s">
        <v>46</v>
      </c>
      <c r="Q3493" s="1" t="s">
        <v>59</v>
      </c>
      <c r="R3493" s="1" t="s">
        <v>1016</v>
      </c>
      <c r="S3493" s="1">
        <v>435.50400000000002</v>
      </c>
      <c r="T3493" s="1">
        <v>3</v>
      </c>
      <c r="U3493" s="1">
        <v>0.2</v>
      </c>
      <c r="V3493" s="4">
        <v>48.994199999999999</v>
      </c>
    </row>
    <row r="3494" spans="1:22" ht="87.5" thickBot="1" x14ac:dyDescent="0.4">
      <c r="A3494" s="3">
        <v>3493</v>
      </c>
      <c r="B3494" s="1" t="s">
        <v>6680</v>
      </c>
      <c r="C3494" s="1">
        <v>2012</v>
      </c>
      <c r="D3494" s="2">
        <v>41092</v>
      </c>
      <c r="E3494" s="2">
        <v>41096</v>
      </c>
      <c r="F3494" s="1" t="s">
        <v>50</v>
      </c>
      <c r="G3494" s="1" t="s">
        <v>5127</v>
      </c>
      <c r="H3494" s="1" t="s">
        <v>5128</v>
      </c>
      <c r="I3494" s="1" t="s">
        <v>26</v>
      </c>
      <c r="J3494" s="1" t="s">
        <v>27</v>
      </c>
      <c r="K3494" s="1" t="s">
        <v>6681</v>
      </c>
      <c r="L3494" s="1" t="s">
        <v>211</v>
      </c>
      <c r="M3494" s="1">
        <v>60188</v>
      </c>
      <c r="N3494" s="1" t="s">
        <v>105</v>
      </c>
      <c r="O3494" s="1" t="s">
        <v>697</v>
      </c>
      <c r="P3494" s="1" t="s">
        <v>46</v>
      </c>
      <c r="Q3494" s="1" t="s">
        <v>90</v>
      </c>
      <c r="R3494" s="1" t="s">
        <v>698</v>
      </c>
      <c r="S3494" s="1">
        <v>11.167999999999999</v>
      </c>
      <c r="T3494" s="1">
        <v>2</v>
      </c>
      <c r="U3494" s="1">
        <v>0.2</v>
      </c>
      <c r="V3494" s="4">
        <v>3.7692000000000001</v>
      </c>
    </row>
    <row r="3495" spans="1:22" ht="44" thickBot="1" x14ac:dyDescent="0.4">
      <c r="A3495" s="3">
        <v>3494</v>
      </c>
      <c r="B3495" s="1" t="s">
        <v>6682</v>
      </c>
      <c r="C3495" s="1">
        <v>2014</v>
      </c>
      <c r="D3495" s="2">
        <v>41907</v>
      </c>
      <c r="E3495" s="2">
        <v>41911</v>
      </c>
      <c r="F3495" s="1" t="s">
        <v>50</v>
      </c>
      <c r="G3495" s="1" t="s">
        <v>1805</v>
      </c>
      <c r="H3495" s="1" t="s">
        <v>1806</v>
      </c>
      <c r="I3495" s="1" t="s">
        <v>41</v>
      </c>
      <c r="J3495" s="1" t="s">
        <v>27</v>
      </c>
      <c r="K3495" s="1" t="s">
        <v>6683</v>
      </c>
      <c r="L3495" s="1" t="s">
        <v>229</v>
      </c>
      <c r="M3495" s="1">
        <v>56301</v>
      </c>
      <c r="N3495" s="1" t="s">
        <v>105</v>
      </c>
      <c r="O3495" s="1" t="s">
        <v>6684</v>
      </c>
      <c r="P3495" s="1" t="s">
        <v>71</v>
      </c>
      <c r="Q3495" s="1" t="s">
        <v>161</v>
      </c>
      <c r="R3495" s="1" t="s">
        <v>6685</v>
      </c>
      <c r="S3495" s="1">
        <v>72</v>
      </c>
      <c r="T3495" s="1">
        <v>4</v>
      </c>
      <c r="U3495" s="1">
        <v>0</v>
      </c>
      <c r="V3495" s="4">
        <v>12.96</v>
      </c>
    </row>
    <row r="3496" spans="1:22" ht="44" thickBot="1" x14ac:dyDescent="0.4">
      <c r="A3496" s="3">
        <v>3495</v>
      </c>
      <c r="B3496" s="1" t="s">
        <v>6682</v>
      </c>
      <c r="C3496" s="1">
        <v>2014</v>
      </c>
      <c r="D3496" s="2">
        <v>41907</v>
      </c>
      <c r="E3496" s="2">
        <v>41911</v>
      </c>
      <c r="F3496" s="1" t="s">
        <v>50</v>
      </c>
      <c r="G3496" s="1" t="s">
        <v>1805</v>
      </c>
      <c r="H3496" s="1" t="s">
        <v>1806</v>
      </c>
      <c r="I3496" s="1" t="s">
        <v>41</v>
      </c>
      <c r="J3496" s="1" t="s">
        <v>27</v>
      </c>
      <c r="K3496" s="1" t="s">
        <v>6683</v>
      </c>
      <c r="L3496" s="1" t="s">
        <v>229</v>
      </c>
      <c r="M3496" s="1">
        <v>56301</v>
      </c>
      <c r="N3496" s="1" t="s">
        <v>105</v>
      </c>
      <c r="O3496" s="1" t="s">
        <v>6686</v>
      </c>
      <c r="P3496" s="1" t="s">
        <v>71</v>
      </c>
      <c r="Q3496" s="1" t="s">
        <v>161</v>
      </c>
      <c r="R3496" s="1" t="s">
        <v>6687</v>
      </c>
      <c r="S3496" s="1">
        <v>655.9</v>
      </c>
      <c r="T3496" s="1">
        <v>5</v>
      </c>
      <c r="U3496" s="1">
        <v>0</v>
      </c>
      <c r="V3496" s="4">
        <v>275.47800000000001</v>
      </c>
    </row>
    <row r="3497" spans="1:22" ht="44" thickBot="1" x14ac:dyDescent="0.4">
      <c r="A3497" s="3">
        <v>3496</v>
      </c>
      <c r="B3497" s="1" t="s">
        <v>6682</v>
      </c>
      <c r="C3497" s="1">
        <v>2014</v>
      </c>
      <c r="D3497" s="2">
        <v>41907</v>
      </c>
      <c r="E3497" s="2">
        <v>41911</v>
      </c>
      <c r="F3497" s="1" t="s">
        <v>50</v>
      </c>
      <c r="G3497" s="1" t="s">
        <v>1805</v>
      </c>
      <c r="H3497" s="1" t="s">
        <v>1806</v>
      </c>
      <c r="I3497" s="1" t="s">
        <v>41</v>
      </c>
      <c r="J3497" s="1" t="s">
        <v>27</v>
      </c>
      <c r="K3497" s="1" t="s">
        <v>6683</v>
      </c>
      <c r="L3497" s="1" t="s">
        <v>229</v>
      </c>
      <c r="M3497" s="1">
        <v>56301</v>
      </c>
      <c r="N3497" s="1" t="s">
        <v>105</v>
      </c>
      <c r="O3497" s="1" t="s">
        <v>2580</v>
      </c>
      <c r="P3497" s="1" t="s">
        <v>32</v>
      </c>
      <c r="Q3497" s="1" t="s">
        <v>36</v>
      </c>
      <c r="R3497" s="1" t="s">
        <v>2581</v>
      </c>
      <c r="S3497" s="1">
        <v>603.91999999999996</v>
      </c>
      <c r="T3497" s="1">
        <v>4</v>
      </c>
      <c r="U3497" s="1">
        <v>0</v>
      </c>
      <c r="V3497" s="4">
        <v>181.17599999999999</v>
      </c>
    </row>
    <row r="3498" spans="1:22" ht="58.5" thickBot="1" x14ac:dyDescent="0.4">
      <c r="A3498" s="3">
        <v>3497</v>
      </c>
      <c r="B3498" s="1" t="s">
        <v>6688</v>
      </c>
      <c r="C3498" s="1">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4">
        <v>12.8256</v>
      </c>
    </row>
    <row r="3499" spans="1:22" ht="73" thickBot="1" x14ac:dyDescent="0.4">
      <c r="A3499" s="3">
        <v>3498</v>
      </c>
      <c r="B3499" s="1" t="s">
        <v>6688</v>
      </c>
      <c r="C3499" s="1">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487.92</v>
      </c>
      <c r="T3499" s="1">
        <v>6</v>
      </c>
      <c r="U3499" s="1">
        <v>0</v>
      </c>
      <c r="V3499" s="4">
        <v>136.61760000000001</v>
      </c>
    </row>
    <row r="3500" spans="1:22" ht="29.5" thickBot="1" x14ac:dyDescent="0.4">
      <c r="A3500" s="3">
        <v>3499</v>
      </c>
      <c r="B3500" s="1" t="s">
        <v>6688</v>
      </c>
      <c r="C3500" s="1">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4">
        <v>5.3339999999999996</v>
      </c>
    </row>
    <row r="3501" spans="1:22" ht="73" thickBot="1" x14ac:dyDescent="0.4">
      <c r="A3501" s="3">
        <v>3500</v>
      </c>
      <c r="B3501" s="1" t="s">
        <v>6689</v>
      </c>
      <c r="C3501" s="1">
        <v>2013</v>
      </c>
      <c r="D3501" s="2">
        <v>41547</v>
      </c>
      <c r="E3501" s="2">
        <v>41551</v>
      </c>
      <c r="F3501" s="1" t="s">
        <v>50</v>
      </c>
      <c r="G3501" s="1" t="s">
        <v>2484</v>
      </c>
      <c r="H3501" s="1" t="s">
        <v>2485</v>
      </c>
      <c r="I3501" s="1" t="s">
        <v>26</v>
      </c>
      <c r="J3501" s="1" t="s">
        <v>27</v>
      </c>
      <c r="K3501" s="1" t="s">
        <v>3909</v>
      </c>
      <c r="L3501" s="1" t="s">
        <v>358</v>
      </c>
      <c r="M3501" s="1">
        <v>36608</v>
      </c>
      <c r="N3501" s="1" t="s">
        <v>30</v>
      </c>
      <c r="O3501" s="1" t="s">
        <v>6426</v>
      </c>
      <c r="P3501" s="1" t="s">
        <v>71</v>
      </c>
      <c r="Q3501" s="1" t="s">
        <v>161</v>
      </c>
      <c r="R3501" s="1" t="s">
        <v>6427</v>
      </c>
      <c r="S3501" s="1">
        <v>209.97</v>
      </c>
      <c r="T3501" s="1">
        <v>3</v>
      </c>
      <c r="U3501" s="1">
        <v>0</v>
      </c>
      <c r="V3501" s="4">
        <v>71.389799999999994</v>
      </c>
    </row>
    <row r="3502" spans="1:22" ht="58.5" thickBot="1" x14ac:dyDescent="0.4">
      <c r="A3502" s="3">
        <v>3501</v>
      </c>
      <c r="B3502" s="1" t="s">
        <v>6689</v>
      </c>
      <c r="C3502" s="1">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4">
        <v>30.211200000000002</v>
      </c>
    </row>
    <row r="3503" spans="1:22" ht="44" thickBot="1" x14ac:dyDescent="0.4">
      <c r="A3503" s="3">
        <v>3502</v>
      </c>
      <c r="B3503" s="1" t="s">
        <v>6689</v>
      </c>
      <c r="C3503" s="1">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25.92</v>
      </c>
      <c r="T3503" s="1">
        <v>9</v>
      </c>
      <c r="U3503" s="1">
        <v>0</v>
      </c>
      <c r="V3503" s="4">
        <v>7.7759999999999998</v>
      </c>
    </row>
    <row r="3504" spans="1:22" ht="29.5" thickBot="1" x14ac:dyDescent="0.4">
      <c r="A3504" s="3">
        <v>3503</v>
      </c>
      <c r="B3504" s="1" t="s">
        <v>6690</v>
      </c>
      <c r="C3504" s="1">
        <v>2014</v>
      </c>
      <c r="D3504" s="2">
        <v>41740</v>
      </c>
      <c r="E3504" s="2">
        <v>41740</v>
      </c>
      <c r="F3504" s="1" t="s">
        <v>1290</v>
      </c>
      <c r="G3504" s="1" t="s">
        <v>6691</v>
      </c>
      <c r="H3504" s="1" t="s">
        <v>6692</v>
      </c>
      <c r="I3504" s="1" t="s">
        <v>26</v>
      </c>
      <c r="J3504" s="1" t="s">
        <v>27</v>
      </c>
      <c r="K3504" s="1" t="s">
        <v>1237</v>
      </c>
      <c r="L3504" s="1" t="s">
        <v>104</v>
      </c>
      <c r="M3504" s="1">
        <v>78745</v>
      </c>
      <c r="N3504" s="1" t="s">
        <v>105</v>
      </c>
      <c r="O3504" s="1" t="s">
        <v>1981</v>
      </c>
      <c r="P3504" s="1" t="s">
        <v>46</v>
      </c>
      <c r="Q3504" s="1" t="s">
        <v>90</v>
      </c>
      <c r="R3504" s="1" t="s">
        <v>1982</v>
      </c>
      <c r="S3504" s="1">
        <v>10.368</v>
      </c>
      <c r="T3504" s="1">
        <v>2</v>
      </c>
      <c r="U3504" s="1">
        <v>0.2</v>
      </c>
      <c r="V3504" s="4">
        <v>3.6288</v>
      </c>
    </row>
    <row r="3505" spans="1:22" ht="44" thickBot="1" x14ac:dyDescent="0.4">
      <c r="A3505" s="3">
        <v>3504</v>
      </c>
      <c r="B3505" s="1" t="s">
        <v>6690</v>
      </c>
      <c r="C3505" s="1">
        <v>2014</v>
      </c>
      <c r="D3505" s="2">
        <v>41740</v>
      </c>
      <c r="E3505" s="2">
        <v>41740</v>
      </c>
      <c r="F3505" s="1" t="s">
        <v>1290</v>
      </c>
      <c r="G3505" s="1" t="s">
        <v>6691</v>
      </c>
      <c r="H3505" s="1" t="s">
        <v>6692</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4">
        <v>20.343900000000001</v>
      </c>
    </row>
    <row r="3506" spans="1:22" ht="29.5" thickBot="1" x14ac:dyDescent="0.4">
      <c r="A3506" s="3">
        <v>3505</v>
      </c>
      <c r="B3506" s="1" t="s">
        <v>6693</v>
      </c>
      <c r="C3506" s="1">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4">
        <v>117.0104</v>
      </c>
    </row>
    <row r="3507" spans="1:22" ht="29.5" thickBot="1" x14ac:dyDescent="0.4">
      <c r="A3507" s="3">
        <v>3506</v>
      </c>
      <c r="B3507" s="1" t="s">
        <v>6694</v>
      </c>
      <c r="C3507" s="1">
        <v>2011</v>
      </c>
      <c r="D3507" s="2">
        <v>40714</v>
      </c>
      <c r="E3507" s="2">
        <v>40718</v>
      </c>
      <c r="F3507" s="1" t="s">
        <v>50</v>
      </c>
      <c r="G3507" s="1" t="s">
        <v>6695</v>
      </c>
      <c r="H3507" s="1" t="s">
        <v>6696</v>
      </c>
      <c r="I3507" s="1" t="s">
        <v>26</v>
      </c>
      <c r="J3507" s="1" t="s">
        <v>27</v>
      </c>
      <c r="K3507" s="1" t="s">
        <v>4346</v>
      </c>
      <c r="L3507" s="1" t="s">
        <v>104</v>
      </c>
      <c r="M3507" s="1">
        <v>75023</v>
      </c>
      <c r="N3507" s="1" t="s">
        <v>105</v>
      </c>
      <c r="O3507" s="1" t="s">
        <v>5647</v>
      </c>
      <c r="P3507" s="1" t="s">
        <v>71</v>
      </c>
      <c r="Q3507" s="1" t="s">
        <v>72</v>
      </c>
      <c r="R3507" s="1" t="s">
        <v>5648</v>
      </c>
      <c r="S3507" s="1">
        <v>201.584</v>
      </c>
      <c r="T3507" s="1">
        <v>2</v>
      </c>
      <c r="U3507" s="1">
        <v>0.2</v>
      </c>
      <c r="V3507" s="4">
        <v>20.1584</v>
      </c>
    </row>
    <row r="3508" spans="1:22" ht="44" thickBot="1" x14ac:dyDescent="0.4">
      <c r="A3508" s="3">
        <v>3507</v>
      </c>
      <c r="B3508" s="1" t="s">
        <v>6694</v>
      </c>
      <c r="C3508" s="1">
        <v>2011</v>
      </c>
      <c r="D3508" s="2">
        <v>40714</v>
      </c>
      <c r="E3508" s="2">
        <v>40718</v>
      </c>
      <c r="F3508" s="1" t="s">
        <v>50</v>
      </c>
      <c r="G3508" s="1" t="s">
        <v>6695</v>
      </c>
      <c r="H3508" s="1" t="s">
        <v>6696</v>
      </c>
      <c r="I3508" s="1" t="s">
        <v>26</v>
      </c>
      <c r="J3508" s="1" t="s">
        <v>27</v>
      </c>
      <c r="K3508" s="1" t="s">
        <v>4346</v>
      </c>
      <c r="L3508" s="1" t="s">
        <v>104</v>
      </c>
      <c r="M3508" s="1">
        <v>75023</v>
      </c>
      <c r="N3508" s="1" t="s">
        <v>105</v>
      </c>
      <c r="O3508" s="1" t="s">
        <v>108</v>
      </c>
      <c r="P3508" s="1" t="s">
        <v>46</v>
      </c>
      <c r="Q3508" s="1" t="s">
        <v>75</v>
      </c>
      <c r="R3508" s="1" t="s">
        <v>109</v>
      </c>
      <c r="S3508" s="1">
        <v>3.3919999999999999</v>
      </c>
      <c r="T3508" s="1">
        <v>4</v>
      </c>
      <c r="U3508" s="1">
        <v>0.8</v>
      </c>
      <c r="V3508" s="4">
        <v>-5.0880000000000001</v>
      </c>
    </row>
    <row r="3509" spans="1:22" ht="29.5" thickBot="1" x14ac:dyDescent="0.4">
      <c r="A3509" s="3">
        <v>3508</v>
      </c>
      <c r="B3509" s="1" t="s">
        <v>6694</v>
      </c>
      <c r="C3509" s="1">
        <v>2011</v>
      </c>
      <c r="D3509" s="2">
        <v>40714</v>
      </c>
      <c r="E3509" s="2">
        <v>40718</v>
      </c>
      <c r="F3509" s="1" t="s">
        <v>50</v>
      </c>
      <c r="G3509" s="1" t="s">
        <v>6695</v>
      </c>
      <c r="H3509" s="1" t="s">
        <v>6696</v>
      </c>
      <c r="I3509" s="1" t="s">
        <v>26</v>
      </c>
      <c r="J3509" s="1" t="s">
        <v>27</v>
      </c>
      <c r="K3509" s="1" t="s">
        <v>4346</v>
      </c>
      <c r="L3509" s="1" t="s">
        <v>104</v>
      </c>
      <c r="M3509" s="1">
        <v>75023</v>
      </c>
      <c r="N3509" s="1" t="s">
        <v>105</v>
      </c>
      <c r="O3509" s="1" t="s">
        <v>6697</v>
      </c>
      <c r="P3509" s="1" t="s">
        <v>32</v>
      </c>
      <c r="Q3509" s="1" t="s">
        <v>33</v>
      </c>
      <c r="R3509" s="1" t="s">
        <v>6698</v>
      </c>
      <c r="S3509" s="1">
        <v>193.06559999999999</v>
      </c>
      <c r="T3509" s="1">
        <v>4</v>
      </c>
      <c r="U3509" s="1">
        <v>0.32</v>
      </c>
      <c r="V3509" s="4">
        <v>-19.874400000000001</v>
      </c>
    </row>
    <row r="3510" spans="1:22" ht="29.5" thickBot="1" x14ac:dyDescent="0.4">
      <c r="A3510" s="3">
        <v>3509</v>
      </c>
      <c r="B3510" s="1" t="s">
        <v>6694</v>
      </c>
      <c r="C3510" s="1">
        <v>2011</v>
      </c>
      <c r="D3510" s="2">
        <v>40714</v>
      </c>
      <c r="E3510" s="2">
        <v>40718</v>
      </c>
      <c r="F3510" s="1" t="s">
        <v>50</v>
      </c>
      <c r="G3510" s="1" t="s">
        <v>6695</v>
      </c>
      <c r="H3510" s="1" t="s">
        <v>6696</v>
      </c>
      <c r="I3510" s="1" t="s">
        <v>26</v>
      </c>
      <c r="J3510" s="1" t="s">
        <v>27</v>
      </c>
      <c r="K3510" s="1" t="s">
        <v>4346</v>
      </c>
      <c r="L3510" s="1" t="s">
        <v>104</v>
      </c>
      <c r="M3510" s="1">
        <v>75023</v>
      </c>
      <c r="N3510" s="1" t="s">
        <v>105</v>
      </c>
      <c r="O3510" s="1" t="s">
        <v>3051</v>
      </c>
      <c r="P3510" s="1" t="s">
        <v>46</v>
      </c>
      <c r="Q3510" s="1" t="s">
        <v>90</v>
      </c>
      <c r="R3510" s="1" t="s">
        <v>3052</v>
      </c>
      <c r="S3510" s="1">
        <v>15.552</v>
      </c>
      <c r="T3510" s="1">
        <v>3</v>
      </c>
      <c r="U3510" s="1">
        <v>0.2</v>
      </c>
      <c r="V3510" s="4">
        <v>5.4432</v>
      </c>
    </row>
    <row r="3511" spans="1:22" ht="44" thickBot="1" x14ac:dyDescent="0.4">
      <c r="A3511" s="3">
        <v>3510</v>
      </c>
      <c r="B3511" s="1" t="s">
        <v>6694</v>
      </c>
      <c r="C3511" s="1">
        <v>2011</v>
      </c>
      <c r="D3511" s="2">
        <v>40714</v>
      </c>
      <c r="E3511" s="2">
        <v>40718</v>
      </c>
      <c r="F3511" s="1" t="s">
        <v>50</v>
      </c>
      <c r="G3511" s="1" t="s">
        <v>6695</v>
      </c>
      <c r="H3511" s="1" t="s">
        <v>6696</v>
      </c>
      <c r="I3511" s="1" t="s">
        <v>26</v>
      </c>
      <c r="J3511" s="1" t="s">
        <v>27</v>
      </c>
      <c r="K3511" s="1" t="s">
        <v>4346</v>
      </c>
      <c r="L3511" s="1" t="s">
        <v>104</v>
      </c>
      <c r="M3511" s="1">
        <v>75023</v>
      </c>
      <c r="N3511" s="1" t="s">
        <v>105</v>
      </c>
      <c r="O3511" s="1" t="s">
        <v>283</v>
      </c>
      <c r="P3511" s="1" t="s">
        <v>46</v>
      </c>
      <c r="Q3511" s="1" t="s">
        <v>90</v>
      </c>
      <c r="R3511" s="1" t="s">
        <v>284</v>
      </c>
      <c r="S3511" s="1">
        <v>11.648</v>
      </c>
      <c r="T3511" s="1">
        <v>2</v>
      </c>
      <c r="U3511" s="1">
        <v>0.2</v>
      </c>
      <c r="V3511" s="4">
        <v>4.0768000000000004</v>
      </c>
    </row>
    <row r="3512" spans="1:22" ht="29.5" thickBot="1" x14ac:dyDescent="0.4">
      <c r="A3512" s="3">
        <v>3511</v>
      </c>
      <c r="B3512" s="1" t="s">
        <v>6694</v>
      </c>
      <c r="C3512" s="1">
        <v>2011</v>
      </c>
      <c r="D3512" s="2">
        <v>40714</v>
      </c>
      <c r="E3512" s="2">
        <v>40718</v>
      </c>
      <c r="F3512" s="1" t="s">
        <v>50</v>
      </c>
      <c r="G3512" s="1" t="s">
        <v>6695</v>
      </c>
      <c r="H3512" s="1" t="s">
        <v>6696</v>
      </c>
      <c r="I3512" s="1" t="s">
        <v>26</v>
      </c>
      <c r="J3512" s="1" t="s">
        <v>27</v>
      </c>
      <c r="K3512" s="1" t="s">
        <v>4346</v>
      </c>
      <c r="L3512" s="1" t="s">
        <v>104</v>
      </c>
      <c r="M3512" s="1">
        <v>75023</v>
      </c>
      <c r="N3512" s="1" t="s">
        <v>105</v>
      </c>
      <c r="O3512" s="1" t="s">
        <v>6328</v>
      </c>
      <c r="P3512" s="1" t="s">
        <v>71</v>
      </c>
      <c r="Q3512" s="1" t="s">
        <v>682</v>
      </c>
      <c r="R3512" s="1" t="s">
        <v>6329</v>
      </c>
      <c r="S3512" s="1">
        <v>418.8</v>
      </c>
      <c r="T3512" s="1">
        <v>2</v>
      </c>
      <c r="U3512" s="1">
        <v>0.4</v>
      </c>
      <c r="V3512" s="4">
        <v>-97.72</v>
      </c>
    </row>
    <row r="3513" spans="1:22" ht="44" thickBot="1" x14ac:dyDescent="0.4">
      <c r="A3513" s="3">
        <v>3512</v>
      </c>
      <c r="B3513" s="1" t="s">
        <v>6694</v>
      </c>
      <c r="C3513" s="1">
        <v>2011</v>
      </c>
      <c r="D3513" s="2">
        <v>40714</v>
      </c>
      <c r="E3513" s="2">
        <v>40718</v>
      </c>
      <c r="F3513" s="1" t="s">
        <v>50</v>
      </c>
      <c r="G3513" s="1" t="s">
        <v>6695</v>
      </c>
      <c r="H3513" s="1" t="s">
        <v>6696</v>
      </c>
      <c r="I3513" s="1" t="s">
        <v>26</v>
      </c>
      <c r="J3513" s="1" t="s">
        <v>27</v>
      </c>
      <c r="K3513" s="1" t="s">
        <v>4346</v>
      </c>
      <c r="L3513" s="1" t="s">
        <v>104</v>
      </c>
      <c r="M3513" s="1">
        <v>75023</v>
      </c>
      <c r="N3513" s="1" t="s">
        <v>105</v>
      </c>
      <c r="O3513" s="1" t="s">
        <v>340</v>
      </c>
      <c r="P3513" s="1" t="s">
        <v>46</v>
      </c>
      <c r="Q3513" s="1" t="s">
        <v>59</v>
      </c>
      <c r="R3513" s="1" t="s">
        <v>341</v>
      </c>
      <c r="S3513" s="1">
        <v>509.488</v>
      </c>
      <c r="T3513" s="1">
        <v>7</v>
      </c>
      <c r="U3513" s="1">
        <v>0.2</v>
      </c>
      <c r="V3513" s="4">
        <v>-127.372</v>
      </c>
    </row>
    <row r="3514" spans="1:22" ht="58.5" thickBot="1" x14ac:dyDescent="0.4">
      <c r="A3514" s="3">
        <v>3513</v>
      </c>
      <c r="B3514" s="1" t="s">
        <v>6699</v>
      </c>
      <c r="C3514" s="1">
        <v>2014</v>
      </c>
      <c r="D3514" s="2">
        <v>41887</v>
      </c>
      <c r="E3514" s="2">
        <v>41889</v>
      </c>
      <c r="F3514" s="1" t="s">
        <v>188</v>
      </c>
      <c r="G3514" s="1" t="s">
        <v>2507</v>
      </c>
      <c r="H3514" s="1" t="s">
        <v>2508</v>
      </c>
      <c r="I3514" s="1" t="s">
        <v>41</v>
      </c>
      <c r="J3514" s="1" t="s">
        <v>27</v>
      </c>
      <c r="K3514" s="1" t="s">
        <v>303</v>
      </c>
      <c r="L3514" s="1" t="s">
        <v>211</v>
      </c>
      <c r="M3514" s="1">
        <v>60653</v>
      </c>
      <c r="N3514" s="1" t="s">
        <v>105</v>
      </c>
      <c r="O3514" s="1" t="s">
        <v>6700</v>
      </c>
      <c r="P3514" s="1" t="s">
        <v>32</v>
      </c>
      <c r="Q3514" s="1" t="s">
        <v>33</v>
      </c>
      <c r="R3514" s="1" t="s">
        <v>6701</v>
      </c>
      <c r="S3514" s="1">
        <v>825.17399999999998</v>
      </c>
      <c r="T3514" s="1">
        <v>9</v>
      </c>
      <c r="U3514" s="1">
        <v>0.3</v>
      </c>
      <c r="V3514" s="4">
        <v>-117.88200000000001</v>
      </c>
    </row>
    <row r="3515" spans="1:22" ht="58.5" thickBot="1" x14ac:dyDescent="0.4">
      <c r="A3515" s="3">
        <v>3514</v>
      </c>
      <c r="B3515" s="1" t="s">
        <v>6699</v>
      </c>
      <c r="C3515" s="1">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4">
        <v>5.55</v>
      </c>
    </row>
    <row r="3516" spans="1:22" ht="44" thickBot="1" x14ac:dyDescent="0.4">
      <c r="A3516" s="3">
        <v>3515</v>
      </c>
      <c r="B3516" s="1" t="s">
        <v>6699</v>
      </c>
      <c r="C3516" s="1">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6.9119999999999999</v>
      </c>
      <c r="T3516" s="1">
        <v>3</v>
      </c>
      <c r="U3516" s="1">
        <v>0.2</v>
      </c>
      <c r="V3516" s="4">
        <v>0.86399999999999999</v>
      </c>
    </row>
    <row r="3517" spans="1:22" ht="58.5" thickBot="1" x14ac:dyDescent="0.4">
      <c r="A3517" s="3">
        <v>3516</v>
      </c>
      <c r="B3517" s="1" t="s">
        <v>6702</v>
      </c>
      <c r="C3517" s="1">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v>
      </c>
      <c r="T3517" s="1">
        <v>3</v>
      </c>
      <c r="U3517" s="1">
        <v>0</v>
      </c>
      <c r="V3517" s="4">
        <v>8.6189999999999998</v>
      </c>
    </row>
    <row r="3518" spans="1:22" ht="29.5" thickBot="1" x14ac:dyDescent="0.4">
      <c r="A3518" s="3">
        <v>3517</v>
      </c>
      <c r="B3518" s="1" t="s">
        <v>6703</v>
      </c>
      <c r="C3518" s="1">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30.815999999999999</v>
      </c>
      <c r="T3518" s="1">
        <v>9</v>
      </c>
      <c r="U3518" s="1">
        <v>0.2</v>
      </c>
      <c r="V3518" s="4">
        <v>9.6300000000000008</v>
      </c>
    </row>
    <row r="3519" spans="1:22" ht="44" thickBot="1" x14ac:dyDescent="0.4">
      <c r="A3519" s="3">
        <v>3518</v>
      </c>
      <c r="B3519" s="1" t="s">
        <v>6703</v>
      </c>
      <c r="C3519" s="1">
        <v>2013</v>
      </c>
      <c r="D3519" s="2">
        <v>41496</v>
      </c>
      <c r="E3519" s="2">
        <v>41499</v>
      </c>
      <c r="F3519" s="1" t="s">
        <v>188</v>
      </c>
      <c r="G3519" s="1" t="s">
        <v>600</v>
      </c>
      <c r="H3519" s="1" t="s">
        <v>601</v>
      </c>
      <c r="I3519" s="1" t="s">
        <v>26</v>
      </c>
      <c r="J3519" s="1" t="s">
        <v>27</v>
      </c>
      <c r="K3519" s="1" t="s">
        <v>1706</v>
      </c>
      <c r="L3519" s="1" t="s">
        <v>88</v>
      </c>
      <c r="M3519" s="1">
        <v>28314</v>
      </c>
      <c r="N3519" s="1" t="s">
        <v>30</v>
      </c>
      <c r="O3519" s="1" t="s">
        <v>6274</v>
      </c>
      <c r="P3519" s="1" t="s">
        <v>71</v>
      </c>
      <c r="Q3519" s="1" t="s">
        <v>72</v>
      </c>
      <c r="R3519" s="1" t="s">
        <v>6275</v>
      </c>
      <c r="S3519" s="1">
        <v>44.783999999999999</v>
      </c>
      <c r="T3519" s="1">
        <v>2</v>
      </c>
      <c r="U3519" s="1">
        <v>0.2</v>
      </c>
      <c r="V3519" s="4">
        <v>4.4783999999999997</v>
      </c>
    </row>
    <row r="3520" spans="1:22" ht="58.5" thickBot="1" x14ac:dyDescent="0.4">
      <c r="A3520" s="3">
        <v>3519</v>
      </c>
      <c r="B3520" s="1" t="s">
        <v>6703</v>
      </c>
      <c r="C3520" s="1">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4">
        <v>64.072800000000001</v>
      </c>
    </row>
    <row r="3521" spans="1:22" ht="44" thickBot="1" x14ac:dyDescent="0.4">
      <c r="A3521" s="3">
        <v>3520</v>
      </c>
      <c r="B3521" s="1" t="s">
        <v>6704</v>
      </c>
      <c r="C3521" s="1">
        <v>2012</v>
      </c>
      <c r="D3521" s="2">
        <v>41082</v>
      </c>
      <c r="E3521" s="2">
        <v>41085</v>
      </c>
      <c r="F3521" s="1" t="s">
        <v>188</v>
      </c>
      <c r="G3521" s="1" t="s">
        <v>6200</v>
      </c>
      <c r="H3521" s="1" t="s">
        <v>6201</v>
      </c>
      <c r="I3521" s="1" t="s">
        <v>102</v>
      </c>
      <c r="J3521" s="1" t="s">
        <v>27</v>
      </c>
      <c r="K3521" s="1" t="s">
        <v>456</v>
      </c>
      <c r="L3521" s="1" t="s">
        <v>211</v>
      </c>
      <c r="M3521" s="1">
        <v>60505</v>
      </c>
      <c r="N3521" s="1" t="s">
        <v>105</v>
      </c>
      <c r="O3521" s="1" t="s">
        <v>5481</v>
      </c>
      <c r="P3521" s="1" t="s">
        <v>32</v>
      </c>
      <c r="Q3521" s="1" t="s">
        <v>56</v>
      </c>
      <c r="R3521" s="1" t="s">
        <v>5482</v>
      </c>
      <c r="S3521" s="1">
        <v>796.42499999999995</v>
      </c>
      <c r="T3521" s="1">
        <v>7</v>
      </c>
      <c r="U3521" s="1">
        <v>0.5</v>
      </c>
      <c r="V3521" s="4">
        <v>-525.64049999999997</v>
      </c>
    </row>
    <row r="3522" spans="1:22" ht="44" thickBot="1" x14ac:dyDescent="0.4">
      <c r="A3522" s="3">
        <v>3521</v>
      </c>
      <c r="B3522" s="1" t="s">
        <v>6705</v>
      </c>
      <c r="C3522" s="1">
        <v>2012</v>
      </c>
      <c r="D3522" s="2">
        <v>41009</v>
      </c>
      <c r="E3522" s="2">
        <v>41014</v>
      </c>
      <c r="F3522" s="1" t="s">
        <v>50</v>
      </c>
      <c r="G3522" s="1" t="s">
        <v>6232</v>
      </c>
      <c r="H3522" s="1" t="s">
        <v>6233</v>
      </c>
      <c r="I3522" s="1" t="s">
        <v>41</v>
      </c>
      <c r="J3522" s="1" t="s">
        <v>27</v>
      </c>
      <c r="K3522" s="1" t="s">
        <v>5394</v>
      </c>
      <c r="L3522" s="1" t="s">
        <v>43</v>
      </c>
      <c r="M3522" s="1">
        <v>95823</v>
      </c>
      <c r="N3522" s="1" t="s">
        <v>44</v>
      </c>
      <c r="O3522" s="1" t="s">
        <v>1522</v>
      </c>
      <c r="P3522" s="1" t="s">
        <v>46</v>
      </c>
      <c r="Q3522" s="1" t="s">
        <v>75</v>
      </c>
      <c r="R3522" s="1" t="s">
        <v>1523</v>
      </c>
      <c r="S3522" s="1">
        <v>12.832000000000001</v>
      </c>
      <c r="T3522" s="1">
        <v>2</v>
      </c>
      <c r="U3522" s="1">
        <v>0.2</v>
      </c>
      <c r="V3522" s="4">
        <v>4.3308</v>
      </c>
    </row>
    <row r="3523" spans="1:22" ht="29.5" thickBot="1" x14ac:dyDescent="0.4">
      <c r="A3523" s="3">
        <v>3522</v>
      </c>
      <c r="B3523" s="1" t="s">
        <v>6706</v>
      </c>
      <c r="C3523" s="1">
        <v>2013</v>
      </c>
      <c r="D3523" s="2">
        <v>41600</v>
      </c>
      <c r="E3523" s="2">
        <v>41604</v>
      </c>
      <c r="F3523" s="1" t="s">
        <v>23</v>
      </c>
      <c r="G3523" s="1" t="s">
        <v>6028</v>
      </c>
      <c r="H3523" s="1" t="s">
        <v>6029</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4">
        <v>19.825399999999998</v>
      </c>
    </row>
    <row r="3524" spans="1:22" ht="58.5" thickBot="1" x14ac:dyDescent="0.4">
      <c r="A3524" s="3">
        <v>3523</v>
      </c>
      <c r="B3524" s="1" t="s">
        <v>6706</v>
      </c>
      <c r="C3524" s="1">
        <v>2013</v>
      </c>
      <c r="D3524" s="2">
        <v>41600</v>
      </c>
      <c r="E3524" s="2">
        <v>41604</v>
      </c>
      <c r="F3524" s="1" t="s">
        <v>23</v>
      </c>
      <c r="G3524" s="1" t="s">
        <v>6028</v>
      </c>
      <c r="H3524" s="1" t="s">
        <v>6029</v>
      </c>
      <c r="I3524" s="1" t="s">
        <v>41</v>
      </c>
      <c r="J3524" s="1" t="s">
        <v>27</v>
      </c>
      <c r="K3524" s="1" t="s">
        <v>1377</v>
      </c>
      <c r="L3524" s="1" t="s">
        <v>489</v>
      </c>
      <c r="M3524" s="1">
        <v>50315</v>
      </c>
      <c r="N3524" s="1" t="s">
        <v>105</v>
      </c>
      <c r="O3524" s="1" t="s">
        <v>962</v>
      </c>
      <c r="P3524" s="1" t="s">
        <v>71</v>
      </c>
      <c r="Q3524" s="1" t="s">
        <v>72</v>
      </c>
      <c r="R3524" s="1" t="s">
        <v>963</v>
      </c>
      <c r="S3524" s="1">
        <v>404.94</v>
      </c>
      <c r="T3524" s="1">
        <v>3</v>
      </c>
      <c r="U3524" s="1">
        <v>0</v>
      </c>
      <c r="V3524" s="4">
        <v>109.3338</v>
      </c>
    </row>
    <row r="3525" spans="1:22" ht="44" thickBot="1" x14ac:dyDescent="0.4">
      <c r="A3525" s="3">
        <v>3524</v>
      </c>
      <c r="B3525" s="1" t="s">
        <v>6707</v>
      </c>
      <c r="C3525" s="1">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4">
        <v>29</v>
      </c>
    </row>
    <row r="3526" spans="1:22" ht="29.5" thickBot="1" x14ac:dyDescent="0.4">
      <c r="A3526" s="3">
        <v>3525</v>
      </c>
      <c r="B3526" s="1" t="s">
        <v>6708</v>
      </c>
      <c r="C3526" s="1">
        <v>2013</v>
      </c>
      <c r="D3526" s="2">
        <v>41603</v>
      </c>
      <c r="E3526" s="2">
        <v>41607</v>
      </c>
      <c r="F3526" s="1" t="s">
        <v>50</v>
      </c>
      <c r="G3526" s="1" t="s">
        <v>5920</v>
      </c>
      <c r="H3526" s="1" t="s">
        <v>5921</v>
      </c>
      <c r="I3526" s="1" t="s">
        <v>26</v>
      </c>
      <c r="J3526" s="1" t="s">
        <v>27</v>
      </c>
      <c r="K3526" s="1" t="s">
        <v>815</v>
      </c>
      <c r="L3526" s="1" t="s">
        <v>104</v>
      </c>
      <c r="M3526" s="1">
        <v>75081</v>
      </c>
      <c r="N3526" s="1" t="s">
        <v>105</v>
      </c>
      <c r="O3526" s="1" t="s">
        <v>6709</v>
      </c>
      <c r="P3526" s="1" t="s">
        <v>71</v>
      </c>
      <c r="Q3526" s="1" t="s">
        <v>72</v>
      </c>
      <c r="R3526" s="1" t="s">
        <v>6710</v>
      </c>
      <c r="S3526" s="1">
        <v>657.55200000000002</v>
      </c>
      <c r="T3526" s="1">
        <v>6</v>
      </c>
      <c r="U3526" s="1">
        <v>0.2</v>
      </c>
      <c r="V3526" s="4">
        <v>49.316400000000002</v>
      </c>
    </row>
    <row r="3527" spans="1:22" ht="73" thickBot="1" x14ac:dyDescent="0.4">
      <c r="A3527" s="3">
        <v>3526</v>
      </c>
      <c r="B3527" s="1" t="s">
        <v>6711</v>
      </c>
      <c r="C3527" s="1">
        <v>2014</v>
      </c>
      <c r="D3527" s="2">
        <v>41984</v>
      </c>
      <c r="E3527" s="2">
        <v>41989</v>
      </c>
      <c r="F3527" s="1" t="s">
        <v>23</v>
      </c>
      <c r="G3527" s="1" t="s">
        <v>6712</v>
      </c>
      <c r="H3527" s="1" t="s">
        <v>6713</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4">
        <v>257.9871</v>
      </c>
    </row>
    <row r="3528" spans="1:22" ht="58.5" thickBot="1" x14ac:dyDescent="0.4">
      <c r="A3528" s="3">
        <v>3527</v>
      </c>
      <c r="B3528" s="1" t="s">
        <v>6711</v>
      </c>
      <c r="C3528" s="1">
        <v>2014</v>
      </c>
      <c r="D3528" s="2">
        <v>41984</v>
      </c>
      <c r="E3528" s="2">
        <v>41989</v>
      </c>
      <c r="F3528" s="1" t="s">
        <v>23</v>
      </c>
      <c r="G3528" s="1" t="s">
        <v>6712</v>
      </c>
      <c r="H3528" s="1" t="s">
        <v>6713</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4">
        <v>0.77939999999999998</v>
      </c>
    </row>
    <row r="3529" spans="1:22" ht="29.5" thickBot="1" x14ac:dyDescent="0.4">
      <c r="A3529" s="3">
        <v>3528</v>
      </c>
      <c r="B3529" s="1" t="s">
        <v>6711</v>
      </c>
      <c r="C3529" s="1">
        <v>2014</v>
      </c>
      <c r="D3529" s="2">
        <v>41984</v>
      </c>
      <c r="E3529" s="2">
        <v>41989</v>
      </c>
      <c r="F3529" s="1" t="s">
        <v>23</v>
      </c>
      <c r="G3529" s="1" t="s">
        <v>6712</v>
      </c>
      <c r="H3529" s="1" t="s">
        <v>6713</v>
      </c>
      <c r="I3529" s="1" t="s">
        <v>102</v>
      </c>
      <c r="J3529" s="1" t="s">
        <v>27</v>
      </c>
      <c r="K3529" s="1" t="s">
        <v>328</v>
      </c>
      <c r="L3529" s="1" t="s">
        <v>1487</v>
      </c>
      <c r="M3529" s="1">
        <v>39212</v>
      </c>
      <c r="N3529" s="1" t="s">
        <v>30</v>
      </c>
      <c r="O3529" s="1" t="s">
        <v>6714</v>
      </c>
      <c r="P3529" s="1" t="s">
        <v>46</v>
      </c>
      <c r="Q3529" s="1" t="s">
        <v>75</v>
      </c>
      <c r="R3529" s="1" t="s">
        <v>6715</v>
      </c>
      <c r="S3529" s="1">
        <v>45.84</v>
      </c>
      <c r="T3529" s="1">
        <v>8</v>
      </c>
      <c r="U3529" s="1">
        <v>0</v>
      </c>
      <c r="V3529" s="4">
        <v>22.0032</v>
      </c>
    </row>
    <row r="3530" spans="1:22" ht="29.5" thickBot="1" x14ac:dyDescent="0.4">
      <c r="A3530" s="3">
        <v>3529</v>
      </c>
      <c r="B3530" s="1" t="s">
        <v>6716</v>
      </c>
      <c r="C3530" s="1">
        <v>2013</v>
      </c>
      <c r="D3530" s="2">
        <v>41450</v>
      </c>
      <c r="E3530" s="2">
        <v>41455</v>
      </c>
      <c r="F3530" s="1" t="s">
        <v>50</v>
      </c>
      <c r="G3530" s="1" t="s">
        <v>1870</v>
      </c>
      <c r="H3530" s="1" t="s">
        <v>1871</v>
      </c>
      <c r="I3530" s="1" t="s">
        <v>26</v>
      </c>
      <c r="J3530" s="1" t="s">
        <v>27</v>
      </c>
      <c r="K3530" s="1" t="s">
        <v>947</v>
      </c>
      <c r="L3530" s="1" t="s">
        <v>43</v>
      </c>
      <c r="M3530" s="1">
        <v>92024</v>
      </c>
      <c r="N3530" s="1" t="s">
        <v>44</v>
      </c>
      <c r="O3530" s="1" t="s">
        <v>5685</v>
      </c>
      <c r="P3530" s="1" t="s">
        <v>71</v>
      </c>
      <c r="Q3530" s="1" t="s">
        <v>72</v>
      </c>
      <c r="R3530" s="1" t="s">
        <v>5686</v>
      </c>
      <c r="S3530" s="1">
        <v>38.24</v>
      </c>
      <c r="T3530" s="1">
        <v>4</v>
      </c>
      <c r="U3530" s="1">
        <v>0.2</v>
      </c>
      <c r="V3530" s="4">
        <v>-9.56</v>
      </c>
    </row>
    <row r="3531" spans="1:22" ht="44" thickBot="1" x14ac:dyDescent="0.4">
      <c r="A3531" s="3">
        <v>3530</v>
      </c>
      <c r="B3531" s="1" t="s">
        <v>6717</v>
      </c>
      <c r="C3531" s="1">
        <v>2012</v>
      </c>
      <c r="D3531" s="2">
        <v>41169</v>
      </c>
      <c r="E3531" s="2">
        <v>41175</v>
      </c>
      <c r="F3531" s="1" t="s">
        <v>50</v>
      </c>
      <c r="G3531" s="1" t="s">
        <v>5194</v>
      </c>
      <c r="H3531" s="1" t="s">
        <v>5195</v>
      </c>
      <c r="I3531" s="1" t="s">
        <v>26</v>
      </c>
      <c r="J3531" s="1" t="s">
        <v>27</v>
      </c>
      <c r="K3531" s="1" t="s">
        <v>6050</v>
      </c>
      <c r="L3531" s="1" t="s">
        <v>54</v>
      </c>
      <c r="M3531" s="1">
        <v>32839</v>
      </c>
      <c r="N3531" s="1" t="s">
        <v>30</v>
      </c>
      <c r="O3531" s="1" t="s">
        <v>1854</v>
      </c>
      <c r="P3531" s="1" t="s">
        <v>71</v>
      </c>
      <c r="Q3531" s="1" t="s">
        <v>161</v>
      </c>
      <c r="R3531" s="1" t="s">
        <v>1855</v>
      </c>
      <c r="S3531" s="1">
        <v>87.168000000000006</v>
      </c>
      <c r="T3531" s="1">
        <v>3</v>
      </c>
      <c r="U3531" s="1">
        <v>0.2</v>
      </c>
      <c r="V3531" s="4">
        <v>10.896000000000001</v>
      </c>
    </row>
    <row r="3532" spans="1:22" ht="29.5" thickBot="1" x14ac:dyDescent="0.4">
      <c r="A3532" s="3">
        <v>3531</v>
      </c>
      <c r="B3532" s="1" t="s">
        <v>6718</v>
      </c>
      <c r="C3532" s="1">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v>
      </c>
      <c r="T3532" s="1">
        <v>5</v>
      </c>
      <c r="U3532" s="1">
        <v>0</v>
      </c>
      <c r="V3532" s="4">
        <v>6.2060000000000004</v>
      </c>
    </row>
    <row r="3533" spans="1:22" ht="29.5" thickBot="1" x14ac:dyDescent="0.4">
      <c r="A3533" s="3">
        <v>3532</v>
      </c>
      <c r="B3533" s="1" t="s">
        <v>6719</v>
      </c>
      <c r="C3533" s="1">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v>
      </c>
      <c r="T3533" s="1">
        <v>5</v>
      </c>
      <c r="U3533" s="1">
        <v>0</v>
      </c>
      <c r="V3533" s="4">
        <v>15.372</v>
      </c>
    </row>
    <row r="3534" spans="1:22" ht="44" thickBot="1" x14ac:dyDescent="0.4">
      <c r="A3534" s="3">
        <v>3533</v>
      </c>
      <c r="B3534" s="1" t="s">
        <v>6720</v>
      </c>
      <c r="C3534" s="1">
        <v>2011</v>
      </c>
      <c r="D3534" s="2">
        <v>40651</v>
      </c>
      <c r="E3534" s="2">
        <v>40656</v>
      </c>
      <c r="F3534" s="1" t="s">
        <v>50</v>
      </c>
      <c r="G3534" s="1" t="s">
        <v>2114</v>
      </c>
      <c r="H3534" s="1" t="s">
        <v>2115</v>
      </c>
      <c r="I3534" s="1" t="s">
        <v>26</v>
      </c>
      <c r="J3534" s="1" t="s">
        <v>27</v>
      </c>
      <c r="K3534" s="1" t="s">
        <v>42</v>
      </c>
      <c r="L3534" s="1" t="s">
        <v>43</v>
      </c>
      <c r="M3534" s="1">
        <v>90049</v>
      </c>
      <c r="N3534" s="1" t="s">
        <v>44</v>
      </c>
      <c r="O3534" s="1" t="s">
        <v>6721</v>
      </c>
      <c r="P3534" s="1" t="s">
        <v>71</v>
      </c>
      <c r="Q3534" s="1" t="s">
        <v>682</v>
      </c>
      <c r="R3534" s="1" t="s">
        <v>6722</v>
      </c>
      <c r="S3534" s="1">
        <v>287.96800000000002</v>
      </c>
      <c r="T3534" s="1">
        <v>4</v>
      </c>
      <c r="U3534" s="1">
        <v>0.2</v>
      </c>
      <c r="V3534" s="4">
        <v>97.1892</v>
      </c>
    </row>
    <row r="3535" spans="1:22" ht="29.5" thickBot="1" x14ac:dyDescent="0.4">
      <c r="A3535" s="3">
        <v>3534</v>
      </c>
      <c r="B3535" s="1" t="s">
        <v>6720</v>
      </c>
      <c r="C3535" s="1">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4">
        <v>3.8048000000000002</v>
      </c>
    </row>
    <row r="3536" spans="1:22" ht="73" thickBot="1" x14ac:dyDescent="0.4">
      <c r="A3536" s="3">
        <v>3535</v>
      </c>
      <c r="B3536" s="1" t="s">
        <v>6720</v>
      </c>
      <c r="C3536" s="1">
        <v>2011</v>
      </c>
      <c r="D3536" s="2">
        <v>40651</v>
      </c>
      <c r="E3536" s="2">
        <v>40656</v>
      </c>
      <c r="F3536" s="1" t="s">
        <v>50</v>
      </c>
      <c r="G3536" s="1" t="s">
        <v>2114</v>
      </c>
      <c r="H3536" s="1" t="s">
        <v>2115</v>
      </c>
      <c r="I3536" s="1" t="s">
        <v>26</v>
      </c>
      <c r="J3536" s="1" t="s">
        <v>27</v>
      </c>
      <c r="K3536" s="1" t="s">
        <v>42</v>
      </c>
      <c r="L3536" s="1" t="s">
        <v>43</v>
      </c>
      <c r="M3536" s="1">
        <v>90049</v>
      </c>
      <c r="N3536" s="1" t="s">
        <v>44</v>
      </c>
      <c r="O3536" s="1" t="s">
        <v>6647</v>
      </c>
      <c r="P3536" s="1" t="s">
        <v>46</v>
      </c>
      <c r="Q3536" s="1" t="s">
        <v>68</v>
      </c>
      <c r="R3536" s="1" t="s">
        <v>6648</v>
      </c>
      <c r="S3536" s="1">
        <v>10.75</v>
      </c>
      <c r="T3536" s="1">
        <v>5</v>
      </c>
      <c r="U3536" s="1">
        <v>0</v>
      </c>
      <c r="V3536" s="4">
        <v>3.5474999999999999</v>
      </c>
    </row>
    <row r="3537" spans="1:22" ht="44" thickBot="1" x14ac:dyDescent="0.4">
      <c r="A3537" s="3">
        <v>3536</v>
      </c>
      <c r="B3537" s="1" t="s">
        <v>6720</v>
      </c>
      <c r="C3537" s="1">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4">
        <v>3.6021999999999998</v>
      </c>
    </row>
    <row r="3538" spans="1:22" ht="29.5" thickBot="1" x14ac:dyDescent="0.4">
      <c r="A3538" s="3">
        <v>3537</v>
      </c>
      <c r="B3538" s="1" t="s">
        <v>6723</v>
      </c>
      <c r="C3538" s="1">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4">
        <v>0.40739999999999998</v>
      </c>
    </row>
    <row r="3539" spans="1:22" ht="29.5" thickBot="1" x14ac:dyDescent="0.4">
      <c r="A3539" s="3">
        <v>3538</v>
      </c>
      <c r="B3539" s="1" t="s">
        <v>6724</v>
      </c>
      <c r="C3539" s="1">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4">
        <v>14.984999999999999</v>
      </c>
    </row>
    <row r="3540" spans="1:22" ht="29.5" thickBot="1" x14ac:dyDescent="0.4">
      <c r="A3540" s="3">
        <v>3539</v>
      </c>
      <c r="B3540" s="1" t="s">
        <v>6724</v>
      </c>
      <c r="C3540" s="1">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4">
        <v>4.5359999999999996</v>
      </c>
    </row>
    <row r="3541" spans="1:22" ht="29.5" thickBot="1" x14ac:dyDescent="0.4">
      <c r="A3541" s="3">
        <v>3540</v>
      </c>
      <c r="B3541" s="1" t="s">
        <v>6724</v>
      </c>
      <c r="C3541" s="1">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4">
        <v>9.4990000000000006</v>
      </c>
    </row>
    <row r="3542" spans="1:22" ht="73" thickBot="1" x14ac:dyDescent="0.4">
      <c r="A3542" s="3">
        <v>3541</v>
      </c>
      <c r="B3542" s="1" t="s">
        <v>6724</v>
      </c>
      <c r="C3542" s="1">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4">
        <v>21.7728</v>
      </c>
    </row>
    <row r="3543" spans="1:22" ht="29.5" thickBot="1" x14ac:dyDescent="0.4">
      <c r="A3543" s="3">
        <v>3542</v>
      </c>
      <c r="B3543" s="1" t="s">
        <v>6725</v>
      </c>
      <c r="C3543" s="1">
        <v>2013</v>
      </c>
      <c r="D3543" s="2">
        <v>41536</v>
      </c>
      <c r="E3543" s="2">
        <v>41538</v>
      </c>
      <c r="F3543" s="1" t="s">
        <v>188</v>
      </c>
      <c r="G3543" s="1" t="s">
        <v>2304</v>
      </c>
      <c r="H3543" s="1" t="s">
        <v>2305</v>
      </c>
      <c r="I3543" s="1" t="s">
        <v>26</v>
      </c>
      <c r="J3543" s="1" t="s">
        <v>27</v>
      </c>
      <c r="K3543" s="1" t="s">
        <v>497</v>
      </c>
      <c r="L3543" s="1" t="s">
        <v>498</v>
      </c>
      <c r="M3543" s="1">
        <v>43229</v>
      </c>
      <c r="N3543" s="1" t="s">
        <v>148</v>
      </c>
      <c r="O3543" s="1" t="s">
        <v>5534</v>
      </c>
      <c r="P3543" s="1" t="s">
        <v>32</v>
      </c>
      <c r="Q3543" s="1" t="s">
        <v>65</v>
      </c>
      <c r="R3543" s="1" t="s">
        <v>5535</v>
      </c>
      <c r="S3543" s="1">
        <v>5.3520000000000003</v>
      </c>
      <c r="T3543" s="1">
        <v>3</v>
      </c>
      <c r="U3543" s="1">
        <v>0.2</v>
      </c>
      <c r="V3543" s="4">
        <v>1.6055999999999999</v>
      </c>
    </row>
    <row r="3544" spans="1:22" ht="58.5" thickBot="1" x14ac:dyDescent="0.4">
      <c r="A3544" s="3">
        <v>3543</v>
      </c>
      <c r="B3544" s="1" t="s">
        <v>6725</v>
      </c>
      <c r="C3544" s="1">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4">
        <v>-7.0979999999999999</v>
      </c>
    </row>
    <row r="3545" spans="1:22" ht="58.5" thickBot="1" x14ac:dyDescent="0.4">
      <c r="A3545" s="3">
        <v>3544</v>
      </c>
      <c r="B3545" s="1" t="s">
        <v>6725</v>
      </c>
      <c r="C3545" s="1">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4">
        <v>0.3674</v>
      </c>
    </row>
    <row r="3546" spans="1:22" ht="58.5" thickBot="1" x14ac:dyDescent="0.4">
      <c r="A3546" s="3">
        <v>3545</v>
      </c>
      <c r="B3546" s="1" t="s">
        <v>6726</v>
      </c>
      <c r="C3546" s="1">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28.672000000000001</v>
      </c>
      <c r="T3546" s="1">
        <v>8</v>
      </c>
      <c r="U3546" s="1">
        <v>0.2</v>
      </c>
      <c r="V3546" s="4">
        <v>10.393599999999999</v>
      </c>
    </row>
    <row r="3547" spans="1:22" ht="58.5" thickBot="1" x14ac:dyDescent="0.4">
      <c r="A3547" s="3">
        <v>3546</v>
      </c>
      <c r="B3547" s="1" t="s">
        <v>6726</v>
      </c>
      <c r="C3547" s="1">
        <v>2014</v>
      </c>
      <c r="D3547" s="2">
        <v>41997</v>
      </c>
      <c r="E3547" s="2">
        <v>41999</v>
      </c>
      <c r="F3547" s="1" t="s">
        <v>23</v>
      </c>
      <c r="G3547" s="1" t="s">
        <v>3881</v>
      </c>
      <c r="H3547" s="1" t="s">
        <v>3882</v>
      </c>
      <c r="I3547" s="1" t="s">
        <v>26</v>
      </c>
      <c r="J3547" s="1" t="s">
        <v>27</v>
      </c>
      <c r="K3547" s="1" t="s">
        <v>5079</v>
      </c>
      <c r="L3547" s="1" t="s">
        <v>104</v>
      </c>
      <c r="M3547" s="1">
        <v>77840</v>
      </c>
      <c r="N3547" s="1" t="s">
        <v>105</v>
      </c>
      <c r="O3547" s="1" t="s">
        <v>6727</v>
      </c>
      <c r="P3547" s="1" t="s">
        <v>46</v>
      </c>
      <c r="Q3547" s="1" t="s">
        <v>78</v>
      </c>
      <c r="R3547" s="1" t="s">
        <v>6728</v>
      </c>
      <c r="S3547" s="1">
        <v>29.312000000000001</v>
      </c>
      <c r="T3547" s="1">
        <v>8</v>
      </c>
      <c r="U3547" s="1">
        <v>0.8</v>
      </c>
      <c r="V3547" s="4">
        <v>-74.745599999999996</v>
      </c>
    </row>
    <row r="3548" spans="1:22" ht="29.5" thickBot="1" x14ac:dyDescent="0.4">
      <c r="A3548" s="3">
        <v>3547</v>
      </c>
      <c r="B3548" s="1" t="s">
        <v>6729</v>
      </c>
      <c r="C3548" s="1">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4">
        <v>4.2392000000000003</v>
      </c>
    </row>
    <row r="3549" spans="1:22" ht="44" thickBot="1" x14ac:dyDescent="0.4">
      <c r="A3549" s="3">
        <v>3548</v>
      </c>
      <c r="B3549" s="1" t="s">
        <v>6729</v>
      </c>
      <c r="C3549" s="1">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4">
        <v>10.518000000000001</v>
      </c>
    </row>
    <row r="3550" spans="1:22" ht="44" thickBot="1" x14ac:dyDescent="0.4">
      <c r="A3550" s="3">
        <v>3549</v>
      </c>
      <c r="B3550" s="1" t="s">
        <v>6729</v>
      </c>
      <c r="C3550" s="1">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4">
        <v>9.1638000000000002</v>
      </c>
    </row>
    <row r="3551" spans="1:22" ht="58.5" thickBot="1" x14ac:dyDescent="0.4">
      <c r="A3551" s="3">
        <v>3550</v>
      </c>
      <c r="B3551" s="1" t="s">
        <v>6729</v>
      </c>
      <c r="C3551" s="1">
        <v>2014</v>
      </c>
      <c r="D3551" s="2">
        <v>41943</v>
      </c>
      <c r="E3551" s="2">
        <v>41945</v>
      </c>
      <c r="F3551" s="1" t="s">
        <v>188</v>
      </c>
      <c r="G3551" s="1" t="s">
        <v>2313</v>
      </c>
      <c r="H3551" s="1" t="s">
        <v>2314</v>
      </c>
      <c r="I3551" s="1" t="s">
        <v>102</v>
      </c>
      <c r="J3551" s="1" t="s">
        <v>27</v>
      </c>
      <c r="K3551" s="1" t="s">
        <v>1464</v>
      </c>
      <c r="L3551" s="1" t="s">
        <v>29</v>
      </c>
      <c r="M3551" s="1">
        <v>40475</v>
      </c>
      <c r="N3551" s="1" t="s">
        <v>30</v>
      </c>
      <c r="O3551" s="1" t="s">
        <v>6730</v>
      </c>
      <c r="P3551" s="1" t="s">
        <v>46</v>
      </c>
      <c r="Q3551" s="1" t="s">
        <v>47</v>
      </c>
      <c r="R3551" s="1" t="s">
        <v>6731</v>
      </c>
      <c r="S3551" s="1">
        <v>30</v>
      </c>
      <c r="T3551" s="1">
        <v>8</v>
      </c>
      <c r="U3551" s="1">
        <v>0</v>
      </c>
      <c r="V3551" s="4">
        <v>14.4</v>
      </c>
    </row>
    <row r="3552" spans="1:22" ht="58.5" thickBot="1" x14ac:dyDescent="0.4">
      <c r="A3552" s="3">
        <v>3551</v>
      </c>
      <c r="B3552" s="1" t="s">
        <v>6732</v>
      </c>
      <c r="C3552" s="1">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4">
        <v>15.934799999999999</v>
      </c>
    </row>
    <row r="3553" spans="1:22" ht="87.5" thickBot="1" x14ac:dyDescent="0.4">
      <c r="A3553" s="3">
        <v>3552</v>
      </c>
      <c r="B3553" s="1" t="s">
        <v>6732</v>
      </c>
      <c r="C3553" s="1">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844.11599999999999</v>
      </c>
      <c r="T3553" s="1">
        <v>6</v>
      </c>
      <c r="U3553" s="1">
        <v>0.3</v>
      </c>
      <c r="V3553" s="4">
        <v>-36.176400000000001</v>
      </c>
    </row>
    <row r="3554" spans="1:22" ht="44" thickBot="1" x14ac:dyDescent="0.4">
      <c r="A3554" s="3">
        <v>3553</v>
      </c>
      <c r="B3554" s="1" t="s">
        <v>6732</v>
      </c>
      <c r="C3554" s="1">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4">
        <v>60.955199999999998</v>
      </c>
    </row>
    <row r="3555" spans="1:22" ht="44" thickBot="1" x14ac:dyDescent="0.4">
      <c r="A3555" s="3">
        <v>3554</v>
      </c>
      <c r="B3555" s="1" t="s">
        <v>6733</v>
      </c>
      <c r="C3555" s="1">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v>
      </c>
      <c r="T3555" s="1">
        <v>1</v>
      </c>
      <c r="U3555" s="1">
        <v>0.7</v>
      </c>
      <c r="V3555" s="4">
        <v>-5.9808000000000003</v>
      </c>
    </row>
    <row r="3556" spans="1:22" ht="29.5" thickBot="1" x14ac:dyDescent="0.4">
      <c r="A3556" s="3">
        <v>3555</v>
      </c>
      <c r="B3556" s="1" t="s">
        <v>6734</v>
      </c>
      <c r="C3556" s="1">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4">
        <v>85.903999999999996</v>
      </c>
    </row>
    <row r="3557" spans="1:22" ht="44" thickBot="1" x14ac:dyDescent="0.4">
      <c r="A3557" s="3">
        <v>3556</v>
      </c>
      <c r="B3557" s="1" t="s">
        <v>6734</v>
      </c>
      <c r="C3557" s="1">
        <v>2011</v>
      </c>
      <c r="D3557" s="2">
        <v>40625</v>
      </c>
      <c r="E3557" s="2">
        <v>40628</v>
      </c>
      <c r="F3557" s="1" t="s">
        <v>23</v>
      </c>
      <c r="G3557" s="1" t="s">
        <v>235</v>
      </c>
      <c r="H3557" s="1" t="s">
        <v>236</v>
      </c>
      <c r="I3557" s="1" t="s">
        <v>26</v>
      </c>
      <c r="J3557" s="1" t="s">
        <v>27</v>
      </c>
      <c r="K3557" s="1" t="s">
        <v>42</v>
      </c>
      <c r="L3557" s="1" t="s">
        <v>43</v>
      </c>
      <c r="M3557" s="1">
        <v>90036</v>
      </c>
      <c r="N3557" s="1" t="s">
        <v>44</v>
      </c>
      <c r="O3557" s="1" t="s">
        <v>6735</v>
      </c>
      <c r="P3557" s="1" t="s">
        <v>71</v>
      </c>
      <c r="Q3557" s="1" t="s">
        <v>72</v>
      </c>
      <c r="R3557" s="1" t="s">
        <v>6736</v>
      </c>
      <c r="S3557" s="1">
        <v>604.75199999999995</v>
      </c>
      <c r="T3557" s="1">
        <v>6</v>
      </c>
      <c r="U3557" s="1">
        <v>0.2</v>
      </c>
      <c r="V3557" s="4">
        <v>37.796999999999997</v>
      </c>
    </row>
    <row r="3558" spans="1:22" ht="29.5" thickBot="1" x14ac:dyDescent="0.4">
      <c r="A3558" s="3">
        <v>3557</v>
      </c>
      <c r="B3558" s="1" t="s">
        <v>6737</v>
      </c>
      <c r="C3558" s="1">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4">
        <v>21.7728</v>
      </c>
    </row>
    <row r="3559" spans="1:22" ht="44" thickBot="1" x14ac:dyDescent="0.4">
      <c r="A3559" s="3">
        <v>3558</v>
      </c>
      <c r="B3559" s="1" t="s">
        <v>6737</v>
      </c>
      <c r="C3559" s="1">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4">
        <v>3.6714000000000002</v>
      </c>
    </row>
    <row r="3560" spans="1:22" ht="58.5" thickBot="1" x14ac:dyDescent="0.4">
      <c r="A3560" s="3">
        <v>3559</v>
      </c>
      <c r="B3560" s="1" t="s">
        <v>6738</v>
      </c>
      <c r="C3560" s="1">
        <v>2014</v>
      </c>
      <c r="D3560" s="2">
        <v>41951</v>
      </c>
      <c r="E3560" s="2">
        <v>41956</v>
      </c>
      <c r="F3560" s="1" t="s">
        <v>50</v>
      </c>
      <c r="G3560" s="1" t="s">
        <v>6531</v>
      </c>
      <c r="H3560" s="1" t="s">
        <v>6532</v>
      </c>
      <c r="I3560" s="1" t="s">
        <v>26</v>
      </c>
      <c r="J3560" s="1" t="s">
        <v>27</v>
      </c>
      <c r="K3560" s="1" t="s">
        <v>127</v>
      </c>
      <c r="L3560" s="1" t="s">
        <v>43</v>
      </c>
      <c r="M3560" s="1">
        <v>94122</v>
      </c>
      <c r="N3560" s="1" t="s">
        <v>44</v>
      </c>
      <c r="O3560" s="1" t="s">
        <v>5216</v>
      </c>
      <c r="P3560" s="1" t="s">
        <v>46</v>
      </c>
      <c r="Q3560" s="1" t="s">
        <v>75</v>
      </c>
      <c r="R3560" s="1" t="s">
        <v>5217</v>
      </c>
      <c r="S3560" s="1">
        <v>21.792000000000002</v>
      </c>
      <c r="T3560" s="1">
        <v>4</v>
      </c>
      <c r="U3560" s="1">
        <v>0.2</v>
      </c>
      <c r="V3560" s="4">
        <v>7.6272000000000002</v>
      </c>
    </row>
    <row r="3561" spans="1:22" ht="44" thickBot="1" x14ac:dyDescent="0.4">
      <c r="A3561" s="3">
        <v>3560</v>
      </c>
      <c r="B3561" s="1" t="s">
        <v>6738</v>
      </c>
      <c r="C3561" s="1">
        <v>2014</v>
      </c>
      <c r="D3561" s="2">
        <v>41951</v>
      </c>
      <c r="E3561" s="2">
        <v>41956</v>
      </c>
      <c r="F3561" s="1" t="s">
        <v>50</v>
      </c>
      <c r="G3561" s="1" t="s">
        <v>6531</v>
      </c>
      <c r="H3561" s="1" t="s">
        <v>6532</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4">
        <v>145.13399999999999</v>
      </c>
    </row>
    <row r="3562" spans="1:22" ht="29.5" thickBot="1" x14ac:dyDescent="0.4">
      <c r="A3562" s="3">
        <v>3561</v>
      </c>
      <c r="B3562" s="1" t="s">
        <v>6739</v>
      </c>
      <c r="C3562" s="1">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4">
        <v>0.61919999999999997</v>
      </c>
    </row>
    <row r="3563" spans="1:22" ht="44" thickBot="1" x14ac:dyDescent="0.4">
      <c r="A3563" s="3">
        <v>3562</v>
      </c>
      <c r="B3563" s="1" t="s">
        <v>6739</v>
      </c>
      <c r="C3563" s="1">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v>
      </c>
      <c r="T3563" s="1">
        <v>5</v>
      </c>
      <c r="U3563" s="1">
        <v>0.7</v>
      </c>
      <c r="V3563" s="4">
        <v>-20.448</v>
      </c>
    </row>
    <row r="3564" spans="1:22" ht="44" thickBot="1" x14ac:dyDescent="0.4">
      <c r="A3564" s="3">
        <v>3563</v>
      </c>
      <c r="B3564" s="1" t="s">
        <v>6739</v>
      </c>
      <c r="C3564" s="1">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4.3680000000000003</v>
      </c>
      <c r="T3564" s="1">
        <v>2</v>
      </c>
      <c r="U3564" s="1">
        <v>0.7</v>
      </c>
      <c r="V3564" s="4">
        <v>-3.0575999999999999</v>
      </c>
    </row>
    <row r="3565" spans="1:22" ht="73" thickBot="1" x14ac:dyDescent="0.4">
      <c r="A3565" s="3">
        <v>3564</v>
      </c>
      <c r="B3565" s="1" t="s">
        <v>6739</v>
      </c>
      <c r="C3565" s="1">
        <v>2014</v>
      </c>
      <c r="D3565" s="2">
        <v>41887</v>
      </c>
      <c r="E3565" s="2">
        <v>41892</v>
      </c>
      <c r="F3565" s="1" t="s">
        <v>23</v>
      </c>
      <c r="G3565" s="1" t="s">
        <v>1704</v>
      </c>
      <c r="H3565" s="1" t="s">
        <v>1705</v>
      </c>
      <c r="I3565" s="1" t="s">
        <v>26</v>
      </c>
      <c r="J3565" s="1" t="s">
        <v>27</v>
      </c>
      <c r="K3565" s="1" t="s">
        <v>801</v>
      </c>
      <c r="L3565" s="1" t="s">
        <v>498</v>
      </c>
      <c r="M3565" s="1">
        <v>44312</v>
      </c>
      <c r="N3565" s="1" t="s">
        <v>148</v>
      </c>
      <c r="O3565" s="1" t="s">
        <v>6740</v>
      </c>
      <c r="P3565" s="1" t="s">
        <v>46</v>
      </c>
      <c r="Q3565" s="1" t="s">
        <v>90</v>
      </c>
      <c r="R3565" s="1" t="s">
        <v>6741</v>
      </c>
      <c r="S3565" s="1">
        <v>11.52</v>
      </c>
      <c r="T3565" s="1">
        <v>4</v>
      </c>
      <c r="U3565" s="1">
        <v>0.2</v>
      </c>
      <c r="V3565" s="4">
        <v>3.7440000000000002</v>
      </c>
    </row>
    <row r="3566" spans="1:22" ht="29.5" thickBot="1" x14ac:dyDescent="0.4">
      <c r="A3566" s="3">
        <v>3565</v>
      </c>
      <c r="B3566" s="1" t="s">
        <v>6742</v>
      </c>
      <c r="C3566" s="1">
        <v>2013</v>
      </c>
      <c r="D3566" s="2">
        <v>41459</v>
      </c>
      <c r="E3566" s="2">
        <v>41462</v>
      </c>
      <c r="F3566" s="1" t="s">
        <v>188</v>
      </c>
      <c r="G3566" s="1" t="s">
        <v>1300</v>
      </c>
      <c r="H3566" s="1" t="s">
        <v>1301</v>
      </c>
      <c r="I3566" s="1" t="s">
        <v>26</v>
      </c>
      <c r="J3566" s="1" t="s">
        <v>27</v>
      </c>
      <c r="K3566" s="1" t="s">
        <v>42</v>
      </c>
      <c r="L3566" s="1" t="s">
        <v>43</v>
      </c>
      <c r="M3566" s="1">
        <v>90049</v>
      </c>
      <c r="N3566" s="1" t="s">
        <v>44</v>
      </c>
      <c r="O3566" s="1" t="s">
        <v>6743</v>
      </c>
      <c r="P3566" s="1" t="s">
        <v>46</v>
      </c>
      <c r="Q3566" s="1" t="s">
        <v>90</v>
      </c>
      <c r="R3566" s="1" t="s">
        <v>6744</v>
      </c>
      <c r="S3566" s="1">
        <v>12.96</v>
      </c>
      <c r="T3566" s="1">
        <v>2</v>
      </c>
      <c r="U3566" s="1">
        <v>0</v>
      </c>
      <c r="V3566" s="4">
        <v>6.2207999999999997</v>
      </c>
    </row>
    <row r="3567" spans="1:22" ht="44" thickBot="1" x14ac:dyDescent="0.4">
      <c r="A3567" s="3">
        <v>3566</v>
      </c>
      <c r="B3567" s="1" t="s">
        <v>6742</v>
      </c>
      <c r="C3567" s="1">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4">
        <v>7.9200000000000007E-2</v>
      </c>
    </row>
    <row r="3568" spans="1:22" ht="44" thickBot="1" x14ac:dyDescent="0.4">
      <c r="A3568" s="3">
        <v>3567</v>
      </c>
      <c r="B3568" s="1" t="s">
        <v>6745</v>
      </c>
      <c r="C3568" s="1">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4">
        <v>757.41120000000001</v>
      </c>
    </row>
    <row r="3569" spans="1:22" ht="73" thickBot="1" x14ac:dyDescent="0.4">
      <c r="A3569" s="3">
        <v>3568</v>
      </c>
      <c r="B3569" s="1" t="s">
        <v>6746</v>
      </c>
      <c r="C3569" s="1">
        <v>2013</v>
      </c>
      <c r="D3569" s="2">
        <v>41527</v>
      </c>
      <c r="E3569" s="2">
        <v>41532</v>
      </c>
      <c r="F3569" s="1" t="s">
        <v>23</v>
      </c>
      <c r="G3569" s="1" t="s">
        <v>5602</v>
      </c>
      <c r="H3569" s="1" t="s">
        <v>5603</v>
      </c>
      <c r="I3569" s="1" t="s">
        <v>102</v>
      </c>
      <c r="J3569" s="1" t="s">
        <v>27</v>
      </c>
      <c r="K3569" s="1" t="s">
        <v>815</v>
      </c>
      <c r="L3569" s="1" t="s">
        <v>104</v>
      </c>
      <c r="M3569" s="1">
        <v>75220</v>
      </c>
      <c r="N3569" s="1" t="s">
        <v>105</v>
      </c>
      <c r="O3569" s="1" t="s">
        <v>6030</v>
      </c>
      <c r="P3569" s="1" t="s">
        <v>32</v>
      </c>
      <c r="Q3569" s="1" t="s">
        <v>65</v>
      </c>
      <c r="R3569" s="1" t="s">
        <v>6031</v>
      </c>
      <c r="S3569" s="1">
        <v>15.007999999999999</v>
      </c>
      <c r="T3569" s="1">
        <v>4</v>
      </c>
      <c r="U3569" s="1">
        <v>0.6</v>
      </c>
      <c r="V3569" s="4">
        <v>-12.006399999999999</v>
      </c>
    </row>
    <row r="3570" spans="1:22" ht="58.5" thickBot="1" x14ac:dyDescent="0.4">
      <c r="A3570" s="3">
        <v>3569</v>
      </c>
      <c r="B3570" s="1" t="s">
        <v>6747</v>
      </c>
      <c r="C3570" s="1">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4">
        <v>26.391200000000001</v>
      </c>
    </row>
    <row r="3571" spans="1:22" ht="44" thickBot="1" x14ac:dyDescent="0.4">
      <c r="A3571" s="3">
        <v>3570</v>
      </c>
      <c r="B3571" s="1" t="s">
        <v>6747</v>
      </c>
      <c r="C3571" s="1">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6748</v>
      </c>
      <c r="S3571" s="1">
        <v>2395.1999999999998</v>
      </c>
      <c r="T3571" s="1">
        <v>6</v>
      </c>
      <c r="U3571" s="1">
        <v>0.2</v>
      </c>
      <c r="V3571" s="4">
        <v>209.58</v>
      </c>
    </row>
    <row r="3572" spans="1:22" ht="58.5" thickBot="1" x14ac:dyDescent="0.4">
      <c r="A3572" s="3">
        <v>3571</v>
      </c>
      <c r="B3572" s="1" t="s">
        <v>6747</v>
      </c>
      <c r="C3572" s="1">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4">
        <v>742.63199999999995</v>
      </c>
    </row>
    <row r="3573" spans="1:22" ht="58.5" thickBot="1" x14ac:dyDescent="0.4">
      <c r="A3573" s="3">
        <v>3572</v>
      </c>
      <c r="B3573" s="1" t="s">
        <v>6747</v>
      </c>
      <c r="C3573" s="1">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v>
      </c>
      <c r="T3573" s="1">
        <v>1</v>
      </c>
      <c r="U3573" s="1">
        <v>0.2</v>
      </c>
      <c r="V3573" s="4">
        <v>2.6972999999999998</v>
      </c>
    </row>
    <row r="3574" spans="1:22" ht="29.5" thickBot="1" x14ac:dyDescent="0.4">
      <c r="A3574" s="3">
        <v>3573</v>
      </c>
      <c r="B3574" s="1" t="s">
        <v>6749</v>
      </c>
      <c r="C3574" s="1">
        <v>2014</v>
      </c>
      <c r="D3574" s="2">
        <v>41820</v>
      </c>
      <c r="E3574" s="2">
        <v>41825</v>
      </c>
      <c r="F3574" s="1" t="s">
        <v>50</v>
      </c>
      <c r="G3574" s="1" t="s">
        <v>6750</v>
      </c>
      <c r="H3574" s="1" t="s">
        <v>6751</v>
      </c>
      <c r="I3574" s="1" t="s">
        <v>41</v>
      </c>
      <c r="J3574" s="1" t="s">
        <v>27</v>
      </c>
      <c r="K3574" s="1" t="s">
        <v>5011</v>
      </c>
      <c r="L3574" s="1" t="s">
        <v>104</v>
      </c>
      <c r="M3574" s="1">
        <v>75150</v>
      </c>
      <c r="N3574" s="1" t="s">
        <v>105</v>
      </c>
      <c r="O3574" s="1" t="s">
        <v>2517</v>
      </c>
      <c r="P3574" s="1" t="s">
        <v>46</v>
      </c>
      <c r="Q3574" s="1" t="s">
        <v>90</v>
      </c>
      <c r="R3574" s="1" t="s">
        <v>2518</v>
      </c>
      <c r="S3574" s="1">
        <v>5.1840000000000002</v>
      </c>
      <c r="T3574" s="1">
        <v>1</v>
      </c>
      <c r="U3574" s="1">
        <v>0.2</v>
      </c>
      <c r="V3574" s="4">
        <v>1.8144</v>
      </c>
    </row>
    <row r="3575" spans="1:22" ht="44" thickBot="1" x14ac:dyDescent="0.4">
      <c r="A3575" s="3">
        <v>3574</v>
      </c>
      <c r="B3575" s="1" t="s">
        <v>6752</v>
      </c>
      <c r="C3575" s="1">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4">
        <v>5.4896000000000003</v>
      </c>
    </row>
    <row r="3576" spans="1:22" ht="29.5" thickBot="1" x14ac:dyDescent="0.4">
      <c r="A3576" s="3">
        <v>3575</v>
      </c>
      <c r="B3576" s="1" t="s">
        <v>6752</v>
      </c>
      <c r="C3576" s="1">
        <v>2014</v>
      </c>
      <c r="D3576" s="2">
        <v>41859</v>
      </c>
      <c r="E3576" s="2">
        <v>41864</v>
      </c>
      <c r="F3576" s="1" t="s">
        <v>50</v>
      </c>
      <c r="G3576" s="1" t="s">
        <v>4458</v>
      </c>
      <c r="H3576" s="1" t="s">
        <v>4459</v>
      </c>
      <c r="I3576" s="1" t="s">
        <v>26</v>
      </c>
      <c r="J3576" s="1" t="s">
        <v>27</v>
      </c>
      <c r="K3576" s="1" t="s">
        <v>1173</v>
      </c>
      <c r="L3576" s="1" t="s">
        <v>267</v>
      </c>
      <c r="M3576" s="1">
        <v>11561</v>
      </c>
      <c r="N3576" s="1" t="s">
        <v>148</v>
      </c>
      <c r="O3576" s="1" t="s">
        <v>6753</v>
      </c>
      <c r="P3576" s="1" t="s">
        <v>46</v>
      </c>
      <c r="Q3576" s="1" t="s">
        <v>68</v>
      </c>
      <c r="R3576" s="1" t="s">
        <v>186</v>
      </c>
      <c r="S3576" s="1">
        <v>104.8</v>
      </c>
      <c r="T3576" s="1">
        <v>10</v>
      </c>
      <c r="U3576" s="1">
        <v>0</v>
      </c>
      <c r="V3576" s="4">
        <v>26.2</v>
      </c>
    </row>
    <row r="3577" spans="1:22" ht="44" thickBot="1" x14ac:dyDescent="0.4">
      <c r="A3577" s="3">
        <v>3576</v>
      </c>
      <c r="B3577" s="1" t="s">
        <v>6754</v>
      </c>
      <c r="C3577" s="1">
        <v>2012</v>
      </c>
      <c r="D3577" s="2">
        <v>40987</v>
      </c>
      <c r="E3577" s="2">
        <v>40992</v>
      </c>
      <c r="F3577" s="1" t="s">
        <v>50</v>
      </c>
      <c r="G3577" s="1" t="s">
        <v>3535</v>
      </c>
      <c r="H3577" s="1" t="s">
        <v>3536</v>
      </c>
      <c r="I3577" s="1" t="s">
        <v>26</v>
      </c>
      <c r="J3577" s="1" t="s">
        <v>27</v>
      </c>
      <c r="K3577" s="1" t="s">
        <v>6755</v>
      </c>
      <c r="L3577" s="1" t="s">
        <v>54</v>
      </c>
      <c r="M3577" s="1">
        <v>33161</v>
      </c>
      <c r="N3577" s="1" t="s">
        <v>30</v>
      </c>
      <c r="O3577" s="1" t="s">
        <v>2601</v>
      </c>
      <c r="P3577" s="1" t="s">
        <v>46</v>
      </c>
      <c r="Q3577" s="1" t="s">
        <v>90</v>
      </c>
      <c r="R3577" s="1" t="s">
        <v>2602</v>
      </c>
      <c r="S3577" s="1">
        <v>14.496</v>
      </c>
      <c r="T3577" s="1">
        <v>3</v>
      </c>
      <c r="U3577" s="1">
        <v>0.2</v>
      </c>
      <c r="V3577" s="4">
        <v>4.8924000000000003</v>
      </c>
    </row>
    <row r="3578" spans="1:22" ht="29.5" thickBot="1" x14ac:dyDescent="0.4">
      <c r="A3578" s="3">
        <v>3577</v>
      </c>
      <c r="B3578" s="1" t="s">
        <v>6756</v>
      </c>
      <c r="C3578" s="1">
        <v>2013</v>
      </c>
      <c r="D3578" s="2">
        <v>41433</v>
      </c>
      <c r="E3578" s="2">
        <v>41437</v>
      </c>
      <c r="F3578" s="1" t="s">
        <v>50</v>
      </c>
      <c r="G3578" s="1" t="s">
        <v>751</v>
      </c>
      <c r="H3578" s="1" t="s">
        <v>752</v>
      </c>
      <c r="I3578" s="1" t="s">
        <v>102</v>
      </c>
      <c r="J3578" s="1" t="s">
        <v>27</v>
      </c>
      <c r="K3578" s="1" t="s">
        <v>5953</v>
      </c>
      <c r="L3578" s="1" t="s">
        <v>43</v>
      </c>
      <c r="M3578" s="1">
        <v>93309</v>
      </c>
      <c r="N3578" s="1" t="s">
        <v>44</v>
      </c>
      <c r="O3578" s="1" t="s">
        <v>2214</v>
      </c>
      <c r="P3578" s="1" t="s">
        <v>46</v>
      </c>
      <c r="Q3578" s="1" t="s">
        <v>75</v>
      </c>
      <c r="R3578" s="1" t="s">
        <v>2215</v>
      </c>
      <c r="S3578" s="1">
        <v>4.7839999999999998</v>
      </c>
      <c r="T3578" s="1">
        <v>1</v>
      </c>
      <c r="U3578" s="1">
        <v>0.2</v>
      </c>
      <c r="V3578" s="4">
        <v>1.5548</v>
      </c>
    </row>
    <row r="3579" spans="1:22" ht="58.5" thickBot="1" x14ac:dyDescent="0.4">
      <c r="A3579" s="3">
        <v>3578</v>
      </c>
      <c r="B3579" s="1" t="s">
        <v>6756</v>
      </c>
      <c r="C3579" s="1">
        <v>2013</v>
      </c>
      <c r="D3579" s="2">
        <v>41433</v>
      </c>
      <c r="E3579" s="2">
        <v>41437</v>
      </c>
      <c r="F3579" s="1" t="s">
        <v>50</v>
      </c>
      <c r="G3579" s="1" t="s">
        <v>751</v>
      </c>
      <c r="H3579" s="1" t="s">
        <v>752</v>
      </c>
      <c r="I3579" s="1" t="s">
        <v>102</v>
      </c>
      <c r="J3579" s="1" t="s">
        <v>27</v>
      </c>
      <c r="K3579" s="1" t="s">
        <v>5953</v>
      </c>
      <c r="L3579" s="1" t="s">
        <v>43</v>
      </c>
      <c r="M3579" s="1">
        <v>93309</v>
      </c>
      <c r="N3579" s="1" t="s">
        <v>44</v>
      </c>
      <c r="O3579" s="1" t="s">
        <v>869</v>
      </c>
      <c r="P3579" s="1" t="s">
        <v>46</v>
      </c>
      <c r="Q3579" s="1" t="s">
        <v>90</v>
      </c>
      <c r="R3579" s="1" t="s">
        <v>870</v>
      </c>
      <c r="S3579" s="1">
        <v>4.7300000000000004</v>
      </c>
      <c r="T3579" s="1">
        <v>1</v>
      </c>
      <c r="U3579" s="1">
        <v>0</v>
      </c>
      <c r="V3579" s="4">
        <v>2.3176999999999999</v>
      </c>
    </row>
    <row r="3580" spans="1:22" ht="29.5" thickBot="1" x14ac:dyDescent="0.4">
      <c r="A3580" s="3">
        <v>3579</v>
      </c>
      <c r="B3580" s="1" t="s">
        <v>6757</v>
      </c>
      <c r="C3580" s="1">
        <v>2013</v>
      </c>
      <c r="D3580" s="2">
        <v>41481</v>
      </c>
      <c r="E3580" s="2">
        <v>41485</v>
      </c>
      <c r="F3580" s="1" t="s">
        <v>50</v>
      </c>
      <c r="G3580" s="1" t="s">
        <v>3003</v>
      </c>
      <c r="H3580" s="1" t="s">
        <v>3004</v>
      </c>
      <c r="I3580" s="1" t="s">
        <v>26</v>
      </c>
      <c r="J3580" s="1" t="s">
        <v>27</v>
      </c>
      <c r="K3580" s="1" t="s">
        <v>328</v>
      </c>
      <c r="L3580" s="1" t="s">
        <v>1487</v>
      </c>
      <c r="M3580" s="1">
        <v>39212</v>
      </c>
      <c r="N3580" s="1" t="s">
        <v>30</v>
      </c>
      <c r="O3580" s="1" t="s">
        <v>6758</v>
      </c>
      <c r="P3580" s="1" t="s">
        <v>46</v>
      </c>
      <c r="Q3580" s="1" t="s">
        <v>59</v>
      </c>
      <c r="R3580" s="1" t="s">
        <v>6759</v>
      </c>
      <c r="S3580" s="1">
        <v>7.89</v>
      </c>
      <c r="T3580" s="1">
        <v>1</v>
      </c>
      <c r="U3580" s="1">
        <v>0</v>
      </c>
      <c r="V3580" s="4">
        <v>0.31559999999999999</v>
      </c>
    </row>
    <row r="3581" spans="1:22" ht="44" thickBot="1" x14ac:dyDescent="0.4">
      <c r="A3581" s="3">
        <v>3580</v>
      </c>
      <c r="B3581" s="1" t="s">
        <v>6757</v>
      </c>
      <c r="C3581" s="1">
        <v>2013</v>
      </c>
      <c r="D3581" s="2">
        <v>41481</v>
      </c>
      <c r="E3581" s="2">
        <v>41485</v>
      </c>
      <c r="F3581" s="1" t="s">
        <v>50</v>
      </c>
      <c r="G3581" s="1" t="s">
        <v>3003</v>
      </c>
      <c r="H3581" s="1" t="s">
        <v>3004</v>
      </c>
      <c r="I3581" s="1" t="s">
        <v>26</v>
      </c>
      <c r="J3581" s="1" t="s">
        <v>27</v>
      </c>
      <c r="K3581" s="1" t="s">
        <v>328</v>
      </c>
      <c r="L3581" s="1" t="s">
        <v>1487</v>
      </c>
      <c r="M3581" s="1">
        <v>39212</v>
      </c>
      <c r="N3581" s="1" t="s">
        <v>30</v>
      </c>
      <c r="O3581" s="1" t="s">
        <v>5802</v>
      </c>
      <c r="P3581" s="1" t="s">
        <v>46</v>
      </c>
      <c r="Q3581" s="1" t="s">
        <v>90</v>
      </c>
      <c r="R3581" s="1" t="s">
        <v>5803</v>
      </c>
      <c r="S3581" s="1">
        <v>65.5</v>
      </c>
      <c r="T3581" s="1">
        <v>5</v>
      </c>
      <c r="U3581" s="1">
        <v>0</v>
      </c>
      <c r="V3581" s="4">
        <v>32.094999999999999</v>
      </c>
    </row>
    <row r="3582" spans="1:22" ht="58.5" thickBot="1" x14ac:dyDescent="0.4">
      <c r="A3582" s="3">
        <v>3581</v>
      </c>
      <c r="B3582" s="1" t="s">
        <v>6757</v>
      </c>
      <c r="C3582" s="1">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4">
        <v>388.81279999999998</v>
      </c>
    </row>
    <row r="3583" spans="1:22" ht="29.5" thickBot="1" x14ac:dyDescent="0.4">
      <c r="A3583" s="3">
        <v>3582</v>
      </c>
      <c r="B3583" s="1" t="s">
        <v>6760</v>
      </c>
      <c r="C3583" s="1">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4">
        <v>50.328000000000003</v>
      </c>
    </row>
    <row r="3584" spans="1:22" ht="73" thickBot="1" x14ac:dyDescent="0.4">
      <c r="A3584" s="3">
        <v>3583</v>
      </c>
      <c r="B3584" s="1" t="s">
        <v>6761</v>
      </c>
      <c r="C3584" s="1">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6762</v>
      </c>
      <c r="S3584" s="1">
        <v>3.9</v>
      </c>
      <c r="T3584" s="1">
        <v>2</v>
      </c>
      <c r="U3584" s="1">
        <v>0</v>
      </c>
      <c r="V3584" s="4">
        <v>1.5209999999999999</v>
      </c>
    </row>
    <row r="3585" spans="1:22" ht="44" thickBot="1" x14ac:dyDescent="0.4">
      <c r="A3585" s="3">
        <v>3584</v>
      </c>
      <c r="B3585" s="1" t="s">
        <v>6761</v>
      </c>
      <c r="C3585" s="1">
        <v>2012</v>
      </c>
      <c r="D3585" s="2">
        <v>41253</v>
      </c>
      <c r="E3585" s="2">
        <v>41259</v>
      </c>
      <c r="F3585" s="1" t="s">
        <v>50</v>
      </c>
      <c r="G3585" s="1" t="s">
        <v>3939</v>
      </c>
      <c r="H3585" s="1" t="s">
        <v>3940</v>
      </c>
      <c r="I3585" s="1" t="s">
        <v>41</v>
      </c>
      <c r="J3585" s="1" t="s">
        <v>27</v>
      </c>
      <c r="K3585" s="1" t="s">
        <v>328</v>
      </c>
      <c r="L3585" s="1" t="s">
        <v>238</v>
      </c>
      <c r="M3585" s="1">
        <v>49201</v>
      </c>
      <c r="N3585" s="1" t="s">
        <v>105</v>
      </c>
      <c r="O3585" s="1" t="s">
        <v>5699</v>
      </c>
      <c r="P3585" s="1" t="s">
        <v>32</v>
      </c>
      <c r="Q3585" s="1" t="s">
        <v>56</v>
      </c>
      <c r="R3585" s="1" t="s">
        <v>5700</v>
      </c>
      <c r="S3585" s="1">
        <v>801.96</v>
      </c>
      <c r="T3585" s="1">
        <v>2</v>
      </c>
      <c r="U3585" s="1">
        <v>0</v>
      </c>
      <c r="V3585" s="4">
        <v>200.49</v>
      </c>
    </row>
    <row r="3586" spans="1:22" ht="29.5" thickBot="1" x14ac:dyDescent="0.4">
      <c r="A3586" s="3">
        <v>3585</v>
      </c>
      <c r="B3586" s="1" t="s">
        <v>6761</v>
      </c>
      <c r="C3586" s="1">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4">
        <v>32.633200000000002</v>
      </c>
    </row>
    <row r="3587" spans="1:22" ht="73" thickBot="1" x14ac:dyDescent="0.4">
      <c r="A3587" s="3">
        <v>3586</v>
      </c>
      <c r="B3587" s="1" t="s">
        <v>6761</v>
      </c>
      <c r="C3587" s="1">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4">
        <v>1.2005999999999999</v>
      </c>
    </row>
    <row r="3588" spans="1:22" ht="73" thickBot="1" x14ac:dyDescent="0.4">
      <c r="A3588" s="3">
        <v>3587</v>
      </c>
      <c r="B3588" s="1" t="s">
        <v>6763</v>
      </c>
      <c r="C3588" s="1">
        <v>2014</v>
      </c>
      <c r="D3588" s="2">
        <v>41886</v>
      </c>
      <c r="E3588" s="2">
        <v>41891</v>
      </c>
      <c r="F3588" s="1" t="s">
        <v>50</v>
      </c>
      <c r="G3588" s="1" t="s">
        <v>5726</v>
      </c>
      <c r="H3588" s="1" t="s">
        <v>5727</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4">
        <v>1.6688000000000001</v>
      </c>
    </row>
    <row r="3589" spans="1:22" ht="29.5" thickBot="1" x14ac:dyDescent="0.4">
      <c r="A3589" s="3">
        <v>3588</v>
      </c>
      <c r="B3589" s="1" t="s">
        <v>6764</v>
      </c>
      <c r="C3589" s="1">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4">
        <v>-253.43369999999999</v>
      </c>
    </row>
    <row r="3590" spans="1:22" ht="58.5" thickBot="1" x14ac:dyDescent="0.4">
      <c r="A3590" s="3">
        <v>3589</v>
      </c>
      <c r="B3590" s="1" t="s">
        <v>6765</v>
      </c>
      <c r="C3590" s="1">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4">
        <v>33.312399999999997</v>
      </c>
    </row>
    <row r="3591" spans="1:22" ht="29.5" thickBot="1" x14ac:dyDescent="0.4">
      <c r="A3591" s="3">
        <v>3590</v>
      </c>
      <c r="B3591" s="1" t="s">
        <v>6766</v>
      </c>
      <c r="C3591" s="1">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4">
        <v>1.4112</v>
      </c>
    </row>
    <row r="3592" spans="1:22" ht="44" thickBot="1" x14ac:dyDescent="0.4">
      <c r="A3592" s="3">
        <v>3591</v>
      </c>
      <c r="B3592" s="1" t="s">
        <v>6766</v>
      </c>
      <c r="C3592" s="1">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4">
        <v>375.42959999999999</v>
      </c>
    </row>
    <row r="3593" spans="1:22" ht="29.5" thickBot="1" x14ac:dyDescent="0.4">
      <c r="A3593" s="3">
        <v>3592</v>
      </c>
      <c r="B3593" s="1" t="s">
        <v>6767</v>
      </c>
      <c r="C3593" s="1">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4">
        <v>0.36499999999999999</v>
      </c>
    </row>
    <row r="3594" spans="1:22" ht="29.5" thickBot="1" x14ac:dyDescent="0.4">
      <c r="A3594" s="3">
        <v>3593</v>
      </c>
      <c r="B3594" s="1" t="s">
        <v>6768</v>
      </c>
      <c r="C3594" s="1">
        <v>2013</v>
      </c>
      <c r="D3594" s="2">
        <v>41614</v>
      </c>
      <c r="E3594" s="2">
        <v>41616</v>
      </c>
      <c r="F3594" s="1" t="s">
        <v>23</v>
      </c>
      <c r="G3594" s="1" t="s">
        <v>4261</v>
      </c>
      <c r="H3594" s="1" t="s">
        <v>4262</v>
      </c>
      <c r="I3594" s="1" t="s">
        <v>26</v>
      </c>
      <c r="J3594" s="1" t="s">
        <v>27</v>
      </c>
      <c r="K3594" s="1" t="s">
        <v>266</v>
      </c>
      <c r="L3594" s="1" t="s">
        <v>267</v>
      </c>
      <c r="M3594" s="1">
        <v>10024</v>
      </c>
      <c r="N3594" s="1" t="s">
        <v>148</v>
      </c>
      <c r="O3594" s="1" t="s">
        <v>6093</v>
      </c>
      <c r="P3594" s="1" t="s">
        <v>46</v>
      </c>
      <c r="Q3594" s="1" t="s">
        <v>59</v>
      </c>
      <c r="R3594" s="1" t="s">
        <v>6094</v>
      </c>
      <c r="S3594" s="1">
        <v>465.18</v>
      </c>
      <c r="T3594" s="1">
        <v>3</v>
      </c>
      <c r="U3594" s="1">
        <v>0</v>
      </c>
      <c r="V3594" s="4">
        <v>120.9468</v>
      </c>
    </row>
    <row r="3595" spans="1:22" ht="44" thickBot="1" x14ac:dyDescent="0.4">
      <c r="A3595" s="3">
        <v>3594</v>
      </c>
      <c r="B3595" s="1" t="s">
        <v>6769</v>
      </c>
      <c r="C3595" s="1">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22.428000000000001</v>
      </c>
      <c r="T3595" s="1">
        <v>3</v>
      </c>
      <c r="U3595" s="1">
        <v>0.7</v>
      </c>
      <c r="V3595" s="4">
        <v>-17.942399999999999</v>
      </c>
    </row>
    <row r="3596" spans="1:22" ht="29.5" thickBot="1" x14ac:dyDescent="0.4">
      <c r="A3596" s="3">
        <v>3595</v>
      </c>
      <c r="B3596" s="1" t="s">
        <v>6769</v>
      </c>
      <c r="C3596" s="1">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37.520000000000003</v>
      </c>
      <c r="T3596" s="1">
        <v>5</v>
      </c>
      <c r="U3596" s="1">
        <v>0.2</v>
      </c>
      <c r="V3596" s="4">
        <v>3.7519999999999998</v>
      </c>
    </row>
    <row r="3597" spans="1:22" ht="29.5" thickBot="1" x14ac:dyDescent="0.4">
      <c r="A3597" s="3">
        <v>3596</v>
      </c>
      <c r="B3597" s="1" t="s">
        <v>6770</v>
      </c>
      <c r="C3597" s="1">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4">
        <v>0.4264</v>
      </c>
    </row>
    <row r="3598" spans="1:22" ht="29.5" thickBot="1" x14ac:dyDescent="0.4">
      <c r="A3598" s="3">
        <v>3597</v>
      </c>
      <c r="B3598" s="1" t="s">
        <v>6771</v>
      </c>
      <c r="C3598" s="1">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v>
      </c>
      <c r="T3598" s="1">
        <v>3</v>
      </c>
      <c r="U3598" s="1">
        <v>0.2</v>
      </c>
      <c r="V3598" s="4">
        <v>5.4432</v>
      </c>
    </row>
    <row r="3599" spans="1:22" ht="58.5" thickBot="1" x14ac:dyDescent="0.4">
      <c r="A3599" s="3">
        <v>3598</v>
      </c>
      <c r="B3599" s="1" t="s">
        <v>6771</v>
      </c>
      <c r="C3599" s="1">
        <v>2011</v>
      </c>
      <c r="D3599" s="2">
        <v>40795</v>
      </c>
      <c r="E3599" s="2">
        <v>40800</v>
      </c>
      <c r="F3599" s="1" t="s">
        <v>23</v>
      </c>
      <c r="G3599" s="1" t="s">
        <v>813</v>
      </c>
      <c r="H3599" s="1" t="s">
        <v>814</v>
      </c>
      <c r="I3599" s="1" t="s">
        <v>26</v>
      </c>
      <c r="J3599" s="1" t="s">
        <v>27</v>
      </c>
      <c r="K3599" s="1" t="s">
        <v>146</v>
      </c>
      <c r="L3599" s="1" t="s">
        <v>147</v>
      </c>
      <c r="M3599" s="1">
        <v>19140</v>
      </c>
      <c r="N3599" s="1" t="s">
        <v>148</v>
      </c>
      <c r="O3599" s="1" t="s">
        <v>6772</v>
      </c>
      <c r="P3599" s="1" t="s">
        <v>71</v>
      </c>
      <c r="Q3599" s="1" t="s">
        <v>161</v>
      </c>
      <c r="R3599" s="1" t="s">
        <v>6773</v>
      </c>
      <c r="S3599" s="1">
        <v>64.703999999999994</v>
      </c>
      <c r="T3599" s="1">
        <v>6</v>
      </c>
      <c r="U3599" s="1">
        <v>0.2</v>
      </c>
      <c r="V3599" s="4">
        <v>-4.8528000000000002</v>
      </c>
    </row>
    <row r="3600" spans="1:22" ht="44" thickBot="1" x14ac:dyDescent="0.4">
      <c r="A3600" s="3">
        <v>3599</v>
      </c>
      <c r="B3600" s="1" t="s">
        <v>6771</v>
      </c>
      <c r="C3600" s="1">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4">
        <v>5.0232000000000001</v>
      </c>
    </row>
    <row r="3601" spans="1:22" ht="44" thickBot="1" x14ac:dyDescent="0.4">
      <c r="A3601" s="3">
        <v>3600</v>
      </c>
      <c r="B3601" s="1" t="s">
        <v>6771</v>
      </c>
      <c r="C3601" s="1">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4">
        <v>-31.6204</v>
      </c>
    </row>
    <row r="3602" spans="1:22" ht="58.5" thickBot="1" x14ac:dyDescent="0.4">
      <c r="A3602" s="3">
        <v>3601</v>
      </c>
      <c r="B3602" s="1" t="s">
        <v>6774</v>
      </c>
      <c r="C3602" s="1">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v>
      </c>
      <c r="T3602" s="1">
        <v>9</v>
      </c>
      <c r="U3602" s="1">
        <v>0.2</v>
      </c>
      <c r="V3602" s="4">
        <v>64.789199999999994</v>
      </c>
    </row>
    <row r="3603" spans="1:22" ht="44" thickBot="1" x14ac:dyDescent="0.4">
      <c r="A3603" s="3">
        <v>3602</v>
      </c>
      <c r="B3603" s="1" t="s">
        <v>6775</v>
      </c>
      <c r="C3603" s="1">
        <v>2011</v>
      </c>
      <c r="D3603" s="2">
        <v>40864</v>
      </c>
      <c r="E3603" s="2">
        <v>40871</v>
      </c>
      <c r="F3603" s="1" t="s">
        <v>50</v>
      </c>
      <c r="G3603" s="1" t="s">
        <v>6776</v>
      </c>
      <c r="H3603" s="1" t="s">
        <v>6777</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4">
        <v>3.89</v>
      </c>
    </row>
    <row r="3604" spans="1:22" ht="44" thickBot="1" x14ac:dyDescent="0.4">
      <c r="A3604" s="3">
        <v>3603</v>
      </c>
      <c r="B3604" s="1" t="s">
        <v>6775</v>
      </c>
      <c r="C3604" s="1">
        <v>2011</v>
      </c>
      <c r="D3604" s="2">
        <v>40864</v>
      </c>
      <c r="E3604" s="2">
        <v>40871</v>
      </c>
      <c r="F3604" s="1" t="s">
        <v>50</v>
      </c>
      <c r="G3604" s="1" t="s">
        <v>6776</v>
      </c>
      <c r="H3604" s="1" t="s">
        <v>6777</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4">
        <v>-93.99</v>
      </c>
    </row>
    <row r="3605" spans="1:22" ht="29.5" thickBot="1" x14ac:dyDescent="0.4">
      <c r="A3605" s="3">
        <v>3604</v>
      </c>
      <c r="B3605" s="1" t="s">
        <v>6778</v>
      </c>
      <c r="C3605" s="1">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4">
        <v>133.15199999999999</v>
      </c>
    </row>
    <row r="3606" spans="1:22" ht="73" thickBot="1" x14ac:dyDescent="0.4">
      <c r="A3606" s="3">
        <v>3605</v>
      </c>
      <c r="B3606" s="1" t="s">
        <v>6778</v>
      </c>
      <c r="C3606" s="1">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4">
        <v>8.5543999999999993</v>
      </c>
    </row>
    <row r="3607" spans="1:22" ht="44" thickBot="1" x14ac:dyDescent="0.4">
      <c r="A3607" s="3">
        <v>3606</v>
      </c>
      <c r="B3607" s="1" t="s">
        <v>6778</v>
      </c>
      <c r="C3607" s="1">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4">
        <v>31.252800000000001</v>
      </c>
    </row>
    <row r="3608" spans="1:22" ht="29.5" thickBot="1" x14ac:dyDescent="0.4">
      <c r="A3608" s="3">
        <v>3607</v>
      </c>
      <c r="B3608" s="1" t="s">
        <v>6779</v>
      </c>
      <c r="C3608" s="1">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29.34</v>
      </c>
      <c r="T3608" s="1">
        <v>3</v>
      </c>
      <c r="U3608" s="1">
        <v>0</v>
      </c>
      <c r="V3608" s="4">
        <v>13.4964</v>
      </c>
    </row>
    <row r="3609" spans="1:22" ht="29.5" thickBot="1" x14ac:dyDescent="0.4">
      <c r="A3609" s="3">
        <v>3608</v>
      </c>
      <c r="B3609" s="1" t="s">
        <v>6780</v>
      </c>
      <c r="C3609" s="1">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4">
        <v>47.061</v>
      </c>
    </row>
    <row r="3610" spans="1:22" ht="29.5" thickBot="1" x14ac:dyDescent="0.4">
      <c r="A3610" s="3">
        <v>3609</v>
      </c>
      <c r="B3610" s="1" t="s">
        <v>6781</v>
      </c>
      <c r="C3610" s="1">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6.9119999999999999</v>
      </c>
      <c r="T3610" s="1">
        <v>3</v>
      </c>
      <c r="U3610" s="1">
        <v>0.2</v>
      </c>
      <c r="V3610" s="4">
        <v>2.5055999999999998</v>
      </c>
    </row>
    <row r="3611" spans="1:22" ht="29.5" thickBot="1" x14ac:dyDescent="0.4">
      <c r="A3611" s="3">
        <v>3610</v>
      </c>
      <c r="B3611" s="1" t="s">
        <v>6781</v>
      </c>
      <c r="C3611" s="1">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4">
        <v>2.0322</v>
      </c>
    </row>
    <row r="3612" spans="1:22" ht="58.5" thickBot="1" x14ac:dyDescent="0.4">
      <c r="A3612" s="3">
        <v>3611</v>
      </c>
      <c r="B3612" s="1" t="s">
        <v>6781</v>
      </c>
      <c r="C3612" s="1">
        <v>2011</v>
      </c>
      <c r="D3612" s="2">
        <v>40661</v>
      </c>
      <c r="E3612" s="2">
        <v>40666</v>
      </c>
      <c r="F3612" s="1" t="s">
        <v>50</v>
      </c>
      <c r="G3612" s="1" t="s">
        <v>2760</v>
      </c>
      <c r="H3612" s="1" t="s">
        <v>2761</v>
      </c>
      <c r="I3612" s="1" t="s">
        <v>41</v>
      </c>
      <c r="J3612" s="1" t="s">
        <v>27</v>
      </c>
      <c r="K3612" s="1" t="s">
        <v>606</v>
      </c>
      <c r="L3612" s="1" t="s">
        <v>498</v>
      </c>
      <c r="M3612" s="1">
        <v>43055</v>
      </c>
      <c r="N3612" s="1" t="s">
        <v>148</v>
      </c>
      <c r="O3612" s="1" t="s">
        <v>6008</v>
      </c>
      <c r="P3612" s="1" t="s">
        <v>46</v>
      </c>
      <c r="Q3612" s="1" t="s">
        <v>59</v>
      </c>
      <c r="R3612" s="1" t="s">
        <v>6009</v>
      </c>
      <c r="S3612" s="1">
        <v>177.56800000000001</v>
      </c>
      <c r="T3612" s="1">
        <v>2</v>
      </c>
      <c r="U3612" s="1">
        <v>0.2</v>
      </c>
      <c r="V3612" s="4">
        <v>-37.733199999999997</v>
      </c>
    </row>
    <row r="3613" spans="1:22" ht="44" thickBot="1" x14ac:dyDescent="0.4">
      <c r="A3613" s="3">
        <v>3612</v>
      </c>
      <c r="B3613" s="1" t="s">
        <v>6782</v>
      </c>
      <c r="C3613" s="1">
        <v>2013</v>
      </c>
      <c r="D3613" s="2">
        <v>41608</v>
      </c>
      <c r="E3613" s="2">
        <v>41610</v>
      </c>
      <c r="F3613" s="1" t="s">
        <v>23</v>
      </c>
      <c r="G3613" s="1" t="s">
        <v>6783</v>
      </c>
      <c r="H3613" s="1" t="s">
        <v>6784</v>
      </c>
      <c r="I3613" s="1" t="s">
        <v>41</v>
      </c>
      <c r="J3613" s="1" t="s">
        <v>27</v>
      </c>
      <c r="K3613" s="1" t="s">
        <v>815</v>
      </c>
      <c r="L3613" s="1" t="s">
        <v>104</v>
      </c>
      <c r="M3613" s="1">
        <v>75217</v>
      </c>
      <c r="N3613" s="1" t="s">
        <v>105</v>
      </c>
      <c r="O3613" s="1" t="s">
        <v>5378</v>
      </c>
      <c r="P3613" s="1" t="s">
        <v>71</v>
      </c>
      <c r="Q3613" s="1" t="s">
        <v>161</v>
      </c>
      <c r="R3613" s="1" t="s">
        <v>5379</v>
      </c>
      <c r="S3613" s="1">
        <v>58.415999999999997</v>
      </c>
      <c r="T3613" s="1">
        <v>2</v>
      </c>
      <c r="U3613" s="1">
        <v>0.2</v>
      </c>
      <c r="V3613" s="4">
        <v>16.794599999999999</v>
      </c>
    </row>
    <row r="3614" spans="1:22" ht="73" thickBot="1" x14ac:dyDescent="0.4">
      <c r="A3614" s="3">
        <v>3613</v>
      </c>
      <c r="B3614" s="1" t="s">
        <v>6785</v>
      </c>
      <c r="C3614" s="1">
        <v>2012</v>
      </c>
      <c r="D3614" s="2">
        <v>41246</v>
      </c>
      <c r="E3614" s="2">
        <v>41251</v>
      </c>
      <c r="F3614" s="1" t="s">
        <v>50</v>
      </c>
      <c r="G3614" s="1" t="s">
        <v>3676</v>
      </c>
      <c r="H3614" s="1" t="s">
        <v>3677</v>
      </c>
      <c r="I3614" s="1" t="s">
        <v>102</v>
      </c>
      <c r="J3614" s="1" t="s">
        <v>27</v>
      </c>
      <c r="K3614" s="1" t="s">
        <v>146</v>
      </c>
      <c r="L3614" s="1" t="s">
        <v>147</v>
      </c>
      <c r="M3614" s="1">
        <v>19134</v>
      </c>
      <c r="N3614" s="1" t="s">
        <v>148</v>
      </c>
      <c r="O3614" s="1" t="s">
        <v>6621</v>
      </c>
      <c r="P3614" s="1" t="s">
        <v>46</v>
      </c>
      <c r="Q3614" s="1" t="s">
        <v>90</v>
      </c>
      <c r="R3614" s="1" t="s">
        <v>6622</v>
      </c>
      <c r="S3614" s="1">
        <v>16.448</v>
      </c>
      <c r="T3614" s="1">
        <v>2</v>
      </c>
      <c r="U3614" s="1">
        <v>0.2</v>
      </c>
      <c r="V3614" s="4">
        <v>5.5511999999999997</v>
      </c>
    </row>
    <row r="3615" spans="1:22" ht="58.5" thickBot="1" x14ac:dyDescent="0.4">
      <c r="A3615" s="3">
        <v>3614</v>
      </c>
      <c r="B3615" s="1" t="s">
        <v>6785</v>
      </c>
      <c r="C3615" s="1">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4">
        <v>10.5754</v>
      </c>
    </row>
    <row r="3616" spans="1:22" ht="58.5" thickBot="1" x14ac:dyDescent="0.4">
      <c r="A3616" s="3">
        <v>3615</v>
      </c>
      <c r="B3616" s="1" t="s">
        <v>6786</v>
      </c>
      <c r="C3616" s="1">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718.11599999999999</v>
      </c>
      <c r="T3616" s="1">
        <v>6</v>
      </c>
      <c r="U3616" s="1">
        <v>0.3</v>
      </c>
      <c r="V3616" s="4">
        <v>-71.811599999999999</v>
      </c>
    </row>
    <row r="3617" spans="1:22" ht="29.5" thickBot="1" x14ac:dyDescent="0.4">
      <c r="A3617" s="3">
        <v>3616</v>
      </c>
      <c r="B3617" s="1" t="s">
        <v>6786</v>
      </c>
      <c r="C3617" s="1">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4">
        <v>8.7384000000000004</v>
      </c>
    </row>
    <row r="3618" spans="1:22" ht="58.5" thickBot="1" x14ac:dyDescent="0.4">
      <c r="A3618" s="3">
        <v>3617</v>
      </c>
      <c r="B3618" s="1" t="s">
        <v>6787</v>
      </c>
      <c r="C3618" s="1">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9.5549999999999997</v>
      </c>
      <c r="T3618" s="1">
        <v>5</v>
      </c>
      <c r="U3618" s="1">
        <v>0.7</v>
      </c>
      <c r="V3618" s="4">
        <v>-7.3254999999999999</v>
      </c>
    </row>
    <row r="3619" spans="1:22" ht="44" thickBot="1" x14ac:dyDescent="0.4">
      <c r="A3619" s="3">
        <v>3618</v>
      </c>
      <c r="B3619" s="1" t="s">
        <v>6788</v>
      </c>
      <c r="C3619" s="1">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487.98399999999998</v>
      </c>
      <c r="T3619" s="1">
        <v>2</v>
      </c>
      <c r="U3619" s="1">
        <v>0.2</v>
      </c>
      <c r="V3619" s="4">
        <v>152.495</v>
      </c>
    </row>
    <row r="3620" spans="1:22" ht="73" thickBot="1" x14ac:dyDescent="0.4">
      <c r="A3620" s="3">
        <v>3619</v>
      </c>
      <c r="B3620" s="1" t="s">
        <v>6788</v>
      </c>
      <c r="C3620" s="1">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v>
      </c>
      <c r="T3620" s="1">
        <v>1</v>
      </c>
      <c r="U3620" s="1">
        <v>0.2</v>
      </c>
      <c r="V3620" s="4">
        <v>1.7375</v>
      </c>
    </row>
    <row r="3621" spans="1:22" ht="44" thickBot="1" x14ac:dyDescent="0.4">
      <c r="A3621" s="3">
        <v>3620</v>
      </c>
      <c r="B3621" s="1" t="s">
        <v>6788</v>
      </c>
      <c r="C3621" s="1">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4">
        <v>65.355000000000004</v>
      </c>
    </row>
    <row r="3622" spans="1:22" ht="29.5" thickBot="1" x14ac:dyDescent="0.4">
      <c r="A3622" s="3">
        <v>3621</v>
      </c>
      <c r="B3622" s="1" t="s">
        <v>6789</v>
      </c>
      <c r="C3622" s="1">
        <v>2013</v>
      </c>
      <c r="D3622" s="2">
        <v>41540</v>
      </c>
      <c r="E3622" s="2">
        <v>41547</v>
      </c>
      <c r="F3622" s="1" t="s">
        <v>50</v>
      </c>
      <c r="G3622" s="1" t="s">
        <v>584</v>
      </c>
      <c r="H3622" s="1" t="s">
        <v>585</v>
      </c>
      <c r="I3622" s="1" t="s">
        <v>41</v>
      </c>
      <c r="J3622" s="1" t="s">
        <v>27</v>
      </c>
      <c r="K3622" s="1" t="s">
        <v>3792</v>
      </c>
      <c r="L3622" s="1" t="s">
        <v>335</v>
      </c>
      <c r="M3622" s="1">
        <v>37167</v>
      </c>
      <c r="N3622" s="1" t="s">
        <v>30</v>
      </c>
      <c r="O3622" s="1" t="s">
        <v>5717</v>
      </c>
      <c r="P3622" s="1" t="s">
        <v>46</v>
      </c>
      <c r="Q3622" s="1" t="s">
        <v>68</v>
      </c>
      <c r="R3622" s="1" t="s">
        <v>5718</v>
      </c>
      <c r="S3622" s="1">
        <v>40.776000000000003</v>
      </c>
      <c r="T3622" s="1">
        <v>3</v>
      </c>
      <c r="U3622" s="1">
        <v>0.2</v>
      </c>
      <c r="V3622" s="4">
        <v>4.5872999999999999</v>
      </c>
    </row>
    <row r="3623" spans="1:22" ht="29.5" thickBot="1" x14ac:dyDescent="0.4">
      <c r="A3623" s="3">
        <v>3622</v>
      </c>
      <c r="B3623" s="1" t="s">
        <v>6789</v>
      </c>
      <c r="C3623" s="1">
        <v>2013</v>
      </c>
      <c r="D3623" s="2">
        <v>41540</v>
      </c>
      <c r="E3623" s="2">
        <v>41547</v>
      </c>
      <c r="F3623" s="1" t="s">
        <v>50</v>
      </c>
      <c r="G3623" s="1" t="s">
        <v>584</v>
      </c>
      <c r="H3623" s="1" t="s">
        <v>585</v>
      </c>
      <c r="I3623" s="1" t="s">
        <v>41</v>
      </c>
      <c r="J3623" s="1" t="s">
        <v>27</v>
      </c>
      <c r="K3623" s="1" t="s">
        <v>3792</v>
      </c>
      <c r="L3623" s="1" t="s">
        <v>335</v>
      </c>
      <c r="M3623" s="1">
        <v>37167</v>
      </c>
      <c r="N3623" s="1" t="s">
        <v>30</v>
      </c>
      <c r="O3623" s="1" t="s">
        <v>6790</v>
      </c>
      <c r="P3623" s="1" t="s">
        <v>71</v>
      </c>
      <c r="Q3623" s="1" t="s">
        <v>72</v>
      </c>
      <c r="R3623" s="1" t="s">
        <v>6791</v>
      </c>
      <c r="S3623" s="1">
        <v>63.936</v>
      </c>
      <c r="T3623" s="1">
        <v>8</v>
      </c>
      <c r="U3623" s="1">
        <v>0.2</v>
      </c>
      <c r="V3623" s="4">
        <v>5.5944000000000003</v>
      </c>
    </row>
    <row r="3624" spans="1:22" ht="44" thickBot="1" x14ac:dyDescent="0.4">
      <c r="A3624" s="3">
        <v>3623</v>
      </c>
      <c r="B3624" s="1" t="s">
        <v>6792</v>
      </c>
      <c r="C3624" s="1">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4">
        <v>52.688000000000002</v>
      </c>
    </row>
    <row r="3625" spans="1:22" ht="29.5" thickBot="1" x14ac:dyDescent="0.4">
      <c r="A3625" s="3">
        <v>3624</v>
      </c>
      <c r="B3625" s="1" t="s">
        <v>6792</v>
      </c>
      <c r="C3625" s="1">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4">
        <v>3.4367999999999999</v>
      </c>
    </row>
    <row r="3626" spans="1:22" ht="58.5" thickBot="1" x14ac:dyDescent="0.4">
      <c r="A3626" s="3">
        <v>3625</v>
      </c>
      <c r="B3626" s="1" t="s">
        <v>6793</v>
      </c>
      <c r="C3626" s="1">
        <v>2014</v>
      </c>
      <c r="D3626" s="2">
        <v>41779</v>
      </c>
      <c r="E3626" s="2">
        <v>41781</v>
      </c>
      <c r="F3626" s="1" t="s">
        <v>23</v>
      </c>
      <c r="G3626" s="1" t="s">
        <v>5319</v>
      </c>
      <c r="H3626" s="1" t="s">
        <v>5320</v>
      </c>
      <c r="I3626" s="1" t="s">
        <v>102</v>
      </c>
      <c r="J3626" s="1" t="s">
        <v>27</v>
      </c>
      <c r="K3626" s="1" t="s">
        <v>127</v>
      </c>
      <c r="L3626" s="1" t="s">
        <v>43</v>
      </c>
      <c r="M3626" s="1">
        <v>94109</v>
      </c>
      <c r="N3626" s="1" t="s">
        <v>44</v>
      </c>
      <c r="O3626" s="1" t="s">
        <v>1839</v>
      </c>
      <c r="P3626" s="1" t="s">
        <v>32</v>
      </c>
      <c r="Q3626" s="1" t="s">
        <v>36</v>
      </c>
      <c r="R3626" s="1" t="s">
        <v>1840</v>
      </c>
      <c r="S3626" s="1">
        <v>681.40800000000002</v>
      </c>
      <c r="T3626" s="1">
        <v>12</v>
      </c>
      <c r="U3626" s="1">
        <v>0.2</v>
      </c>
      <c r="V3626" s="4">
        <v>42.588000000000001</v>
      </c>
    </row>
    <row r="3627" spans="1:22" ht="29.5" thickBot="1" x14ac:dyDescent="0.4">
      <c r="A3627" s="3">
        <v>3626</v>
      </c>
      <c r="B3627" s="1" t="s">
        <v>6793</v>
      </c>
      <c r="C3627" s="1">
        <v>2014</v>
      </c>
      <c r="D3627" s="2">
        <v>41779</v>
      </c>
      <c r="E3627" s="2">
        <v>41781</v>
      </c>
      <c r="F3627" s="1" t="s">
        <v>23</v>
      </c>
      <c r="G3627" s="1" t="s">
        <v>5319</v>
      </c>
      <c r="H3627" s="1" t="s">
        <v>5320</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4">
        <v>1.0207999999999999</v>
      </c>
    </row>
    <row r="3628" spans="1:22" ht="29.5" thickBot="1" x14ac:dyDescent="0.4">
      <c r="A3628" s="3">
        <v>3627</v>
      </c>
      <c r="B3628" s="1" t="s">
        <v>6793</v>
      </c>
      <c r="C3628" s="1">
        <v>2014</v>
      </c>
      <c r="D3628" s="2">
        <v>41779</v>
      </c>
      <c r="E3628" s="2">
        <v>41781</v>
      </c>
      <c r="F3628" s="1" t="s">
        <v>23</v>
      </c>
      <c r="G3628" s="1" t="s">
        <v>5319</v>
      </c>
      <c r="H3628" s="1" t="s">
        <v>5320</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4">
        <v>1.395</v>
      </c>
    </row>
    <row r="3629" spans="1:22" ht="44" thickBot="1" x14ac:dyDescent="0.4">
      <c r="A3629" s="3">
        <v>3628</v>
      </c>
      <c r="B3629" s="1" t="s">
        <v>6793</v>
      </c>
      <c r="C3629" s="1">
        <v>2014</v>
      </c>
      <c r="D3629" s="2">
        <v>41779</v>
      </c>
      <c r="E3629" s="2">
        <v>41781</v>
      </c>
      <c r="F3629" s="1" t="s">
        <v>23</v>
      </c>
      <c r="G3629" s="1" t="s">
        <v>5319</v>
      </c>
      <c r="H3629" s="1" t="s">
        <v>5320</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4">
        <v>10.896000000000001</v>
      </c>
    </row>
    <row r="3630" spans="1:22" ht="44" thickBot="1" x14ac:dyDescent="0.4">
      <c r="A3630" s="3">
        <v>3629</v>
      </c>
      <c r="B3630" s="1" t="s">
        <v>6794</v>
      </c>
      <c r="C3630" s="1">
        <v>2011</v>
      </c>
      <c r="D3630" s="2">
        <v>40764</v>
      </c>
      <c r="E3630" s="2">
        <v>40768</v>
      </c>
      <c r="F3630" s="1" t="s">
        <v>50</v>
      </c>
      <c r="G3630" s="1" t="s">
        <v>830</v>
      </c>
      <c r="H3630" s="1" t="s">
        <v>831</v>
      </c>
      <c r="I3630" s="1" t="s">
        <v>26</v>
      </c>
      <c r="J3630" s="1" t="s">
        <v>27</v>
      </c>
      <c r="K3630" s="1" t="s">
        <v>95</v>
      </c>
      <c r="L3630" s="1" t="s">
        <v>96</v>
      </c>
      <c r="M3630" s="1">
        <v>98103</v>
      </c>
      <c r="N3630" s="1" t="s">
        <v>44</v>
      </c>
      <c r="O3630" s="1" t="s">
        <v>6366</v>
      </c>
      <c r="P3630" s="1" t="s">
        <v>46</v>
      </c>
      <c r="Q3630" s="1" t="s">
        <v>75</v>
      </c>
      <c r="R3630" s="1" t="s">
        <v>6367</v>
      </c>
      <c r="S3630" s="1">
        <v>2060.7440000000001</v>
      </c>
      <c r="T3630" s="1">
        <v>7</v>
      </c>
      <c r="U3630" s="1">
        <v>0.2</v>
      </c>
      <c r="V3630" s="4">
        <v>643.98249999999996</v>
      </c>
    </row>
    <row r="3631" spans="1:22" ht="29.5" thickBot="1" x14ac:dyDescent="0.4">
      <c r="A3631" s="3">
        <v>3630</v>
      </c>
      <c r="B3631" s="1" t="s">
        <v>6795</v>
      </c>
      <c r="C3631" s="1">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52.271999999999998</v>
      </c>
      <c r="T3631" s="1">
        <v>3</v>
      </c>
      <c r="U3631" s="1">
        <v>0.2</v>
      </c>
      <c r="V3631" s="4">
        <v>9.8010000000000002</v>
      </c>
    </row>
    <row r="3632" spans="1:22" ht="44" thickBot="1" x14ac:dyDescent="0.4">
      <c r="A3632" s="3">
        <v>3631</v>
      </c>
      <c r="B3632" s="1" t="s">
        <v>6795</v>
      </c>
      <c r="C3632" s="1">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v>
      </c>
      <c r="T3632" s="1">
        <v>7</v>
      </c>
      <c r="U3632" s="1">
        <v>0.2</v>
      </c>
      <c r="V3632" s="4">
        <v>23.977799999999998</v>
      </c>
    </row>
    <row r="3633" spans="1:22" ht="73" thickBot="1" x14ac:dyDescent="0.4">
      <c r="A3633" s="3">
        <v>3632</v>
      </c>
      <c r="B3633" s="1" t="s">
        <v>6796</v>
      </c>
      <c r="C3633" s="1">
        <v>2014</v>
      </c>
      <c r="D3633" s="2">
        <v>41763</v>
      </c>
      <c r="E3633" s="2">
        <v>41768</v>
      </c>
      <c r="F3633" s="1" t="s">
        <v>23</v>
      </c>
      <c r="G3633" s="1" t="s">
        <v>6797</v>
      </c>
      <c r="H3633" s="1" t="s">
        <v>6798</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4">
        <v>19.465599999999998</v>
      </c>
    </row>
    <row r="3634" spans="1:22" ht="58.5" thickBot="1" x14ac:dyDescent="0.4">
      <c r="A3634" s="3">
        <v>3633</v>
      </c>
      <c r="B3634" s="1" t="s">
        <v>6796</v>
      </c>
      <c r="C3634" s="1">
        <v>2014</v>
      </c>
      <c r="D3634" s="2">
        <v>41763</v>
      </c>
      <c r="E3634" s="2">
        <v>41768</v>
      </c>
      <c r="F3634" s="1" t="s">
        <v>23</v>
      </c>
      <c r="G3634" s="1" t="s">
        <v>6797</v>
      </c>
      <c r="H3634" s="1" t="s">
        <v>6798</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4">
        <v>45.806399999999996</v>
      </c>
    </row>
    <row r="3635" spans="1:22" ht="29.5" thickBot="1" x14ac:dyDescent="0.4">
      <c r="A3635" s="3">
        <v>3634</v>
      </c>
      <c r="B3635" s="1" t="s">
        <v>6799</v>
      </c>
      <c r="C3635" s="1">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4">
        <v>3.3408000000000002</v>
      </c>
    </row>
    <row r="3636" spans="1:22" ht="29.5" thickBot="1" x14ac:dyDescent="0.4">
      <c r="A3636" s="3">
        <v>3635</v>
      </c>
      <c r="B3636" s="1" t="s">
        <v>6799</v>
      </c>
      <c r="C3636" s="1">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4">
        <v>-9.7902000000000005</v>
      </c>
    </row>
    <row r="3637" spans="1:22" ht="29.5" thickBot="1" x14ac:dyDescent="0.4">
      <c r="A3637" s="3">
        <v>3636</v>
      </c>
      <c r="B3637" s="1" t="s">
        <v>6799</v>
      </c>
      <c r="C3637" s="1">
        <v>2013</v>
      </c>
      <c r="D3637" s="2">
        <v>41589</v>
      </c>
      <c r="E3637" s="2">
        <v>41593</v>
      </c>
      <c r="F3637" s="1" t="s">
        <v>50</v>
      </c>
      <c r="G3637" s="1" t="s">
        <v>3790</v>
      </c>
      <c r="H3637" s="1" t="s">
        <v>3791</v>
      </c>
      <c r="I3637" s="1" t="s">
        <v>102</v>
      </c>
      <c r="J3637" s="1" t="s">
        <v>27</v>
      </c>
      <c r="K3637" s="1" t="s">
        <v>318</v>
      </c>
      <c r="L3637" s="1" t="s">
        <v>498</v>
      </c>
      <c r="M3637" s="1">
        <v>45503</v>
      </c>
      <c r="N3637" s="1" t="s">
        <v>148</v>
      </c>
      <c r="O3637" s="1" t="s">
        <v>6800</v>
      </c>
      <c r="P3637" s="1" t="s">
        <v>46</v>
      </c>
      <c r="Q3637" s="1" t="s">
        <v>90</v>
      </c>
      <c r="R3637" s="1" t="s">
        <v>6801</v>
      </c>
      <c r="S3637" s="1">
        <v>89.567999999999998</v>
      </c>
      <c r="T3637" s="1">
        <v>2</v>
      </c>
      <c r="U3637" s="1">
        <v>0.2</v>
      </c>
      <c r="V3637" s="4">
        <v>32.468400000000003</v>
      </c>
    </row>
    <row r="3638" spans="1:22" ht="73" thickBot="1" x14ac:dyDescent="0.4">
      <c r="A3638" s="3">
        <v>3637</v>
      </c>
      <c r="B3638" s="1" t="s">
        <v>6799</v>
      </c>
      <c r="C3638" s="1">
        <v>2013</v>
      </c>
      <c r="D3638" s="2">
        <v>41589</v>
      </c>
      <c r="E3638" s="2">
        <v>41593</v>
      </c>
      <c r="F3638" s="1" t="s">
        <v>50</v>
      </c>
      <c r="G3638" s="1" t="s">
        <v>3790</v>
      </c>
      <c r="H3638" s="1" t="s">
        <v>3791</v>
      </c>
      <c r="I3638" s="1" t="s">
        <v>102</v>
      </c>
      <c r="J3638" s="1" t="s">
        <v>27</v>
      </c>
      <c r="K3638" s="1" t="s">
        <v>318</v>
      </c>
      <c r="L3638" s="1" t="s">
        <v>498</v>
      </c>
      <c r="M3638" s="1">
        <v>45503</v>
      </c>
      <c r="N3638" s="1" t="s">
        <v>148</v>
      </c>
      <c r="O3638" s="1" t="s">
        <v>5238</v>
      </c>
      <c r="P3638" s="1" t="s">
        <v>46</v>
      </c>
      <c r="Q3638" s="1" t="s">
        <v>90</v>
      </c>
      <c r="R3638" s="1" t="s">
        <v>5239</v>
      </c>
      <c r="S3638" s="1">
        <v>22.248000000000001</v>
      </c>
      <c r="T3638" s="1">
        <v>3</v>
      </c>
      <c r="U3638" s="1">
        <v>0.2</v>
      </c>
      <c r="V3638" s="4">
        <v>7.5087000000000002</v>
      </c>
    </row>
    <row r="3639" spans="1:22" ht="58.5" thickBot="1" x14ac:dyDescent="0.4">
      <c r="A3639" s="3">
        <v>3638</v>
      </c>
      <c r="B3639" s="1" t="s">
        <v>6799</v>
      </c>
      <c r="C3639" s="1">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v>
      </c>
      <c r="T3639" s="1">
        <v>4</v>
      </c>
      <c r="U3639" s="1">
        <v>0.2</v>
      </c>
      <c r="V3639" s="4">
        <v>29.302</v>
      </c>
    </row>
    <row r="3640" spans="1:22" ht="44" thickBot="1" x14ac:dyDescent="0.4">
      <c r="A3640" s="3">
        <v>3639</v>
      </c>
      <c r="B3640" s="1" t="s">
        <v>6799</v>
      </c>
      <c r="C3640" s="1">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4">
        <v>29.657599999999999</v>
      </c>
    </row>
    <row r="3641" spans="1:22" ht="29.5" thickBot="1" x14ac:dyDescent="0.4">
      <c r="A3641" s="3">
        <v>3640</v>
      </c>
      <c r="B3641" s="1" t="s">
        <v>6799</v>
      </c>
      <c r="C3641" s="1">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4.6239999999999997</v>
      </c>
      <c r="T3641" s="1">
        <v>1</v>
      </c>
      <c r="U3641" s="1">
        <v>0.2</v>
      </c>
      <c r="V3641" s="4">
        <v>1.6761999999999999</v>
      </c>
    </row>
    <row r="3642" spans="1:22" ht="58.5" thickBot="1" x14ac:dyDescent="0.4">
      <c r="A3642" s="3">
        <v>3641</v>
      </c>
      <c r="B3642" s="1" t="s">
        <v>6799</v>
      </c>
      <c r="C3642" s="1">
        <v>2013</v>
      </c>
      <c r="D3642" s="2">
        <v>41589</v>
      </c>
      <c r="E3642" s="2">
        <v>41593</v>
      </c>
      <c r="F3642" s="1" t="s">
        <v>50</v>
      </c>
      <c r="G3642" s="1" t="s">
        <v>3790</v>
      </c>
      <c r="H3642" s="1" t="s">
        <v>3791</v>
      </c>
      <c r="I3642" s="1" t="s">
        <v>102</v>
      </c>
      <c r="J3642" s="1" t="s">
        <v>27</v>
      </c>
      <c r="K3642" s="1" t="s">
        <v>318</v>
      </c>
      <c r="L3642" s="1" t="s">
        <v>498</v>
      </c>
      <c r="M3642" s="1">
        <v>45503</v>
      </c>
      <c r="N3642" s="1" t="s">
        <v>148</v>
      </c>
      <c r="O3642" s="1" t="s">
        <v>5616</v>
      </c>
      <c r="P3642" s="1" t="s">
        <v>71</v>
      </c>
      <c r="Q3642" s="1" t="s">
        <v>161</v>
      </c>
      <c r="R3642" s="1" t="s">
        <v>6802</v>
      </c>
      <c r="S3642" s="1">
        <v>178.92</v>
      </c>
      <c r="T3642" s="1">
        <v>7</v>
      </c>
      <c r="U3642" s="1">
        <v>0.2</v>
      </c>
      <c r="V3642" s="4">
        <v>-29.0745</v>
      </c>
    </row>
    <row r="3643" spans="1:22" ht="44" thickBot="1" x14ac:dyDescent="0.4">
      <c r="A3643" s="3">
        <v>3642</v>
      </c>
      <c r="B3643" s="1" t="s">
        <v>6799</v>
      </c>
      <c r="C3643" s="1">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4">
        <v>-46.591999999999999</v>
      </c>
    </row>
    <row r="3644" spans="1:22" ht="44" thickBot="1" x14ac:dyDescent="0.4">
      <c r="A3644" s="3">
        <v>3643</v>
      </c>
      <c r="B3644" s="1" t="s">
        <v>6803</v>
      </c>
      <c r="C3644" s="1">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487.98399999999998</v>
      </c>
      <c r="T3644" s="1">
        <v>2</v>
      </c>
      <c r="U3644" s="1">
        <v>0.2</v>
      </c>
      <c r="V3644" s="4">
        <v>152.495</v>
      </c>
    </row>
    <row r="3645" spans="1:22" ht="58.5" thickBot="1" x14ac:dyDescent="0.4">
      <c r="A3645" s="3">
        <v>3644</v>
      </c>
      <c r="B3645" s="1" t="s">
        <v>6803</v>
      </c>
      <c r="C3645" s="1">
        <v>2011</v>
      </c>
      <c r="D3645" s="2">
        <v>40897</v>
      </c>
      <c r="E3645" s="2">
        <v>40900</v>
      </c>
      <c r="F3645" s="1" t="s">
        <v>23</v>
      </c>
      <c r="G3645" s="1" t="s">
        <v>2225</v>
      </c>
      <c r="H3645" s="1" t="s">
        <v>2226</v>
      </c>
      <c r="I3645" s="1" t="s">
        <v>26</v>
      </c>
      <c r="J3645" s="1" t="s">
        <v>27</v>
      </c>
      <c r="K3645" s="1" t="s">
        <v>42</v>
      </c>
      <c r="L3645" s="1" t="s">
        <v>43</v>
      </c>
      <c r="M3645" s="1">
        <v>90008</v>
      </c>
      <c r="N3645" s="1" t="s">
        <v>44</v>
      </c>
      <c r="O3645" s="1" t="s">
        <v>6804</v>
      </c>
      <c r="P3645" s="1" t="s">
        <v>46</v>
      </c>
      <c r="Q3645" s="1" t="s">
        <v>68</v>
      </c>
      <c r="R3645" s="1" t="s">
        <v>6805</v>
      </c>
      <c r="S3645" s="1">
        <v>47.3</v>
      </c>
      <c r="T3645" s="1">
        <v>2</v>
      </c>
      <c r="U3645" s="1">
        <v>0</v>
      </c>
      <c r="V3645" s="4">
        <v>12.298</v>
      </c>
    </row>
    <row r="3646" spans="1:22" ht="29.5" thickBot="1" x14ac:dyDescent="0.4">
      <c r="A3646" s="3">
        <v>3645</v>
      </c>
      <c r="B3646" s="1" t="s">
        <v>6803</v>
      </c>
      <c r="C3646" s="1">
        <v>2011</v>
      </c>
      <c r="D3646" s="2">
        <v>40897</v>
      </c>
      <c r="E3646" s="2">
        <v>40900</v>
      </c>
      <c r="F3646" s="1" t="s">
        <v>23</v>
      </c>
      <c r="G3646" s="1" t="s">
        <v>2225</v>
      </c>
      <c r="H3646" s="1" t="s">
        <v>2226</v>
      </c>
      <c r="I3646" s="1" t="s">
        <v>26</v>
      </c>
      <c r="J3646" s="1" t="s">
        <v>27</v>
      </c>
      <c r="K3646" s="1" t="s">
        <v>42</v>
      </c>
      <c r="L3646" s="1" t="s">
        <v>43</v>
      </c>
      <c r="M3646" s="1">
        <v>90008</v>
      </c>
      <c r="N3646" s="1" t="s">
        <v>44</v>
      </c>
      <c r="O3646" s="1" t="s">
        <v>6806</v>
      </c>
      <c r="P3646" s="1" t="s">
        <v>46</v>
      </c>
      <c r="Q3646" s="1" t="s">
        <v>68</v>
      </c>
      <c r="R3646" s="1" t="s">
        <v>6807</v>
      </c>
      <c r="S3646" s="1">
        <v>4.13</v>
      </c>
      <c r="T3646" s="1">
        <v>1</v>
      </c>
      <c r="U3646" s="1">
        <v>0</v>
      </c>
      <c r="V3646" s="4">
        <v>1.1564000000000001</v>
      </c>
    </row>
    <row r="3647" spans="1:22" ht="87.5" thickBot="1" x14ac:dyDescent="0.4">
      <c r="A3647" s="3">
        <v>3646</v>
      </c>
      <c r="B3647" s="1" t="s">
        <v>6803</v>
      </c>
      <c r="C3647" s="1">
        <v>2011</v>
      </c>
      <c r="D3647" s="2">
        <v>40897</v>
      </c>
      <c r="E3647" s="2">
        <v>40900</v>
      </c>
      <c r="F3647" s="1" t="s">
        <v>23</v>
      </c>
      <c r="G3647" s="1" t="s">
        <v>2225</v>
      </c>
      <c r="H3647" s="1" t="s">
        <v>2226</v>
      </c>
      <c r="I3647" s="1" t="s">
        <v>26</v>
      </c>
      <c r="J3647" s="1" t="s">
        <v>27</v>
      </c>
      <c r="K3647" s="1" t="s">
        <v>42</v>
      </c>
      <c r="L3647" s="1" t="s">
        <v>43</v>
      </c>
      <c r="M3647" s="1">
        <v>90008</v>
      </c>
      <c r="N3647" s="1" t="s">
        <v>44</v>
      </c>
      <c r="O3647" s="1" t="s">
        <v>6808</v>
      </c>
      <c r="P3647" s="1" t="s">
        <v>46</v>
      </c>
      <c r="Q3647" s="1" t="s">
        <v>75</v>
      </c>
      <c r="R3647" s="1" t="s">
        <v>6809</v>
      </c>
      <c r="S3647" s="1">
        <v>155.12</v>
      </c>
      <c r="T3647" s="1">
        <v>5</v>
      </c>
      <c r="U3647" s="1">
        <v>0.2</v>
      </c>
      <c r="V3647" s="4">
        <v>50.414000000000001</v>
      </c>
    </row>
    <row r="3648" spans="1:22" ht="29.5" thickBot="1" x14ac:dyDescent="0.4">
      <c r="A3648" s="3">
        <v>3647</v>
      </c>
      <c r="B3648" s="1" t="s">
        <v>6810</v>
      </c>
      <c r="C3648" s="1">
        <v>2011</v>
      </c>
      <c r="D3648" s="2">
        <v>40749</v>
      </c>
      <c r="E3648" s="2">
        <v>40751</v>
      </c>
      <c r="F3648" s="1" t="s">
        <v>23</v>
      </c>
      <c r="G3648" s="1" t="s">
        <v>6035</v>
      </c>
      <c r="H3648" s="1" t="s">
        <v>6036</v>
      </c>
      <c r="I3648" s="1" t="s">
        <v>102</v>
      </c>
      <c r="J3648" s="1" t="s">
        <v>27</v>
      </c>
      <c r="K3648" s="1" t="s">
        <v>42</v>
      </c>
      <c r="L3648" s="1" t="s">
        <v>43</v>
      </c>
      <c r="M3648" s="1">
        <v>90045</v>
      </c>
      <c r="N3648" s="1" t="s">
        <v>44</v>
      </c>
      <c r="O3648" s="1" t="s">
        <v>2841</v>
      </c>
      <c r="P3648" s="1" t="s">
        <v>46</v>
      </c>
      <c r="Q3648" s="1" t="s">
        <v>90</v>
      </c>
      <c r="R3648" s="1" t="s">
        <v>6811</v>
      </c>
      <c r="S3648" s="1">
        <v>6.48</v>
      </c>
      <c r="T3648" s="1">
        <v>1</v>
      </c>
      <c r="U3648" s="1">
        <v>0</v>
      </c>
      <c r="V3648" s="4">
        <v>3.1751999999999998</v>
      </c>
    </row>
    <row r="3649" spans="1:22" ht="29.5" thickBot="1" x14ac:dyDescent="0.4">
      <c r="A3649" s="3">
        <v>3648</v>
      </c>
      <c r="B3649" s="1" t="s">
        <v>6810</v>
      </c>
      <c r="C3649" s="1">
        <v>2011</v>
      </c>
      <c r="D3649" s="2">
        <v>40749</v>
      </c>
      <c r="E3649" s="2">
        <v>40751</v>
      </c>
      <c r="F3649" s="1" t="s">
        <v>23</v>
      </c>
      <c r="G3649" s="1" t="s">
        <v>6035</v>
      </c>
      <c r="H3649" s="1" t="s">
        <v>6036</v>
      </c>
      <c r="I3649" s="1" t="s">
        <v>102</v>
      </c>
      <c r="J3649" s="1" t="s">
        <v>27</v>
      </c>
      <c r="K3649" s="1" t="s">
        <v>42</v>
      </c>
      <c r="L3649" s="1" t="s">
        <v>43</v>
      </c>
      <c r="M3649" s="1">
        <v>90045</v>
      </c>
      <c r="N3649" s="1" t="s">
        <v>44</v>
      </c>
      <c r="O3649" s="1" t="s">
        <v>6812</v>
      </c>
      <c r="P3649" s="1" t="s">
        <v>46</v>
      </c>
      <c r="Q3649" s="1" t="s">
        <v>578</v>
      </c>
      <c r="R3649" s="1" t="s">
        <v>6813</v>
      </c>
      <c r="S3649" s="1">
        <v>15.52</v>
      </c>
      <c r="T3649" s="1">
        <v>4</v>
      </c>
      <c r="U3649" s="1">
        <v>0</v>
      </c>
      <c r="V3649" s="4">
        <v>4.5007999999999999</v>
      </c>
    </row>
    <row r="3650" spans="1:22" ht="73" thickBot="1" x14ac:dyDescent="0.4">
      <c r="A3650" s="3">
        <v>3649</v>
      </c>
      <c r="B3650" s="1" t="s">
        <v>6814</v>
      </c>
      <c r="C3650" s="1">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2.9460000000000002</v>
      </c>
      <c r="T3650" s="1">
        <v>2</v>
      </c>
      <c r="U3650" s="1">
        <v>0.7</v>
      </c>
      <c r="V3650" s="4">
        <v>-2.0621999999999998</v>
      </c>
    </row>
    <row r="3651" spans="1:22" ht="58.5" thickBot="1" x14ac:dyDescent="0.4">
      <c r="A3651" s="3">
        <v>3650</v>
      </c>
      <c r="B3651" s="1" t="s">
        <v>6814</v>
      </c>
      <c r="C3651" s="1">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55.103999999999999</v>
      </c>
      <c r="T3651" s="1">
        <v>6</v>
      </c>
      <c r="U3651" s="1">
        <v>0.2</v>
      </c>
      <c r="V3651" s="4">
        <v>18.5976</v>
      </c>
    </row>
    <row r="3652" spans="1:22" ht="44" thickBot="1" x14ac:dyDescent="0.4">
      <c r="A3652" s="3">
        <v>3651</v>
      </c>
      <c r="B3652" s="1" t="s">
        <v>6815</v>
      </c>
      <c r="C3652" s="1">
        <v>2014</v>
      </c>
      <c r="D3652" s="2">
        <v>41983</v>
      </c>
      <c r="E3652" s="2">
        <v>41985</v>
      </c>
      <c r="F3652" s="1" t="s">
        <v>23</v>
      </c>
      <c r="G3652" s="1" t="s">
        <v>1772</v>
      </c>
      <c r="H3652" s="1" t="s">
        <v>1773</v>
      </c>
      <c r="I3652" s="1" t="s">
        <v>26</v>
      </c>
      <c r="J3652" s="1" t="s">
        <v>27</v>
      </c>
      <c r="K3652" s="1" t="s">
        <v>880</v>
      </c>
      <c r="L3652" s="1" t="s">
        <v>238</v>
      </c>
      <c r="M3652" s="1">
        <v>48234</v>
      </c>
      <c r="N3652" s="1" t="s">
        <v>105</v>
      </c>
      <c r="O3652" s="1" t="s">
        <v>6816</v>
      </c>
      <c r="P3652" s="1" t="s">
        <v>71</v>
      </c>
      <c r="Q3652" s="1" t="s">
        <v>161</v>
      </c>
      <c r="R3652" s="1" t="s">
        <v>6817</v>
      </c>
      <c r="S3652" s="1">
        <v>104.88</v>
      </c>
      <c r="T3652" s="1">
        <v>6</v>
      </c>
      <c r="U3652" s="1">
        <v>0</v>
      </c>
      <c r="V3652" s="4">
        <v>41.951999999999998</v>
      </c>
    </row>
    <row r="3653" spans="1:22" ht="29.5" thickBot="1" x14ac:dyDescent="0.4">
      <c r="A3653" s="3">
        <v>3652</v>
      </c>
      <c r="B3653" s="1" t="s">
        <v>6815</v>
      </c>
      <c r="C3653" s="1">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4">
        <v>12.492000000000001</v>
      </c>
    </row>
    <row r="3654" spans="1:22" ht="44" thickBot="1" x14ac:dyDescent="0.4">
      <c r="A3654" s="3">
        <v>3653</v>
      </c>
      <c r="B3654" s="1" t="s">
        <v>6815</v>
      </c>
      <c r="C3654" s="1">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4">
        <v>15.511200000000001</v>
      </c>
    </row>
    <row r="3655" spans="1:22" ht="29.5" thickBot="1" x14ac:dyDescent="0.4">
      <c r="A3655" s="3">
        <v>3654</v>
      </c>
      <c r="B3655" s="1" t="s">
        <v>6815</v>
      </c>
      <c r="C3655" s="1">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v>
      </c>
      <c r="T3655" s="1">
        <v>3</v>
      </c>
      <c r="U3655" s="1">
        <v>0</v>
      </c>
      <c r="V3655" s="4">
        <v>7.0217999999999998</v>
      </c>
    </row>
    <row r="3656" spans="1:22" ht="44" thickBot="1" x14ac:dyDescent="0.4">
      <c r="A3656" s="3">
        <v>3655</v>
      </c>
      <c r="B3656" s="1" t="s">
        <v>6818</v>
      </c>
      <c r="C3656" s="1">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4">
        <v>166.06979999999999</v>
      </c>
    </row>
    <row r="3657" spans="1:22" ht="44" thickBot="1" x14ac:dyDescent="0.4">
      <c r="A3657" s="3">
        <v>3656</v>
      </c>
      <c r="B3657" s="1" t="s">
        <v>6819</v>
      </c>
      <c r="C3657" s="1">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v>
      </c>
      <c r="T3657" s="1">
        <v>2</v>
      </c>
      <c r="U3657" s="1">
        <v>0.2</v>
      </c>
      <c r="V3657" s="4">
        <v>-21.294</v>
      </c>
    </row>
    <row r="3658" spans="1:22" ht="44" thickBot="1" x14ac:dyDescent="0.4">
      <c r="A3658" s="3">
        <v>3657</v>
      </c>
      <c r="B3658" s="1" t="s">
        <v>6820</v>
      </c>
      <c r="C3658" s="1">
        <v>2014</v>
      </c>
      <c r="D3658" s="2">
        <v>41891</v>
      </c>
      <c r="E3658" s="2">
        <v>41897</v>
      </c>
      <c r="F3658" s="1" t="s">
        <v>50</v>
      </c>
      <c r="G3658" s="1" t="s">
        <v>5168</v>
      </c>
      <c r="H3658" s="1" t="s">
        <v>5169</v>
      </c>
      <c r="I3658" s="1" t="s">
        <v>41</v>
      </c>
      <c r="J3658" s="1" t="s">
        <v>27</v>
      </c>
      <c r="K3658" s="1" t="s">
        <v>866</v>
      </c>
      <c r="L3658" s="1" t="s">
        <v>498</v>
      </c>
      <c r="M3658" s="1">
        <v>43017</v>
      </c>
      <c r="N3658" s="1" t="s">
        <v>148</v>
      </c>
      <c r="O3658" s="1" t="s">
        <v>6821</v>
      </c>
      <c r="P3658" s="1" t="s">
        <v>71</v>
      </c>
      <c r="Q3658" s="1" t="s">
        <v>161</v>
      </c>
      <c r="R3658" s="1" t="s">
        <v>6822</v>
      </c>
      <c r="S3658" s="1">
        <v>9.0960000000000001</v>
      </c>
      <c r="T3658" s="1">
        <v>1</v>
      </c>
      <c r="U3658" s="1">
        <v>0.2</v>
      </c>
      <c r="V3658" s="4">
        <v>1.7055</v>
      </c>
    </row>
    <row r="3659" spans="1:22" ht="44" thickBot="1" x14ac:dyDescent="0.4">
      <c r="A3659" s="3">
        <v>3658</v>
      </c>
      <c r="B3659" s="1" t="s">
        <v>6823</v>
      </c>
      <c r="C3659" s="1">
        <v>2012</v>
      </c>
      <c r="D3659" s="2">
        <v>40980</v>
      </c>
      <c r="E3659" s="2">
        <v>40985</v>
      </c>
      <c r="F3659" s="1" t="s">
        <v>50</v>
      </c>
      <c r="G3659" s="1" t="s">
        <v>4136</v>
      </c>
      <c r="H3659" s="1" t="s">
        <v>4137</v>
      </c>
      <c r="I3659" s="1" t="s">
        <v>41</v>
      </c>
      <c r="J3659" s="1" t="s">
        <v>27</v>
      </c>
      <c r="K3659" s="1" t="s">
        <v>6824</v>
      </c>
      <c r="L3659" s="1" t="s">
        <v>54</v>
      </c>
      <c r="M3659" s="1">
        <v>33317</v>
      </c>
      <c r="N3659" s="1" t="s">
        <v>30</v>
      </c>
      <c r="O3659" s="1" t="s">
        <v>588</v>
      </c>
      <c r="P3659" s="1" t="s">
        <v>46</v>
      </c>
      <c r="Q3659" s="1" t="s">
        <v>173</v>
      </c>
      <c r="R3659" s="1" t="s">
        <v>589</v>
      </c>
      <c r="S3659" s="1">
        <v>8.6880000000000006</v>
      </c>
      <c r="T3659" s="1">
        <v>3</v>
      </c>
      <c r="U3659" s="1">
        <v>0.2</v>
      </c>
      <c r="V3659" s="4">
        <v>2.9321999999999999</v>
      </c>
    </row>
    <row r="3660" spans="1:22" ht="58.5" thickBot="1" x14ac:dyDescent="0.4">
      <c r="A3660" s="3">
        <v>3659</v>
      </c>
      <c r="B3660" s="1" t="s">
        <v>6823</v>
      </c>
      <c r="C3660" s="1">
        <v>2012</v>
      </c>
      <c r="D3660" s="2">
        <v>40980</v>
      </c>
      <c r="E3660" s="2">
        <v>40985</v>
      </c>
      <c r="F3660" s="1" t="s">
        <v>50</v>
      </c>
      <c r="G3660" s="1" t="s">
        <v>4136</v>
      </c>
      <c r="H3660" s="1" t="s">
        <v>4137</v>
      </c>
      <c r="I3660" s="1" t="s">
        <v>41</v>
      </c>
      <c r="J3660" s="1" t="s">
        <v>27</v>
      </c>
      <c r="K3660" s="1" t="s">
        <v>6824</v>
      </c>
      <c r="L3660" s="1" t="s">
        <v>54</v>
      </c>
      <c r="M3660" s="1">
        <v>33317</v>
      </c>
      <c r="N3660" s="1" t="s">
        <v>30</v>
      </c>
      <c r="O3660" s="1" t="s">
        <v>352</v>
      </c>
      <c r="P3660" s="1" t="s">
        <v>32</v>
      </c>
      <c r="Q3660" s="1" t="s">
        <v>65</v>
      </c>
      <c r="R3660" s="1" t="s">
        <v>353</v>
      </c>
      <c r="S3660" s="1">
        <v>30.88</v>
      </c>
      <c r="T3660" s="1">
        <v>4</v>
      </c>
      <c r="U3660" s="1">
        <v>0.2</v>
      </c>
      <c r="V3660" s="4">
        <v>3.86</v>
      </c>
    </row>
    <row r="3661" spans="1:22" ht="44" thickBot="1" x14ac:dyDescent="0.4">
      <c r="A3661" s="3">
        <v>3660</v>
      </c>
      <c r="B3661" s="1" t="s">
        <v>6823</v>
      </c>
      <c r="C3661" s="1">
        <v>2012</v>
      </c>
      <c r="D3661" s="2">
        <v>40980</v>
      </c>
      <c r="E3661" s="2">
        <v>40985</v>
      </c>
      <c r="F3661" s="1" t="s">
        <v>50</v>
      </c>
      <c r="G3661" s="1" t="s">
        <v>4136</v>
      </c>
      <c r="H3661" s="1" t="s">
        <v>4137</v>
      </c>
      <c r="I3661" s="1" t="s">
        <v>41</v>
      </c>
      <c r="J3661" s="1" t="s">
        <v>27</v>
      </c>
      <c r="K3661" s="1" t="s">
        <v>6824</v>
      </c>
      <c r="L3661" s="1" t="s">
        <v>54</v>
      </c>
      <c r="M3661" s="1">
        <v>33317</v>
      </c>
      <c r="N3661" s="1" t="s">
        <v>30</v>
      </c>
      <c r="O3661" s="1" t="s">
        <v>6825</v>
      </c>
      <c r="P3661" s="1" t="s">
        <v>32</v>
      </c>
      <c r="Q3661" s="1" t="s">
        <v>65</v>
      </c>
      <c r="R3661" s="1" t="s">
        <v>6826</v>
      </c>
      <c r="S3661" s="1">
        <v>6.4080000000000004</v>
      </c>
      <c r="T3661" s="1">
        <v>3</v>
      </c>
      <c r="U3661" s="1">
        <v>0.2</v>
      </c>
      <c r="V3661" s="4">
        <v>1.4418</v>
      </c>
    </row>
    <row r="3662" spans="1:22" ht="29.5" thickBot="1" x14ac:dyDescent="0.4">
      <c r="A3662" s="3">
        <v>3661</v>
      </c>
      <c r="B3662" s="1" t="s">
        <v>6827</v>
      </c>
      <c r="C3662" s="1">
        <v>2013</v>
      </c>
      <c r="D3662" s="2">
        <v>41474</v>
      </c>
      <c r="E3662" s="2">
        <v>41479</v>
      </c>
      <c r="F3662" s="1" t="s">
        <v>50</v>
      </c>
      <c r="G3662" s="1" t="s">
        <v>6342</v>
      </c>
      <c r="H3662" s="1" t="s">
        <v>6343</v>
      </c>
      <c r="I3662" s="1" t="s">
        <v>41</v>
      </c>
      <c r="J3662" s="1" t="s">
        <v>27</v>
      </c>
      <c r="K3662" s="1" t="s">
        <v>3942</v>
      </c>
      <c r="L3662" s="1" t="s">
        <v>310</v>
      </c>
      <c r="M3662" s="1">
        <v>85301</v>
      </c>
      <c r="N3662" s="1" t="s">
        <v>44</v>
      </c>
      <c r="O3662" s="1" t="s">
        <v>6828</v>
      </c>
      <c r="P3662" s="1" t="s">
        <v>46</v>
      </c>
      <c r="Q3662" s="1" t="s">
        <v>578</v>
      </c>
      <c r="R3662" s="1" t="s">
        <v>6829</v>
      </c>
      <c r="S3662" s="1">
        <v>33.799999999999997</v>
      </c>
      <c r="T3662" s="1">
        <v>5</v>
      </c>
      <c r="U3662" s="1">
        <v>0.2</v>
      </c>
      <c r="V3662" s="4">
        <v>4.2249999999999996</v>
      </c>
    </row>
    <row r="3663" spans="1:22" ht="44" thickBot="1" x14ac:dyDescent="0.4">
      <c r="A3663" s="3">
        <v>3662</v>
      </c>
      <c r="B3663" s="1" t="s">
        <v>6830</v>
      </c>
      <c r="C3663" s="1">
        <v>2013</v>
      </c>
      <c r="D3663" s="2">
        <v>41439</v>
      </c>
      <c r="E3663" s="2">
        <v>41441</v>
      </c>
      <c r="F3663" s="1" t="s">
        <v>23</v>
      </c>
      <c r="G3663" s="1" t="s">
        <v>2798</v>
      </c>
      <c r="H3663" s="1" t="s">
        <v>2799</v>
      </c>
      <c r="I3663" s="1" t="s">
        <v>102</v>
      </c>
      <c r="J3663" s="1" t="s">
        <v>27</v>
      </c>
      <c r="K3663" s="1" t="s">
        <v>328</v>
      </c>
      <c r="L3663" s="1" t="s">
        <v>238</v>
      </c>
      <c r="M3663" s="1">
        <v>49201</v>
      </c>
      <c r="N3663" s="1" t="s">
        <v>105</v>
      </c>
      <c r="O3663" s="1" t="s">
        <v>6735</v>
      </c>
      <c r="P3663" s="1" t="s">
        <v>71</v>
      </c>
      <c r="Q3663" s="1" t="s">
        <v>72</v>
      </c>
      <c r="R3663" s="1" t="s">
        <v>6736</v>
      </c>
      <c r="S3663" s="1">
        <v>377.97</v>
      </c>
      <c r="T3663" s="1">
        <v>3</v>
      </c>
      <c r="U3663" s="1">
        <v>0</v>
      </c>
      <c r="V3663" s="4">
        <v>94.492500000000007</v>
      </c>
    </row>
    <row r="3664" spans="1:22" ht="58.5" thickBot="1" x14ac:dyDescent="0.4">
      <c r="A3664" s="3">
        <v>3663</v>
      </c>
      <c r="B3664" s="1" t="s">
        <v>6831</v>
      </c>
      <c r="C3664" s="1">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4">
        <v>93.203999999999994</v>
      </c>
    </row>
    <row r="3665" spans="1:22" ht="29.5" thickBot="1" x14ac:dyDescent="0.4">
      <c r="A3665" s="3">
        <v>3664</v>
      </c>
      <c r="B3665" s="1" t="s">
        <v>6831</v>
      </c>
      <c r="C3665" s="1">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4">
        <v>11.543200000000001</v>
      </c>
    </row>
    <row r="3666" spans="1:22" ht="29.5" thickBot="1" x14ac:dyDescent="0.4">
      <c r="A3666" s="3">
        <v>3665</v>
      </c>
      <c r="B3666" s="1" t="s">
        <v>6832</v>
      </c>
      <c r="C3666" s="1">
        <v>2011</v>
      </c>
      <c r="D3666" s="2">
        <v>40885</v>
      </c>
      <c r="E3666" s="2">
        <v>40890</v>
      </c>
      <c r="F3666" s="1" t="s">
        <v>50</v>
      </c>
      <c r="G3666" s="1" t="s">
        <v>5561</v>
      </c>
      <c r="H3666" s="1" t="s">
        <v>5562</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4">
        <v>9.0635999999999992</v>
      </c>
    </row>
    <row r="3667" spans="1:22" ht="73" thickBot="1" x14ac:dyDescent="0.4">
      <c r="A3667" s="3">
        <v>3666</v>
      </c>
      <c r="B3667" s="1" t="s">
        <v>6832</v>
      </c>
      <c r="C3667" s="1">
        <v>2011</v>
      </c>
      <c r="D3667" s="2">
        <v>40885</v>
      </c>
      <c r="E3667" s="2">
        <v>40890</v>
      </c>
      <c r="F3667" s="1" t="s">
        <v>50</v>
      </c>
      <c r="G3667" s="1" t="s">
        <v>5561</v>
      </c>
      <c r="H3667" s="1" t="s">
        <v>5562</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4">
        <v>-4.5191999999999997</v>
      </c>
    </row>
    <row r="3668" spans="1:22" ht="44" thickBot="1" x14ac:dyDescent="0.4">
      <c r="A3668" s="3">
        <v>3667</v>
      </c>
      <c r="B3668" s="1" t="s">
        <v>6832</v>
      </c>
      <c r="C3668" s="1">
        <v>2011</v>
      </c>
      <c r="D3668" s="2">
        <v>40885</v>
      </c>
      <c r="E3668" s="2">
        <v>40890</v>
      </c>
      <c r="F3668" s="1" t="s">
        <v>50</v>
      </c>
      <c r="G3668" s="1" t="s">
        <v>5561</v>
      </c>
      <c r="H3668" s="1" t="s">
        <v>5562</v>
      </c>
      <c r="I3668" s="1" t="s">
        <v>26</v>
      </c>
      <c r="J3668" s="1" t="s">
        <v>27</v>
      </c>
      <c r="K3668" s="1" t="s">
        <v>1976</v>
      </c>
      <c r="L3668" s="1" t="s">
        <v>420</v>
      </c>
      <c r="M3668" s="1">
        <v>97301</v>
      </c>
      <c r="N3668" s="1" t="s">
        <v>44</v>
      </c>
      <c r="O3668" s="1" t="s">
        <v>6455</v>
      </c>
      <c r="P3668" s="1" t="s">
        <v>71</v>
      </c>
      <c r="Q3668" s="1" t="s">
        <v>72</v>
      </c>
      <c r="R3668" s="1" t="s">
        <v>6456</v>
      </c>
      <c r="S3668" s="1">
        <v>52.68</v>
      </c>
      <c r="T3668" s="1">
        <v>3</v>
      </c>
      <c r="U3668" s="1">
        <v>0.2</v>
      </c>
      <c r="V3668" s="4">
        <v>19.754999999999999</v>
      </c>
    </row>
    <row r="3669" spans="1:22" ht="58.5" thickBot="1" x14ac:dyDescent="0.4">
      <c r="A3669" s="3">
        <v>3668</v>
      </c>
      <c r="B3669" s="1" t="s">
        <v>6832</v>
      </c>
      <c r="C3669" s="1">
        <v>2011</v>
      </c>
      <c r="D3669" s="2">
        <v>40885</v>
      </c>
      <c r="E3669" s="2">
        <v>40890</v>
      </c>
      <c r="F3669" s="1" t="s">
        <v>50</v>
      </c>
      <c r="G3669" s="1" t="s">
        <v>5561</v>
      </c>
      <c r="H3669" s="1" t="s">
        <v>5562</v>
      </c>
      <c r="I3669" s="1" t="s">
        <v>26</v>
      </c>
      <c r="J3669" s="1" t="s">
        <v>27</v>
      </c>
      <c r="K3669" s="1" t="s">
        <v>1976</v>
      </c>
      <c r="L3669" s="1" t="s">
        <v>420</v>
      </c>
      <c r="M3669" s="1">
        <v>97301</v>
      </c>
      <c r="N3669" s="1" t="s">
        <v>44</v>
      </c>
      <c r="O3669" s="1" t="s">
        <v>6833</v>
      </c>
      <c r="P3669" s="1" t="s">
        <v>46</v>
      </c>
      <c r="Q3669" s="1" t="s">
        <v>578</v>
      </c>
      <c r="R3669" s="1" t="s">
        <v>6834</v>
      </c>
      <c r="S3669" s="1">
        <v>13.88</v>
      </c>
      <c r="T3669" s="1">
        <v>5</v>
      </c>
      <c r="U3669" s="1">
        <v>0.2</v>
      </c>
      <c r="V3669" s="4">
        <v>-2.6025</v>
      </c>
    </row>
    <row r="3670" spans="1:22" ht="58.5" thickBot="1" x14ac:dyDescent="0.4">
      <c r="A3670" s="3">
        <v>3669</v>
      </c>
      <c r="B3670" s="1" t="s">
        <v>6832</v>
      </c>
      <c r="C3670" s="1">
        <v>2011</v>
      </c>
      <c r="D3670" s="2">
        <v>40885</v>
      </c>
      <c r="E3670" s="2">
        <v>40890</v>
      </c>
      <c r="F3670" s="1" t="s">
        <v>50</v>
      </c>
      <c r="G3670" s="1" t="s">
        <v>5561</v>
      </c>
      <c r="H3670" s="1" t="s">
        <v>5562</v>
      </c>
      <c r="I3670" s="1" t="s">
        <v>26</v>
      </c>
      <c r="J3670" s="1" t="s">
        <v>27</v>
      </c>
      <c r="K3670" s="1" t="s">
        <v>1976</v>
      </c>
      <c r="L3670" s="1" t="s">
        <v>420</v>
      </c>
      <c r="M3670" s="1">
        <v>97301</v>
      </c>
      <c r="N3670" s="1" t="s">
        <v>44</v>
      </c>
      <c r="O3670" s="1" t="s">
        <v>5895</v>
      </c>
      <c r="P3670" s="1" t="s">
        <v>71</v>
      </c>
      <c r="Q3670" s="1" t="s">
        <v>161</v>
      </c>
      <c r="R3670" s="1" t="s">
        <v>5896</v>
      </c>
      <c r="S3670" s="1">
        <v>103.92</v>
      </c>
      <c r="T3670" s="1">
        <v>10</v>
      </c>
      <c r="U3670" s="1">
        <v>0.2</v>
      </c>
      <c r="V3670" s="4">
        <v>-18.186</v>
      </c>
    </row>
    <row r="3671" spans="1:22" ht="29.5" thickBot="1" x14ac:dyDescent="0.4">
      <c r="A3671" s="3">
        <v>3670</v>
      </c>
      <c r="B3671" s="1" t="s">
        <v>6832</v>
      </c>
      <c r="C3671" s="1">
        <v>2011</v>
      </c>
      <c r="D3671" s="2">
        <v>40885</v>
      </c>
      <c r="E3671" s="2">
        <v>40890</v>
      </c>
      <c r="F3671" s="1" t="s">
        <v>50</v>
      </c>
      <c r="G3671" s="1" t="s">
        <v>5561</v>
      </c>
      <c r="H3671" s="1" t="s">
        <v>5562</v>
      </c>
      <c r="I3671" s="1" t="s">
        <v>26</v>
      </c>
      <c r="J3671" s="1" t="s">
        <v>27</v>
      </c>
      <c r="K3671" s="1" t="s">
        <v>1976</v>
      </c>
      <c r="L3671" s="1" t="s">
        <v>420</v>
      </c>
      <c r="M3671" s="1">
        <v>97301</v>
      </c>
      <c r="N3671" s="1" t="s">
        <v>44</v>
      </c>
      <c r="O3671" s="1" t="s">
        <v>6835</v>
      </c>
      <c r="P3671" s="1" t="s">
        <v>46</v>
      </c>
      <c r="Q3671" s="1" t="s">
        <v>47</v>
      </c>
      <c r="R3671" s="1" t="s">
        <v>6836</v>
      </c>
      <c r="S3671" s="1">
        <v>11.52</v>
      </c>
      <c r="T3671" s="1">
        <v>5</v>
      </c>
      <c r="U3671" s="1">
        <v>0.2</v>
      </c>
      <c r="V3671" s="4">
        <v>3.7440000000000002</v>
      </c>
    </row>
    <row r="3672" spans="1:22" ht="29.5" thickBot="1" x14ac:dyDescent="0.4">
      <c r="A3672" s="3">
        <v>3671</v>
      </c>
      <c r="B3672" s="1" t="s">
        <v>6832</v>
      </c>
      <c r="C3672" s="1">
        <v>2011</v>
      </c>
      <c r="D3672" s="2">
        <v>40885</v>
      </c>
      <c r="E3672" s="2">
        <v>40890</v>
      </c>
      <c r="F3672" s="1" t="s">
        <v>50</v>
      </c>
      <c r="G3672" s="1" t="s">
        <v>5561</v>
      </c>
      <c r="H3672" s="1" t="s">
        <v>5562</v>
      </c>
      <c r="I3672" s="1" t="s">
        <v>26</v>
      </c>
      <c r="J3672" s="1" t="s">
        <v>27</v>
      </c>
      <c r="K3672" s="1" t="s">
        <v>1976</v>
      </c>
      <c r="L3672" s="1" t="s">
        <v>420</v>
      </c>
      <c r="M3672" s="1">
        <v>97301</v>
      </c>
      <c r="N3672" s="1" t="s">
        <v>44</v>
      </c>
      <c r="O3672" s="1" t="s">
        <v>279</v>
      </c>
      <c r="P3672" s="1" t="s">
        <v>46</v>
      </c>
      <c r="Q3672" s="1" t="s">
        <v>90</v>
      </c>
      <c r="R3672" s="1" t="s">
        <v>280</v>
      </c>
      <c r="S3672" s="1">
        <v>10.368</v>
      </c>
      <c r="T3672" s="1">
        <v>2</v>
      </c>
      <c r="U3672" s="1">
        <v>0.2</v>
      </c>
      <c r="V3672" s="4">
        <v>3.6288</v>
      </c>
    </row>
    <row r="3673" spans="1:22" ht="29.5" thickBot="1" x14ac:dyDescent="0.4">
      <c r="A3673" s="3">
        <v>3672</v>
      </c>
      <c r="B3673" s="1" t="s">
        <v>6832</v>
      </c>
      <c r="C3673" s="1">
        <v>2011</v>
      </c>
      <c r="D3673" s="2">
        <v>40885</v>
      </c>
      <c r="E3673" s="2">
        <v>40890</v>
      </c>
      <c r="F3673" s="1" t="s">
        <v>50</v>
      </c>
      <c r="G3673" s="1" t="s">
        <v>5561</v>
      </c>
      <c r="H3673" s="1" t="s">
        <v>5562</v>
      </c>
      <c r="I3673" s="1" t="s">
        <v>26</v>
      </c>
      <c r="J3673" s="1" t="s">
        <v>27</v>
      </c>
      <c r="K3673" s="1" t="s">
        <v>1976</v>
      </c>
      <c r="L3673" s="1" t="s">
        <v>420</v>
      </c>
      <c r="M3673" s="1">
        <v>97301</v>
      </c>
      <c r="N3673" s="1" t="s">
        <v>44</v>
      </c>
      <c r="O3673" s="1" t="s">
        <v>6837</v>
      </c>
      <c r="P3673" s="1" t="s">
        <v>46</v>
      </c>
      <c r="Q3673" s="1" t="s">
        <v>59</v>
      </c>
      <c r="R3673" s="1" t="s">
        <v>6838</v>
      </c>
      <c r="S3673" s="1">
        <v>39.072000000000003</v>
      </c>
      <c r="T3673" s="1">
        <v>3</v>
      </c>
      <c r="U3673" s="1">
        <v>0.2</v>
      </c>
      <c r="V3673" s="4">
        <v>2.9304000000000001</v>
      </c>
    </row>
    <row r="3674" spans="1:22" ht="29.5" thickBot="1" x14ac:dyDescent="0.4">
      <c r="A3674" s="3">
        <v>3673</v>
      </c>
      <c r="B3674" s="1" t="s">
        <v>6839</v>
      </c>
      <c r="C3674" s="1">
        <v>2013</v>
      </c>
      <c r="D3674" s="2">
        <v>41373</v>
      </c>
      <c r="E3674" s="2">
        <v>41379</v>
      </c>
      <c r="F3674" s="1" t="s">
        <v>50</v>
      </c>
      <c r="G3674" s="1" t="s">
        <v>2161</v>
      </c>
      <c r="H3674" s="1" t="s">
        <v>2162</v>
      </c>
      <c r="I3674" s="1" t="s">
        <v>102</v>
      </c>
      <c r="J3674" s="1" t="s">
        <v>27</v>
      </c>
      <c r="K3674" s="1" t="s">
        <v>276</v>
      </c>
      <c r="L3674" s="1" t="s">
        <v>498</v>
      </c>
      <c r="M3674" s="1">
        <v>45373</v>
      </c>
      <c r="N3674" s="1" t="s">
        <v>148</v>
      </c>
      <c r="O3674" s="1" t="s">
        <v>6245</v>
      </c>
      <c r="P3674" s="1" t="s">
        <v>46</v>
      </c>
      <c r="Q3674" s="1" t="s">
        <v>173</v>
      </c>
      <c r="R3674" s="1" t="s">
        <v>6246</v>
      </c>
      <c r="S3674" s="1">
        <v>8.8719999999999999</v>
      </c>
      <c r="T3674" s="1">
        <v>1</v>
      </c>
      <c r="U3674" s="1">
        <v>0.2</v>
      </c>
      <c r="V3674" s="4">
        <v>3.2161</v>
      </c>
    </row>
    <row r="3675" spans="1:22" ht="44" thickBot="1" x14ac:dyDescent="0.4">
      <c r="A3675" s="3">
        <v>3674</v>
      </c>
      <c r="B3675" s="1" t="s">
        <v>6839</v>
      </c>
      <c r="C3675" s="1">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v>
      </c>
      <c r="T3675" s="1">
        <v>6</v>
      </c>
      <c r="U3675" s="1">
        <v>0.7</v>
      </c>
      <c r="V3675" s="4">
        <v>-100.92</v>
      </c>
    </row>
    <row r="3676" spans="1:22" ht="58.5" thickBot="1" x14ac:dyDescent="0.4">
      <c r="A3676" s="3">
        <v>3675</v>
      </c>
      <c r="B3676" s="1" t="s">
        <v>6840</v>
      </c>
      <c r="C3676" s="1">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4">
        <v>-30.933199999999999</v>
      </c>
    </row>
    <row r="3677" spans="1:22" ht="29.5" thickBot="1" x14ac:dyDescent="0.4">
      <c r="A3677" s="3">
        <v>3676</v>
      </c>
      <c r="B3677" s="1" t="s">
        <v>6840</v>
      </c>
      <c r="C3677" s="1">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47.951999999999998</v>
      </c>
      <c r="T3677" s="1">
        <v>3</v>
      </c>
      <c r="U3677" s="1">
        <v>0.2</v>
      </c>
      <c r="V3677" s="4">
        <v>16.183800000000002</v>
      </c>
    </row>
    <row r="3678" spans="1:22" ht="58.5" thickBot="1" x14ac:dyDescent="0.4">
      <c r="A3678" s="3">
        <v>3677</v>
      </c>
      <c r="B3678" s="1" t="s">
        <v>6841</v>
      </c>
      <c r="C3678" s="1">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4">
        <v>14.671799999999999</v>
      </c>
    </row>
    <row r="3679" spans="1:22" ht="58.5" thickBot="1" x14ac:dyDescent="0.4">
      <c r="A3679" s="3">
        <v>3678</v>
      </c>
      <c r="B3679" s="1" t="s">
        <v>6842</v>
      </c>
      <c r="C3679" s="1">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5966</v>
      </c>
      <c r="P3679" s="1" t="s">
        <v>46</v>
      </c>
      <c r="Q3679" s="1" t="s">
        <v>269</v>
      </c>
      <c r="R3679" s="1" t="s">
        <v>5967</v>
      </c>
      <c r="S3679" s="1">
        <v>15.8</v>
      </c>
      <c r="T3679" s="1">
        <v>4</v>
      </c>
      <c r="U3679" s="1">
        <v>0</v>
      </c>
      <c r="V3679" s="4">
        <v>5.056</v>
      </c>
    </row>
    <row r="3680" spans="1:22" ht="58.5" thickBot="1" x14ac:dyDescent="0.4">
      <c r="A3680" s="3">
        <v>3679</v>
      </c>
      <c r="B3680" s="1" t="s">
        <v>6842</v>
      </c>
      <c r="C3680" s="1">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6515</v>
      </c>
      <c r="P3680" s="1" t="s">
        <v>71</v>
      </c>
      <c r="Q3680" s="1" t="s">
        <v>682</v>
      </c>
      <c r="R3680" s="1" t="s">
        <v>6516</v>
      </c>
      <c r="S3680" s="1">
        <v>464.97</v>
      </c>
      <c r="T3680" s="1">
        <v>3</v>
      </c>
      <c r="U3680" s="1">
        <v>0</v>
      </c>
      <c r="V3680" s="4">
        <v>209.23650000000001</v>
      </c>
    </row>
    <row r="3681" spans="1:22" ht="73" thickBot="1" x14ac:dyDescent="0.4">
      <c r="A3681" s="3">
        <v>3680</v>
      </c>
      <c r="B3681" s="1" t="s">
        <v>6842</v>
      </c>
      <c r="C3681" s="1">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4">
        <v>20.015599999999999</v>
      </c>
    </row>
    <row r="3682" spans="1:22" ht="102" thickBot="1" x14ac:dyDescent="0.4">
      <c r="A3682" s="3">
        <v>3681</v>
      </c>
      <c r="B3682" s="1" t="s">
        <v>6842</v>
      </c>
      <c r="C3682" s="1">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6843</v>
      </c>
      <c r="P3682" s="1" t="s">
        <v>46</v>
      </c>
      <c r="Q3682" s="1" t="s">
        <v>47</v>
      </c>
      <c r="R3682" s="1" t="s">
        <v>6844</v>
      </c>
      <c r="S3682" s="1">
        <v>12.39</v>
      </c>
      <c r="T3682" s="1">
        <v>3</v>
      </c>
      <c r="U3682" s="1">
        <v>0</v>
      </c>
      <c r="V3682" s="4">
        <v>5.6993999999999998</v>
      </c>
    </row>
    <row r="3683" spans="1:22" ht="44" thickBot="1" x14ac:dyDescent="0.4">
      <c r="A3683" s="3">
        <v>3682</v>
      </c>
      <c r="B3683" s="1" t="s">
        <v>6842</v>
      </c>
      <c r="C3683" s="1">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4">
        <v>42.045000000000002</v>
      </c>
    </row>
    <row r="3684" spans="1:22" ht="29.5" thickBot="1" x14ac:dyDescent="0.4">
      <c r="A3684" s="3">
        <v>3683</v>
      </c>
      <c r="B3684" s="1" t="s">
        <v>6842</v>
      </c>
      <c r="C3684" s="1">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6845</v>
      </c>
      <c r="P3684" s="1" t="s">
        <v>46</v>
      </c>
      <c r="Q3684" s="1" t="s">
        <v>68</v>
      </c>
      <c r="R3684" s="1" t="s">
        <v>6846</v>
      </c>
      <c r="S3684" s="1">
        <v>79.36</v>
      </c>
      <c r="T3684" s="1">
        <v>4</v>
      </c>
      <c r="U3684" s="1">
        <v>0</v>
      </c>
      <c r="V3684" s="4">
        <v>32.537599999999998</v>
      </c>
    </row>
    <row r="3685" spans="1:22" ht="44" thickBot="1" x14ac:dyDescent="0.4">
      <c r="A3685" s="3">
        <v>3684</v>
      </c>
      <c r="B3685" s="1" t="s">
        <v>6842</v>
      </c>
      <c r="C3685" s="1">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153.36000000000001</v>
      </c>
      <c r="T3685" s="1">
        <v>9</v>
      </c>
      <c r="U3685" s="1">
        <v>0</v>
      </c>
      <c r="V3685" s="4">
        <v>70.545599999999993</v>
      </c>
    </row>
    <row r="3686" spans="1:22" ht="44" thickBot="1" x14ac:dyDescent="0.4">
      <c r="A3686" s="3">
        <v>3685</v>
      </c>
      <c r="B3686" s="1" t="s">
        <v>6842</v>
      </c>
      <c r="C3686" s="1">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4">
        <v>21.403199999999998</v>
      </c>
    </row>
    <row r="3687" spans="1:22" ht="29.5" thickBot="1" x14ac:dyDescent="0.4">
      <c r="A3687" s="3">
        <v>3686</v>
      </c>
      <c r="B3687" s="1" t="s">
        <v>6842</v>
      </c>
      <c r="C3687" s="1">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4">
        <v>28.480899999999998</v>
      </c>
    </row>
    <row r="3688" spans="1:22" ht="29.5" thickBot="1" x14ac:dyDescent="0.4">
      <c r="A3688" s="3">
        <v>3687</v>
      </c>
      <c r="B3688" s="1" t="s">
        <v>6847</v>
      </c>
      <c r="C3688" s="1">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4">
        <v>3.2471999999999999</v>
      </c>
    </row>
    <row r="3689" spans="1:22" ht="29.5" thickBot="1" x14ac:dyDescent="0.4">
      <c r="A3689" s="3">
        <v>3688</v>
      </c>
      <c r="B3689" s="1" t="s">
        <v>6848</v>
      </c>
      <c r="C3689" s="1">
        <v>2013</v>
      </c>
      <c r="D3689" s="2">
        <v>41415</v>
      </c>
      <c r="E3689" s="2">
        <v>41419</v>
      </c>
      <c r="F3689" s="1" t="s">
        <v>50</v>
      </c>
      <c r="G3689" s="1" t="s">
        <v>1772</v>
      </c>
      <c r="H3689" s="1" t="s">
        <v>1773</v>
      </c>
      <c r="I3689" s="1" t="s">
        <v>26</v>
      </c>
      <c r="J3689" s="1" t="s">
        <v>27</v>
      </c>
      <c r="K3689" s="1" t="s">
        <v>6849</v>
      </c>
      <c r="L3689" s="1" t="s">
        <v>54</v>
      </c>
      <c r="M3689" s="1">
        <v>34952</v>
      </c>
      <c r="N3689" s="1" t="s">
        <v>30</v>
      </c>
      <c r="O3689" s="1" t="s">
        <v>1218</v>
      </c>
      <c r="P3689" s="1" t="s">
        <v>46</v>
      </c>
      <c r="Q3689" s="1" t="s">
        <v>75</v>
      </c>
      <c r="R3689" s="1" t="s">
        <v>1219</v>
      </c>
      <c r="S3689" s="1">
        <v>2.694</v>
      </c>
      <c r="T3689" s="1">
        <v>2</v>
      </c>
      <c r="U3689" s="1">
        <v>0.7</v>
      </c>
      <c r="V3689" s="4">
        <v>-2.2450000000000001</v>
      </c>
    </row>
    <row r="3690" spans="1:22" ht="73" thickBot="1" x14ac:dyDescent="0.4">
      <c r="A3690" s="3">
        <v>3689</v>
      </c>
      <c r="B3690" s="1" t="s">
        <v>6850</v>
      </c>
      <c r="C3690" s="1">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4">
        <v>7.92</v>
      </c>
    </row>
    <row r="3691" spans="1:22" ht="73" thickBot="1" x14ac:dyDescent="0.4">
      <c r="A3691" s="3">
        <v>3690</v>
      </c>
      <c r="B3691" s="1" t="s">
        <v>6850</v>
      </c>
      <c r="C3691" s="1">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4">
        <v>15.920999999999999</v>
      </c>
    </row>
    <row r="3692" spans="1:22" ht="44" thickBot="1" x14ac:dyDescent="0.4">
      <c r="A3692" s="3">
        <v>3691</v>
      </c>
      <c r="B3692" s="1" t="s">
        <v>6851</v>
      </c>
      <c r="C3692" s="1">
        <v>2012</v>
      </c>
      <c r="D3692" s="2">
        <v>41212</v>
      </c>
      <c r="E3692" s="2">
        <v>41215</v>
      </c>
      <c r="F3692" s="1" t="s">
        <v>23</v>
      </c>
      <c r="G3692" s="1" t="s">
        <v>1171</v>
      </c>
      <c r="H3692" s="1" t="s">
        <v>1172</v>
      </c>
      <c r="I3692" s="1" t="s">
        <v>41</v>
      </c>
      <c r="J3692" s="1" t="s">
        <v>27</v>
      </c>
      <c r="K3692" s="1" t="s">
        <v>807</v>
      </c>
      <c r="L3692" s="1" t="s">
        <v>457</v>
      </c>
      <c r="M3692" s="1">
        <v>80219</v>
      </c>
      <c r="N3692" s="1" t="s">
        <v>44</v>
      </c>
      <c r="O3692" s="1" t="s">
        <v>5380</v>
      </c>
      <c r="P3692" s="1" t="s">
        <v>71</v>
      </c>
      <c r="Q3692" s="1" t="s">
        <v>682</v>
      </c>
      <c r="R3692" s="1" t="s">
        <v>5381</v>
      </c>
      <c r="S3692" s="1">
        <v>59.994</v>
      </c>
      <c r="T3692" s="1">
        <v>2</v>
      </c>
      <c r="U3692" s="1">
        <v>0.7</v>
      </c>
      <c r="V3692" s="4">
        <v>-45.995399999999997</v>
      </c>
    </row>
    <row r="3693" spans="1:22" ht="44" thickBot="1" x14ac:dyDescent="0.4">
      <c r="A3693" s="3">
        <v>3692</v>
      </c>
      <c r="B3693" s="1" t="s">
        <v>6851</v>
      </c>
      <c r="C3693" s="1">
        <v>2012</v>
      </c>
      <c r="D3693" s="2">
        <v>41212</v>
      </c>
      <c r="E3693" s="2">
        <v>41215</v>
      </c>
      <c r="F3693" s="1" t="s">
        <v>23</v>
      </c>
      <c r="G3693" s="1" t="s">
        <v>1171</v>
      </c>
      <c r="H3693" s="1" t="s">
        <v>1172</v>
      </c>
      <c r="I3693" s="1" t="s">
        <v>41</v>
      </c>
      <c r="J3693" s="1" t="s">
        <v>27</v>
      </c>
      <c r="K3693" s="1" t="s">
        <v>807</v>
      </c>
      <c r="L3693" s="1" t="s">
        <v>457</v>
      </c>
      <c r="M3693" s="1">
        <v>80219</v>
      </c>
      <c r="N3693" s="1" t="s">
        <v>44</v>
      </c>
      <c r="O3693" s="1" t="s">
        <v>6852</v>
      </c>
      <c r="P3693" s="1" t="s">
        <v>71</v>
      </c>
      <c r="Q3693" s="1" t="s">
        <v>1216</v>
      </c>
      <c r="R3693" s="1" t="s">
        <v>6853</v>
      </c>
      <c r="S3693" s="1">
        <v>439.99200000000002</v>
      </c>
      <c r="T3693" s="1">
        <v>1</v>
      </c>
      <c r="U3693" s="1">
        <v>0.2</v>
      </c>
      <c r="V3693" s="4">
        <v>164.99700000000001</v>
      </c>
    </row>
    <row r="3694" spans="1:22" ht="58.5" thickBot="1" x14ac:dyDescent="0.4">
      <c r="A3694" s="3">
        <v>3693</v>
      </c>
      <c r="B3694" s="1" t="s">
        <v>6851</v>
      </c>
      <c r="C3694" s="1">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4">
        <v>30.786000000000001</v>
      </c>
    </row>
    <row r="3695" spans="1:22" ht="58.5" thickBot="1" x14ac:dyDescent="0.4">
      <c r="A3695" s="3">
        <v>3694</v>
      </c>
      <c r="B3695" s="1" t="s">
        <v>6851</v>
      </c>
      <c r="C3695" s="1">
        <v>2012</v>
      </c>
      <c r="D3695" s="2">
        <v>41212</v>
      </c>
      <c r="E3695" s="2">
        <v>41215</v>
      </c>
      <c r="F3695" s="1" t="s">
        <v>23</v>
      </c>
      <c r="G3695" s="1" t="s">
        <v>1171</v>
      </c>
      <c r="H3695" s="1" t="s">
        <v>1172</v>
      </c>
      <c r="I3695" s="1" t="s">
        <v>41</v>
      </c>
      <c r="J3695" s="1" t="s">
        <v>27</v>
      </c>
      <c r="K3695" s="1" t="s">
        <v>807</v>
      </c>
      <c r="L3695" s="1" t="s">
        <v>457</v>
      </c>
      <c r="M3695" s="1">
        <v>80219</v>
      </c>
      <c r="N3695" s="1" t="s">
        <v>44</v>
      </c>
      <c r="O3695" s="1" t="s">
        <v>6854</v>
      </c>
      <c r="P3695" s="1" t="s">
        <v>32</v>
      </c>
      <c r="Q3695" s="1" t="s">
        <v>65</v>
      </c>
      <c r="R3695" s="1" t="s">
        <v>6855</v>
      </c>
      <c r="S3695" s="1">
        <v>15.488</v>
      </c>
      <c r="T3695" s="1">
        <v>4</v>
      </c>
      <c r="U3695" s="1">
        <v>0.2</v>
      </c>
      <c r="V3695" s="4">
        <v>3.6783999999999999</v>
      </c>
    </row>
    <row r="3696" spans="1:22" ht="44" thickBot="1" x14ac:dyDescent="0.4">
      <c r="A3696" s="3">
        <v>3695</v>
      </c>
      <c r="B3696" s="1" t="s">
        <v>6856</v>
      </c>
      <c r="C3696" s="1">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4">
        <v>116.48</v>
      </c>
    </row>
    <row r="3697" spans="1:22" ht="29.5" thickBot="1" x14ac:dyDescent="0.4">
      <c r="A3697" s="3">
        <v>3696</v>
      </c>
      <c r="B3697" s="1" t="s">
        <v>6856</v>
      </c>
      <c r="C3697" s="1">
        <v>2013</v>
      </c>
      <c r="D3697" s="2">
        <v>41563</v>
      </c>
      <c r="E3697" s="2">
        <v>41568</v>
      </c>
      <c r="F3697" s="1" t="s">
        <v>50</v>
      </c>
      <c r="G3697" s="1" t="s">
        <v>3601</v>
      </c>
      <c r="H3697" s="1" t="s">
        <v>3602</v>
      </c>
      <c r="I3697" s="1" t="s">
        <v>41</v>
      </c>
      <c r="J3697" s="1" t="s">
        <v>27</v>
      </c>
      <c r="K3697" s="1" t="s">
        <v>318</v>
      </c>
      <c r="L3697" s="1" t="s">
        <v>319</v>
      </c>
      <c r="M3697" s="1">
        <v>22153</v>
      </c>
      <c r="N3697" s="1" t="s">
        <v>30</v>
      </c>
      <c r="O3697" s="1" t="s">
        <v>6245</v>
      </c>
      <c r="P3697" s="1" t="s">
        <v>46</v>
      </c>
      <c r="Q3697" s="1" t="s">
        <v>173</v>
      </c>
      <c r="R3697" s="1" t="s">
        <v>6246</v>
      </c>
      <c r="S3697" s="1">
        <v>66.540000000000006</v>
      </c>
      <c r="T3697" s="1">
        <v>6</v>
      </c>
      <c r="U3697" s="1">
        <v>0</v>
      </c>
      <c r="V3697" s="4">
        <v>32.604599999999998</v>
      </c>
    </row>
    <row r="3698" spans="1:22" ht="29.5" thickBot="1" x14ac:dyDescent="0.4">
      <c r="A3698" s="3">
        <v>3697</v>
      </c>
      <c r="B3698" s="1" t="s">
        <v>6856</v>
      </c>
      <c r="C3698" s="1">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4">
        <v>14.2758</v>
      </c>
    </row>
    <row r="3699" spans="1:22" ht="73" thickBot="1" x14ac:dyDescent="0.4">
      <c r="A3699" s="3">
        <v>3698</v>
      </c>
      <c r="B3699" s="1" t="s">
        <v>6857</v>
      </c>
      <c r="C3699" s="1">
        <v>2012</v>
      </c>
      <c r="D3699" s="2">
        <v>41232</v>
      </c>
      <c r="E3699" s="2">
        <v>41234</v>
      </c>
      <c r="F3699" s="1" t="s">
        <v>23</v>
      </c>
      <c r="G3699" s="1" t="s">
        <v>6255</v>
      </c>
      <c r="H3699" s="1" t="s">
        <v>6256</v>
      </c>
      <c r="I3699" s="1" t="s">
        <v>102</v>
      </c>
      <c r="J3699" s="1" t="s">
        <v>27</v>
      </c>
      <c r="K3699" s="1" t="s">
        <v>95</v>
      </c>
      <c r="L3699" s="1" t="s">
        <v>96</v>
      </c>
      <c r="M3699" s="1">
        <v>98115</v>
      </c>
      <c r="N3699" s="1" t="s">
        <v>44</v>
      </c>
      <c r="O3699" s="1" t="s">
        <v>6143</v>
      </c>
      <c r="P3699" s="1" t="s">
        <v>32</v>
      </c>
      <c r="Q3699" s="1" t="s">
        <v>65</v>
      </c>
      <c r="R3699" s="1" t="s">
        <v>6144</v>
      </c>
      <c r="S3699" s="1">
        <v>141.96</v>
      </c>
      <c r="T3699" s="1">
        <v>2</v>
      </c>
      <c r="U3699" s="1">
        <v>0</v>
      </c>
      <c r="V3699" s="4">
        <v>22.7136</v>
      </c>
    </row>
    <row r="3700" spans="1:22" ht="29.5" thickBot="1" x14ac:dyDescent="0.4">
      <c r="A3700" s="3">
        <v>3699</v>
      </c>
      <c r="B3700" s="1" t="s">
        <v>6858</v>
      </c>
      <c r="C3700" s="1">
        <v>2011</v>
      </c>
      <c r="D3700" s="2">
        <v>40799</v>
      </c>
      <c r="E3700" s="2">
        <v>40803</v>
      </c>
      <c r="F3700" s="1" t="s">
        <v>50</v>
      </c>
      <c r="G3700" s="1" t="s">
        <v>226</v>
      </c>
      <c r="H3700" s="1" t="s">
        <v>227</v>
      </c>
      <c r="I3700" s="1" t="s">
        <v>41</v>
      </c>
      <c r="J3700" s="1" t="s">
        <v>27</v>
      </c>
      <c r="K3700" s="1" t="s">
        <v>4075</v>
      </c>
      <c r="L3700" s="1" t="s">
        <v>310</v>
      </c>
      <c r="M3700" s="1">
        <v>85281</v>
      </c>
      <c r="N3700" s="1" t="s">
        <v>44</v>
      </c>
      <c r="O3700" s="1" t="s">
        <v>6859</v>
      </c>
      <c r="P3700" s="1" t="s">
        <v>46</v>
      </c>
      <c r="Q3700" s="1" t="s">
        <v>59</v>
      </c>
      <c r="R3700" s="1" t="s">
        <v>6860</v>
      </c>
      <c r="S3700" s="1">
        <v>79.400000000000006</v>
      </c>
      <c r="T3700" s="1">
        <v>5</v>
      </c>
      <c r="U3700" s="1">
        <v>0.2</v>
      </c>
      <c r="V3700" s="4">
        <v>5.9550000000000001</v>
      </c>
    </row>
    <row r="3701" spans="1:22" ht="44" thickBot="1" x14ac:dyDescent="0.4">
      <c r="A3701" s="3">
        <v>3700</v>
      </c>
      <c r="B3701" s="1" t="s">
        <v>6861</v>
      </c>
      <c r="C3701" s="1">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4">
        <v>70.502799999999993</v>
      </c>
    </row>
    <row r="3702" spans="1:22" ht="58.5" thickBot="1" x14ac:dyDescent="0.4">
      <c r="A3702" s="3">
        <v>3701</v>
      </c>
      <c r="B3702" s="1" t="s">
        <v>6862</v>
      </c>
      <c r="C3702" s="1">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4">
        <v>6.8273999999999999</v>
      </c>
    </row>
    <row r="3703" spans="1:22" ht="58.5" thickBot="1" x14ac:dyDescent="0.4">
      <c r="A3703" s="3">
        <v>3702</v>
      </c>
      <c r="B3703" s="1" t="s">
        <v>6863</v>
      </c>
      <c r="C3703" s="1">
        <v>2013</v>
      </c>
      <c r="D3703" s="2">
        <v>41283</v>
      </c>
      <c r="E3703" s="2">
        <v>41287</v>
      </c>
      <c r="F3703" s="1" t="s">
        <v>23</v>
      </c>
      <c r="G3703" s="1" t="s">
        <v>6864</v>
      </c>
      <c r="H3703" s="1" t="s">
        <v>6865</v>
      </c>
      <c r="I3703" s="1" t="s">
        <v>41</v>
      </c>
      <c r="J3703" s="1" t="s">
        <v>27</v>
      </c>
      <c r="K3703" s="1" t="s">
        <v>2835</v>
      </c>
      <c r="L3703" s="1" t="s">
        <v>498</v>
      </c>
      <c r="M3703" s="1">
        <v>43615</v>
      </c>
      <c r="N3703" s="1" t="s">
        <v>148</v>
      </c>
      <c r="O3703" s="1" t="s">
        <v>6157</v>
      </c>
      <c r="P3703" s="1" t="s">
        <v>32</v>
      </c>
      <c r="Q3703" s="1" t="s">
        <v>65</v>
      </c>
      <c r="R3703" s="1" t="s">
        <v>6158</v>
      </c>
      <c r="S3703" s="1">
        <v>15.167999999999999</v>
      </c>
      <c r="T3703" s="1">
        <v>2</v>
      </c>
      <c r="U3703" s="1">
        <v>0.2</v>
      </c>
      <c r="V3703" s="4">
        <v>3.7919999999999998</v>
      </c>
    </row>
    <row r="3704" spans="1:22" ht="29.5" thickBot="1" x14ac:dyDescent="0.4">
      <c r="A3704" s="3">
        <v>3703</v>
      </c>
      <c r="B3704" s="1" t="s">
        <v>6866</v>
      </c>
      <c r="C3704" s="1">
        <v>2012</v>
      </c>
      <c r="D3704" s="2">
        <v>41073</v>
      </c>
      <c r="E3704" s="2">
        <v>41079</v>
      </c>
      <c r="F3704" s="1" t="s">
        <v>50</v>
      </c>
      <c r="G3704" s="1" t="s">
        <v>6603</v>
      </c>
      <c r="H3704" s="1" t="s">
        <v>6604</v>
      </c>
      <c r="I3704" s="1" t="s">
        <v>41</v>
      </c>
      <c r="J3704" s="1" t="s">
        <v>27</v>
      </c>
      <c r="K3704" s="1" t="s">
        <v>357</v>
      </c>
      <c r="L3704" s="1" t="s">
        <v>358</v>
      </c>
      <c r="M3704" s="1">
        <v>35601</v>
      </c>
      <c r="N3704" s="1" t="s">
        <v>30</v>
      </c>
      <c r="O3704" s="1" t="s">
        <v>6806</v>
      </c>
      <c r="P3704" s="1" t="s">
        <v>46</v>
      </c>
      <c r="Q3704" s="1" t="s">
        <v>68</v>
      </c>
      <c r="R3704" s="1" t="s">
        <v>6807</v>
      </c>
      <c r="S3704" s="1">
        <v>24.78</v>
      </c>
      <c r="T3704" s="1">
        <v>6</v>
      </c>
      <c r="U3704" s="1">
        <v>0</v>
      </c>
      <c r="V3704" s="4">
        <v>6.9383999999999997</v>
      </c>
    </row>
    <row r="3705" spans="1:22" ht="44" thickBot="1" x14ac:dyDescent="0.4">
      <c r="A3705" s="3">
        <v>3704</v>
      </c>
      <c r="B3705" s="1" t="s">
        <v>6866</v>
      </c>
      <c r="C3705" s="1">
        <v>2012</v>
      </c>
      <c r="D3705" s="2">
        <v>41073</v>
      </c>
      <c r="E3705" s="2">
        <v>41079</v>
      </c>
      <c r="F3705" s="1" t="s">
        <v>50</v>
      </c>
      <c r="G3705" s="1" t="s">
        <v>6603</v>
      </c>
      <c r="H3705" s="1" t="s">
        <v>6604</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4">
        <v>8.8043999999999993</v>
      </c>
    </row>
    <row r="3706" spans="1:22" ht="58.5" thickBot="1" x14ac:dyDescent="0.4">
      <c r="A3706" s="3">
        <v>3705</v>
      </c>
      <c r="B3706" s="1" t="s">
        <v>6866</v>
      </c>
      <c r="C3706" s="1">
        <v>2012</v>
      </c>
      <c r="D3706" s="2">
        <v>41073</v>
      </c>
      <c r="E3706" s="2">
        <v>41079</v>
      </c>
      <c r="F3706" s="1" t="s">
        <v>50</v>
      </c>
      <c r="G3706" s="1" t="s">
        <v>6603</v>
      </c>
      <c r="H3706" s="1" t="s">
        <v>6604</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4">
        <v>314.98950000000002</v>
      </c>
    </row>
    <row r="3707" spans="1:22" ht="29.5" thickBot="1" x14ac:dyDescent="0.4">
      <c r="A3707" s="3">
        <v>3706</v>
      </c>
      <c r="B3707" s="1" t="s">
        <v>6866</v>
      </c>
      <c r="C3707" s="1">
        <v>2012</v>
      </c>
      <c r="D3707" s="2">
        <v>41073</v>
      </c>
      <c r="E3707" s="2">
        <v>41079</v>
      </c>
      <c r="F3707" s="1" t="s">
        <v>50</v>
      </c>
      <c r="G3707" s="1" t="s">
        <v>6603</v>
      </c>
      <c r="H3707" s="1" t="s">
        <v>6604</v>
      </c>
      <c r="I3707" s="1" t="s">
        <v>41</v>
      </c>
      <c r="J3707" s="1" t="s">
        <v>27</v>
      </c>
      <c r="K3707" s="1" t="s">
        <v>357</v>
      </c>
      <c r="L3707" s="1" t="s">
        <v>358</v>
      </c>
      <c r="M3707" s="1">
        <v>35601</v>
      </c>
      <c r="N3707" s="1" t="s">
        <v>30</v>
      </c>
      <c r="O3707" s="1" t="s">
        <v>6672</v>
      </c>
      <c r="P3707" s="1" t="s">
        <v>46</v>
      </c>
      <c r="Q3707" s="1" t="s">
        <v>90</v>
      </c>
      <c r="R3707" s="1" t="s">
        <v>6673</v>
      </c>
      <c r="S3707" s="1">
        <v>32.4</v>
      </c>
      <c r="T3707" s="1">
        <v>5</v>
      </c>
      <c r="U3707" s="1">
        <v>0</v>
      </c>
      <c r="V3707" s="4">
        <v>15.552</v>
      </c>
    </row>
    <row r="3708" spans="1:22" ht="29.5" thickBot="1" x14ac:dyDescent="0.4">
      <c r="A3708" s="3">
        <v>3707</v>
      </c>
      <c r="B3708" s="1" t="s">
        <v>6867</v>
      </c>
      <c r="C3708" s="1">
        <v>2014</v>
      </c>
      <c r="D3708" s="2">
        <v>41717</v>
      </c>
      <c r="E3708" s="2">
        <v>41721</v>
      </c>
      <c r="F3708" s="1" t="s">
        <v>50</v>
      </c>
      <c r="G3708" s="1" t="s">
        <v>5709</v>
      </c>
      <c r="H3708" s="1" t="s">
        <v>5710</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4">
        <v>6.5537999999999998</v>
      </c>
    </row>
    <row r="3709" spans="1:22" ht="29.5" thickBot="1" x14ac:dyDescent="0.4">
      <c r="A3709" s="3">
        <v>3708</v>
      </c>
      <c r="B3709" s="1" t="s">
        <v>6868</v>
      </c>
      <c r="C3709" s="1">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4">
        <v>-2.5472000000000001</v>
      </c>
    </row>
    <row r="3710" spans="1:22" ht="87.5" thickBot="1" x14ac:dyDescent="0.4">
      <c r="A3710" s="3">
        <v>3709</v>
      </c>
      <c r="B3710" s="1" t="s">
        <v>6868</v>
      </c>
      <c r="C3710" s="1">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34.176000000000002</v>
      </c>
      <c r="T3710" s="1">
        <v>3</v>
      </c>
      <c r="U3710" s="1">
        <v>0.8</v>
      </c>
      <c r="V3710" s="4">
        <v>-87.148799999999994</v>
      </c>
    </row>
    <row r="3711" spans="1:22" ht="29.5" thickBot="1" x14ac:dyDescent="0.4">
      <c r="A3711" s="3">
        <v>3710</v>
      </c>
      <c r="B3711" s="1" t="s">
        <v>6868</v>
      </c>
      <c r="C3711" s="1">
        <v>2011</v>
      </c>
      <c r="D3711" s="2">
        <v>40870</v>
      </c>
      <c r="E3711" s="2">
        <v>40874</v>
      </c>
      <c r="F3711" s="1" t="s">
        <v>50</v>
      </c>
      <c r="G3711" s="1" t="s">
        <v>1396</v>
      </c>
      <c r="H3711" s="1" t="s">
        <v>1397</v>
      </c>
      <c r="I3711" s="1" t="s">
        <v>41</v>
      </c>
      <c r="J3711" s="1" t="s">
        <v>27</v>
      </c>
      <c r="K3711" s="1" t="s">
        <v>5011</v>
      </c>
      <c r="L3711" s="1" t="s">
        <v>104</v>
      </c>
      <c r="M3711" s="1">
        <v>75150</v>
      </c>
      <c r="N3711" s="1" t="s">
        <v>105</v>
      </c>
      <c r="O3711" s="1" t="s">
        <v>5930</v>
      </c>
      <c r="P3711" s="1" t="s">
        <v>71</v>
      </c>
      <c r="Q3711" s="1" t="s">
        <v>161</v>
      </c>
      <c r="R3711" s="1" t="s">
        <v>5931</v>
      </c>
      <c r="S3711" s="1">
        <v>5.5439999999999996</v>
      </c>
      <c r="T3711" s="1">
        <v>7</v>
      </c>
      <c r="U3711" s="1">
        <v>0.2</v>
      </c>
      <c r="V3711" s="4">
        <v>1.6632</v>
      </c>
    </row>
    <row r="3712" spans="1:22" ht="44" thickBot="1" x14ac:dyDescent="0.4">
      <c r="A3712" s="3">
        <v>3711</v>
      </c>
      <c r="B3712" s="1" t="s">
        <v>6869</v>
      </c>
      <c r="C3712" s="1">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4">
        <v>6.3780000000000001</v>
      </c>
    </row>
    <row r="3713" spans="1:22" ht="29.5" thickBot="1" x14ac:dyDescent="0.4">
      <c r="A3713" s="3">
        <v>3712</v>
      </c>
      <c r="B3713" s="1" t="s">
        <v>6869</v>
      </c>
      <c r="C3713" s="1">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v>
      </c>
      <c r="T3713" s="1">
        <v>5</v>
      </c>
      <c r="U3713" s="1">
        <v>0</v>
      </c>
      <c r="V3713" s="4">
        <v>100.4255</v>
      </c>
    </row>
    <row r="3714" spans="1:22" ht="44" thickBot="1" x14ac:dyDescent="0.4">
      <c r="A3714" s="3">
        <v>3713</v>
      </c>
      <c r="B3714" s="1" t="s">
        <v>6870</v>
      </c>
      <c r="C3714" s="1">
        <v>2014</v>
      </c>
      <c r="D3714" s="2">
        <v>41751</v>
      </c>
      <c r="E3714" s="2">
        <v>41754</v>
      </c>
      <c r="F3714" s="1" t="s">
        <v>188</v>
      </c>
      <c r="G3714" s="1" t="s">
        <v>4458</v>
      </c>
      <c r="H3714" s="1" t="s">
        <v>4459</v>
      </c>
      <c r="I3714" s="1" t="s">
        <v>26</v>
      </c>
      <c r="J3714" s="1" t="s">
        <v>27</v>
      </c>
      <c r="K3714" s="1" t="s">
        <v>95</v>
      </c>
      <c r="L3714" s="1" t="s">
        <v>96</v>
      </c>
      <c r="M3714" s="1">
        <v>98103</v>
      </c>
      <c r="N3714" s="1" t="s">
        <v>44</v>
      </c>
      <c r="O3714" s="1" t="s">
        <v>6871</v>
      </c>
      <c r="P3714" s="1" t="s">
        <v>71</v>
      </c>
      <c r="Q3714" s="1" t="s">
        <v>161</v>
      </c>
      <c r="R3714" s="1" t="s">
        <v>6872</v>
      </c>
      <c r="S3714" s="1">
        <v>11.54</v>
      </c>
      <c r="T3714" s="1">
        <v>1</v>
      </c>
      <c r="U3714" s="1">
        <v>0</v>
      </c>
      <c r="V3714" s="4">
        <v>3.4620000000000002</v>
      </c>
    </row>
    <row r="3715" spans="1:22" ht="58.5" thickBot="1" x14ac:dyDescent="0.4">
      <c r="A3715" s="3">
        <v>3714</v>
      </c>
      <c r="B3715" s="1" t="s">
        <v>6870</v>
      </c>
      <c r="C3715" s="1">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v>
      </c>
      <c r="T3715" s="1">
        <v>3</v>
      </c>
      <c r="U3715" s="1">
        <v>0</v>
      </c>
      <c r="V3715" s="4">
        <v>34.146000000000001</v>
      </c>
    </row>
    <row r="3716" spans="1:22" ht="29.5" thickBot="1" x14ac:dyDescent="0.4">
      <c r="A3716" s="3">
        <v>3715</v>
      </c>
      <c r="B3716" s="1" t="s">
        <v>6873</v>
      </c>
      <c r="C3716" s="1">
        <v>2011</v>
      </c>
      <c r="D3716" s="2">
        <v>40885</v>
      </c>
      <c r="E3716" s="2">
        <v>40887</v>
      </c>
      <c r="F3716" s="1" t="s">
        <v>23</v>
      </c>
      <c r="G3716" s="1" t="s">
        <v>5280</v>
      </c>
      <c r="H3716" s="1" t="s">
        <v>5281</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4">
        <v>21.012799999999999</v>
      </c>
    </row>
    <row r="3717" spans="1:22" ht="73" thickBot="1" x14ac:dyDescent="0.4">
      <c r="A3717" s="3">
        <v>3716</v>
      </c>
      <c r="B3717" s="1" t="s">
        <v>6873</v>
      </c>
      <c r="C3717" s="1">
        <v>2011</v>
      </c>
      <c r="D3717" s="2">
        <v>40885</v>
      </c>
      <c r="E3717" s="2">
        <v>40887</v>
      </c>
      <c r="F3717" s="1" t="s">
        <v>23</v>
      </c>
      <c r="G3717" s="1" t="s">
        <v>5280</v>
      </c>
      <c r="H3717" s="1" t="s">
        <v>5281</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4">
        <v>45.293999999999997</v>
      </c>
    </row>
    <row r="3718" spans="1:22" ht="44" thickBot="1" x14ac:dyDescent="0.4">
      <c r="A3718" s="3">
        <v>3717</v>
      </c>
      <c r="B3718" s="1" t="s">
        <v>6874</v>
      </c>
      <c r="C3718" s="1">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4">
        <v>1.1775</v>
      </c>
    </row>
    <row r="3719" spans="1:22" ht="29.5" thickBot="1" x14ac:dyDescent="0.4">
      <c r="A3719" s="3">
        <v>3718</v>
      </c>
      <c r="B3719" s="1" t="s">
        <v>6875</v>
      </c>
      <c r="C3719" s="1">
        <v>2013</v>
      </c>
      <c r="D3719" s="2">
        <v>41537</v>
      </c>
      <c r="E3719" s="2">
        <v>41541</v>
      </c>
      <c r="F3719" s="1" t="s">
        <v>50</v>
      </c>
      <c r="G3719" s="1" t="s">
        <v>1997</v>
      </c>
      <c r="H3719" s="1" t="s">
        <v>1998</v>
      </c>
      <c r="I3719" s="1" t="s">
        <v>26</v>
      </c>
      <c r="J3719" s="1" t="s">
        <v>27</v>
      </c>
      <c r="K3719" s="1" t="s">
        <v>497</v>
      </c>
      <c r="L3719" s="1" t="s">
        <v>1272</v>
      </c>
      <c r="M3719" s="1">
        <v>31907</v>
      </c>
      <c r="N3719" s="1" t="s">
        <v>30</v>
      </c>
      <c r="O3719" s="1" t="s">
        <v>6876</v>
      </c>
      <c r="P3719" s="1" t="s">
        <v>46</v>
      </c>
      <c r="Q3719" s="1" t="s">
        <v>578</v>
      </c>
      <c r="R3719" s="1" t="s">
        <v>6877</v>
      </c>
      <c r="S3719" s="1">
        <v>5.04</v>
      </c>
      <c r="T3719" s="1">
        <v>2</v>
      </c>
      <c r="U3719" s="1">
        <v>0</v>
      </c>
      <c r="V3719" s="4">
        <v>0.1512</v>
      </c>
    </row>
    <row r="3720" spans="1:22" ht="44" thickBot="1" x14ac:dyDescent="0.4">
      <c r="A3720" s="3">
        <v>3719</v>
      </c>
      <c r="B3720" s="1" t="s">
        <v>6875</v>
      </c>
      <c r="C3720" s="1">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v>
      </c>
      <c r="T3720" s="1">
        <v>5</v>
      </c>
      <c r="U3720" s="1">
        <v>0</v>
      </c>
      <c r="V3720" s="4">
        <v>107.4785</v>
      </c>
    </row>
    <row r="3721" spans="1:22" ht="44" thickBot="1" x14ac:dyDescent="0.4">
      <c r="A3721" s="3">
        <v>3720</v>
      </c>
      <c r="B3721" s="1" t="s">
        <v>6878</v>
      </c>
      <c r="C3721" s="1">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4">
        <v>12.358000000000001</v>
      </c>
    </row>
    <row r="3722" spans="1:22" ht="73" thickBot="1" x14ac:dyDescent="0.4">
      <c r="A3722" s="3">
        <v>3721</v>
      </c>
      <c r="B3722" s="1" t="s">
        <v>6879</v>
      </c>
      <c r="C3722" s="1">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4">
        <v>7.3788</v>
      </c>
    </row>
    <row r="3723" spans="1:22" ht="58.5" thickBot="1" x14ac:dyDescent="0.4">
      <c r="A3723" s="3">
        <v>3722</v>
      </c>
      <c r="B3723" s="1" t="s">
        <v>6879</v>
      </c>
      <c r="C3723" s="1">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4">
        <v>6.9390000000000001</v>
      </c>
    </row>
    <row r="3724" spans="1:22" ht="29.5" thickBot="1" x14ac:dyDescent="0.4">
      <c r="A3724" s="3">
        <v>3723</v>
      </c>
      <c r="B3724" s="1" t="s">
        <v>6880</v>
      </c>
      <c r="C3724" s="1">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4">
        <v>2.2320000000000002</v>
      </c>
    </row>
    <row r="3725" spans="1:22" ht="44" thickBot="1" x14ac:dyDescent="0.4">
      <c r="A3725" s="3">
        <v>3724</v>
      </c>
      <c r="B3725" s="1" t="s">
        <v>6881</v>
      </c>
      <c r="C3725" s="1">
        <v>2011</v>
      </c>
      <c r="D3725" s="2">
        <v>40907</v>
      </c>
      <c r="E3725" s="2">
        <v>40912</v>
      </c>
      <c r="F3725" s="1" t="s">
        <v>50</v>
      </c>
      <c r="G3725" s="1" t="s">
        <v>6864</v>
      </c>
      <c r="H3725" s="1" t="s">
        <v>6865</v>
      </c>
      <c r="I3725" s="1" t="s">
        <v>41</v>
      </c>
      <c r="J3725" s="1" t="s">
        <v>27</v>
      </c>
      <c r="K3725" s="1" t="s">
        <v>544</v>
      </c>
      <c r="L3725" s="1" t="s">
        <v>310</v>
      </c>
      <c r="M3725" s="1">
        <v>85023</v>
      </c>
      <c r="N3725" s="1" t="s">
        <v>44</v>
      </c>
      <c r="O3725" s="1" t="s">
        <v>6366</v>
      </c>
      <c r="P3725" s="1" t="s">
        <v>46</v>
      </c>
      <c r="Q3725" s="1" t="s">
        <v>75</v>
      </c>
      <c r="R3725" s="1" t="s">
        <v>6367</v>
      </c>
      <c r="S3725" s="1">
        <v>551.98500000000001</v>
      </c>
      <c r="T3725" s="1">
        <v>5</v>
      </c>
      <c r="U3725" s="1">
        <v>0.7</v>
      </c>
      <c r="V3725" s="4">
        <v>-459.98750000000001</v>
      </c>
    </row>
    <row r="3726" spans="1:22" ht="29.5" thickBot="1" x14ac:dyDescent="0.4">
      <c r="A3726" s="3">
        <v>3725</v>
      </c>
      <c r="B3726" s="1" t="s">
        <v>6882</v>
      </c>
      <c r="C3726" s="1">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7.056</v>
      </c>
      <c r="T3726" s="1">
        <v>3</v>
      </c>
      <c r="U3726" s="1">
        <v>0.2</v>
      </c>
      <c r="V3726" s="4">
        <v>2.2050000000000001</v>
      </c>
    </row>
    <row r="3727" spans="1:22" ht="29.5" thickBot="1" x14ac:dyDescent="0.4">
      <c r="A3727" s="3">
        <v>3726</v>
      </c>
      <c r="B3727" s="1" t="s">
        <v>6883</v>
      </c>
      <c r="C3727" s="1">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4">
        <v>3.51</v>
      </c>
    </row>
    <row r="3728" spans="1:22" ht="44" thickBot="1" x14ac:dyDescent="0.4">
      <c r="A3728" s="3">
        <v>3727</v>
      </c>
      <c r="B3728" s="1" t="s">
        <v>6884</v>
      </c>
      <c r="C3728" s="1">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4">
        <v>93.698800000000006</v>
      </c>
    </row>
    <row r="3729" spans="1:22" ht="29.5" thickBot="1" x14ac:dyDescent="0.4">
      <c r="A3729" s="3">
        <v>3728</v>
      </c>
      <c r="B3729" s="1" t="s">
        <v>6884</v>
      </c>
      <c r="C3729" s="1">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4">
        <v>2.79</v>
      </c>
    </row>
    <row r="3730" spans="1:22" ht="29.5" thickBot="1" x14ac:dyDescent="0.4">
      <c r="A3730" s="3">
        <v>3729</v>
      </c>
      <c r="B3730" s="1" t="s">
        <v>6884</v>
      </c>
      <c r="C3730" s="1">
        <v>2013</v>
      </c>
      <c r="D3730" s="2">
        <v>41431</v>
      </c>
      <c r="E3730" s="2">
        <v>41437</v>
      </c>
      <c r="F3730" s="1" t="s">
        <v>50</v>
      </c>
      <c r="G3730" s="1" t="s">
        <v>4568</v>
      </c>
      <c r="H3730" s="1" t="s">
        <v>4569</v>
      </c>
      <c r="I3730" s="1" t="s">
        <v>26</v>
      </c>
      <c r="J3730" s="1" t="s">
        <v>27</v>
      </c>
      <c r="K3730" s="1" t="s">
        <v>606</v>
      </c>
      <c r="L3730" s="1" t="s">
        <v>245</v>
      </c>
      <c r="M3730" s="1">
        <v>19711</v>
      </c>
      <c r="N3730" s="1" t="s">
        <v>148</v>
      </c>
      <c r="O3730" s="1" t="s">
        <v>6423</v>
      </c>
      <c r="P3730" s="1" t="s">
        <v>46</v>
      </c>
      <c r="Q3730" s="1" t="s">
        <v>47</v>
      </c>
      <c r="R3730" s="1" t="s">
        <v>6424</v>
      </c>
      <c r="S3730" s="1">
        <v>14.94</v>
      </c>
      <c r="T3730" s="1">
        <v>3</v>
      </c>
      <c r="U3730" s="1">
        <v>0</v>
      </c>
      <c r="V3730" s="4">
        <v>6.8723999999999998</v>
      </c>
    </row>
    <row r="3731" spans="1:22" ht="44" thickBot="1" x14ac:dyDescent="0.4">
      <c r="A3731" s="3">
        <v>3730</v>
      </c>
      <c r="B3731" s="1" t="s">
        <v>6885</v>
      </c>
      <c r="C3731" s="1">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4">
        <v>7.9724000000000004</v>
      </c>
    </row>
    <row r="3732" spans="1:22" ht="44" thickBot="1" x14ac:dyDescent="0.4">
      <c r="A3732" s="3">
        <v>3731</v>
      </c>
      <c r="B3732" s="1" t="s">
        <v>6885</v>
      </c>
      <c r="C3732" s="1">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4">
        <v>0</v>
      </c>
    </row>
    <row r="3733" spans="1:22" ht="29.5" thickBot="1" x14ac:dyDescent="0.4">
      <c r="A3733" s="3">
        <v>3732</v>
      </c>
      <c r="B3733" s="1" t="s">
        <v>6885</v>
      </c>
      <c r="C3733" s="1">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6886</v>
      </c>
      <c r="P3733" s="1" t="s">
        <v>71</v>
      </c>
      <c r="Q3733" s="1" t="s">
        <v>72</v>
      </c>
      <c r="R3733" s="1" t="s">
        <v>6887</v>
      </c>
      <c r="S3733" s="1">
        <v>499.99</v>
      </c>
      <c r="T3733" s="1">
        <v>1</v>
      </c>
      <c r="U3733" s="1">
        <v>0</v>
      </c>
      <c r="V3733" s="4">
        <v>129.9974</v>
      </c>
    </row>
    <row r="3734" spans="1:22" ht="29.5" thickBot="1" x14ac:dyDescent="0.4">
      <c r="A3734" s="3">
        <v>3733</v>
      </c>
      <c r="B3734" s="1" t="s">
        <v>6885</v>
      </c>
      <c r="C3734" s="1">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4">
        <v>327.58179999999999</v>
      </c>
    </row>
    <row r="3735" spans="1:22" ht="73" thickBot="1" x14ac:dyDescent="0.4">
      <c r="A3735" s="3">
        <v>3734</v>
      </c>
      <c r="B3735" s="1" t="s">
        <v>6885</v>
      </c>
      <c r="C3735" s="1">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6547</v>
      </c>
      <c r="P3735" s="1" t="s">
        <v>46</v>
      </c>
      <c r="Q3735" s="1" t="s">
        <v>75</v>
      </c>
      <c r="R3735" s="1" t="s">
        <v>6548</v>
      </c>
      <c r="S3735" s="1">
        <v>65.08</v>
      </c>
      <c r="T3735" s="1">
        <v>4</v>
      </c>
      <c r="U3735" s="1">
        <v>0</v>
      </c>
      <c r="V3735" s="4">
        <v>31.889199999999999</v>
      </c>
    </row>
    <row r="3736" spans="1:22" ht="29.5" thickBot="1" x14ac:dyDescent="0.4">
      <c r="A3736" s="3">
        <v>3735</v>
      </c>
      <c r="B3736" s="1" t="s">
        <v>6888</v>
      </c>
      <c r="C3736" s="1">
        <v>2014</v>
      </c>
      <c r="D3736" s="2">
        <v>41705</v>
      </c>
      <c r="E3736" s="2">
        <v>41710</v>
      </c>
      <c r="F3736" s="1" t="s">
        <v>23</v>
      </c>
      <c r="G3736" s="1" t="s">
        <v>6889</v>
      </c>
      <c r="H3736" s="1" t="s">
        <v>6890</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4">
        <v>12.1348</v>
      </c>
    </row>
    <row r="3737" spans="1:22" ht="58.5" thickBot="1" x14ac:dyDescent="0.4">
      <c r="A3737" s="3">
        <v>3736</v>
      </c>
      <c r="B3737" s="1" t="s">
        <v>6888</v>
      </c>
      <c r="C3737" s="1">
        <v>2014</v>
      </c>
      <c r="D3737" s="2">
        <v>41705</v>
      </c>
      <c r="E3737" s="2">
        <v>41710</v>
      </c>
      <c r="F3737" s="1" t="s">
        <v>23</v>
      </c>
      <c r="G3737" s="1" t="s">
        <v>6889</v>
      </c>
      <c r="H3737" s="1" t="s">
        <v>6890</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4">
        <v>16.553100000000001</v>
      </c>
    </row>
    <row r="3738" spans="1:22" ht="58.5" thickBot="1" x14ac:dyDescent="0.4">
      <c r="A3738" s="3">
        <v>3737</v>
      </c>
      <c r="B3738" s="1" t="s">
        <v>6891</v>
      </c>
      <c r="C3738" s="1">
        <v>2013</v>
      </c>
      <c r="D3738" s="2">
        <v>41351</v>
      </c>
      <c r="E3738" s="2">
        <v>41351</v>
      </c>
      <c r="F3738" s="1" t="s">
        <v>1290</v>
      </c>
      <c r="G3738" s="1" t="s">
        <v>6892</v>
      </c>
      <c r="H3738" s="1" t="s">
        <v>6893</v>
      </c>
      <c r="I3738" s="1" t="s">
        <v>26</v>
      </c>
      <c r="J3738" s="1" t="s">
        <v>27</v>
      </c>
      <c r="K3738" s="1" t="s">
        <v>606</v>
      </c>
      <c r="L3738" s="1" t="s">
        <v>245</v>
      </c>
      <c r="M3738" s="1">
        <v>19711</v>
      </c>
      <c r="N3738" s="1" t="s">
        <v>148</v>
      </c>
      <c r="O3738" s="1" t="s">
        <v>5865</v>
      </c>
      <c r="P3738" s="1" t="s">
        <v>71</v>
      </c>
      <c r="Q3738" s="1" t="s">
        <v>72</v>
      </c>
      <c r="R3738" s="1" t="s">
        <v>5866</v>
      </c>
      <c r="S3738" s="1">
        <v>129.97999999999999</v>
      </c>
      <c r="T3738" s="1">
        <v>2</v>
      </c>
      <c r="U3738" s="1">
        <v>0</v>
      </c>
      <c r="V3738" s="4">
        <v>62.3904</v>
      </c>
    </row>
    <row r="3739" spans="1:22" ht="73" thickBot="1" x14ac:dyDescent="0.4">
      <c r="A3739" s="3">
        <v>3738</v>
      </c>
      <c r="B3739" s="1" t="s">
        <v>6891</v>
      </c>
      <c r="C3739" s="1">
        <v>2013</v>
      </c>
      <c r="D3739" s="2">
        <v>41351</v>
      </c>
      <c r="E3739" s="2">
        <v>41351</v>
      </c>
      <c r="F3739" s="1" t="s">
        <v>1290</v>
      </c>
      <c r="G3739" s="1" t="s">
        <v>6892</v>
      </c>
      <c r="H3739" s="1" t="s">
        <v>6893</v>
      </c>
      <c r="I3739" s="1" t="s">
        <v>26</v>
      </c>
      <c r="J3739" s="1" t="s">
        <v>27</v>
      </c>
      <c r="K3739" s="1" t="s">
        <v>606</v>
      </c>
      <c r="L3739" s="1" t="s">
        <v>245</v>
      </c>
      <c r="M3739" s="1">
        <v>19711</v>
      </c>
      <c r="N3739" s="1" t="s">
        <v>148</v>
      </c>
      <c r="O3739" s="1" t="s">
        <v>6547</v>
      </c>
      <c r="P3739" s="1" t="s">
        <v>46</v>
      </c>
      <c r="Q3739" s="1" t="s">
        <v>75</v>
      </c>
      <c r="R3739" s="1" t="s">
        <v>6548</v>
      </c>
      <c r="S3739" s="1">
        <v>32.54</v>
      </c>
      <c r="T3739" s="1">
        <v>2</v>
      </c>
      <c r="U3739" s="1">
        <v>0</v>
      </c>
      <c r="V3739" s="4">
        <v>15.944599999999999</v>
      </c>
    </row>
    <row r="3740" spans="1:22" ht="102" thickBot="1" x14ac:dyDescent="0.4">
      <c r="A3740" s="3">
        <v>3739</v>
      </c>
      <c r="B3740" s="1" t="s">
        <v>6894</v>
      </c>
      <c r="C3740" s="1">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4">
        <v>3.052</v>
      </c>
    </row>
    <row r="3741" spans="1:22" ht="44" thickBot="1" x14ac:dyDescent="0.4">
      <c r="A3741" s="3">
        <v>3740</v>
      </c>
      <c r="B3741" s="1" t="s">
        <v>6894</v>
      </c>
      <c r="C3741" s="1">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4">
        <v>25.191600000000001</v>
      </c>
    </row>
    <row r="3742" spans="1:22" ht="87.5" thickBot="1" x14ac:dyDescent="0.4">
      <c r="A3742" s="3">
        <v>3741</v>
      </c>
      <c r="B3742" s="1" t="s">
        <v>6894</v>
      </c>
      <c r="C3742" s="1">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4">
        <v>23.395399999999999</v>
      </c>
    </row>
    <row r="3743" spans="1:22" ht="58.5" thickBot="1" x14ac:dyDescent="0.4">
      <c r="A3743" s="3">
        <v>3742</v>
      </c>
      <c r="B3743" s="1" t="s">
        <v>6895</v>
      </c>
      <c r="C3743" s="1">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4">
        <v>7.5991999999999997</v>
      </c>
    </row>
    <row r="3744" spans="1:22" ht="29.5" thickBot="1" x14ac:dyDescent="0.4">
      <c r="A3744" s="3">
        <v>3743</v>
      </c>
      <c r="B3744" s="1" t="s">
        <v>6895</v>
      </c>
      <c r="C3744" s="1">
        <v>2013</v>
      </c>
      <c r="D3744" s="2">
        <v>41289</v>
      </c>
      <c r="E3744" s="2">
        <v>41295</v>
      </c>
      <c r="F3744" s="1" t="s">
        <v>50</v>
      </c>
      <c r="G3744" s="1" t="s">
        <v>5054</v>
      </c>
      <c r="H3744" s="1" t="s">
        <v>5055</v>
      </c>
      <c r="I3744" s="1" t="s">
        <v>26</v>
      </c>
      <c r="J3744" s="1" t="s">
        <v>27</v>
      </c>
      <c r="K3744" s="1" t="s">
        <v>266</v>
      </c>
      <c r="L3744" s="1" t="s">
        <v>267</v>
      </c>
      <c r="M3744" s="1">
        <v>10011</v>
      </c>
      <c r="N3744" s="1" t="s">
        <v>148</v>
      </c>
      <c r="O3744" s="1" t="s">
        <v>5225</v>
      </c>
      <c r="P3744" s="1" t="s">
        <v>46</v>
      </c>
      <c r="Q3744" s="1" t="s">
        <v>90</v>
      </c>
      <c r="R3744" s="1" t="s">
        <v>5226</v>
      </c>
      <c r="S3744" s="1">
        <v>60.12</v>
      </c>
      <c r="T3744" s="1">
        <v>9</v>
      </c>
      <c r="U3744" s="1">
        <v>0</v>
      </c>
      <c r="V3744" s="4">
        <v>28.857600000000001</v>
      </c>
    </row>
    <row r="3745" spans="1:22" ht="58.5" thickBot="1" x14ac:dyDescent="0.4">
      <c r="A3745" s="3">
        <v>3744</v>
      </c>
      <c r="B3745" s="1" t="s">
        <v>6895</v>
      </c>
      <c r="C3745" s="1">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4">
        <v>17.337599999999998</v>
      </c>
    </row>
    <row r="3746" spans="1:22" ht="58.5" thickBot="1" x14ac:dyDescent="0.4">
      <c r="A3746" s="3">
        <v>3745</v>
      </c>
      <c r="B3746" s="1" t="s">
        <v>6896</v>
      </c>
      <c r="C3746" s="1">
        <v>2011</v>
      </c>
      <c r="D3746" s="2">
        <v>40840</v>
      </c>
      <c r="E3746" s="2">
        <v>40840</v>
      </c>
      <c r="F3746" s="1" t="s">
        <v>1290</v>
      </c>
      <c r="G3746" s="1" t="s">
        <v>2287</v>
      </c>
      <c r="H3746" s="1" t="s">
        <v>2288</v>
      </c>
      <c r="I3746" s="1" t="s">
        <v>26</v>
      </c>
      <c r="J3746" s="1" t="s">
        <v>27</v>
      </c>
      <c r="K3746" s="1" t="s">
        <v>6897</v>
      </c>
      <c r="L3746" s="1" t="s">
        <v>383</v>
      </c>
      <c r="M3746" s="1">
        <v>29730</v>
      </c>
      <c r="N3746" s="1" t="s">
        <v>30</v>
      </c>
      <c r="O3746" s="1" t="s">
        <v>5966</v>
      </c>
      <c r="P3746" s="1" t="s">
        <v>46</v>
      </c>
      <c r="Q3746" s="1" t="s">
        <v>269</v>
      </c>
      <c r="R3746" s="1" t="s">
        <v>5967</v>
      </c>
      <c r="S3746" s="1">
        <v>11.85</v>
      </c>
      <c r="T3746" s="1">
        <v>3</v>
      </c>
      <c r="U3746" s="1">
        <v>0</v>
      </c>
      <c r="V3746" s="4">
        <v>3.7919999999999998</v>
      </c>
    </row>
    <row r="3747" spans="1:22" ht="58.5" thickBot="1" x14ac:dyDescent="0.4">
      <c r="A3747" s="3">
        <v>3746</v>
      </c>
      <c r="B3747" s="1" t="s">
        <v>6898</v>
      </c>
      <c r="C3747" s="1">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4">
        <v>34.292499999999997</v>
      </c>
    </row>
    <row r="3748" spans="1:22" ht="29.5" thickBot="1" x14ac:dyDescent="0.4">
      <c r="A3748" s="3">
        <v>3747</v>
      </c>
      <c r="B3748" s="1" t="s">
        <v>6898</v>
      </c>
      <c r="C3748" s="1">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368.97</v>
      </c>
      <c r="T3748" s="1">
        <v>3</v>
      </c>
      <c r="U3748" s="1">
        <v>0</v>
      </c>
      <c r="V3748" s="4">
        <v>81.173400000000001</v>
      </c>
    </row>
    <row r="3749" spans="1:22" ht="73" thickBot="1" x14ac:dyDescent="0.4">
      <c r="A3749" s="3">
        <v>3748</v>
      </c>
      <c r="B3749" s="1" t="s">
        <v>6899</v>
      </c>
      <c r="C3749" s="1">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4">
        <v>99.23</v>
      </c>
    </row>
    <row r="3750" spans="1:22" ht="58.5" thickBot="1" x14ac:dyDescent="0.4">
      <c r="A3750" s="3">
        <v>3749</v>
      </c>
      <c r="B3750" s="1" t="s">
        <v>6899</v>
      </c>
      <c r="C3750" s="1">
        <v>2014</v>
      </c>
      <c r="D3750" s="2">
        <v>41879</v>
      </c>
      <c r="E3750" s="2">
        <v>41881</v>
      </c>
      <c r="F3750" s="1" t="s">
        <v>23</v>
      </c>
      <c r="G3750" s="1" t="s">
        <v>958</v>
      </c>
      <c r="H3750" s="1" t="s">
        <v>959</v>
      </c>
      <c r="I3750" s="1" t="s">
        <v>41</v>
      </c>
      <c r="J3750" s="1" t="s">
        <v>27</v>
      </c>
      <c r="K3750" s="1" t="s">
        <v>1027</v>
      </c>
      <c r="L3750" s="1" t="s">
        <v>43</v>
      </c>
      <c r="M3750" s="1">
        <v>90301</v>
      </c>
      <c r="N3750" s="1" t="s">
        <v>44</v>
      </c>
      <c r="O3750" s="1" t="s">
        <v>5943</v>
      </c>
      <c r="P3750" s="1" t="s">
        <v>46</v>
      </c>
      <c r="Q3750" s="1" t="s">
        <v>78</v>
      </c>
      <c r="R3750" s="1" t="s">
        <v>5944</v>
      </c>
      <c r="S3750" s="1">
        <v>321.92</v>
      </c>
      <c r="T3750" s="1">
        <v>4</v>
      </c>
      <c r="U3750" s="1">
        <v>0</v>
      </c>
      <c r="V3750" s="4">
        <v>96.575999999999993</v>
      </c>
    </row>
    <row r="3751" spans="1:22" ht="44" thickBot="1" x14ac:dyDescent="0.4">
      <c r="A3751" s="3">
        <v>3750</v>
      </c>
      <c r="B3751" s="1" t="s">
        <v>6899</v>
      </c>
      <c r="C3751" s="1">
        <v>2014</v>
      </c>
      <c r="D3751" s="2">
        <v>41879</v>
      </c>
      <c r="E3751" s="2">
        <v>41881</v>
      </c>
      <c r="F3751" s="1" t="s">
        <v>23</v>
      </c>
      <c r="G3751" s="1" t="s">
        <v>958</v>
      </c>
      <c r="H3751" s="1" t="s">
        <v>959</v>
      </c>
      <c r="I3751" s="1" t="s">
        <v>41</v>
      </c>
      <c r="J3751" s="1" t="s">
        <v>27</v>
      </c>
      <c r="K3751" s="1" t="s">
        <v>1027</v>
      </c>
      <c r="L3751" s="1" t="s">
        <v>43</v>
      </c>
      <c r="M3751" s="1">
        <v>90301</v>
      </c>
      <c r="N3751" s="1" t="s">
        <v>44</v>
      </c>
      <c r="O3751" s="1" t="s">
        <v>6852</v>
      </c>
      <c r="P3751" s="1" t="s">
        <v>71</v>
      </c>
      <c r="Q3751" s="1" t="s">
        <v>1216</v>
      </c>
      <c r="R3751" s="1" t="s">
        <v>6853</v>
      </c>
      <c r="S3751" s="1">
        <v>879.98400000000004</v>
      </c>
      <c r="T3751" s="1">
        <v>2</v>
      </c>
      <c r="U3751" s="1">
        <v>0.2</v>
      </c>
      <c r="V3751" s="4">
        <v>329.99400000000003</v>
      </c>
    </row>
    <row r="3752" spans="1:22" ht="44" thickBot="1" x14ac:dyDescent="0.4">
      <c r="A3752" s="3">
        <v>3751</v>
      </c>
      <c r="B3752" s="1" t="s">
        <v>6899</v>
      </c>
      <c r="C3752" s="1">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4">
        <v>8.2360000000000007</v>
      </c>
    </row>
    <row r="3753" spans="1:22" ht="29.5" thickBot="1" x14ac:dyDescent="0.4">
      <c r="A3753" s="3">
        <v>3752</v>
      </c>
      <c r="B3753" s="1" t="s">
        <v>6899</v>
      </c>
      <c r="C3753" s="1">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v>
      </c>
      <c r="T3753" s="1">
        <v>3</v>
      </c>
      <c r="U3753" s="1">
        <v>0.2</v>
      </c>
      <c r="V3753" s="4">
        <v>23.027999999999999</v>
      </c>
    </row>
    <row r="3754" spans="1:22" ht="44" thickBot="1" x14ac:dyDescent="0.4">
      <c r="A3754" s="3">
        <v>3753</v>
      </c>
      <c r="B3754" s="1" t="s">
        <v>6899</v>
      </c>
      <c r="C3754" s="1">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4">
        <v>56.977200000000003</v>
      </c>
    </row>
    <row r="3755" spans="1:22" ht="44" thickBot="1" x14ac:dyDescent="0.4">
      <c r="A3755" s="3">
        <v>3754</v>
      </c>
      <c r="B3755" s="1" t="s">
        <v>6899</v>
      </c>
      <c r="C3755" s="1">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841.56799999999998</v>
      </c>
      <c r="T3755" s="1">
        <v>2</v>
      </c>
      <c r="U3755" s="1">
        <v>0.2</v>
      </c>
      <c r="V3755" s="4">
        <v>294.54880000000003</v>
      </c>
    </row>
    <row r="3756" spans="1:22" ht="44" thickBot="1" x14ac:dyDescent="0.4">
      <c r="A3756" s="3">
        <v>3755</v>
      </c>
      <c r="B3756" s="1" t="s">
        <v>6899</v>
      </c>
      <c r="C3756" s="1">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v>
      </c>
      <c r="T3756" s="1">
        <v>5</v>
      </c>
      <c r="U3756" s="1">
        <v>0</v>
      </c>
      <c r="V3756" s="4">
        <v>17.745000000000001</v>
      </c>
    </row>
    <row r="3757" spans="1:22" ht="73" thickBot="1" x14ac:dyDescent="0.4">
      <c r="A3757" s="3">
        <v>3756</v>
      </c>
      <c r="B3757" s="1" t="s">
        <v>6900</v>
      </c>
      <c r="C3757" s="1">
        <v>2013</v>
      </c>
      <c r="D3757" s="2">
        <v>41337</v>
      </c>
      <c r="E3757" s="2">
        <v>41340</v>
      </c>
      <c r="F3757" s="1" t="s">
        <v>188</v>
      </c>
      <c r="G3757" s="1" t="s">
        <v>6310</v>
      </c>
      <c r="H3757" s="1" t="s">
        <v>6311</v>
      </c>
      <c r="I3757" s="1" t="s">
        <v>41</v>
      </c>
      <c r="J3757" s="1" t="s">
        <v>27</v>
      </c>
      <c r="K3757" s="1" t="s">
        <v>6901</v>
      </c>
      <c r="L3757" s="1" t="s">
        <v>104</v>
      </c>
      <c r="M3757" s="1">
        <v>79762</v>
      </c>
      <c r="N3757" s="1" t="s">
        <v>105</v>
      </c>
      <c r="O3757" s="1" t="s">
        <v>3239</v>
      </c>
      <c r="P3757" s="1" t="s">
        <v>46</v>
      </c>
      <c r="Q3757" s="1" t="s">
        <v>90</v>
      </c>
      <c r="R3757" s="1" t="s">
        <v>3240</v>
      </c>
      <c r="S3757" s="1">
        <v>42.783999999999999</v>
      </c>
      <c r="T3757" s="1">
        <v>7</v>
      </c>
      <c r="U3757" s="1">
        <v>0.2</v>
      </c>
      <c r="V3757" s="4">
        <v>15.5092</v>
      </c>
    </row>
    <row r="3758" spans="1:22" ht="102" thickBot="1" x14ac:dyDescent="0.4">
      <c r="A3758" s="3">
        <v>3757</v>
      </c>
      <c r="B3758" s="1" t="s">
        <v>6900</v>
      </c>
      <c r="C3758" s="1">
        <v>2013</v>
      </c>
      <c r="D3758" s="2">
        <v>41337</v>
      </c>
      <c r="E3758" s="2">
        <v>41340</v>
      </c>
      <c r="F3758" s="1" t="s">
        <v>188</v>
      </c>
      <c r="G3758" s="1" t="s">
        <v>6310</v>
      </c>
      <c r="H3758" s="1" t="s">
        <v>6311</v>
      </c>
      <c r="I3758" s="1" t="s">
        <v>41</v>
      </c>
      <c r="J3758" s="1" t="s">
        <v>27</v>
      </c>
      <c r="K3758" s="1" t="s">
        <v>6901</v>
      </c>
      <c r="L3758" s="1" t="s">
        <v>104</v>
      </c>
      <c r="M3758" s="1">
        <v>79762</v>
      </c>
      <c r="N3758" s="1" t="s">
        <v>105</v>
      </c>
      <c r="O3758" s="1" t="s">
        <v>6902</v>
      </c>
      <c r="P3758" s="1" t="s">
        <v>32</v>
      </c>
      <c r="Q3758" s="1" t="s">
        <v>36</v>
      </c>
      <c r="R3758" s="1" t="s">
        <v>6903</v>
      </c>
      <c r="S3758" s="1">
        <v>563.42999999999995</v>
      </c>
      <c r="T3758" s="1">
        <v>5</v>
      </c>
      <c r="U3758" s="1">
        <v>0.3</v>
      </c>
      <c r="V3758" s="4">
        <v>-56.343000000000004</v>
      </c>
    </row>
    <row r="3759" spans="1:22" ht="29.5" thickBot="1" x14ac:dyDescent="0.4">
      <c r="A3759" s="3">
        <v>3758</v>
      </c>
      <c r="B3759" s="1" t="s">
        <v>6904</v>
      </c>
      <c r="C3759" s="1">
        <v>2013</v>
      </c>
      <c r="D3759" s="2">
        <v>41334</v>
      </c>
      <c r="E3759" s="2">
        <v>41338</v>
      </c>
      <c r="F3759" s="1" t="s">
        <v>50</v>
      </c>
      <c r="G3759" s="1" t="s">
        <v>454</v>
      </c>
      <c r="H3759" s="1" t="s">
        <v>455</v>
      </c>
      <c r="I3759" s="1" t="s">
        <v>26</v>
      </c>
      <c r="J3759" s="1" t="s">
        <v>27</v>
      </c>
      <c r="K3759" s="1" t="s">
        <v>606</v>
      </c>
      <c r="L3759" s="1" t="s">
        <v>498</v>
      </c>
      <c r="M3759" s="1">
        <v>43055</v>
      </c>
      <c r="N3759" s="1" t="s">
        <v>148</v>
      </c>
      <c r="O3759" s="1" t="s">
        <v>6379</v>
      </c>
      <c r="P3759" s="1" t="s">
        <v>46</v>
      </c>
      <c r="Q3759" s="1" t="s">
        <v>68</v>
      </c>
      <c r="R3759" s="1" t="s">
        <v>6380</v>
      </c>
      <c r="S3759" s="1">
        <v>111.104</v>
      </c>
      <c r="T3759" s="1">
        <v>7</v>
      </c>
      <c r="U3759" s="1">
        <v>0.2</v>
      </c>
      <c r="V3759" s="4">
        <v>8.3328000000000007</v>
      </c>
    </row>
    <row r="3760" spans="1:22" ht="44" thickBot="1" x14ac:dyDescent="0.4">
      <c r="A3760" s="3">
        <v>3759</v>
      </c>
      <c r="B3760" s="1" t="s">
        <v>6905</v>
      </c>
      <c r="C3760" s="1">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4">
        <v>5.4896000000000003</v>
      </c>
    </row>
    <row r="3761" spans="1:22" ht="29.5" thickBot="1" x14ac:dyDescent="0.4">
      <c r="A3761" s="3">
        <v>3760</v>
      </c>
      <c r="B3761" s="1" t="s">
        <v>6905</v>
      </c>
      <c r="C3761" s="1">
        <v>2012</v>
      </c>
      <c r="D3761" s="2">
        <v>41170</v>
      </c>
      <c r="E3761" s="2">
        <v>41175</v>
      </c>
      <c r="F3761" s="1" t="s">
        <v>50</v>
      </c>
      <c r="G3761" s="1" t="s">
        <v>2760</v>
      </c>
      <c r="H3761" s="1" t="s">
        <v>2761</v>
      </c>
      <c r="I3761" s="1" t="s">
        <v>41</v>
      </c>
      <c r="J3761" s="1" t="s">
        <v>27</v>
      </c>
      <c r="K3761" s="1" t="s">
        <v>42</v>
      </c>
      <c r="L3761" s="1" t="s">
        <v>43</v>
      </c>
      <c r="M3761" s="1">
        <v>90049</v>
      </c>
      <c r="N3761" s="1" t="s">
        <v>44</v>
      </c>
      <c r="O3761" s="1" t="s">
        <v>6828</v>
      </c>
      <c r="P3761" s="1" t="s">
        <v>46</v>
      </c>
      <c r="Q3761" s="1" t="s">
        <v>578</v>
      </c>
      <c r="R3761" s="1" t="s">
        <v>6829</v>
      </c>
      <c r="S3761" s="1">
        <v>16.899999999999999</v>
      </c>
      <c r="T3761" s="1">
        <v>2</v>
      </c>
      <c r="U3761" s="1">
        <v>0</v>
      </c>
      <c r="V3761" s="4">
        <v>5.07</v>
      </c>
    </row>
    <row r="3762" spans="1:22" ht="44" thickBot="1" x14ac:dyDescent="0.4">
      <c r="A3762" s="3">
        <v>3761</v>
      </c>
      <c r="B3762" s="1" t="s">
        <v>6905</v>
      </c>
      <c r="C3762" s="1">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4">
        <v>10.247999999999999</v>
      </c>
    </row>
    <row r="3763" spans="1:22" ht="73" thickBot="1" x14ac:dyDescent="0.4">
      <c r="A3763" s="3">
        <v>3762</v>
      </c>
      <c r="B3763" s="1" t="s">
        <v>6906</v>
      </c>
      <c r="C3763" s="1">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5369</v>
      </c>
      <c r="S3763" s="1">
        <v>87.6</v>
      </c>
      <c r="T3763" s="1">
        <v>5</v>
      </c>
      <c r="U3763" s="1">
        <v>0</v>
      </c>
      <c r="V3763" s="4">
        <v>42.048000000000002</v>
      </c>
    </row>
    <row r="3764" spans="1:22" ht="44" thickBot="1" x14ac:dyDescent="0.4">
      <c r="A3764" s="3">
        <v>3763</v>
      </c>
      <c r="B3764" s="1" t="s">
        <v>6907</v>
      </c>
      <c r="C3764" s="1">
        <v>2013</v>
      </c>
      <c r="D3764" s="2">
        <v>41500</v>
      </c>
      <c r="E3764" s="2">
        <v>41505</v>
      </c>
      <c r="F3764" s="1" t="s">
        <v>23</v>
      </c>
      <c r="G3764" s="1" t="s">
        <v>3136</v>
      </c>
      <c r="H3764" s="1" t="s">
        <v>3137</v>
      </c>
      <c r="I3764" s="1" t="s">
        <v>41</v>
      </c>
      <c r="J3764" s="1" t="s">
        <v>27</v>
      </c>
      <c r="K3764" s="1" t="s">
        <v>6908</v>
      </c>
      <c r="L3764" s="1" t="s">
        <v>114</v>
      </c>
      <c r="M3764" s="1">
        <v>53214</v>
      </c>
      <c r="N3764" s="1" t="s">
        <v>105</v>
      </c>
      <c r="O3764" s="1" t="s">
        <v>1669</v>
      </c>
      <c r="P3764" s="1" t="s">
        <v>32</v>
      </c>
      <c r="Q3764" s="1" t="s">
        <v>33</v>
      </c>
      <c r="R3764" s="1" t="s">
        <v>1670</v>
      </c>
      <c r="S3764" s="1">
        <v>241.96</v>
      </c>
      <c r="T3764" s="1">
        <v>2</v>
      </c>
      <c r="U3764" s="1">
        <v>0</v>
      </c>
      <c r="V3764" s="4">
        <v>24.196000000000002</v>
      </c>
    </row>
    <row r="3765" spans="1:22" ht="29.5" thickBot="1" x14ac:dyDescent="0.4">
      <c r="A3765" s="3">
        <v>3764</v>
      </c>
      <c r="B3765" s="1" t="s">
        <v>6907</v>
      </c>
      <c r="C3765" s="1">
        <v>2013</v>
      </c>
      <c r="D3765" s="2">
        <v>41500</v>
      </c>
      <c r="E3765" s="2">
        <v>41505</v>
      </c>
      <c r="F3765" s="1" t="s">
        <v>23</v>
      </c>
      <c r="G3765" s="1" t="s">
        <v>3136</v>
      </c>
      <c r="H3765" s="1" t="s">
        <v>3137</v>
      </c>
      <c r="I3765" s="1" t="s">
        <v>41</v>
      </c>
      <c r="J3765" s="1" t="s">
        <v>27</v>
      </c>
      <c r="K3765" s="1" t="s">
        <v>6908</v>
      </c>
      <c r="L3765" s="1" t="s">
        <v>114</v>
      </c>
      <c r="M3765" s="1">
        <v>53214</v>
      </c>
      <c r="N3765" s="1" t="s">
        <v>105</v>
      </c>
      <c r="O3765" s="1" t="s">
        <v>3122</v>
      </c>
      <c r="P3765" s="1" t="s">
        <v>46</v>
      </c>
      <c r="Q3765" s="1" t="s">
        <v>75</v>
      </c>
      <c r="R3765" s="1" t="s">
        <v>3123</v>
      </c>
      <c r="S3765" s="1">
        <v>8.52</v>
      </c>
      <c r="T3765" s="1">
        <v>3</v>
      </c>
      <c r="U3765" s="1">
        <v>0</v>
      </c>
      <c r="V3765" s="4">
        <v>4.1748000000000003</v>
      </c>
    </row>
    <row r="3766" spans="1:22" ht="44" thickBot="1" x14ac:dyDescent="0.4">
      <c r="A3766" s="3">
        <v>3765</v>
      </c>
      <c r="B3766" s="1" t="s">
        <v>6909</v>
      </c>
      <c r="C3766" s="1">
        <v>2014</v>
      </c>
      <c r="D3766" s="2">
        <v>41696</v>
      </c>
      <c r="E3766" s="2">
        <v>41701</v>
      </c>
      <c r="F3766" s="1" t="s">
        <v>50</v>
      </c>
      <c r="G3766" s="1" t="s">
        <v>5984</v>
      </c>
      <c r="H3766" s="1" t="s">
        <v>5985</v>
      </c>
      <c r="I3766" s="1" t="s">
        <v>26</v>
      </c>
      <c r="J3766" s="1" t="s">
        <v>27</v>
      </c>
      <c r="K3766" s="1" t="s">
        <v>303</v>
      </c>
      <c r="L3766" s="1" t="s">
        <v>211</v>
      </c>
      <c r="M3766" s="1">
        <v>60623</v>
      </c>
      <c r="N3766" s="1" t="s">
        <v>105</v>
      </c>
      <c r="O3766" s="1" t="s">
        <v>446</v>
      </c>
      <c r="P3766" s="1" t="s">
        <v>46</v>
      </c>
      <c r="Q3766" s="1" t="s">
        <v>75</v>
      </c>
      <c r="R3766" s="1" t="s">
        <v>447</v>
      </c>
      <c r="S3766" s="1">
        <v>1.788</v>
      </c>
      <c r="T3766" s="1">
        <v>3</v>
      </c>
      <c r="U3766" s="1">
        <v>0.8</v>
      </c>
      <c r="V3766" s="4">
        <v>-3.0396000000000001</v>
      </c>
    </row>
    <row r="3767" spans="1:22" ht="29.5" thickBot="1" x14ac:dyDescent="0.4">
      <c r="A3767" s="3">
        <v>3766</v>
      </c>
      <c r="B3767" s="1" t="s">
        <v>6910</v>
      </c>
      <c r="C3767" s="1">
        <v>2013</v>
      </c>
      <c r="D3767" s="2">
        <v>41355</v>
      </c>
      <c r="E3767" s="2">
        <v>41359</v>
      </c>
      <c r="F3767" s="1" t="s">
        <v>50</v>
      </c>
      <c r="G3767" s="1" t="s">
        <v>6232</v>
      </c>
      <c r="H3767" s="1" t="s">
        <v>6233</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4">
        <v>-1.4196</v>
      </c>
    </row>
    <row r="3768" spans="1:22" ht="29.5" thickBot="1" x14ac:dyDescent="0.4">
      <c r="A3768" s="3">
        <v>3767</v>
      </c>
      <c r="B3768" s="1" t="s">
        <v>6910</v>
      </c>
      <c r="C3768" s="1">
        <v>2013</v>
      </c>
      <c r="D3768" s="2">
        <v>41355</v>
      </c>
      <c r="E3768" s="2">
        <v>41359</v>
      </c>
      <c r="F3768" s="1" t="s">
        <v>50</v>
      </c>
      <c r="G3768" s="1" t="s">
        <v>6232</v>
      </c>
      <c r="H3768" s="1" t="s">
        <v>6233</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4">
        <v>0.504</v>
      </c>
    </row>
    <row r="3769" spans="1:22" ht="29.5" thickBot="1" x14ac:dyDescent="0.4">
      <c r="A3769" s="3">
        <v>3768</v>
      </c>
      <c r="B3769" s="1" t="s">
        <v>6911</v>
      </c>
      <c r="C3769" s="1">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v>
      </c>
      <c r="T3769" s="1">
        <v>5</v>
      </c>
      <c r="U3769" s="1">
        <v>0.2</v>
      </c>
      <c r="V3769" s="4">
        <v>11.996</v>
      </c>
    </row>
    <row r="3770" spans="1:22" ht="29.5" thickBot="1" x14ac:dyDescent="0.4">
      <c r="A3770" s="3">
        <v>3769</v>
      </c>
      <c r="B3770" s="1" t="s">
        <v>6912</v>
      </c>
      <c r="C3770" s="1">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v>
      </c>
      <c r="T3770" s="1">
        <v>9</v>
      </c>
      <c r="U3770" s="1">
        <v>0.2</v>
      </c>
      <c r="V3770" s="4">
        <v>101.3832</v>
      </c>
    </row>
    <row r="3771" spans="1:22" ht="44" thickBot="1" x14ac:dyDescent="0.4">
      <c r="A3771" s="3">
        <v>3770</v>
      </c>
      <c r="B3771" s="1" t="s">
        <v>6912</v>
      </c>
      <c r="C3771" s="1">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4">
        <v>0.66959999999999997</v>
      </c>
    </row>
    <row r="3772" spans="1:22" ht="58.5" thickBot="1" x14ac:dyDescent="0.4">
      <c r="A3772" s="3">
        <v>3771</v>
      </c>
      <c r="B3772" s="1" t="s">
        <v>6913</v>
      </c>
      <c r="C3772" s="1">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4">
        <v>-325.572</v>
      </c>
    </row>
    <row r="3773" spans="1:22" ht="44" thickBot="1" x14ac:dyDescent="0.4">
      <c r="A3773" s="3">
        <v>3772</v>
      </c>
      <c r="B3773" s="1" t="s">
        <v>6914</v>
      </c>
      <c r="C3773" s="1">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4">
        <v>-19.5624</v>
      </c>
    </row>
    <row r="3774" spans="1:22" ht="44" thickBot="1" x14ac:dyDescent="0.4">
      <c r="A3774" s="3">
        <v>3773</v>
      </c>
      <c r="B3774" s="1" t="s">
        <v>6915</v>
      </c>
      <c r="C3774" s="1">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4">
        <v>22.647600000000001</v>
      </c>
    </row>
    <row r="3775" spans="1:22" ht="44" thickBot="1" x14ac:dyDescent="0.4">
      <c r="A3775" s="3">
        <v>3774</v>
      </c>
      <c r="B3775" s="1" t="s">
        <v>6916</v>
      </c>
      <c r="C3775" s="1">
        <v>2011</v>
      </c>
      <c r="D3775" s="2">
        <v>40644</v>
      </c>
      <c r="E3775" s="2">
        <v>40646</v>
      </c>
      <c r="F3775" s="1" t="s">
        <v>23</v>
      </c>
      <c r="G3775" s="1" t="s">
        <v>2266</v>
      </c>
      <c r="H3775" s="1" t="s">
        <v>2267</v>
      </c>
      <c r="I3775" s="1" t="s">
        <v>26</v>
      </c>
      <c r="J3775" s="1" t="s">
        <v>27</v>
      </c>
      <c r="K3775" s="1" t="s">
        <v>1419</v>
      </c>
      <c r="L3775" s="1" t="s">
        <v>54</v>
      </c>
      <c r="M3775" s="1">
        <v>33180</v>
      </c>
      <c r="N3775" s="1" t="s">
        <v>30</v>
      </c>
      <c r="O3775" s="1" t="s">
        <v>6917</v>
      </c>
      <c r="P3775" s="1" t="s">
        <v>46</v>
      </c>
      <c r="Q3775" s="1" t="s">
        <v>269</v>
      </c>
      <c r="R3775" s="1" t="s">
        <v>6918</v>
      </c>
      <c r="S3775" s="1">
        <v>6.9119999999999999</v>
      </c>
      <c r="T3775" s="1">
        <v>3</v>
      </c>
      <c r="U3775" s="1">
        <v>0.2</v>
      </c>
      <c r="V3775" s="4">
        <v>2.3328000000000002</v>
      </c>
    </row>
    <row r="3776" spans="1:22" ht="44" thickBot="1" x14ac:dyDescent="0.4">
      <c r="A3776" s="3">
        <v>3775</v>
      </c>
      <c r="B3776" s="1" t="s">
        <v>6916</v>
      </c>
      <c r="C3776" s="1">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v>
      </c>
      <c r="T3776" s="1">
        <v>3</v>
      </c>
      <c r="U3776" s="1">
        <v>0.2</v>
      </c>
      <c r="V3776" s="4">
        <v>81.594899999999996</v>
      </c>
    </row>
    <row r="3777" spans="1:22" ht="29.5" thickBot="1" x14ac:dyDescent="0.4">
      <c r="A3777" s="3">
        <v>3776</v>
      </c>
      <c r="B3777" s="1" t="s">
        <v>6916</v>
      </c>
      <c r="C3777" s="1">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v>
      </c>
      <c r="T3777" s="1">
        <v>2</v>
      </c>
      <c r="U3777" s="1">
        <v>0.2</v>
      </c>
      <c r="V3777" s="4">
        <v>3.6288</v>
      </c>
    </row>
    <row r="3778" spans="1:22" ht="58.5" thickBot="1" x14ac:dyDescent="0.4">
      <c r="A3778" s="3">
        <v>3777</v>
      </c>
      <c r="B3778" s="1" t="s">
        <v>6916</v>
      </c>
      <c r="C3778" s="1">
        <v>2011</v>
      </c>
      <c r="D3778" s="2">
        <v>40644</v>
      </c>
      <c r="E3778" s="2">
        <v>40646</v>
      </c>
      <c r="F3778" s="1" t="s">
        <v>23</v>
      </c>
      <c r="G3778" s="1" t="s">
        <v>2266</v>
      </c>
      <c r="H3778" s="1" t="s">
        <v>2267</v>
      </c>
      <c r="I3778" s="1" t="s">
        <v>26</v>
      </c>
      <c r="J3778" s="1" t="s">
        <v>27</v>
      </c>
      <c r="K3778" s="1" t="s">
        <v>1419</v>
      </c>
      <c r="L3778" s="1" t="s">
        <v>54</v>
      </c>
      <c r="M3778" s="1">
        <v>33180</v>
      </c>
      <c r="N3778" s="1" t="s">
        <v>30</v>
      </c>
      <c r="O3778" s="1" t="s">
        <v>6919</v>
      </c>
      <c r="P3778" s="1" t="s">
        <v>71</v>
      </c>
      <c r="Q3778" s="1" t="s">
        <v>161</v>
      </c>
      <c r="R3778" s="1" t="s">
        <v>6920</v>
      </c>
      <c r="S3778" s="1">
        <v>335.94400000000002</v>
      </c>
      <c r="T3778" s="1">
        <v>7</v>
      </c>
      <c r="U3778" s="1">
        <v>0.2</v>
      </c>
      <c r="V3778" s="4">
        <v>41.993000000000002</v>
      </c>
    </row>
    <row r="3779" spans="1:22" ht="87.5" thickBot="1" x14ac:dyDescent="0.4">
      <c r="A3779" s="3">
        <v>3778</v>
      </c>
      <c r="B3779" s="1" t="s">
        <v>6921</v>
      </c>
      <c r="C3779" s="1">
        <v>2012</v>
      </c>
      <c r="D3779" s="2">
        <v>41032</v>
      </c>
      <c r="E3779" s="2">
        <v>41037</v>
      </c>
      <c r="F3779" s="1" t="s">
        <v>50</v>
      </c>
      <c r="G3779" s="1" t="s">
        <v>6179</v>
      </c>
      <c r="H3779" s="1" t="s">
        <v>6180</v>
      </c>
      <c r="I3779" s="1" t="s">
        <v>102</v>
      </c>
      <c r="J3779" s="1" t="s">
        <v>27</v>
      </c>
      <c r="K3779" s="1" t="s">
        <v>6922</v>
      </c>
      <c r="L3779" s="1" t="s">
        <v>43</v>
      </c>
      <c r="M3779" s="1">
        <v>91911</v>
      </c>
      <c r="N3779" s="1" t="s">
        <v>44</v>
      </c>
      <c r="O3779" s="1" t="s">
        <v>5399</v>
      </c>
      <c r="P3779" s="1" t="s">
        <v>32</v>
      </c>
      <c r="Q3779" s="1" t="s">
        <v>65</v>
      </c>
      <c r="R3779" s="1" t="s">
        <v>5400</v>
      </c>
      <c r="S3779" s="1">
        <v>665.88</v>
      </c>
      <c r="T3779" s="1">
        <v>6</v>
      </c>
      <c r="U3779" s="1">
        <v>0</v>
      </c>
      <c r="V3779" s="4">
        <v>106.5408</v>
      </c>
    </row>
    <row r="3780" spans="1:22" ht="58.5" thickBot="1" x14ac:dyDescent="0.4">
      <c r="A3780" s="3">
        <v>3779</v>
      </c>
      <c r="B3780" s="1" t="s">
        <v>6923</v>
      </c>
      <c r="C3780" s="1">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4">
        <v>8.9969999999999999</v>
      </c>
    </row>
    <row r="3781" spans="1:22" ht="29.5" thickBot="1" x14ac:dyDescent="0.4">
      <c r="A3781" s="3">
        <v>3780</v>
      </c>
      <c r="B3781" s="1" t="s">
        <v>6924</v>
      </c>
      <c r="C3781" s="1">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4">
        <v>18.211200000000002</v>
      </c>
    </row>
    <row r="3782" spans="1:22" ht="58.5" thickBot="1" x14ac:dyDescent="0.4">
      <c r="A3782" s="3">
        <v>3781</v>
      </c>
      <c r="B3782" s="1" t="s">
        <v>6925</v>
      </c>
      <c r="C3782" s="1">
        <v>2011</v>
      </c>
      <c r="D3782" s="2">
        <v>40863</v>
      </c>
      <c r="E3782" s="2">
        <v>40867</v>
      </c>
      <c r="F3782" s="1" t="s">
        <v>50</v>
      </c>
      <c r="G3782" s="1" t="s">
        <v>4900</v>
      </c>
      <c r="H3782" s="1" t="s">
        <v>4901</v>
      </c>
      <c r="I3782" s="1" t="s">
        <v>102</v>
      </c>
      <c r="J3782" s="1" t="s">
        <v>27</v>
      </c>
      <c r="K3782" s="1" t="s">
        <v>6926</v>
      </c>
      <c r="L3782" s="1" t="s">
        <v>4530</v>
      </c>
      <c r="M3782" s="1">
        <v>66502</v>
      </c>
      <c r="N3782" s="1" t="s">
        <v>105</v>
      </c>
      <c r="O3782" s="1" t="s">
        <v>4279</v>
      </c>
      <c r="P3782" s="1" t="s">
        <v>71</v>
      </c>
      <c r="Q3782" s="1" t="s">
        <v>72</v>
      </c>
      <c r="R3782" s="1" t="s">
        <v>4280</v>
      </c>
      <c r="S3782" s="1">
        <v>273.95999999999998</v>
      </c>
      <c r="T3782" s="1">
        <v>2</v>
      </c>
      <c r="U3782" s="1">
        <v>0</v>
      </c>
      <c r="V3782" s="4">
        <v>10.958399999999999</v>
      </c>
    </row>
    <row r="3783" spans="1:22" ht="116.5" thickBot="1" x14ac:dyDescent="0.4">
      <c r="A3783" s="3">
        <v>3782</v>
      </c>
      <c r="B3783" s="1" t="s">
        <v>6927</v>
      </c>
      <c r="C3783" s="1">
        <v>2012</v>
      </c>
      <c r="D3783" s="2">
        <v>41099</v>
      </c>
      <c r="E3783" s="2">
        <v>41104</v>
      </c>
      <c r="F3783" s="1" t="s">
        <v>23</v>
      </c>
      <c r="G3783" s="1" t="s">
        <v>3644</v>
      </c>
      <c r="H3783" s="1" t="s">
        <v>3645</v>
      </c>
      <c r="I3783" s="1" t="s">
        <v>26</v>
      </c>
      <c r="J3783" s="1" t="s">
        <v>27</v>
      </c>
      <c r="K3783" s="1" t="s">
        <v>146</v>
      </c>
      <c r="L3783" s="1" t="s">
        <v>147</v>
      </c>
      <c r="M3783" s="1">
        <v>19120</v>
      </c>
      <c r="N3783" s="1" t="s">
        <v>148</v>
      </c>
      <c r="O3783" s="1" t="s">
        <v>5453</v>
      </c>
      <c r="P3783" s="1" t="s">
        <v>71</v>
      </c>
      <c r="Q3783" s="1" t="s">
        <v>72</v>
      </c>
      <c r="R3783" s="1" t="s">
        <v>5454</v>
      </c>
      <c r="S3783" s="1">
        <v>269.98200000000003</v>
      </c>
      <c r="T3783" s="1">
        <v>3</v>
      </c>
      <c r="U3783" s="1">
        <v>0.4</v>
      </c>
      <c r="V3783" s="4">
        <v>40.497300000000003</v>
      </c>
    </row>
    <row r="3784" spans="1:22" ht="58.5" thickBot="1" x14ac:dyDescent="0.4">
      <c r="A3784" s="3">
        <v>3783</v>
      </c>
      <c r="B3784" s="1" t="s">
        <v>6928</v>
      </c>
      <c r="C3784" s="1">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4">
        <v>3.339</v>
      </c>
    </row>
    <row r="3785" spans="1:22" ht="29.5" thickBot="1" x14ac:dyDescent="0.4">
      <c r="A3785" s="3">
        <v>3784</v>
      </c>
      <c r="B3785" s="1" t="s">
        <v>6928</v>
      </c>
      <c r="C3785" s="1">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720.06399999999996</v>
      </c>
      <c r="T3785" s="1">
        <v>4</v>
      </c>
      <c r="U3785" s="1">
        <v>0.2</v>
      </c>
      <c r="V3785" s="4">
        <v>-63.005600000000001</v>
      </c>
    </row>
    <row r="3786" spans="1:22" ht="58.5" thickBot="1" x14ac:dyDescent="0.4">
      <c r="A3786" s="3">
        <v>3785</v>
      </c>
      <c r="B3786" s="1" t="s">
        <v>6929</v>
      </c>
      <c r="C3786" s="1">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41.423999999999999</v>
      </c>
      <c r="T3786" s="1">
        <v>2</v>
      </c>
      <c r="U3786" s="1">
        <v>0.2</v>
      </c>
      <c r="V3786" s="4">
        <v>8.2848000000000006</v>
      </c>
    </row>
    <row r="3787" spans="1:22" ht="58.5" thickBot="1" x14ac:dyDescent="0.4">
      <c r="A3787" s="3">
        <v>3786</v>
      </c>
      <c r="B3787" s="1" t="s">
        <v>6930</v>
      </c>
      <c r="C3787" s="1">
        <v>2014</v>
      </c>
      <c r="D3787" s="2">
        <v>42000</v>
      </c>
      <c r="E3787" s="2">
        <v>42004</v>
      </c>
      <c r="F3787" s="1" t="s">
        <v>50</v>
      </c>
      <c r="G3787" s="1" t="s">
        <v>3606</v>
      </c>
      <c r="H3787" s="1" t="s">
        <v>3607</v>
      </c>
      <c r="I3787" s="1" t="s">
        <v>102</v>
      </c>
      <c r="J3787" s="1" t="s">
        <v>27</v>
      </c>
      <c r="K3787" s="1" t="s">
        <v>497</v>
      </c>
      <c r="L3787" s="1" t="s">
        <v>498</v>
      </c>
      <c r="M3787" s="1">
        <v>43229</v>
      </c>
      <c r="N3787" s="1" t="s">
        <v>148</v>
      </c>
      <c r="O3787" s="1" t="s">
        <v>6931</v>
      </c>
      <c r="P3787" s="1" t="s">
        <v>46</v>
      </c>
      <c r="Q3787" s="1" t="s">
        <v>75</v>
      </c>
      <c r="R3787" s="1" t="s">
        <v>6932</v>
      </c>
      <c r="S3787" s="1">
        <v>3.1320000000000001</v>
      </c>
      <c r="T3787" s="1">
        <v>2</v>
      </c>
      <c r="U3787" s="1">
        <v>0.7</v>
      </c>
      <c r="V3787" s="4">
        <v>-2.61</v>
      </c>
    </row>
    <row r="3788" spans="1:22" ht="29.5" thickBot="1" x14ac:dyDescent="0.4">
      <c r="A3788" s="3">
        <v>3787</v>
      </c>
      <c r="B3788" s="1" t="s">
        <v>6933</v>
      </c>
      <c r="C3788" s="1">
        <v>2013</v>
      </c>
      <c r="D3788" s="2">
        <v>41579</v>
      </c>
      <c r="E3788" s="2">
        <v>41583</v>
      </c>
      <c r="F3788" s="1" t="s">
        <v>50</v>
      </c>
      <c r="G3788" s="1" t="s">
        <v>581</v>
      </c>
      <c r="H3788" s="1" t="s">
        <v>582</v>
      </c>
      <c r="I3788" s="1" t="s">
        <v>41</v>
      </c>
      <c r="J3788" s="1" t="s">
        <v>27</v>
      </c>
      <c r="K3788" s="1" t="s">
        <v>42</v>
      </c>
      <c r="L3788" s="1" t="s">
        <v>43</v>
      </c>
      <c r="M3788" s="1">
        <v>90045</v>
      </c>
      <c r="N3788" s="1" t="s">
        <v>44</v>
      </c>
      <c r="O3788" s="1" t="s">
        <v>6093</v>
      </c>
      <c r="P3788" s="1" t="s">
        <v>46</v>
      </c>
      <c r="Q3788" s="1" t="s">
        <v>59</v>
      </c>
      <c r="R3788" s="1" t="s">
        <v>6094</v>
      </c>
      <c r="S3788" s="1">
        <v>1085.42</v>
      </c>
      <c r="T3788" s="1">
        <v>7</v>
      </c>
      <c r="U3788" s="1">
        <v>0</v>
      </c>
      <c r="V3788" s="4">
        <v>282.20920000000001</v>
      </c>
    </row>
    <row r="3789" spans="1:22" ht="29.5" thickBot="1" x14ac:dyDescent="0.4">
      <c r="A3789" s="3">
        <v>3788</v>
      </c>
      <c r="B3789" s="1" t="s">
        <v>6934</v>
      </c>
      <c r="C3789" s="1">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4">
        <v>1.0268999999999999</v>
      </c>
    </row>
    <row r="3790" spans="1:22" ht="44" thickBot="1" x14ac:dyDescent="0.4">
      <c r="A3790" s="3">
        <v>3789</v>
      </c>
      <c r="B3790" s="1" t="s">
        <v>6934</v>
      </c>
      <c r="C3790" s="1">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62.375999999999998</v>
      </c>
      <c r="T3790" s="1">
        <v>3</v>
      </c>
      <c r="U3790" s="1">
        <v>0.2</v>
      </c>
      <c r="V3790" s="4">
        <v>7.0172999999999996</v>
      </c>
    </row>
    <row r="3791" spans="1:22" ht="44" thickBot="1" x14ac:dyDescent="0.4">
      <c r="A3791" s="3">
        <v>3790</v>
      </c>
      <c r="B3791" s="1" t="s">
        <v>6935</v>
      </c>
      <c r="C3791" s="1">
        <v>2013</v>
      </c>
      <c r="D3791" s="2">
        <v>41382</v>
      </c>
      <c r="E3791" s="2">
        <v>41386</v>
      </c>
      <c r="F3791" s="1" t="s">
        <v>50</v>
      </c>
      <c r="G3791" s="1" t="s">
        <v>6263</v>
      </c>
      <c r="H3791" s="1" t="s">
        <v>6264</v>
      </c>
      <c r="I3791" s="1" t="s">
        <v>102</v>
      </c>
      <c r="J3791" s="1" t="s">
        <v>27</v>
      </c>
      <c r="K3791" s="1" t="s">
        <v>2530</v>
      </c>
      <c r="L3791" s="1" t="s">
        <v>138</v>
      </c>
      <c r="M3791" s="1">
        <v>68104</v>
      </c>
      <c r="N3791" s="1" t="s">
        <v>105</v>
      </c>
      <c r="O3791" s="1" t="s">
        <v>837</v>
      </c>
      <c r="P3791" s="1" t="s">
        <v>46</v>
      </c>
      <c r="Q3791" s="1" t="s">
        <v>269</v>
      </c>
      <c r="R3791" s="1" t="s">
        <v>838</v>
      </c>
      <c r="S3791" s="1">
        <v>29.05</v>
      </c>
      <c r="T3791" s="1">
        <v>5</v>
      </c>
      <c r="U3791" s="1">
        <v>0</v>
      </c>
      <c r="V3791" s="4">
        <v>9.0054999999999996</v>
      </c>
    </row>
    <row r="3792" spans="1:22" ht="29.5" thickBot="1" x14ac:dyDescent="0.4">
      <c r="A3792" s="3">
        <v>3791</v>
      </c>
      <c r="B3792" s="1" t="s">
        <v>6936</v>
      </c>
      <c r="C3792" s="1">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v>
      </c>
      <c r="T3792" s="1">
        <v>6</v>
      </c>
      <c r="U3792" s="1">
        <v>0.2</v>
      </c>
      <c r="V3792" s="4">
        <v>67.86</v>
      </c>
    </row>
    <row r="3793" spans="1:22" ht="73" thickBot="1" x14ac:dyDescent="0.4">
      <c r="A3793" s="3">
        <v>3792</v>
      </c>
      <c r="B3793" s="1" t="s">
        <v>6937</v>
      </c>
      <c r="C3793" s="1">
        <v>2012</v>
      </c>
      <c r="D3793" s="2">
        <v>40966</v>
      </c>
      <c r="E3793" s="2">
        <v>40967</v>
      </c>
      <c r="F3793" s="1" t="s">
        <v>188</v>
      </c>
      <c r="G3793" s="1" t="s">
        <v>3183</v>
      </c>
      <c r="H3793" s="1" t="s">
        <v>3184</v>
      </c>
      <c r="I3793" s="1" t="s">
        <v>41</v>
      </c>
      <c r="J3793" s="1" t="s">
        <v>27</v>
      </c>
      <c r="K3793" s="1" t="s">
        <v>6938</v>
      </c>
      <c r="L3793" s="1" t="s">
        <v>147</v>
      </c>
      <c r="M3793" s="1">
        <v>16602</v>
      </c>
      <c r="N3793" s="1" t="s">
        <v>148</v>
      </c>
      <c r="O3793" s="1" t="s">
        <v>794</v>
      </c>
      <c r="P3793" s="1" t="s">
        <v>46</v>
      </c>
      <c r="Q3793" s="1" t="s">
        <v>75</v>
      </c>
      <c r="R3793" s="1" t="s">
        <v>795</v>
      </c>
      <c r="S3793" s="1">
        <v>4.4189999999999996</v>
      </c>
      <c r="T3793" s="1">
        <v>3</v>
      </c>
      <c r="U3793" s="1">
        <v>0.7</v>
      </c>
      <c r="V3793" s="4">
        <v>-3.3879000000000001</v>
      </c>
    </row>
    <row r="3794" spans="1:22" ht="58.5" thickBot="1" x14ac:dyDescent="0.4">
      <c r="A3794" s="3">
        <v>3793</v>
      </c>
      <c r="B3794" s="1" t="s">
        <v>6937</v>
      </c>
      <c r="C3794" s="1">
        <v>2012</v>
      </c>
      <c r="D3794" s="2">
        <v>40966</v>
      </c>
      <c r="E3794" s="2">
        <v>40967</v>
      </c>
      <c r="F3794" s="1" t="s">
        <v>188</v>
      </c>
      <c r="G3794" s="1" t="s">
        <v>3183</v>
      </c>
      <c r="H3794" s="1" t="s">
        <v>3184</v>
      </c>
      <c r="I3794" s="1" t="s">
        <v>41</v>
      </c>
      <c r="J3794" s="1" t="s">
        <v>27</v>
      </c>
      <c r="K3794" s="1" t="s">
        <v>6938</v>
      </c>
      <c r="L3794" s="1" t="s">
        <v>147</v>
      </c>
      <c r="M3794" s="1">
        <v>16602</v>
      </c>
      <c r="N3794" s="1" t="s">
        <v>148</v>
      </c>
      <c r="O3794" s="1" t="s">
        <v>4864</v>
      </c>
      <c r="P3794" s="1" t="s">
        <v>46</v>
      </c>
      <c r="Q3794" s="1" t="s">
        <v>68</v>
      </c>
      <c r="R3794" s="1" t="s">
        <v>4865</v>
      </c>
      <c r="S3794" s="1">
        <v>16.032</v>
      </c>
      <c r="T3794" s="1">
        <v>6</v>
      </c>
      <c r="U3794" s="1">
        <v>0.2</v>
      </c>
      <c r="V3794" s="4">
        <v>2.2044000000000001</v>
      </c>
    </row>
    <row r="3795" spans="1:22" ht="29.5" thickBot="1" x14ac:dyDescent="0.4">
      <c r="A3795" s="3">
        <v>3794</v>
      </c>
      <c r="B3795" s="1" t="s">
        <v>6939</v>
      </c>
      <c r="C3795" s="1">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4">
        <v>12.511799999999999</v>
      </c>
    </row>
    <row r="3796" spans="1:22" ht="58.5" thickBot="1" x14ac:dyDescent="0.4">
      <c r="A3796" s="3">
        <v>3795</v>
      </c>
      <c r="B3796" s="1" t="s">
        <v>6940</v>
      </c>
      <c r="C3796" s="1">
        <v>2011</v>
      </c>
      <c r="D3796" s="2">
        <v>40571</v>
      </c>
      <c r="E3796" s="2">
        <v>40577</v>
      </c>
      <c r="F3796" s="1" t="s">
        <v>50</v>
      </c>
      <c r="G3796" s="1" t="s">
        <v>6941</v>
      </c>
      <c r="H3796" s="1" t="s">
        <v>6942</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4">
        <v>14.307499999999999</v>
      </c>
    </row>
    <row r="3797" spans="1:22" ht="44" thickBot="1" x14ac:dyDescent="0.4">
      <c r="A3797" s="3">
        <v>3796</v>
      </c>
      <c r="B3797" s="1" t="s">
        <v>6940</v>
      </c>
      <c r="C3797" s="1">
        <v>2011</v>
      </c>
      <c r="D3797" s="2">
        <v>40571</v>
      </c>
      <c r="E3797" s="2">
        <v>40577</v>
      </c>
      <c r="F3797" s="1" t="s">
        <v>50</v>
      </c>
      <c r="G3797" s="1" t="s">
        <v>6941</v>
      </c>
      <c r="H3797" s="1" t="s">
        <v>6942</v>
      </c>
      <c r="I3797" s="1" t="s">
        <v>26</v>
      </c>
      <c r="J3797" s="1" t="s">
        <v>27</v>
      </c>
      <c r="K3797" s="1" t="s">
        <v>947</v>
      </c>
      <c r="L3797" s="1" t="s">
        <v>43</v>
      </c>
      <c r="M3797" s="1">
        <v>92037</v>
      </c>
      <c r="N3797" s="1" t="s">
        <v>44</v>
      </c>
      <c r="O3797" s="1" t="s">
        <v>6943</v>
      </c>
      <c r="P3797" s="1" t="s">
        <v>32</v>
      </c>
      <c r="Q3797" s="1" t="s">
        <v>56</v>
      </c>
      <c r="R3797" s="1" t="s">
        <v>6944</v>
      </c>
      <c r="S3797" s="1">
        <v>333</v>
      </c>
      <c r="T3797" s="1">
        <v>3</v>
      </c>
      <c r="U3797" s="1">
        <v>0.2</v>
      </c>
      <c r="V3797" s="4">
        <v>-16.649999999999999</v>
      </c>
    </row>
    <row r="3798" spans="1:22" ht="58.5" thickBot="1" x14ac:dyDescent="0.4">
      <c r="A3798" s="3">
        <v>3797</v>
      </c>
      <c r="B3798" s="1" t="s">
        <v>6940</v>
      </c>
      <c r="C3798" s="1">
        <v>2011</v>
      </c>
      <c r="D3798" s="2">
        <v>40571</v>
      </c>
      <c r="E3798" s="2">
        <v>40577</v>
      </c>
      <c r="F3798" s="1" t="s">
        <v>50</v>
      </c>
      <c r="G3798" s="1" t="s">
        <v>6941</v>
      </c>
      <c r="H3798" s="1" t="s">
        <v>6942</v>
      </c>
      <c r="I3798" s="1" t="s">
        <v>26</v>
      </c>
      <c r="J3798" s="1" t="s">
        <v>27</v>
      </c>
      <c r="K3798" s="1" t="s">
        <v>947</v>
      </c>
      <c r="L3798" s="1" t="s">
        <v>43</v>
      </c>
      <c r="M3798" s="1">
        <v>92037</v>
      </c>
      <c r="N3798" s="1" t="s">
        <v>44</v>
      </c>
      <c r="O3798" s="1" t="s">
        <v>6945</v>
      </c>
      <c r="P3798" s="1" t="s">
        <v>46</v>
      </c>
      <c r="Q3798" s="1" t="s">
        <v>68</v>
      </c>
      <c r="R3798" s="1" t="s">
        <v>6946</v>
      </c>
      <c r="S3798" s="1">
        <v>36.44</v>
      </c>
      <c r="T3798" s="1">
        <v>4</v>
      </c>
      <c r="U3798" s="1">
        <v>0</v>
      </c>
      <c r="V3798" s="4">
        <v>12.0252</v>
      </c>
    </row>
    <row r="3799" spans="1:22" ht="29.5" thickBot="1" x14ac:dyDescent="0.4">
      <c r="A3799" s="3">
        <v>3798</v>
      </c>
      <c r="B3799" s="1" t="s">
        <v>6947</v>
      </c>
      <c r="C3799" s="1">
        <v>2014</v>
      </c>
      <c r="D3799" s="2">
        <v>41906</v>
      </c>
      <c r="E3799" s="2">
        <v>41909</v>
      </c>
      <c r="F3799" s="1" t="s">
        <v>188</v>
      </c>
      <c r="G3799" s="1" t="s">
        <v>5837</v>
      </c>
      <c r="H3799" s="1" t="s">
        <v>5838</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4">
        <v>88.073999999999998</v>
      </c>
    </row>
    <row r="3800" spans="1:22" ht="29.5" thickBot="1" x14ac:dyDescent="0.4">
      <c r="A3800" s="3">
        <v>3799</v>
      </c>
      <c r="B3800" s="1" t="s">
        <v>6948</v>
      </c>
      <c r="C3800" s="1">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4">
        <v>-192.04679999999999</v>
      </c>
    </row>
    <row r="3801" spans="1:22" ht="29.5" thickBot="1" x14ac:dyDescent="0.4">
      <c r="A3801" s="3">
        <v>3800</v>
      </c>
      <c r="B3801" s="1" t="s">
        <v>6948</v>
      </c>
      <c r="C3801" s="1">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4">
        <v>118.9965</v>
      </c>
    </row>
    <row r="3802" spans="1:22" ht="29.5" thickBot="1" x14ac:dyDescent="0.4">
      <c r="A3802" s="3">
        <v>3801</v>
      </c>
      <c r="B3802" s="1" t="s">
        <v>6949</v>
      </c>
      <c r="C3802" s="1">
        <v>2013</v>
      </c>
      <c r="D3802" s="2">
        <v>41562</v>
      </c>
      <c r="E3802" s="2">
        <v>41568</v>
      </c>
      <c r="F3802" s="1" t="s">
        <v>50</v>
      </c>
      <c r="G3802" s="1" t="s">
        <v>6950</v>
      </c>
      <c r="H3802" s="1" t="s">
        <v>6951</v>
      </c>
      <c r="I3802" s="1" t="s">
        <v>26</v>
      </c>
      <c r="J3802" s="1" t="s">
        <v>27</v>
      </c>
      <c r="K3802" s="1" t="s">
        <v>1521</v>
      </c>
      <c r="L3802" s="1" t="s">
        <v>88</v>
      </c>
      <c r="M3802" s="1">
        <v>28540</v>
      </c>
      <c r="N3802" s="1" t="s">
        <v>30</v>
      </c>
      <c r="O3802" s="1" t="s">
        <v>6952</v>
      </c>
      <c r="P3802" s="1" t="s">
        <v>32</v>
      </c>
      <c r="Q3802" s="1" t="s">
        <v>36</v>
      </c>
      <c r="R3802" s="1" t="s">
        <v>6953</v>
      </c>
      <c r="S3802" s="1">
        <v>102.592</v>
      </c>
      <c r="T3802" s="1">
        <v>1</v>
      </c>
      <c r="U3802" s="1">
        <v>0.2</v>
      </c>
      <c r="V3802" s="4">
        <v>10.2592</v>
      </c>
    </row>
    <row r="3803" spans="1:22" ht="29.5" thickBot="1" x14ac:dyDescent="0.4">
      <c r="A3803" s="3">
        <v>3802</v>
      </c>
      <c r="B3803" s="1" t="s">
        <v>6949</v>
      </c>
      <c r="C3803" s="1">
        <v>2013</v>
      </c>
      <c r="D3803" s="2">
        <v>41562</v>
      </c>
      <c r="E3803" s="2">
        <v>41568</v>
      </c>
      <c r="F3803" s="1" t="s">
        <v>50</v>
      </c>
      <c r="G3803" s="1" t="s">
        <v>6950</v>
      </c>
      <c r="H3803" s="1" t="s">
        <v>6951</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4">
        <v>5.9598000000000004</v>
      </c>
    </row>
    <row r="3804" spans="1:22" ht="29.5" thickBot="1" x14ac:dyDescent="0.4">
      <c r="A3804" s="3">
        <v>3803</v>
      </c>
      <c r="B3804" s="1" t="s">
        <v>6949</v>
      </c>
      <c r="C3804" s="1">
        <v>2013</v>
      </c>
      <c r="D3804" s="2">
        <v>41562</v>
      </c>
      <c r="E3804" s="2">
        <v>41568</v>
      </c>
      <c r="F3804" s="1" t="s">
        <v>50</v>
      </c>
      <c r="G3804" s="1" t="s">
        <v>6950</v>
      </c>
      <c r="H3804" s="1" t="s">
        <v>6951</v>
      </c>
      <c r="I3804" s="1" t="s">
        <v>26</v>
      </c>
      <c r="J3804" s="1" t="s">
        <v>27</v>
      </c>
      <c r="K3804" s="1" t="s">
        <v>1521</v>
      </c>
      <c r="L3804" s="1" t="s">
        <v>88</v>
      </c>
      <c r="M3804" s="1">
        <v>28540</v>
      </c>
      <c r="N3804" s="1" t="s">
        <v>30</v>
      </c>
      <c r="O3804" s="1" t="s">
        <v>5847</v>
      </c>
      <c r="P3804" s="1" t="s">
        <v>46</v>
      </c>
      <c r="Q3804" s="1" t="s">
        <v>90</v>
      </c>
      <c r="R3804" s="1" t="s">
        <v>5848</v>
      </c>
      <c r="S3804" s="1">
        <v>93.024000000000001</v>
      </c>
      <c r="T3804" s="1">
        <v>3</v>
      </c>
      <c r="U3804" s="1">
        <v>0.2</v>
      </c>
      <c r="V3804" s="4">
        <v>33.721200000000003</v>
      </c>
    </row>
    <row r="3805" spans="1:22" ht="29.5" thickBot="1" x14ac:dyDescent="0.4">
      <c r="A3805" s="3">
        <v>3804</v>
      </c>
      <c r="B3805" s="1" t="s">
        <v>6949</v>
      </c>
      <c r="C3805" s="1">
        <v>2013</v>
      </c>
      <c r="D3805" s="2">
        <v>41562</v>
      </c>
      <c r="E3805" s="2">
        <v>41568</v>
      </c>
      <c r="F3805" s="1" t="s">
        <v>50</v>
      </c>
      <c r="G3805" s="1" t="s">
        <v>6950</v>
      </c>
      <c r="H3805" s="1" t="s">
        <v>6951</v>
      </c>
      <c r="I3805" s="1" t="s">
        <v>26</v>
      </c>
      <c r="J3805" s="1" t="s">
        <v>27</v>
      </c>
      <c r="K3805" s="1" t="s">
        <v>1521</v>
      </c>
      <c r="L3805" s="1" t="s">
        <v>88</v>
      </c>
      <c r="M3805" s="1">
        <v>28540</v>
      </c>
      <c r="N3805" s="1" t="s">
        <v>30</v>
      </c>
      <c r="O3805" s="1" t="s">
        <v>6052</v>
      </c>
      <c r="P3805" s="1" t="s">
        <v>46</v>
      </c>
      <c r="Q3805" s="1" t="s">
        <v>578</v>
      </c>
      <c r="R3805" s="1" t="s">
        <v>186</v>
      </c>
      <c r="S3805" s="1">
        <v>12.768000000000001</v>
      </c>
      <c r="T3805" s="1">
        <v>2</v>
      </c>
      <c r="U3805" s="1">
        <v>0.2</v>
      </c>
      <c r="V3805" s="4">
        <v>1.4363999999999999</v>
      </c>
    </row>
    <row r="3806" spans="1:22" ht="87.5" thickBot="1" x14ac:dyDescent="0.4">
      <c r="A3806" s="3">
        <v>3805</v>
      </c>
      <c r="B3806" s="1" t="s">
        <v>6949</v>
      </c>
      <c r="C3806" s="1">
        <v>2013</v>
      </c>
      <c r="D3806" s="2">
        <v>41562</v>
      </c>
      <c r="E3806" s="2">
        <v>41568</v>
      </c>
      <c r="F3806" s="1" t="s">
        <v>50</v>
      </c>
      <c r="G3806" s="1" t="s">
        <v>6950</v>
      </c>
      <c r="H3806" s="1" t="s">
        <v>6951</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4">
        <v>13.128</v>
      </c>
    </row>
    <row r="3807" spans="1:22" ht="29.5" thickBot="1" x14ac:dyDescent="0.4">
      <c r="A3807" s="3">
        <v>3806</v>
      </c>
      <c r="B3807" s="1" t="s">
        <v>6949</v>
      </c>
      <c r="C3807" s="1">
        <v>2013</v>
      </c>
      <c r="D3807" s="2">
        <v>41562</v>
      </c>
      <c r="E3807" s="2">
        <v>41568</v>
      </c>
      <c r="F3807" s="1" t="s">
        <v>50</v>
      </c>
      <c r="G3807" s="1" t="s">
        <v>6950</v>
      </c>
      <c r="H3807" s="1" t="s">
        <v>6951</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4">
        <v>14.682</v>
      </c>
    </row>
    <row r="3808" spans="1:22" ht="29.5" thickBot="1" x14ac:dyDescent="0.4">
      <c r="A3808" s="3">
        <v>3807</v>
      </c>
      <c r="B3808" s="1" t="s">
        <v>6954</v>
      </c>
      <c r="C3808" s="1">
        <v>2012</v>
      </c>
      <c r="D3808" s="2">
        <v>41225</v>
      </c>
      <c r="E3808" s="2">
        <v>41232</v>
      </c>
      <c r="F3808" s="1" t="s">
        <v>50</v>
      </c>
      <c r="G3808" s="1" t="s">
        <v>6637</v>
      </c>
      <c r="H3808" s="1" t="s">
        <v>6638</v>
      </c>
      <c r="I3808" s="1" t="s">
        <v>41</v>
      </c>
      <c r="J3808" s="1" t="s">
        <v>27</v>
      </c>
      <c r="K3808" s="1" t="s">
        <v>6824</v>
      </c>
      <c r="L3808" s="1" t="s">
        <v>54</v>
      </c>
      <c r="M3808" s="1">
        <v>33317</v>
      </c>
      <c r="N3808" s="1" t="s">
        <v>30</v>
      </c>
      <c r="O3808" s="1" t="s">
        <v>1758</v>
      </c>
      <c r="P3808" s="1" t="s">
        <v>46</v>
      </c>
      <c r="Q3808" s="1" t="s">
        <v>68</v>
      </c>
      <c r="R3808" s="1" t="s">
        <v>1759</v>
      </c>
      <c r="S3808" s="1">
        <v>11.76</v>
      </c>
      <c r="T3808" s="1">
        <v>5</v>
      </c>
      <c r="U3808" s="1">
        <v>0.2</v>
      </c>
      <c r="V3808" s="4">
        <v>1.323</v>
      </c>
    </row>
    <row r="3809" spans="1:22" ht="73" thickBot="1" x14ac:dyDescent="0.4">
      <c r="A3809" s="3">
        <v>3808</v>
      </c>
      <c r="B3809" s="1" t="s">
        <v>6954</v>
      </c>
      <c r="C3809" s="1">
        <v>2012</v>
      </c>
      <c r="D3809" s="2">
        <v>41225</v>
      </c>
      <c r="E3809" s="2">
        <v>41232</v>
      </c>
      <c r="F3809" s="1" t="s">
        <v>50</v>
      </c>
      <c r="G3809" s="1" t="s">
        <v>6637</v>
      </c>
      <c r="H3809" s="1" t="s">
        <v>6638</v>
      </c>
      <c r="I3809" s="1" t="s">
        <v>41</v>
      </c>
      <c r="J3809" s="1" t="s">
        <v>27</v>
      </c>
      <c r="K3809" s="1" t="s">
        <v>6824</v>
      </c>
      <c r="L3809" s="1" t="s">
        <v>54</v>
      </c>
      <c r="M3809" s="1">
        <v>33317</v>
      </c>
      <c r="N3809" s="1" t="s">
        <v>30</v>
      </c>
      <c r="O3809" s="1" t="s">
        <v>232</v>
      </c>
      <c r="P3809" s="1" t="s">
        <v>46</v>
      </c>
      <c r="Q3809" s="1" t="s">
        <v>75</v>
      </c>
      <c r="R3809" s="1" t="s">
        <v>233</v>
      </c>
      <c r="S3809" s="1">
        <v>5.2380000000000004</v>
      </c>
      <c r="T3809" s="1">
        <v>2</v>
      </c>
      <c r="U3809" s="1">
        <v>0.7</v>
      </c>
      <c r="V3809" s="4">
        <v>-4.0157999999999996</v>
      </c>
    </row>
    <row r="3810" spans="1:22" ht="29.5" thickBot="1" x14ac:dyDescent="0.4">
      <c r="A3810" s="3">
        <v>3809</v>
      </c>
      <c r="B3810" s="1" t="s">
        <v>6954</v>
      </c>
      <c r="C3810" s="1">
        <v>2012</v>
      </c>
      <c r="D3810" s="2">
        <v>41225</v>
      </c>
      <c r="E3810" s="2">
        <v>41232</v>
      </c>
      <c r="F3810" s="1" t="s">
        <v>50</v>
      </c>
      <c r="G3810" s="1" t="s">
        <v>6637</v>
      </c>
      <c r="H3810" s="1" t="s">
        <v>6638</v>
      </c>
      <c r="I3810" s="1" t="s">
        <v>41</v>
      </c>
      <c r="J3810" s="1" t="s">
        <v>27</v>
      </c>
      <c r="K3810" s="1" t="s">
        <v>6824</v>
      </c>
      <c r="L3810" s="1" t="s">
        <v>54</v>
      </c>
      <c r="M3810" s="1">
        <v>33317</v>
      </c>
      <c r="N3810" s="1" t="s">
        <v>30</v>
      </c>
      <c r="O3810" s="1" t="s">
        <v>6226</v>
      </c>
      <c r="P3810" s="1" t="s">
        <v>46</v>
      </c>
      <c r="Q3810" s="1" t="s">
        <v>75</v>
      </c>
      <c r="R3810" s="1" t="s">
        <v>6227</v>
      </c>
      <c r="S3810" s="1">
        <v>4.6619999999999999</v>
      </c>
      <c r="T3810" s="1">
        <v>3</v>
      </c>
      <c r="U3810" s="1">
        <v>0.7</v>
      </c>
      <c r="V3810" s="4">
        <v>-3.7296</v>
      </c>
    </row>
    <row r="3811" spans="1:22" ht="73" thickBot="1" x14ac:dyDescent="0.4">
      <c r="A3811" s="3">
        <v>3810</v>
      </c>
      <c r="B3811" s="1" t="s">
        <v>6954</v>
      </c>
      <c r="C3811" s="1">
        <v>2012</v>
      </c>
      <c r="D3811" s="2">
        <v>41225</v>
      </c>
      <c r="E3811" s="2">
        <v>41232</v>
      </c>
      <c r="F3811" s="1" t="s">
        <v>50</v>
      </c>
      <c r="G3811" s="1" t="s">
        <v>6637</v>
      </c>
      <c r="H3811" s="1" t="s">
        <v>6638</v>
      </c>
      <c r="I3811" s="1" t="s">
        <v>41</v>
      </c>
      <c r="J3811" s="1" t="s">
        <v>27</v>
      </c>
      <c r="K3811" s="1" t="s">
        <v>6824</v>
      </c>
      <c r="L3811" s="1" t="s">
        <v>54</v>
      </c>
      <c r="M3811" s="1">
        <v>33317</v>
      </c>
      <c r="N3811" s="1" t="s">
        <v>30</v>
      </c>
      <c r="O3811" s="1" t="s">
        <v>6955</v>
      </c>
      <c r="P3811" s="1" t="s">
        <v>32</v>
      </c>
      <c r="Q3811" s="1" t="s">
        <v>36</v>
      </c>
      <c r="R3811" s="1" t="s">
        <v>6956</v>
      </c>
      <c r="S3811" s="1">
        <v>523.91999999999996</v>
      </c>
      <c r="T3811" s="1">
        <v>5</v>
      </c>
      <c r="U3811" s="1">
        <v>0.2</v>
      </c>
      <c r="V3811" s="4">
        <v>-72.039000000000001</v>
      </c>
    </row>
    <row r="3812" spans="1:22" ht="29.5" thickBot="1" x14ac:dyDescent="0.4">
      <c r="A3812" s="3">
        <v>3811</v>
      </c>
      <c r="B3812" s="1" t="s">
        <v>6954</v>
      </c>
      <c r="C3812" s="1">
        <v>2012</v>
      </c>
      <c r="D3812" s="2">
        <v>41225</v>
      </c>
      <c r="E3812" s="2">
        <v>41232</v>
      </c>
      <c r="F3812" s="1" t="s">
        <v>50</v>
      </c>
      <c r="G3812" s="1" t="s">
        <v>6637</v>
      </c>
      <c r="H3812" s="1" t="s">
        <v>6638</v>
      </c>
      <c r="I3812" s="1" t="s">
        <v>41</v>
      </c>
      <c r="J3812" s="1" t="s">
        <v>27</v>
      </c>
      <c r="K3812" s="1" t="s">
        <v>6824</v>
      </c>
      <c r="L3812" s="1" t="s">
        <v>54</v>
      </c>
      <c r="M3812" s="1">
        <v>33317</v>
      </c>
      <c r="N3812" s="1" t="s">
        <v>30</v>
      </c>
      <c r="O3812" s="1" t="s">
        <v>4238</v>
      </c>
      <c r="P3812" s="1" t="s">
        <v>71</v>
      </c>
      <c r="Q3812" s="1" t="s">
        <v>72</v>
      </c>
      <c r="R3812" s="1" t="s">
        <v>4239</v>
      </c>
      <c r="S3812" s="1">
        <v>100.792</v>
      </c>
      <c r="T3812" s="1">
        <v>1</v>
      </c>
      <c r="U3812" s="1">
        <v>0.2</v>
      </c>
      <c r="V3812" s="4">
        <v>10.0792</v>
      </c>
    </row>
    <row r="3813" spans="1:22" ht="44" thickBot="1" x14ac:dyDescent="0.4">
      <c r="A3813" s="3">
        <v>3812</v>
      </c>
      <c r="B3813" s="1" t="s">
        <v>6954</v>
      </c>
      <c r="C3813" s="1">
        <v>2012</v>
      </c>
      <c r="D3813" s="2">
        <v>41225</v>
      </c>
      <c r="E3813" s="2">
        <v>41232</v>
      </c>
      <c r="F3813" s="1" t="s">
        <v>50</v>
      </c>
      <c r="G3813" s="1" t="s">
        <v>6637</v>
      </c>
      <c r="H3813" s="1" t="s">
        <v>6638</v>
      </c>
      <c r="I3813" s="1" t="s">
        <v>41</v>
      </c>
      <c r="J3813" s="1" t="s">
        <v>27</v>
      </c>
      <c r="K3813" s="1" t="s">
        <v>6824</v>
      </c>
      <c r="L3813" s="1" t="s">
        <v>54</v>
      </c>
      <c r="M3813" s="1">
        <v>33317</v>
      </c>
      <c r="N3813" s="1" t="s">
        <v>30</v>
      </c>
      <c r="O3813" s="1" t="s">
        <v>892</v>
      </c>
      <c r="P3813" s="1" t="s">
        <v>32</v>
      </c>
      <c r="Q3813" s="1" t="s">
        <v>36</v>
      </c>
      <c r="R3813" s="1" t="s">
        <v>893</v>
      </c>
      <c r="S3813" s="1">
        <v>146.136</v>
      </c>
      <c r="T3813" s="1">
        <v>3</v>
      </c>
      <c r="U3813" s="1">
        <v>0.2</v>
      </c>
      <c r="V3813" s="4">
        <v>16.440300000000001</v>
      </c>
    </row>
    <row r="3814" spans="1:22" ht="29.5" thickBot="1" x14ac:dyDescent="0.4">
      <c r="A3814" s="3">
        <v>3813</v>
      </c>
      <c r="B3814" s="1" t="s">
        <v>6957</v>
      </c>
      <c r="C3814" s="1">
        <v>2014</v>
      </c>
      <c r="D3814" s="2">
        <v>41704</v>
      </c>
      <c r="E3814" s="2">
        <v>41704</v>
      </c>
      <c r="F3814" s="1" t="s">
        <v>1290</v>
      </c>
      <c r="G3814" s="1" t="s">
        <v>111</v>
      </c>
      <c r="H3814" s="1" t="s">
        <v>112</v>
      </c>
      <c r="I3814" s="1" t="s">
        <v>26</v>
      </c>
      <c r="J3814" s="1" t="s">
        <v>27</v>
      </c>
      <c r="K3814" s="1" t="s">
        <v>2548</v>
      </c>
      <c r="L3814" s="1" t="s">
        <v>114</v>
      </c>
      <c r="M3814" s="1">
        <v>53209</v>
      </c>
      <c r="N3814" s="1" t="s">
        <v>105</v>
      </c>
      <c r="O3814" s="1" t="s">
        <v>6958</v>
      </c>
      <c r="P3814" s="1" t="s">
        <v>46</v>
      </c>
      <c r="Q3814" s="1" t="s">
        <v>47</v>
      </c>
      <c r="R3814" s="1" t="s">
        <v>6959</v>
      </c>
      <c r="S3814" s="1">
        <v>25.06</v>
      </c>
      <c r="T3814" s="1">
        <v>2</v>
      </c>
      <c r="U3814" s="1">
        <v>0</v>
      </c>
      <c r="V3814" s="4">
        <v>11.7782</v>
      </c>
    </row>
    <row r="3815" spans="1:22" ht="29.5" thickBot="1" x14ac:dyDescent="0.4">
      <c r="A3815" s="3">
        <v>3814</v>
      </c>
      <c r="B3815" s="1" t="s">
        <v>6960</v>
      </c>
      <c r="C3815" s="1">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4">
        <v>6.4428000000000001</v>
      </c>
    </row>
    <row r="3816" spans="1:22" ht="44" thickBot="1" x14ac:dyDescent="0.4">
      <c r="A3816" s="3">
        <v>3815</v>
      </c>
      <c r="B3816" s="1" t="s">
        <v>6961</v>
      </c>
      <c r="C3816" s="1">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v>
      </c>
      <c r="T3816" s="1">
        <v>5</v>
      </c>
      <c r="U3816" s="1">
        <v>0.2</v>
      </c>
      <c r="V3816" s="4">
        <v>51.497500000000002</v>
      </c>
    </row>
    <row r="3817" spans="1:22" ht="29.5" thickBot="1" x14ac:dyDescent="0.4">
      <c r="A3817" s="3">
        <v>3816</v>
      </c>
      <c r="B3817" s="1" t="s">
        <v>6961</v>
      </c>
      <c r="C3817" s="1">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v>
      </c>
      <c r="T3817" s="1">
        <v>2</v>
      </c>
      <c r="U3817" s="1">
        <v>0.2</v>
      </c>
      <c r="V3817" s="4">
        <v>4.9950000000000001</v>
      </c>
    </row>
    <row r="3818" spans="1:22" ht="44" thickBot="1" x14ac:dyDescent="0.4">
      <c r="A3818" s="3">
        <v>3817</v>
      </c>
      <c r="B3818" s="1" t="s">
        <v>6962</v>
      </c>
      <c r="C3818" s="1">
        <v>2012</v>
      </c>
      <c r="D3818" s="2">
        <v>41167</v>
      </c>
      <c r="E3818" s="2">
        <v>41171</v>
      </c>
      <c r="F3818" s="1" t="s">
        <v>50</v>
      </c>
      <c r="G3818" s="1" t="s">
        <v>4276</v>
      </c>
      <c r="H3818" s="1" t="s">
        <v>4277</v>
      </c>
      <c r="I3818" s="1" t="s">
        <v>26</v>
      </c>
      <c r="J3818" s="1" t="s">
        <v>27</v>
      </c>
      <c r="K3818" s="1" t="s">
        <v>3909</v>
      </c>
      <c r="L3818" s="1" t="s">
        <v>358</v>
      </c>
      <c r="M3818" s="1">
        <v>36608</v>
      </c>
      <c r="N3818" s="1" t="s">
        <v>30</v>
      </c>
      <c r="O3818" s="1" t="s">
        <v>5699</v>
      </c>
      <c r="P3818" s="1" t="s">
        <v>32</v>
      </c>
      <c r="Q3818" s="1" t="s">
        <v>56</v>
      </c>
      <c r="R3818" s="1" t="s">
        <v>5700</v>
      </c>
      <c r="S3818" s="1">
        <v>801.96</v>
      </c>
      <c r="T3818" s="1">
        <v>2</v>
      </c>
      <c r="U3818" s="1">
        <v>0</v>
      </c>
      <c r="V3818" s="4">
        <v>200.49</v>
      </c>
    </row>
    <row r="3819" spans="1:22" ht="58.5" thickBot="1" x14ac:dyDescent="0.4">
      <c r="A3819" s="3">
        <v>3818</v>
      </c>
      <c r="B3819" s="1" t="s">
        <v>6962</v>
      </c>
      <c r="C3819" s="1">
        <v>2012</v>
      </c>
      <c r="D3819" s="2">
        <v>41167</v>
      </c>
      <c r="E3819" s="2">
        <v>41171</v>
      </c>
      <c r="F3819" s="1" t="s">
        <v>50</v>
      </c>
      <c r="G3819" s="1" t="s">
        <v>4276</v>
      </c>
      <c r="H3819" s="1" t="s">
        <v>4277</v>
      </c>
      <c r="I3819" s="1" t="s">
        <v>26</v>
      </c>
      <c r="J3819" s="1" t="s">
        <v>27</v>
      </c>
      <c r="K3819" s="1" t="s">
        <v>3909</v>
      </c>
      <c r="L3819" s="1" t="s">
        <v>358</v>
      </c>
      <c r="M3819" s="1">
        <v>36608</v>
      </c>
      <c r="N3819" s="1" t="s">
        <v>30</v>
      </c>
      <c r="O3819" s="1" t="s">
        <v>5962</v>
      </c>
      <c r="P3819" s="1" t="s">
        <v>71</v>
      </c>
      <c r="Q3819" s="1" t="s">
        <v>72</v>
      </c>
      <c r="R3819" s="1" t="s">
        <v>5963</v>
      </c>
      <c r="S3819" s="1">
        <v>59.97</v>
      </c>
      <c r="T3819" s="1">
        <v>3</v>
      </c>
      <c r="U3819" s="1">
        <v>0</v>
      </c>
      <c r="V3819" s="4">
        <v>0</v>
      </c>
    </row>
    <row r="3820" spans="1:22" ht="44" thickBot="1" x14ac:dyDescent="0.4">
      <c r="A3820" s="3">
        <v>3819</v>
      </c>
      <c r="B3820" s="1" t="s">
        <v>6962</v>
      </c>
      <c r="C3820" s="1">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4">
        <v>306.48939999999999</v>
      </c>
    </row>
    <row r="3821" spans="1:22" ht="44" thickBot="1" x14ac:dyDescent="0.4">
      <c r="A3821" s="3">
        <v>3820</v>
      </c>
      <c r="B3821" s="1" t="s">
        <v>6963</v>
      </c>
      <c r="C3821" s="1">
        <v>2014</v>
      </c>
      <c r="D3821" s="2">
        <v>41922</v>
      </c>
      <c r="E3821" s="2">
        <v>41927</v>
      </c>
      <c r="F3821" s="1" t="s">
        <v>50</v>
      </c>
      <c r="G3821" s="1" t="s">
        <v>6076</v>
      </c>
      <c r="H3821" s="1" t="s">
        <v>6077</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4">
        <v>4.3254000000000001</v>
      </c>
    </row>
    <row r="3822" spans="1:22" ht="58.5" thickBot="1" x14ac:dyDescent="0.4">
      <c r="A3822" s="3">
        <v>3821</v>
      </c>
      <c r="B3822" s="1" t="s">
        <v>6963</v>
      </c>
      <c r="C3822" s="1">
        <v>2014</v>
      </c>
      <c r="D3822" s="2">
        <v>41922</v>
      </c>
      <c r="E3822" s="2">
        <v>41927</v>
      </c>
      <c r="F3822" s="1" t="s">
        <v>50</v>
      </c>
      <c r="G3822" s="1" t="s">
        <v>6076</v>
      </c>
      <c r="H3822" s="1" t="s">
        <v>6077</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4">
        <v>-15.717599999999999</v>
      </c>
    </row>
    <row r="3823" spans="1:22" ht="73" thickBot="1" x14ac:dyDescent="0.4">
      <c r="A3823" s="3">
        <v>3822</v>
      </c>
      <c r="B3823" s="1" t="s">
        <v>6963</v>
      </c>
      <c r="C3823" s="1">
        <v>2014</v>
      </c>
      <c r="D3823" s="2">
        <v>41922</v>
      </c>
      <c r="E3823" s="2">
        <v>41927</v>
      </c>
      <c r="F3823" s="1" t="s">
        <v>50</v>
      </c>
      <c r="G3823" s="1" t="s">
        <v>6076</v>
      </c>
      <c r="H3823" s="1" t="s">
        <v>6077</v>
      </c>
      <c r="I3823" s="1" t="s">
        <v>26</v>
      </c>
      <c r="J3823" s="1" t="s">
        <v>27</v>
      </c>
      <c r="K3823" s="1" t="s">
        <v>266</v>
      </c>
      <c r="L3823" s="1" t="s">
        <v>267</v>
      </c>
      <c r="M3823" s="1">
        <v>10024</v>
      </c>
      <c r="N3823" s="1" t="s">
        <v>148</v>
      </c>
      <c r="O3823" s="1" t="s">
        <v>6964</v>
      </c>
      <c r="P3823" s="1" t="s">
        <v>46</v>
      </c>
      <c r="Q3823" s="1" t="s">
        <v>90</v>
      </c>
      <c r="R3823" s="1" t="s">
        <v>6965</v>
      </c>
      <c r="S3823" s="1">
        <v>18.98</v>
      </c>
      <c r="T3823" s="1">
        <v>2</v>
      </c>
      <c r="U3823" s="1">
        <v>0</v>
      </c>
      <c r="V3823" s="4">
        <v>8.9206000000000003</v>
      </c>
    </row>
    <row r="3824" spans="1:22" ht="44" thickBot="1" x14ac:dyDescent="0.4">
      <c r="A3824" s="3">
        <v>3823</v>
      </c>
      <c r="B3824" s="1" t="s">
        <v>6963</v>
      </c>
      <c r="C3824" s="1">
        <v>2014</v>
      </c>
      <c r="D3824" s="2">
        <v>41922</v>
      </c>
      <c r="E3824" s="2">
        <v>41927</v>
      </c>
      <c r="F3824" s="1" t="s">
        <v>50</v>
      </c>
      <c r="G3824" s="1" t="s">
        <v>6076</v>
      </c>
      <c r="H3824" s="1" t="s">
        <v>6077</v>
      </c>
      <c r="I3824" s="1" t="s">
        <v>26</v>
      </c>
      <c r="J3824" s="1" t="s">
        <v>27</v>
      </c>
      <c r="K3824" s="1" t="s">
        <v>266</v>
      </c>
      <c r="L3824" s="1" t="s">
        <v>267</v>
      </c>
      <c r="M3824" s="1">
        <v>10024</v>
      </c>
      <c r="N3824" s="1" t="s">
        <v>148</v>
      </c>
      <c r="O3824" s="1" t="s">
        <v>6196</v>
      </c>
      <c r="P3824" s="1" t="s">
        <v>46</v>
      </c>
      <c r="Q3824" s="1" t="s">
        <v>75</v>
      </c>
      <c r="R3824" s="1" t="s">
        <v>6197</v>
      </c>
      <c r="S3824" s="1">
        <v>18.239999999999998</v>
      </c>
      <c r="T3824" s="1">
        <v>6</v>
      </c>
      <c r="U3824" s="1">
        <v>0.2</v>
      </c>
      <c r="V3824" s="4">
        <v>6.1559999999999997</v>
      </c>
    </row>
    <row r="3825" spans="1:22" ht="29.5" thickBot="1" x14ac:dyDescent="0.4">
      <c r="A3825" s="3">
        <v>3824</v>
      </c>
      <c r="B3825" s="1" t="s">
        <v>6966</v>
      </c>
      <c r="C3825" s="1">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991.2</v>
      </c>
      <c r="T3825" s="1">
        <v>6</v>
      </c>
      <c r="U3825" s="1">
        <v>0</v>
      </c>
      <c r="V3825" s="4">
        <v>257.71199999999999</v>
      </c>
    </row>
    <row r="3826" spans="1:22" ht="44" thickBot="1" x14ac:dyDescent="0.4">
      <c r="A3826" s="3">
        <v>3825</v>
      </c>
      <c r="B3826" s="1" t="s">
        <v>6966</v>
      </c>
      <c r="C3826" s="1">
        <v>2012</v>
      </c>
      <c r="D3826" s="2">
        <v>41166</v>
      </c>
      <c r="E3826" s="2">
        <v>41170</v>
      </c>
      <c r="F3826" s="1" t="s">
        <v>50</v>
      </c>
      <c r="G3826" s="1" t="s">
        <v>4486</v>
      </c>
      <c r="H3826" s="1" t="s">
        <v>4487</v>
      </c>
      <c r="I3826" s="1" t="s">
        <v>26</v>
      </c>
      <c r="J3826" s="1" t="s">
        <v>27</v>
      </c>
      <c r="K3826" s="1" t="s">
        <v>266</v>
      </c>
      <c r="L3826" s="1" t="s">
        <v>267</v>
      </c>
      <c r="M3826" s="1">
        <v>10011</v>
      </c>
      <c r="N3826" s="1" t="s">
        <v>148</v>
      </c>
      <c r="O3826" s="1" t="s">
        <v>6852</v>
      </c>
      <c r="P3826" s="1" t="s">
        <v>71</v>
      </c>
      <c r="Q3826" s="1" t="s">
        <v>1216</v>
      </c>
      <c r="R3826" s="1" t="s">
        <v>6853</v>
      </c>
      <c r="S3826" s="1">
        <v>879.98400000000004</v>
      </c>
      <c r="T3826" s="1">
        <v>2</v>
      </c>
      <c r="U3826" s="1">
        <v>0.2</v>
      </c>
      <c r="V3826" s="4">
        <v>329.99400000000003</v>
      </c>
    </row>
    <row r="3827" spans="1:22" ht="44" thickBot="1" x14ac:dyDescent="0.4">
      <c r="A3827" s="3">
        <v>3826</v>
      </c>
      <c r="B3827" s="1" t="s">
        <v>6966</v>
      </c>
      <c r="C3827" s="1">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4">
        <v>4.5359999999999996</v>
      </c>
    </row>
    <row r="3828" spans="1:22" ht="44" thickBot="1" x14ac:dyDescent="0.4">
      <c r="A3828" s="3">
        <v>3827</v>
      </c>
      <c r="B3828" s="1" t="s">
        <v>6967</v>
      </c>
      <c r="C3828" s="1">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4">
        <v>10.744</v>
      </c>
    </row>
    <row r="3829" spans="1:22" ht="58.5" thickBot="1" x14ac:dyDescent="0.4">
      <c r="A3829" s="3">
        <v>3828</v>
      </c>
      <c r="B3829" s="1" t="s">
        <v>6968</v>
      </c>
      <c r="C3829" s="1">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4">
        <v>423.00850000000003</v>
      </c>
    </row>
    <row r="3830" spans="1:22" ht="73" thickBot="1" x14ac:dyDescent="0.4">
      <c r="A3830" s="3">
        <v>3829</v>
      </c>
      <c r="B3830" s="1" t="s">
        <v>6968</v>
      </c>
      <c r="C3830" s="1">
        <v>2014</v>
      </c>
      <c r="D3830" s="2">
        <v>41767</v>
      </c>
      <c r="E3830" s="2">
        <v>41771</v>
      </c>
      <c r="F3830" s="1" t="s">
        <v>50</v>
      </c>
      <c r="G3830" s="1" t="s">
        <v>3847</v>
      </c>
      <c r="H3830" s="1" t="s">
        <v>3848</v>
      </c>
      <c r="I3830" s="1" t="s">
        <v>41</v>
      </c>
      <c r="J3830" s="1" t="s">
        <v>27</v>
      </c>
      <c r="K3830" s="1" t="s">
        <v>880</v>
      </c>
      <c r="L3830" s="1" t="s">
        <v>238</v>
      </c>
      <c r="M3830" s="1">
        <v>48234</v>
      </c>
      <c r="N3830" s="1" t="s">
        <v>105</v>
      </c>
      <c r="O3830" s="1" t="s">
        <v>5749</v>
      </c>
      <c r="P3830" s="1" t="s">
        <v>32</v>
      </c>
      <c r="Q3830" s="1" t="s">
        <v>36</v>
      </c>
      <c r="R3830" s="1" t="s">
        <v>5750</v>
      </c>
      <c r="S3830" s="1">
        <v>26.64</v>
      </c>
      <c r="T3830" s="1">
        <v>1</v>
      </c>
      <c r="U3830" s="1">
        <v>0</v>
      </c>
      <c r="V3830" s="4">
        <v>7.4592000000000001</v>
      </c>
    </row>
    <row r="3831" spans="1:22" ht="29.5" thickBot="1" x14ac:dyDescent="0.4">
      <c r="A3831" s="3">
        <v>3830</v>
      </c>
      <c r="B3831" s="1" t="s">
        <v>6968</v>
      </c>
      <c r="C3831" s="1">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4">
        <v>119.2</v>
      </c>
    </row>
    <row r="3832" spans="1:22" ht="58.5" thickBot="1" x14ac:dyDescent="0.4">
      <c r="A3832" s="3">
        <v>3831</v>
      </c>
      <c r="B3832" s="1" t="s">
        <v>6968</v>
      </c>
      <c r="C3832" s="1">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4">
        <v>18.4604</v>
      </c>
    </row>
    <row r="3833" spans="1:22" ht="58.5" thickBot="1" x14ac:dyDescent="0.4">
      <c r="A3833" s="3">
        <v>3832</v>
      </c>
      <c r="B3833" s="1" t="s">
        <v>6969</v>
      </c>
      <c r="C3833" s="1">
        <v>2012</v>
      </c>
      <c r="D3833" s="2">
        <v>41227</v>
      </c>
      <c r="E3833" s="2">
        <v>41232</v>
      </c>
      <c r="F3833" s="1" t="s">
        <v>50</v>
      </c>
      <c r="G3833" s="1" t="s">
        <v>6970</v>
      </c>
      <c r="H3833" s="1" t="s">
        <v>6971</v>
      </c>
      <c r="I3833" s="1" t="s">
        <v>26</v>
      </c>
      <c r="J3833" s="1" t="s">
        <v>27</v>
      </c>
      <c r="K3833" s="1" t="s">
        <v>244</v>
      </c>
      <c r="L3833" s="1" t="s">
        <v>245</v>
      </c>
      <c r="M3833" s="1">
        <v>19901</v>
      </c>
      <c r="N3833" s="1" t="s">
        <v>148</v>
      </c>
      <c r="O3833" s="1" t="s">
        <v>905</v>
      </c>
      <c r="P3833" s="1" t="s">
        <v>32</v>
      </c>
      <c r="Q3833" s="1" t="s">
        <v>65</v>
      </c>
      <c r="R3833" s="1" t="s">
        <v>6972</v>
      </c>
      <c r="S3833" s="1">
        <v>76.14</v>
      </c>
      <c r="T3833" s="1">
        <v>3</v>
      </c>
      <c r="U3833" s="1">
        <v>0</v>
      </c>
      <c r="V3833" s="4">
        <v>26.649000000000001</v>
      </c>
    </row>
    <row r="3834" spans="1:22" ht="58.5" thickBot="1" x14ac:dyDescent="0.4">
      <c r="A3834" s="3">
        <v>3833</v>
      </c>
      <c r="B3834" s="1" t="s">
        <v>6969</v>
      </c>
      <c r="C3834" s="1">
        <v>2012</v>
      </c>
      <c r="D3834" s="2">
        <v>41227</v>
      </c>
      <c r="E3834" s="2">
        <v>41232</v>
      </c>
      <c r="F3834" s="1" t="s">
        <v>50</v>
      </c>
      <c r="G3834" s="1" t="s">
        <v>6970</v>
      </c>
      <c r="H3834" s="1" t="s">
        <v>6971</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4">
        <v>9.3811999999999998</v>
      </c>
    </row>
    <row r="3835" spans="1:22" ht="44" thickBot="1" x14ac:dyDescent="0.4">
      <c r="A3835" s="3">
        <v>3834</v>
      </c>
      <c r="B3835" s="1" t="s">
        <v>6973</v>
      </c>
      <c r="C3835" s="1">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4">
        <v>-209.994</v>
      </c>
    </row>
    <row r="3836" spans="1:22" ht="44" thickBot="1" x14ac:dyDescent="0.4">
      <c r="A3836" s="3">
        <v>3835</v>
      </c>
      <c r="B3836" s="1" t="s">
        <v>6973</v>
      </c>
      <c r="C3836" s="1">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4">
        <v>-34.9176</v>
      </c>
    </row>
    <row r="3837" spans="1:22" ht="29.5" thickBot="1" x14ac:dyDescent="0.4">
      <c r="A3837" s="3">
        <v>3836</v>
      </c>
      <c r="B3837" s="1" t="s">
        <v>6974</v>
      </c>
      <c r="C3837" s="1">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4">
        <v>0.82879999999999998</v>
      </c>
    </row>
    <row r="3838" spans="1:22" ht="29.5" thickBot="1" x14ac:dyDescent="0.4">
      <c r="A3838" s="3">
        <v>3837</v>
      </c>
      <c r="B3838" s="1" t="s">
        <v>6974</v>
      </c>
      <c r="C3838" s="1">
        <v>2011</v>
      </c>
      <c r="D3838" s="2">
        <v>40641</v>
      </c>
      <c r="E3838" s="2">
        <v>40648</v>
      </c>
      <c r="F3838" s="1" t="s">
        <v>50</v>
      </c>
      <c r="G3838" s="1" t="s">
        <v>4086</v>
      </c>
      <c r="H3838" s="1" t="s">
        <v>4087</v>
      </c>
      <c r="I3838" s="1" t="s">
        <v>41</v>
      </c>
      <c r="J3838" s="1" t="s">
        <v>27</v>
      </c>
      <c r="K3838" s="1" t="s">
        <v>3942</v>
      </c>
      <c r="L3838" s="1" t="s">
        <v>310</v>
      </c>
      <c r="M3838" s="1">
        <v>85301</v>
      </c>
      <c r="N3838" s="1" t="s">
        <v>44</v>
      </c>
      <c r="O3838" s="1" t="s">
        <v>6975</v>
      </c>
      <c r="P3838" s="1" t="s">
        <v>46</v>
      </c>
      <c r="Q3838" s="1" t="s">
        <v>90</v>
      </c>
      <c r="R3838" s="1" t="s">
        <v>6976</v>
      </c>
      <c r="S3838" s="1">
        <v>19.007999999999999</v>
      </c>
      <c r="T3838" s="1">
        <v>3</v>
      </c>
      <c r="U3838" s="1">
        <v>0.2</v>
      </c>
      <c r="V3838" s="4">
        <v>6.8903999999999996</v>
      </c>
    </row>
    <row r="3839" spans="1:22" ht="29.5" thickBot="1" x14ac:dyDescent="0.4">
      <c r="A3839" s="3">
        <v>3838</v>
      </c>
      <c r="B3839" s="1" t="s">
        <v>6977</v>
      </c>
      <c r="C3839" s="1">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4">
        <v>113.998</v>
      </c>
    </row>
    <row r="3840" spans="1:22" ht="58.5" thickBot="1" x14ac:dyDescent="0.4">
      <c r="A3840" s="3">
        <v>3839</v>
      </c>
      <c r="B3840" s="1" t="s">
        <v>6977</v>
      </c>
      <c r="C3840" s="1">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674.35199999999998</v>
      </c>
      <c r="T3840" s="1">
        <v>3</v>
      </c>
      <c r="U3840" s="1">
        <v>0.2</v>
      </c>
      <c r="V3840" s="4">
        <v>-109.5822</v>
      </c>
    </row>
    <row r="3841" spans="1:22" ht="29.5" thickBot="1" x14ac:dyDescent="0.4">
      <c r="A3841" s="3">
        <v>3840</v>
      </c>
      <c r="B3841" s="1" t="s">
        <v>6977</v>
      </c>
      <c r="C3841" s="1">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4">
        <v>36.182699999999997</v>
      </c>
    </row>
    <row r="3842" spans="1:22" ht="73" thickBot="1" x14ac:dyDescent="0.4">
      <c r="A3842" s="3">
        <v>3841</v>
      </c>
      <c r="B3842" s="1" t="s">
        <v>6977</v>
      </c>
      <c r="C3842" s="1">
        <v>2011</v>
      </c>
      <c r="D3842" s="2">
        <v>40750</v>
      </c>
      <c r="E3842" s="2">
        <v>40757</v>
      </c>
      <c r="F3842" s="1" t="s">
        <v>50</v>
      </c>
      <c r="G3842" s="1" t="s">
        <v>290</v>
      </c>
      <c r="H3842" s="1" t="s">
        <v>291</v>
      </c>
      <c r="I3842" s="1" t="s">
        <v>26</v>
      </c>
      <c r="J3842" s="1" t="s">
        <v>27</v>
      </c>
      <c r="K3842" s="1" t="s">
        <v>4045</v>
      </c>
      <c r="L3842" s="1" t="s">
        <v>1392</v>
      </c>
      <c r="M3842" s="1">
        <v>89031</v>
      </c>
      <c r="N3842" s="1" t="s">
        <v>44</v>
      </c>
      <c r="O3842" s="1" t="s">
        <v>6978</v>
      </c>
      <c r="P3842" s="1" t="s">
        <v>71</v>
      </c>
      <c r="Q3842" s="1" t="s">
        <v>161</v>
      </c>
      <c r="R3842" s="1" t="s">
        <v>6979</v>
      </c>
      <c r="S3842" s="1">
        <v>170.97</v>
      </c>
      <c r="T3842" s="1">
        <v>3</v>
      </c>
      <c r="U3842" s="1">
        <v>0</v>
      </c>
      <c r="V3842" s="4">
        <v>70.097700000000003</v>
      </c>
    </row>
    <row r="3843" spans="1:22" ht="58.5" thickBot="1" x14ac:dyDescent="0.4">
      <c r="A3843" s="3">
        <v>3842</v>
      </c>
      <c r="B3843" s="1" t="s">
        <v>6980</v>
      </c>
      <c r="C3843" s="1">
        <v>2011</v>
      </c>
      <c r="D3843" s="2">
        <v>40702</v>
      </c>
      <c r="E3843" s="2">
        <v>40706</v>
      </c>
      <c r="F3843" s="1" t="s">
        <v>50</v>
      </c>
      <c r="G3843" s="1" t="s">
        <v>6981</v>
      </c>
      <c r="H3843" s="1" t="s">
        <v>6982</v>
      </c>
      <c r="I3843" s="1" t="s">
        <v>41</v>
      </c>
      <c r="J3843" s="1" t="s">
        <v>27</v>
      </c>
      <c r="K3843" s="1" t="s">
        <v>515</v>
      </c>
      <c r="L3843" s="1" t="s">
        <v>335</v>
      </c>
      <c r="M3843" s="1">
        <v>37620</v>
      </c>
      <c r="N3843" s="1" t="s">
        <v>30</v>
      </c>
      <c r="O3843" s="1" t="s">
        <v>1839</v>
      </c>
      <c r="P3843" s="1" t="s">
        <v>32</v>
      </c>
      <c r="Q3843" s="1" t="s">
        <v>36</v>
      </c>
      <c r="R3843" s="1" t="s">
        <v>1840</v>
      </c>
      <c r="S3843" s="1">
        <v>170.352</v>
      </c>
      <c r="T3843" s="1">
        <v>3</v>
      </c>
      <c r="U3843" s="1">
        <v>0.2</v>
      </c>
      <c r="V3843" s="4">
        <v>10.647</v>
      </c>
    </row>
    <row r="3844" spans="1:22" ht="29.5" thickBot="1" x14ac:dyDescent="0.4">
      <c r="A3844" s="3">
        <v>3843</v>
      </c>
      <c r="B3844" s="1" t="s">
        <v>6983</v>
      </c>
      <c r="C3844" s="1">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7.1840000000000002</v>
      </c>
      <c r="T3844" s="1">
        <v>2</v>
      </c>
      <c r="U3844" s="1">
        <v>0.2</v>
      </c>
      <c r="V3844" s="4">
        <v>2.2450000000000001</v>
      </c>
    </row>
    <row r="3845" spans="1:22" ht="58.5" thickBot="1" x14ac:dyDescent="0.4">
      <c r="A3845" s="3">
        <v>3844</v>
      </c>
      <c r="B3845" s="1" t="s">
        <v>6983</v>
      </c>
      <c r="C3845" s="1">
        <v>2011</v>
      </c>
      <c r="D3845" s="2">
        <v>40844</v>
      </c>
      <c r="E3845" s="2">
        <v>40847</v>
      </c>
      <c r="F3845" s="1" t="s">
        <v>188</v>
      </c>
      <c r="G3845" s="1" t="s">
        <v>4002</v>
      </c>
      <c r="H3845" s="1" t="s">
        <v>4003</v>
      </c>
      <c r="I3845" s="1" t="s">
        <v>41</v>
      </c>
      <c r="J3845" s="1" t="s">
        <v>27</v>
      </c>
      <c r="K3845" s="1" t="s">
        <v>42</v>
      </c>
      <c r="L3845" s="1" t="s">
        <v>43</v>
      </c>
      <c r="M3845" s="1">
        <v>90049</v>
      </c>
      <c r="N3845" s="1" t="s">
        <v>44</v>
      </c>
      <c r="O3845" s="1" t="s">
        <v>6984</v>
      </c>
      <c r="P3845" s="1" t="s">
        <v>46</v>
      </c>
      <c r="Q3845" s="1" t="s">
        <v>578</v>
      </c>
      <c r="R3845" s="1" t="s">
        <v>6985</v>
      </c>
      <c r="S3845" s="1">
        <v>6.28</v>
      </c>
      <c r="T3845" s="1">
        <v>2</v>
      </c>
      <c r="U3845" s="1">
        <v>0</v>
      </c>
      <c r="V3845" s="4">
        <v>6.2799999999999995E-2</v>
      </c>
    </row>
    <row r="3846" spans="1:22" ht="44" thickBot="1" x14ac:dyDescent="0.4">
      <c r="A3846" s="3">
        <v>3845</v>
      </c>
      <c r="B3846" s="1" t="s">
        <v>6983</v>
      </c>
      <c r="C3846" s="1">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4">
        <v>14.4222</v>
      </c>
    </row>
    <row r="3847" spans="1:22" ht="44" thickBot="1" x14ac:dyDescent="0.4">
      <c r="A3847" s="3">
        <v>3846</v>
      </c>
      <c r="B3847" s="1" t="s">
        <v>6983</v>
      </c>
      <c r="C3847" s="1">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4">
        <v>-36.293999999999997</v>
      </c>
    </row>
    <row r="3848" spans="1:22" ht="29.5" thickBot="1" x14ac:dyDescent="0.4">
      <c r="A3848" s="3">
        <v>3847</v>
      </c>
      <c r="B3848" s="1" t="s">
        <v>6983</v>
      </c>
      <c r="C3848" s="1">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4">
        <v>38.177999999999997</v>
      </c>
    </row>
    <row r="3849" spans="1:22" ht="87.5" thickBot="1" x14ac:dyDescent="0.4">
      <c r="A3849" s="3">
        <v>3848</v>
      </c>
      <c r="B3849" s="1" t="s">
        <v>6986</v>
      </c>
      <c r="C3849" s="1">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v>
      </c>
      <c r="T3849" s="1">
        <v>3</v>
      </c>
      <c r="U3849" s="1">
        <v>0</v>
      </c>
      <c r="V3849" s="4">
        <v>0</v>
      </c>
    </row>
    <row r="3850" spans="1:22" ht="44" thickBot="1" x14ac:dyDescent="0.4">
      <c r="A3850" s="3">
        <v>3849</v>
      </c>
      <c r="B3850" s="1" t="s">
        <v>6987</v>
      </c>
      <c r="C3850" s="1">
        <v>2014</v>
      </c>
      <c r="D3850" s="2">
        <v>41905</v>
      </c>
      <c r="E3850" s="2">
        <v>41906</v>
      </c>
      <c r="F3850" s="1" t="s">
        <v>188</v>
      </c>
      <c r="G3850" s="1" t="s">
        <v>332</v>
      </c>
      <c r="H3850" s="1" t="s">
        <v>333</v>
      </c>
      <c r="I3850" s="1" t="s">
        <v>26</v>
      </c>
      <c r="J3850" s="1" t="s">
        <v>27</v>
      </c>
      <c r="K3850" s="1" t="s">
        <v>1706</v>
      </c>
      <c r="L3850" s="1" t="s">
        <v>1707</v>
      </c>
      <c r="M3850" s="1">
        <v>72701</v>
      </c>
      <c r="N3850" s="1" t="s">
        <v>30</v>
      </c>
      <c r="O3850" s="1" t="s">
        <v>6988</v>
      </c>
      <c r="P3850" s="1" t="s">
        <v>46</v>
      </c>
      <c r="Q3850" s="1" t="s">
        <v>75</v>
      </c>
      <c r="R3850" s="1" t="s">
        <v>6989</v>
      </c>
      <c r="S3850" s="1">
        <v>691.96</v>
      </c>
      <c r="T3850" s="1">
        <v>4</v>
      </c>
      <c r="U3850" s="1">
        <v>0</v>
      </c>
      <c r="V3850" s="4">
        <v>318.30160000000001</v>
      </c>
    </row>
    <row r="3851" spans="1:22" ht="58.5" thickBot="1" x14ac:dyDescent="0.4">
      <c r="A3851" s="3">
        <v>3850</v>
      </c>
      <c r="B3851" s="1" t="s">
        <v>6987</v>
      </c>
      <c r="C3851" s="1">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4">
        <v>15.378</v>
      </c>
    </row>
    <row r="3852" spans="1:22" ht="29.5" thickBot="1" x14ac:dyDescent="0.4">
      <c r="A3852" s="3">
        <v>3851</v>
      </c>
      <c r="B3852" s="1" t="s">
        <v>6990</v>
      </c>
      <c r="C3852" s="1">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4">
        <v>40.401200000000003</v>
      </c>
    </row>
    <row r="3853" spans="1:22" ht="87.5" thickBot="1" x14ac:dyDescent="0.4">
      <c r="A3853" s="3">
        <v>3852</v>
      </c>
      <c r="B3853" s="1" t="s">
        <v>6991</v>
      </c>
      <c r="C3853" s="1">
        <v>2012</v>
      </c>
      <c r="D3853" s="2">
        <v>41173</v>
      </c>
      <c r="E3853" s="2">
        <v>41173</v>
      </c>
      <c r="F3853" s="1" t="s">
        <v>1290</v>
      </c>
      <c r="G3853" s="1" t="s">
        <v>6992</v>
      </c>
      <c r="H3853" s="1" t="s">
        <v>6993</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4">
        <v>14.500999999999999</v>
      </c>
    </row>
    <row r="3854" spans="1:22" ht="73" thickBot="1" x14ac:dyDescent="0.4">
      <c r="A3854" s="3">
        <v>3853</v>
      </c>
      <c r="B3854" s="1" t="s">
        <v>6994</v>
      </c>
      <c r="C3854" s="1">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33.567999999999998</v>
      </c>
      <c r="T3854" s="1">
        <v>8</v>
      </c>
      <c r="U3854" s="1">
        <v>0.8</v>
      </c>
      <c r="V3854" s="4">
        <v>-53.708799999999997</v>
      </c>
    </row>
    <row r="3855" spans="1:22" ht="44" thickBot="1" x14ac:dyDescent="0.4">
      <c r="A3855" s="3">
        <v>3854</v>
      </c>
      <c r="B3855" s="1" t="s">
        <v>6995</v>
      </c>
      <c r="C3855" s="1">
        <v>2014</v>
      </c>
      <c r="D3855" s="2">
        <v>41797</v>
      </c>
      <c r="E3855" s="2">
        <v>41801</v>
      </c>
      <c r="F3855" s="1" t="s">
        <v>50</v>
      </c>
      <c r="G3855" s="1" t="s">
        <v>6369</v>
      </c>
      <c r="H3855" s="1" t="s">
        <v>6370</v>
      </c>
      <c r="I3855" s="1" t="s">
        <v>102</v>
      </c>
      <c r="J3855" s="1" t="s">
        <v>27</v>
      </c>
      <c r="K3855" s="1" t="s">
        <v>127</v>
      </c>
      <c r="L3855" s="1" t="s">
        <v>43</v>
      </c>
      <c r="M3855" s="1">
        <v>94122</v>
      </c>
      <c r="N3855" s="1" t="s">
        <v>44</v>
      </c>
      <c r="O3855" s="1" t="s">
        <v>6996</v>
      </c>
      <c r="P3855" s="1" t="s">
        <v>32</v>
      </c>
      <c r="Q3855" s="1" t="s">
        <v>65</v>
      </c>
      <c r="R3855" s="1" t="s">
        <v>6997</v>
      </c>
      <c r="S3855" s="1">
        <v>4.95</v>
      </c>
      <c r="T3855" s="1">
        <v>1</v>
      </c>
      <c r="U3855" s="1">
        <v>0</v>
      </c>
      <c r="V3855" s="4">
        <v>2.1779999999999999</v>
      </c>
    </row>
    <row r="3856" spans="1:22" ht="44" thickBot="1" x14ac:dyDescent="0.4">
      <c r="A3856" s="3">
        <v>3855</v>
      </c>
      <c r="B3856" s="1" t="s">
        <v>6995</v>
      </c>
      <c r="C3856" s="1">
        <v>2014</v>
      </c>
      <c r="D3856" s="2">
        <v>41797</v>
      </c>
      <c r="E3856" s="2">
        <v>41801</v>
      </c>
      <c r="F3856" s="1" t="s">
        <v>50</v>
      </c>
      <c r="G3856" s="1" t="s">
        <v>6369</v>
      </c>
      <c r="H3856" s="1" t="s">
        <v>6370</v>
      </c>
      <c r="I3856" s="1" t="s">
        <v>102</v>
      </c>
      <c r="J3856" s="1" t="s">
        <v>27</v>
      </c>
      <c r="K3856" s="1" t="s">
        <v>127</v>
      </c>
      <c r="L3856" s="1" t="s">
        <v>43</v>
      </c>
      <c r="M3856" s="1">
        <v>94122</v>
      </c>
      <c r="N3856" s="1" t="s">
        <v>44</v>
      </c>
      <c r="O3856" s="1" t="s">
        <v>6402</v>
      </c>
      <c r="P3856" s="1" t="s">
        <v>46</v>
      </c>
      <c r="Q3856" s="1" t="s">
        <v>59</v>
      </c>
      <c r="R3856" s="1" t="s">
        <v>6403</v>
      </c>
      <c r="S3856" s="1">
        <v>26.4</v>
      </c>
      <c r="T3856" s="1">
        <v>5</v>
      </c>
      <c r="U3856" s="1">
        <v>0</v>
      </c>
      <c r="V3856" s="4">
        <v>0</v>
      </c>
    </row>
    <row r="3857" spans="1:22" ht="29.5" thickBot="1" x14ac:dyDescent="0.4">
      <c r="A3857" s="3">
        <v>3856</v>
      </c>
      <c r="B3857" s="1" t="s">
        <v>6998</v>
      </c>
      <c r="C3857" s="1">
        <v>2014</v>
      </c>
      <c r="D3857" s="2">
        <v>41936</v>
      </c>
      <c r="E3857" s="2">
        <v>41941</v>
      </c>
      <c r="F3857" s="1" t="s">
        <v>23</v>
      </c>
      <c r="G3857" s="1" t="s">
        <v>5995</v>
      </c>
      <c r="H3857" s="1" t="s">
        <v>5996</v>
      </c>
      <c r="I3857" s="1" t="s">
        <v>26</v>
      </c>
      <c r="J3857" s="1" t="s">
        <v>27</v>
      </c>
      <c r="K3857" s="1" t="s">
        <v>678</v>
      </c>
      <c r="L3857" s="1" t="s">
        <v>104</v>
      </c>
      <c r="M3857" s="1">
        <v>78207</v>
      </c>
      <c r="N3857" s="1" t="s">
        <v>105</v>
      </c>
      <c r="O3857" s="1" t="s">
        <v>3877</v>
      </c>
      <c r="P3857" s="1" t="s">
        <v>46</v>
      </c>
      <c r="Q3857" s="1" t="s">
        <v>75</v>
      </c>
      <c r="R3857" s="1" t="s">
        <v>1214</v>
      </c>
      <c r="S3857" s="1">
        <v>3.5640000000000001</v>
      </c>
      <c r="T3857" s="1">
        <v>3</v>
      </c>
      <c r="U3857" s="1">
        <v>0.8</v>
      </c>
      <c r="V3857" s="4">
        <v>-6.2370000000000001</v>
      </c>
    </row>
    <row r="3858" spans="1:22" ht="44" thickBot="1" x14ac:dyDescent="0.4">
      <c r="A3858" s="3">
        <v>3857</v>
      </c>
      <c r="B3858" s="1" t="s">
        <v>6998</v>
      </c>
      <c r="C3858" s="1">
        <v>2014</v>
      </c>
      <c r="D3858" s="2">
        <v>41936</v>
      </c>
      <c r="E3858" s="2">
        <v>41941</v>
      </c>
      <c r="F3858" s="1" t="s">
        <v>23</v>
      </c>
      <c r="G3858" s="1" t="s">
        <v>5995</v>
      </c>
      <c r="H3858" s="1" t="s">
        <v>5996</v>
      </c>
      <c r="I3858" s="1" t="s">
        <v>26</v>
      </c>
      <c r="J3858" s="1" t="s">
        <v>27</v>
      </c>
      <c r="K3858" s="1" t="s">
        <v>678</v>
      </c>
      <c r="L3858" s="1" t="s">
        <v>104</v>
      </c>
      <c r="M3858" s="1">
        <v>78207</v>
      </c>
      <c r="N3858" s="1" t="s">
        <v>105</v>
      </c>
      <c r="O3858" s="1" t="s">
        <v>4657</v>
      </c>
      <c r="P3858" s="1" t="s">
        <v>71</v>
      </c>
      <c r="Q3858" s="1" t="s">
        <v>72</v>
      </c>
      <c r="R3858" s="1" t="s">
        <v>4658</v>
      </c>
      <c r="S3858" s="1">
        <v>823.96</v>
      </c>
      <c r="T3858" s="1">
        <v>5</v>
      </c>
      <c r="U3858" s="1">
        <v>0.2</v>
      </c>
      <c r="V3858" s="4">
        <v>51.497500000000002</v>
      </c>
    </row>
    <row r="3859" spans="1:22" ht="29.5" thickBot="1" x14ac:dyDescent="0.4">
      <c r="A3859" s="3">
        <v>3858</v>
      </c>
      <c r="B3859" s="1" t="s">
        <v>6998</v>
      </c>
      <c r="C3859" s="1">
        <v>2014</v>
      </c>
      <c r="D3859" s="2">
        <v>41936</v>
      </c>
      <c r="E3859" s="2">
        <v>41941</v>
      </c>
      <c r="F3859" s="1" t="s">
        <v>23</v>
      </c>
      <c r="G3859" s="1" t="s">
        <v>5995</v>
      </c>
      <c r="H3859" s="1" t="s">
        <v>5996</v>
      </c>
      <c r="I3859" s="1" t="s">
        <v>26</v>
      </c>
      <c r="J3859" s="1" t="s">
        <v>27</v>
      </c>
      <c r="K3859" s="1" t="s">
        <v>678</v>
      </c>
      <c r="L3859" s="1" t="s">
        <v>104</v>
      </c>
      <c r="M3859" s="1">
        <v>78207</v>
      </c>
      <c r="N3859" s="1" t="s">
        <v>105</v>
      </c>
      <c r="O3859" s="1" t="s">
        <v>3950</v>
      </c>
      <c r="P3859" s="1" t="s">
        <v>46</v>
      </c>
      <c r="Q3859" s="1" t="s">
        <v>68</v>
      </c>
      <c r="R3859" s="1" t="s">
        <v>3951</v>
      </c>
      <c r="S3859" s="1">
        <v>10.272</v>
      </c>
      <c r="T3859" s="1">
        <v>3</v>
      </c>
      <c r="U3859" s="1">
        <v>0.2</v>
      </c>
      <c r="V3859" s="4">
        <v>0.89880000000000004</v>
      </c>
    </row>
    <row r="3860" spans="1:22" ht="73" thickBot="1" x14ac:dyDescent="0.4">
      <c r="A3860" s="3">
        <v>3859</v>
      </c>
      <c r="B3860" s="1" t="s">
        <v>6999</v>
      </c>
      <c r="C3860" s="1">
        <v>2011</v>
      </c>
      <c r="D3860" s="2">
        <v>40897</v>
      </c>
      <c r="E3860" s="2">
        <v>40897</v>
      </c>
      <c r="F3860" s="1" t="s">
        <v>1290</v>
      </c>
      <c r="G3860" s="1" t="s">
        <v>5805</v>
      </c>
      <c r="H3860" s="1" t="s">
        <v>5806</v>
      </c>
      <c r="I3860" s="1" t="s">
        <v>26</v>
      </c>
      <c r="J3860" s="1" t="s">
        <v>27</v>
      </c>
      <c r="K3860" s="1" t="s">
        <v>7000</v>
      </c>
      <c r="L3860" s="1" t="s">
        <v>457</v>
      </c>
      <c r="M3860" s="1">
        <v>80229</v>
      </c>
      <c r="N3860" s="1" t="s">
        <v>44</v>
      </c>
      <c r="O3860" s="1" t="s">
        <v>7001</v>
      </c>
      <c r="P3860" s="1" t="s">
        <v>71</v>
      </c>
      <c r="Q3860" s="1" t="s">
        <v>161</v>
      </c>
      <c r="R3860" s="1" t="s">
        <v>7002</v>
      </c>
      <c r="S3860" s="1">
        <v>447.94400000000002</v>
      </c>
      <c r="T3860" s="1">
        <v>7</v>
      </c>
      <c r="U3860" s="1">
        <v>0.2</v>
      </c>
      <c r="V3860" s="4">
        <v>89.588800000000006</v>
      </c>
    </row>
    <row r="3861" spans="1:22" ht="58.5" thickBot="1" x14ac:dyDescent="0.4">
      <c r="A3861" s="3">
        <v>3860</v>
      </c>
      <c r="B3861" s="1" t="s">
        <v>7003</v>
      </c>
      <c r="C3861" s="1">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4">
        <v>-269.33760000000001</v>
      </c>
    </row>
    <row r="3862" spans="1:22" ht="29.5" thickBot="1" x14ac:dyDescent="0.4">
      <c r="A3862" s="3">
        <v>3861</v>
      </c>
      <c r="B3862" s="1" t="s">
        <v>7003</v>
      </c>
      <c r="C3862" s="1">
        <v>2014</v>
      </c>
      <c r="D3862" s="2">
        <v>41688</v>
      </c>
      <c r="E3862" s="2">
        <v>41693</v>
      </c>
      <c r="F3862" s="1" t="s">
        <v>50</v>
      </c>
      <c r="G3862" s="1" t="s">
        <v>3787</v>
      </c>
      <c r="H3862" s="1" t="s">
        <v>3788</v>
      </c>
      <c r="I3862" s="1" t="s">
        <v>102</v>
      </c>
      <c r="J3862" s="1" t="s">
        <v>27</v>
      </c>
      <c r="K3862" s="1" t="s">
        <v>303</v>
      </c>
      <c r="L3862" s="1" t="s">
        <v>211</v>
      </c>
      <c r="M3862" s="1">
        <v>60653</v>
      </c>
      <c r="N3862" s="1" t="s">
        <v>105</v>
      </c>
      <c r="O3862" s="1" t="s">
        <v>7004</v>
      </c>
      <c r="P3862" s="1" t="s">
        <v>71</v>
      </c>
      <c r="Q3862" s="1" t="s">
        <v>72</v>
      </c>
      <c r="R3862" s="1" t="s">
        <v>7005</v>
      </c>
      <c r="S3862" s="1">
        <v>124.792</v>
      </c>
      <c r="T3862" s="1">
        <v>1</v>
      </c>
      <c r="U3862" s="1">
        <v>0.2</v>
      </c>
      <c r="V3862" s="4">
        <v>10.9193</v>
      </c>
    </row>
    <row r="3863" spans="1:22" ht="44" thickBot="1" x14ac:dyDescent="0.4">
      <c r="A3863" s="3">
        <v>3862</v>
      </c>
      <c r="B3863" s="1" t="s">
        <v>7006</v>
      </c>
      <c r="C3863" s="1">
        <v>2011</v>
      </c>
      <c r="D3863" s="2">
        <v>40666</v>
      </c>
      <c r="E3863" s="2">
        <v>40673</v>
      </c>
      <c r="F3863" s="1" t="s">
        <v>50</v>
      </c>
      <c r="G3863" s="1" t="s">
        <v>6950</v>
      </c>
      <c r="H3863" s="1" t="s">
        <v>6951</v>
      </c>
      <c r="I3863" s="1" t="s">
        <v>26</v>
      </c>
      <c r="J3863" s="1" t="s">
        <v>27</v>
      </c>
      <c r="K3863" s="1" t="s">
        <v>3189</v>
      </c>
      <c r="L3863" s="1" t="s">
        <v>267</v>
      </c>
      <c r="M3863" s="1">
        <v>10701</v>
      </c>
      <c r="N3863" s="1" t="s">
        <v>148</v>
      </c>
      <c r="O3863" s="1" t="s">
        <v>7007</v>
      </c>
      <c r="P3863" s="1" t="s">
        <v>46</v>
      </c>
      <c r="Q3863" s="1" t="s">
        <v>75</v>
      </c>
      <c r="R3863" s="1" t="s">
        <v>7008</v>
      </c>
      <c r="S3863" s="1">
        <v>40.176000000000002</v>
      </c>
      <c r="T3863" s="1">
        <v>3</v>
      </c>
      <c r="U3863" s="1">
        <v>0.2</v>
      </c>
      <c r="V3863" s="4">
        <v>14.563800000000001</v>
      </c>
    </row>
    <row r="3864" spans="1:22" ht="29.5" thickBot="1" x14ac:dyDescent="0.4">
      <c r="A3864" s="3">
        <v>3863</v>
      </c>
      <c r="B3864" s="1" t="s">
        <v>7006</v>
      </c>
      <c r="C3864" s="1">
        <v>2011</v>
      </c>
      <c r="D3864" s="2">
        <v>40666</v>
      </c>
      <c r="E3864" s="2">
        <v>40673</v>
      </c>
      <c r="F3864" s="1" t="s">
        <v>50</v>
      </c>
      <c r="G3864" s="1" t="s">
        <v>6950</v>
      </c>
      <c r="H3864" s="1" t="s">
        <v>6951</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4">
        <v>3.9498000000000002</v>
      </c>
    </row>
    <row r="3865" spans="1:22" ht="29.5" thickBot="1" x14ac:dyDescent="0.4">
      <c r="A3865" s="3">
        <v>3864</v>
      </c>
      <c r="B3865" s="1" t="s">
        <v>7009</v>
      </c>
      <c r="C3865" s="1">
        <v>2014</v>
      </c>
      <c r="D3865" s="2">
        <v>41930</v>
      </c>
      <c r="E3865" s="2">
        <v>41932</v>
      </c>
      <c r="F3865" s="1" t="s">
        <v>23</v>
      </c>
      <c r="G3865" s="1" t="s">
        <v>1687</v>
      </c>
      <c r="H3865" s="1" t="s">
        <v>1688</v>
      </c>
      <c r="I3865" s="1" t="s">
        <v>26</v>
      </c>
      <c r="J3865" s="1" t="s">
        <v>27</v>
      </c>
      <c r="K3865" s="1" t="s">
        <v>947</v>
      </c>
      <c r="L3865" s="1" t="s">
        <v>43</v>
      </c>
      <c r="M3865" s="1">
        <v>92037</v>
      </c>
      <c r="N3865" s="1" t="s">
        <v>44</v>
      </c>
      <c r="O3865" s="1" t="s">
        <v>7010</v>
      </c>
      <c r="P3865" s="1" t="s">
        <v>46</v>
      </c>
      <c r="Q3865" s="1" t="s">
        <v>68</v>
      </c>
      <c r="R3865" s="1" t="s">
        <v>7011</v>
      </c>
      <c r="S3865" s="1">
        <v>10.64</v>
      </c>
      <c r="T3865" s="1">
        <v>4</v>
      </c>
      <c r="U3865" s="1">
        <v>0</v>
      </c>
      <c r="V3865" s="4">
        <v>2.7664</v>
      </c>
    </row>
    <row r="3866" spans="1:22" ht="58.5" thickBot="1" x14ac:dyDescent="0.4">
      <c r="A3866" s="3">
        <v>3865</v>
      </c>
      <c r="B3866" s="1" t="s">
        <v>7012</v>
      </c>
      <c r="C3866" s="1">
        <v>2012</v>
      </c>
      <c r="D3866" s="2">
        <v>41241</v>
      </c>
      <c r="E3866" s="2">
        <v>41246</v>
      </c>
      <c r="F3866" s="1" t="s">
        <v>50</v>
      </c>
      <c r="G3866" s="1" t="s">
        <v>564</v>
      </c>
      <c r="H3866" s="1" t="s">
        <v>565</v>
      </c>
      <c r="I3866" s="1" t="s">
        <v>26</v>
      </c>
      <c r="J3866" s="1" t="s">
        <v>27</v>
      </c>
      <c r="K3866" s="1" t="s">
        <v>7013</v>
      </c>
      <c r="L3866" s="1" t="s">
        <v>211</v>
      </c>
      <c r="M3866" s="1">
        <v>61821</v>
      </c>
      <c r="N3866" s="1" t="s">
        <v>105</v>
      </c>
      <c r="O3866" s="1" t="s">
        <v>7014</v>
      </c>
      <c r="P3866" s="1" t="s">
        <v>32</v>
      </c>
      <c r="Q3866" s="1" t="s">
        <v>65</v>
      </c>
      <c r="R3866" s="1" t="s">
        <v>7015</v>
      </c>
      <c r="S3866" s="1">
        <v>151.96</v>
      </c>
      <c r="T3866" s="1">
        <v>5</v>
      </c>
      <c r="U3866" s="1">
        <v>0.6</v>
      </c>
      <c r="V3866" s="4">
        <v>-182.352</v>
      </c>
    </row>
    <row r="3867" spans="1:22" ht="58.5" thickBot="1" x14ac:dyDescent="0.4">
      <c r="A3867" s="3">
        <v>3866</v>
      </c>
      <c r="B3867" s="1" t="s">
        <v>7016</v>
      </c>
      <c r="C3867" s="1">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4">
        <v>38.08</v>
      </c>
    </row>
    <row r="3868" spans="1:22" ht="58.5" thickBot="1" x14ac:dyDescent="0.4">
      <c r="A3868" s="3">
        <v>3867</v>
      </c>
      <c r="B3868" s="1" t="s">
        <v>7017</v>
      </c>
      <c r="C3868" s="1">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4">
        <v>55.922400000000003</v>
      </c>
    </row>
    <row r="3869" spans="1:22" ht="29.5" thickBot="1" x14ac:dyDescent="0.4">
      <c r="A3869" s="3">
        <v>3868</v>
      </c>
      <c r="B3869" s="1" t="s">
        <v>7018</v>
      </c>
      <c r="C3869" s="1">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4">
        <v>63.7776</v>
      </c>
    </row>
    <row r="3870" spans="1:22" ht="58.5" thickBot="1" x14ac:dyDescent="0.4">
      <c r="A3870" s="3">
        <v>3869</v>
      </c>
      <c r="B3870" s="1" t="s">
        <v>7018</v>
      </c>
      <c r="C3870" s="1">
        <v>2012</v>
      </c>
      <c r="D3870" s="2">
        <v>41205</v>
      </c>
      <c r="E3870" s="2">
        <v>41209</v>
      </c>
      <c r="F3870" s="1" t="s">
        <v>23</v>
      </c>
      <c r="G3870" s="1" t="s">
        <v>2334</v>
      </c>
      <c r="H3870" s="1" t="s">
        <v>2335</v>
      </c>
      <c r="I3870" s="1" t="s">
        <v>26</v>
      </c>
      <c r="J3870" s="1" t="s">
        <v>27</v>
      </c>
      <c r="K3870" s="1" t="s">
        <v>947</v>
      </c>
      <c r="L3870" s="1" t="s">
        <v>43</v>
      </c>
      <c r="M3870" s="1">
        <v>92105</v>
      </c>
      <c r="N3870" s="1" t="s">
        <v>44</v>
      </c>
      <c r="O3870" s="1" t="s">
        <v>6356</v>
      </c>
      <c r="P3870" s="1" t="s">
        <v>32</v>
      </c>
      <c r="Q3870" s="1" t="s">
        <v>36</v>
      </c>
      <c r="R3870" s="1" t="s">
        <v>6357</v>
      </c>
      <c r="S3870" s="1">
        <v>240.78399999999999</v>
      </c>
      <c r="T3870" s="1">
        <v>1</v>
      </c>
      <c r="U3870" s="1">
        <v>0.2</v>
      </c>
      <c r="V3870" s="4">
        <v>27.088200000000001</v>
      </c>
    </row>
    <row r="3871" spans="1:22" ht="29.5" thickBot="1" x14ac:dyDescent="0.4">
      <c r="A3871" s="3">
        <v>3870</v>
      </c>
      <c r="B3871" s="1" t="s">
        <v>7018</v>
      </c>
      <c r="C3871" s="1">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191.96799999999999</v>
      </c>
      <c r="T3871" s="1">
        <v>7</v>
      </c>
      <c r="U3871" s="1">
        <v>0.2</v>
      </c>
      <c r="V3871" s="4">
        <v>16.7972</v>
      </c>
    </row>
    <row r="3872" spans="1:22" ht="29.5" thickBot="1" x14ac:dyDescent="0.4">
      <c r="A3872" s="3">
        <v>3871</v>
      </c>
      <c r="B3872" s="1" t="s">
        <v>7018</v>
      </c>
      <c r="C3872" s="1">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4">
        <v>5.6643999999999997</v>
      </c>
    </row>
    <row r="3873" spans="1:22" ht="44" thickBot="1" x14ac:dyDescent="0.4">
      <c r="A3873" s="3">
        <v>3872</v>
      </c>
      <c r="B3873" s="1" t="s">
        <v>7018</v>
      </c>
      <c r="C3873" s="1">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4">
        <v>5.6639999999999997</v>
      </c>
    </row>
    <row r="3874" spans="1:22" ht="87.5" thickBot="1" x14ac:dyDescent="0.4">
      <c r="A3874" s="3">
        <v>3873</v>
      </c>
      <c r="B3874" s="1" t="s">
        <v>7018</v>
      </c>
      <c r="C3874" s="1">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842.35199999999998</v>
      </c>
      <c r="T3874" s="1">
        <v>3</v>
      </c>
      <c r="U3874" s="1">
        <v>0.2</v>
      </c>
      <c r="V3874" s="4">
        <v>42.117600000000003</v>
      </c>
    </row>
    <row r="3875" spans="1:22" ht="29.5" thickBot="1" x14ac:dyDescent="0.4">
      <c r="A3875" s="3">
        <v>3874</v>
      </c>
      <c r="B3875" s="1" t="s">
        <v>7019</v>
      </c>
      <c r="C3875" s="1">
        <v>2013</v>
      </c>
      <c r="D3875" s="2">
        <v>41523</v>
      </c>
      <c r="E3875" s="2">
        <v>41525</v>
      </c>
      <c r="F3875" s="1" t="s">
        <v>23</v>
      </c>
      <c r="G3875" s="1" t="s">
        <v>5995</v>
      </c>
      <c r="H3875" s="1" t="s">
        <v>5996</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4">
        <v>7.6284000000000001</v>
      </c>
    </row>
    <row r="3876" spans="1:22" ht="58.5" thickBot="1" x14ac:dyDescent="0.4">
      <c r="A3876" s="3">
        <v>3875</v>
      </c>
      <c r="B3876" s="1" t="s">
        <v>7019</v>
      </c>
      <c r="C3876" s="1">
        <v>2013</v>
      </c>
      <c r="D3876" s="2">
        <v>41523</v>
      </c>
      <c r="E3876" s="2">
        <v>41525</v>
      </c>
      <c r="F3876" s="1" t="s">
        <v>23</v>
      </c>
      <c r="G3876" s="1" t="s">
        <v>5995</v>
      </c>
      <c r="H3876" s="1" t="s">
        <v>5996</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4">
        <v>-63.109200000000001</v>
      </c>
    </row>
    <row r="3877" spans="1:22" ht="29.5" thickBot="1" x14ac:dyDescent="0.4">
      <c r="A3877" s="3">
        <v>3876</v>
      </c>
      <c r="B3877" s="1" t="s">
        <v>7019</v>
      </c>
      <c r="C3877" s="1">
        <v>2013</v>
      </c>
      <c r="D3877" s="2">
        <v>41523</v>
      </c>
      <c r="E3877" s="2">
        <v>41525</v>
      </c>
      <c r="F3877" s="1" t="s">
        <v>23</v>
      </c>
      <c r="G3877" s="1" t="s">
        <v>5995</v>
      </c>
      <c r="H3877" s="1" t="s">
        <v>5996</v>
      </c>
      <c r="I3877" s="1" t="s">
        <v>26</v>
      </c>
      <c r="J3877" s="1" t="s">
        <v>27</v>
      </c>
      <c r="K3877" s="1" t="s">
        <v>4886</v>
      </c>
      <c r="L3877" s="1" t="s">
        <v>335</v>
      </c>
      <c r="M3877" s="1">
        <v>37604</v>
      </c>
      <c r="N3877" s="1" t="s">
        <v>30</v>
      </c>
      <c r="O3877" s="1" t="s">
        <v>2745</v>
      </c>
      <c r="P3877" s="1" t="s">
        <v>71</v>
      </c>
      <c r="Q3877" s="1" t="s">
        <v>72</v>
      </c>
      <c r="R3877" s="1" t="s">
        <v>2746</v>
      </c>
      <c r="S3877" s="1">
        <v>108.78400000000001</v>
      </c>
      <c r="T3877" s="1">
        <v>2</v>
      </c>
      <c r="U3877" s="1">
        <v>0.2</v>
      </c>
      <c r="V3877" s="4">
        <v>6.7990000000000004</v>
      </c>
    </row>
    <row r="3878" spans="1:22" ht="29.5" thickBot="1" x14ac:dyDescent="0.4">
      <c r="A3878" s="3">
        <v>3877</v>
      </c>
      <c r="B3878" s="1" t="s">
        <v>7019</v>
      </c>
      <c r="C3878" s="1">
        <v>2013</v>
      </c>
      <c r="D3878" s="2">
        <v>41523</v>
      </c>
      <c r="E3878" s="2">
        <v>41525</v>
      </c>
      <c r="F3878" s="1" t="s">
        <v>23</v>
      </c>
      <c r="G3878" s="1" t="s">
        <v>5995</v>
      </c>
      <c r="H3878" s="1" t="s">
        <v>5996</v>
      </c>
      <c r="I3878" s="1" t="s">
        <v>26</v>
      </c>
      <c r="J3878" s="1" t="s">
        <v>27</v>
      </c>
      <c r="K3878" s="1" t="s">
        <v>4886</v>
      </c>
      <c r="L3878" s="1" t="s">
        <v>335</v>
      </c>
      <c r="M3878" s="1">
        <v>37604</v>
      </c>
      <c r="N3878" s="1" t="s">
        <v>30</v>
      </c>
      <c r="O3878" s="1" t="s">
        <v>6096</v>
      </c>
      <c r="P3878" s="1" t="s">
        <v>46</v>
      </c>
      <c r="Q3878" s="1" t="s">
        <v>90</v>
      </c>
      <c r="R3878" s="1" t="s">
        <v>6097</v>
      </c>
      <c r="S3878" s="1">
        <v>10.272</v>
      </c>
      <c r="T3878" s="1">
        <v>3</v>
      </c>
      <c r="U3878" s="1">
        <v>0.2</v>
      </c>
      <c r="V3878" s="4">
        <v>3.21</v>
      </c>
    </row>
    <row r="3879" spans="1:22" ht="29.5" thickBot="1" x14ac:dyDescent="0.4">
      <c r="A3879" s="3">
        <v>3878</v>
      </c>
      <c r="B3879" s="1" t="s">
        <v>7020</v>
      </c>
      <c r="C3879" s="1">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v>
      </c>
      <c r="T3879" s="1">
        <v>5</v>
      </c>
      <c r="U3879" s="1">
        <v>0.7</v>
      </c>
      <c r="V3879" s="4">
        <v>-26.733000000000001</v>
      </c>
    </row>
    <row r="3880" spans="1:22" ht="58.5" thickBot="1" x14ac:dyDescent="0.4">
      <c r="A3880" s="3">
        <v>3879</v>
      </c>
      <c r="B3880" s="1" t="s">
        <v>7021</v>
      </c>
      <c r="C3880" s="1">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49.631999999999998</v>
      </c>
      <c r="T3880" s="1">
        <v>4</v>
      </c>
      <c r="U3880" s="1">
        <v>0.2</v>
      </c>
      <c r="V3880" s="4">
        <v>3.7223999999999999</v>
      </c>
    </row>
    <row r="3881" spans="1:22" ht="29.5" thickBot="1" x14ac:dyDescent="0.4">
      <c r="A3881" s="3">
        <v>3880</v>
      </c>
      <c r="B3881" s="1" t="s">
        <v>7021</v>
      </c>
      <c r="C3881" s="1">
        <v>2011</v>
      </c>
      <c r="D3881" s="2">
        <v>40638</v>
      </c>
      <c r="E3881" s="2">
        <v>40640</v>
      </c>
      <c r="F3881" s="1" t="s">
        <v>188</v>
      </c>
      <c r="G3881" s="1" t="s">
        <v>1648</v>
      </c>
      <c r="H3881" s="1" t="s">
        <v>1649</v>
      </c>
      <c r="I3881" s="1" t="s">
        <v>41</v>
      </c>
      <c r="J3881" s="1" t="s">
        <v>27</v>
      </c>
      <c r="K3881" s="1" t="s">
        <v>357</v>
      </c>
      <c r="L3881" s="1" t="s">
        <v>211</v>
      </c>
      <c r="M3881" s="1">
        <v>62521</v>
      </c>
      <c r="N3881" s="1" t="s">
        <v>105</v>
      </c>
      <c r="O3881" s="1" t="s">
        <v>6837</v>
      </c>
      <c r="P3881" s="1" t="s">
        <v>46</v>
      </c>
      <c r="Q3881" s="1" t="s">
        <v>59</v>
      </c>
      <c r="R3881" s="1" t="s">
        <v>6838</v>
      </c>
      <c r="S3881" s="1">
        <v>52.095999999999997</v>
      </c>
      <c r="T3881" s="1">
        <v>4</v>
      </c>
      <c r="U3881" s="1">
        <v>0.2</v>
      </c>
      <c r="V3881" s="4">
        <v>3.9072</v>
      </c>
    </row>
    <row r="3882" spans="1:22" ht="29.5" thickBot="1" x14ac:dyDescent="0.4">
      <c r="A3882" s="3">
        <v>3881</v>
      </c>
      <c r="B3882" s="1" t="s">
        <v>7022</v>
      </c>
      <c r="C3882" s="1">
        <v>2012</v>
      </c>
      <c r="D3882" s="2">
        <v>41075</v>
      </c>
      <c r="E3882" s="2">
        <v>41080</v>
      </c>
      <c r="F3882" s="1" t="s">
        <v>50</v>
      </c>
      <c r="G3882" s="1" t="s">
        <v>7023</v>
      </c>
      <c r="H3882" s="1" t="s">
        <v>7024</v>
      </c>
      <c r="I3882" s="1" t="s">
        <v>26</v>
      </c>
      <c r="J3882" s="1" t="s">
        <v>27</v>
      </c>
      <c r="K3882" s="1" t="s">
        <v>309</v>
      </c>
      <c r="L3882" s="1" t="s">
        <v>310</v>
      </c>
      <c r="M3882" s="1">
        <v>85234</v>
      </c>
      <c r="N3882" s="1" t="s">
        <v>44</v>
      </c>
      <c r="O3882" s="1" t="s">
        <v>5565</v>
      </c>
      <c r="P3882" s="1" t="s">
        <v>46</v>
      </c>
      <c r="Q3882" s="1" t="s">
        <v>90</v>
      </c>
      <c r="R3882" s="1" t="s">
        <v>5566</v>
      </c>
      <c r="S3882" s="1">
        <v>9.5679999999999996</v>
      </c>
      <c r="T3882" s="1">
        <v>2</v>
      </c>
      <c r="U3882" s="1">
        <v>0.2</v>
      </c>
      <c r="V3882" s="4">
        <v>2.99</v>
      </c>
    </row>
    <row r="3883" spans="1:22" ht="44" thickBot="1" x14ac:dyDescent="0.4">
      <c r="A3883" s="3">
        <v>3882</v>
      </c>
      <c r="B3883" s="1" t="s">
        <v>7022</v>
      </c>
      <c r="C3883" s="1">
        <v>2012</v>
      </c>
      <c r="D3883" s="2">
        <v>41075</v>
      </c>
      <c r="E3883" s="2">
        <v>41080</v>
      </c>
      <c r="F3883" s="1" t="s">
        <v>50</v>
      </c>
      <c r="G3883" s="1" t="s">
        <v>7023</v>
      </c>
      <c r="H3883" s="1" t="s">
        <v>7024</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4">
        <v>-19.5624</v>
      </c>
    </row>
    <row r="3884" spans="1:22" ht="58.5" thickBot="1" x14ac:dyDescent="0.4">
      <c r="A3884" s="3">
        <v>3883</v>
      </c>
      <c r="B3884" s="1" t="s">
        <v>7022</v>
      </c>
      <c r="C3884" s="1">
        <v>2012</v>
      </c>
      <c r="D3884" s="2">
        <v>41075</v>
      </c>
      <c r="E3884" s="2">
        <v>41080</v>
      </c>
      <c r="F3884" s="1" t="s">
        <v>50</v>
      </c>
      <c r="G3884" s="1" t="s">
        <v>7023</v>
      </c>
      <c r="H3884" s="1" t="s">
        <v>7024</v>
      </c>
      <c r="I3884" s="1" t="s">
        <v>26</v>
      </c>
      <c r="J3884" s="1" t="s">
        <v>27</v>
      </c>
      <c r="K3884" s="1" t="s">
        <v>309</v>
      </c>
      <c r="L3884" s="1" t="s">
        <v>310</v>
      </c>
      <c r="M3884" s="1">
        <v>85234</v>
      </c>
      <c r="N3884" s="1" t="s">
        <v>44</v>
      </c>
      <c r="O3884" s="1" t="s">
        <v>7014</v>
      </c>
      <c r="P3884" s="1" t="s">
        <v>32</v>
      </c>
      <c r="Q3884" s="1" t="s">
        <v>65</v>
      </c>
      <c r="R3884" s="1" t="s">
        <v>7015</v>
      </c>
      <c r="S3884" s="1">
        <v>364.70400000000001</v>
      </c>
      <c r="T3884" s="1">
        <v>6</v>
      </c>
      <c r="U3884" s="1">
        <v>0.2</v>
      </c>
      <c r="V3884" s="4">
        <v>-36.470399999999998</v>
      </c>
    </row>
    <row r="3885" spans="1:22" ht="44" thickBot="1" x14ac:dyDescent="0.4">
      <c r="A3885" s="3">
        <v>3884</v>
      </c>
      <c r="B3885" s="1" t="s">
        <v>7022</v>
      </c>
      <c r="C3885" s="1">
        <v>2012</v>
      </c>
      <c r="D3885" s="2">
        <v>41075</v>
      </c>
      <c r="E3885" s="2">
        <v>41080</v>
      </c>
      <c r="F3885" s="1" t="s">
        <v>50</v>
      </c>
      <c r="G3885" s="1" t="s">
        <v>7023</v>
      </c>
      <c r="H3885" s="1" t="s">
        <v>7024</v>
      </c>
      <c r="I3885" s="1" t="s">
        <v>26</v>
      </c>
      <c r="J3885" s="1" t="s">
        <v>27</v>
      </c>
      <c r="K3885" s="1" t="s">
        <v>309</v>
      </c>
      <c r="L3885" s="1" t="s">
        <v>310</v>
      </c>
      <c r="M3885" s="1">
        <v>85234</v>
      </c>
      <c r="N3885" s="1" t="s">
        <v>44</v>
      </c>
      <c r="O3885" s="1" t="s">
        <v>7025</v>
      </c>
      <c r="P3885" s="1" t="s">
        <v>32</v>
      </c>
      <c r="Q3885" s="1" t="s">
        <v>65</v>
      </c>
      <c r="R3885" s="1" t="s">
        <v>7026</v>
      </c>
      <c r="S3885" s="1">
        <v>40.256</v>
      </c>
      <c r="T3885" s="1">
        <v>4</v>
      </c>
      <c r="U3885" s="1">
        <v>0.2</v>
      </c>
      <c r="V3885" s="4">
        <v>11.070399999999999</v>
      </c>
    </row>
    <row r="3886" spans="1:22" ht="29.5" thickBot="1" x14ac:dyDescent="0.4">
      <c r="A3886" s="3">
        <v>3885</v>
      </c>
      <c r="B3886" s="1" t="s">
        <v>7027</v>
      </c>
      <c r="C3886" s="1">
        <v>2011</v>
      </c>
      <c r="D3886" s="2">
        <v>40729</v>
      </c>
      <c r="E3886" s="2">
        <v>40736</v>
      </c>
      <c r="F3886" s="1" t="s">
        <v>50</v>
      </c>
      <c r="G3886" s="1" t="s">
        <v>6453</v>
      </c>
      <c r="H3886" s="1" t="s">
        <v>6454</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4">
        <v>0.38219999999999998</v>
      </c>
    </row>
    <row r="3887" spans="1:22" ht="58.5" thickBot="1" x14ac:dyDescent="0.4">
      <c r="A3887" s="3">
        <v>3886</v>
      </c>
      <c r="B3887" s="1" t="s">
        <v>7028</v>
      </c>
      <c r="C3887" s="1">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12.128</v>
      </c>
      <c r="T3887" s="1">
        <v>4</v>
      </c>
      <c r="U3887" s="1">
        <v>0.8</v>
      </c>
      <c r="V3887" s="4">
        <v>-20.617599999999999</v>
      </c>
    </row>
    <row r="3888" spans="1:22" ht="58.5" thickBot="1" x14ac:dyDescent="0.4">
      <c r="A3888" s="3">
        <v>3887</v>
      </c>
      <c r="B3888" s="1" t="s">
        <v>7029</v>
      </c>
      <c r="C3888" s="1">
        <v>2013</v>
      </c>
      <c r="D3888" s="2">
        <v>41337</v>
      </c>
      <c r="E3888" s="2">
        <v>41342</v>
      </c>
      <c r="F3888" s="1" t="s">
        <v>23</v>
      </c>
      <c r="G3888" s="1" t="s">
        <v>965</v>
      </c>
      <c r="H3888" s="1" t="s">
        <v>966</v>
      </c>
      <c r="I3888" s="1" t="s">
        <v>26</v>
      </c>
      <c r="J3888" s="1" t="s">
        <v>27</v>
      </c>
      <c r="K3888" s="1" t="s">
        <v>538</v>
      </c>
      <c r="L3888" s="1" t="s">
        <v>254</v>
      </c>
      <c r="M3888" s="1">
        <v>47401</v>
      </c>
      <c r="N3888" s="1" t="s">
        <v>105</v>
      </c>
      <c r="O3888" s="1" t="s">
        <v>6491</v>
      </c>
      <c r="P3888" s="1" t="s">
        <v>71</v>
      </c>
      <c r="Q3888" s="1" t="s">
        <v>72</v>
      </c>
      <c r="R3888" s="1" t="s">
        <v>6492</v>
      </c>
      <c r="S3888" s="1">
        <v>134.85</v>
      </c>
      <c r="T3888" s="1">
        <v>3</v>
      </c>
      <c r="U3888" s="1">
        <v>0</v>
      </c>
      <c r="V3888" s="4">
        <v>37.758000000000003</v>
      </c>
    </row>
    <row r="3889" spans="1:22" ht="44" thickBot="1" x14ac:dyDescent="0.4">
      <c r="A3889" s="3">
        <v>3888</v>
      </c>
      <c r="B3889" s="1" t="s">
        <v>7030</v>
      </c>
      <c r="C3889" s="1">
        <v>2011</v>
      </c>
      <c r="D3889" s="2">
        <v>40696</v>
      </c>
      <c r="E3889" s="2">
        <v>40700</v>
      </c>
      <c r="F3889" s="1" t="s">
        <v>50</v>
      </c>
      <c r="G3889" s="1" t="s">
        <v>5809</v>
      </c>
      <c r="H3889" s="1" t="s">
        <v>5810</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4">
        <v>2.6536</v>
      </c>
    </row>
    <row r="3890" spans="1:22" ht="44" thickBot="1" x14ac:dyDescent="0.4">
      <c r="A3890" s="3">
        <v>3889</v>
      </c>
      <c r="B3890" s="1" t="s">
        <v>7030</v>
      </c>
      <c r="C3890" s="1">
        <v>2011</v>
      </c>
      <c r="D3890" s="2">
        <v>40696</v>
      </c>
      <c r="E3890" s="2">
        <v>40700</v>
      </c>
      <c r="F3890" s="1" t="s">
        <v>50</v>
      </c>
      <c r="G3890" s="1" t="s">
        <v>5809</v>
      </c>
      <c r="H3890" s="1" t="s">
        <v>5810</v>
      </c>
      <c r="I3890" s="1" t="s">
        <v>26</v>
      </c>
      <c r="J3890" s="1" t="s">
        <v>27</v>
      </c>
      <c r="K3890" s="1" t="s">
        <v>3261</v>
      </c>
      <c r="L3890" s="1" t="s">
        <v>1272</v>
      </c>
      <c r="M3890" s="1">
        <v>30076</v>
      </c>
      <c r="N3890" s="1" t="s">
        <v>30</v>
      </c>
      <c r="O3890" s="1" t="s">
        <v>2004</v>
      </c>
      <c r="P3890" s="1" t="s">
        <v>71</v>
      </c>
      <c r="Q3890" s="1" t="s">
        <v>72</v>
      </c>
      <c r="R3890" s="1" t="s">
        <v>2005</v>
      </c>
      <c r="S3890" s="1">
        <v>239.97</v>
      </c>
      <c r="T3890" s="1">
        <v>3</v>
      </c>
      <c r="U3890" s="1">
        <v>0</v>
      </c>
      <c r="V3890" s="4">
        <v>67.191599999999994</v>
      </c>
    </row>
    <row r="3891" spans="1:22" ht="29.5" thickBot="1" x14ac:dyDescent="0.4">
      <c r="A3891" s="3">
        <v>3890</v>
      </c>
      <c r="B3891" s="1" t="s">
        <v>7030</v>
      </c>
      <c r="C3891" s="1">
        <v>2011</v>
      </c>
      <c r="D3891" s="2">
        <v>40696</v>
      </c>
      <c r="E3891" s="2">
        <v>40700</v>
      </c>
      <c r="F3891" s="1" t="s">
        <v>50</v>
      </c>
      <c r="G3891" s="1" t="s">
        <v>5809</v>
      </c>
      <c r="H3891" s="1" t="s">
        <v>5810</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4">
        <v>107.08199999999999</v>
      </c>
    </row>
    <row r="3892" spans="1:22" ht="73" thickBot="1" x14ac:dyDescent="0.4">
      <c r="A3892" s="3">
        <v>3891</v>
      </c>
      <c r="B3892" s="1" t="s">
        <v>7031</v>
      </c>
      <c r="C3892" s="1">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4">
        <v>217.767</v>
      </c>
    </row>
    <row r="3893" spans="1:22" ht="29.5" thickBot="1" x14ac:dyDescent="0.4">
      <c r="A3893" s="3">
        <v>3892</v>
      </c>
      <c r="B3893" s="1" t="s">
        <v>7031</v>
      </c>
      <c r="C3893" s="1">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v>
      </c>
      <c r="T3893" s="1">
        <v>6</v>
      </c>
      <c r="U3893" s="1">
        <v>0.2</v>
      </c>
      <c r="V3893" s="4">
        <v>210.59399999999999</v>
      </c>
    </row>
    <row r="3894" spans="1:22" ht="73" thickBot="1" x14ac:dyDescent="0.4">
      <c r="A3894" s="3">
        <v>3893</v>
      </c>
      <c r="B3894" s="1" t="s">
        <v>7031</v>
      </c>
      <c r="C3894" s="1">
        <v>2013</v>
      </c>
      <c r="D3894" s="2">
        <v>41603</v>
      </c>
      <c r="E3894" s="2">
        <v>41609</v>
      </c>
      <c r="F3894" s="1" t="s">
        <v>50</v>
      </c>
      <c r="G3894" s="1" t="s">
        <v>1157</v>
      </c>
      <c r="H3894" s="1" t="s">
        <v>1158</v>
      </c>
      <c r="I3894" s="1" t="s">
        <v>41</v>
      </c>
      <c r="J3894" s="1" t="s">
        <v>27</v>
      </c>
      <c r="K3894" s="1" t="s">
        <v>42</v>
      </c>
      <c r="L3894" s="1" t="s">
        <v>43</v>
      </c>
      <c r="M3894" s="1">
        <v>90036</v>
      </c>
      <c r="N3894" s="1" t="s">
        <v>44</v>
      </c>
      <c r="O3894" s="1" t="s">
        <v>6426</v>
      </c>
      <c r="P3894" s="1" t="s">
        <v>71</v>
      </c>
      <c r="Q3894" s="1" t="s">
        <v>161</v>
      </c>
      <c r="R3894" s="1" t="s">
        <v>6427</v>
      </c>
      <c r="S3894" s="1">
        <v>559.91999999999996</v>
      </c>
      <c r="T3894" s="1">
        <v>8</v>
      </c>
      <c r="U3894" s="1">
        <v>0</v>
      </c>
      <c r="V3894" s="4">
        <v>190.37280000000001</v>
      </c>
    </row>
    <row r="3895" spans="1:22" ht="87.5" thickBot="1" x14ac:dyDescent="0.4">
      <c r="A3895" s="3">
        <v>3894</v>
      </c>
      <c r="B3895" s="1" t="s">
        <v>7032</v>
      </c>
      <c r="C3895" s="1">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4">
        <v>48.990200000000002</v>
      </c>
    </row>
    <row r="3896" spans="1:22" ht="58.5" thickBot="1" x14ac:dyDescent="0.4">
      <c r="A3896" s="3">
        <v>3895</v>
      </c>
      <c r="B3896" s="1" t="s">
        <v>7033</v>
      </c>
      <c r="C3896" s="1">
        <v>2011</v>
      </c>
      <c r="D3896" s="2">
        <v>40869</v>
      </c>
      <c r="E3896" s="2">
        <v>40875</v>
      </c>
      <c r="F3896" s="1" t="s">
        <v>50</v>
      </c>
      <c r="G3896" s="1" t="s">
        <v>6255</v>
      </c>
      <c r="H3896" s="1" t="s">
        <v>6256</v>
      </c>
      <c r="I3896" s="1" t="s">
        <v>102</v>
      </c>
      <c r="J3896" s="1" t="s">
        <v>27</v>
      </c>
      <c r="K3896" s="1" t="s">
        <v>6306</v>
      </c>
      <c r="L3896" s="1" t="s">
        <v>211</v>
      </c>
      <c r="M3896" s="1">
        <v>60440</v>
      </c>
      <c r="N3896" s="1" t="s">
        <v>105</v>
      </c>
      <c r="O3896" s="1" t="s">
        <v>4940</v>
      </c>
      <c r="P3896" s="1" t="s">
        <v>46</v>
      </c>
      <c r="Q3896" s="1" t="s">
        <v>75</v>
      </c>
      <c r="R3896" s="1" t="s">
        <v>4941</v>
      </c>
      <c r="S3896" s="1">
        <v>9.98</v>
      </c>
      <c r="T3896" s="1">
        <v>5</v>
      </c>
      <c r="U3896" s="1">
        <v>0.8</v>
      </c>
      <c r="V3896" s="4">
        <v>-16.466999999999999</v>
      </c>
    </row>
    <row r="3897" spans="1:22" ht="29.5" thickBot="1" x14ac:dyDescent="0.4">
      <c r="A3897" s="3">
        <v>3896</v>
      </c>
      <c r="B3897" s="1" t="s">
        <v>7034</v>
      </c>
      <c r="C3897" s="1">
        <v>2014</v>
      </c>
      <c r="D3897" s="2">
        <v>41761</v>
      </c>
      <c r="E3897" s="2">
        <v>41765</v>
      </c>
      <c r="F3897" s="1" t="s">
        <v>50</v>
      </c>
      <c r="G3897" s="1" t="s">
        <v>2656</v>
      </c>
      <c r="H3897" s="1" t="s">
        <v>2657</v>
      </c>
      <c r="I3897" s="1" t="s">
        <v>102</v>
      </c>
      <c r="J3897" s="1" t="s">
        <v>27</v>
      </c>
      <c r="K3897" s="1" t="s">
        <v>7035</v>
      </c>
      <c r="L3897" s="1" t="s">
        <v>1707</v>
      </c>
      <c r="M3897" s="1">
        <v>71854</v>
      </c>
      <c r="N3897" s="1" t="s">
        <v>30</v>
      </c>
      <c r="O3897" s="1" t="s">
        <v>7036</v>
      </c>
      <c r="P3897" s="1" t="s">
        <v>71</v>
      </c>
      <c r="Q3897" s="1" t="s">
        <v>161</v>
      </c>
      <c r="R3897" s="1" t="s">
        <v>7037</v>
      </c>
      <c r="S3897" s="1">
        <v>48.9</v>
      </c>
      <c r="T3897" s="1">
        <v>5</v>
      </c>
      <c r="U3897" s="1">
        <v>0</v>
      </c>
      <c r="V3897" s="4">
        <v>18.093</v>
      </c>
    </row>
    <row r="3898" spans="1:22" ht="29.5" thickBot="1" x14ac:dyDescent="0.4">
      <c r="A3898" s="3">
        <v>3897</v>
      </c>
      <c r="B3898" s="1" t="s">
        <v>7038</v>
      </c>
      <c r="C3898" s="1">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3.552</v>
      </c>
      <c r="T3898" s="1">
        <v>3</v>
      </c>
      <c r="U3898" s="1">
        <v>0.2</v>
      </c>
      <c r="V3898" s="4">
        <v>1.2432000000000001</v>
      </c>
    </row>
    <row r="3899" spans="1:22" ht="29.5" thickBot="1" x14ac:dyDescent="0.4">
      <c r="A3899" s="3">
        <v>3898</v>
      </c>
      <c r="B3899" s="1" t="s">
        <v>7038</v>
      </c>
      <c r="C3899" s="1">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v>
      </c>
      <c r="T3899" s="1">
        <v>3</v>
      </c>
      <c r="U3899" s="1">
        <v>0.2</v>
      </c>
      <c r="V3899" s="4">
        <v>5.4432</v>
      </c>
    </row>
    <row r="3900" spans="1:22" ht="29.5" thickBot="1" x14ac:dyDescent="0.4">
      <c r="A3900" s="3">
        <v>3899</v>
      </c>
      <c r="B3900" s="1" t="s">
        <v>7039</v>
      </c>
      <c r="C3900" s="1">
        <v>2014</v>
      </c>
      <c r="D3900" s="2">
        <v>41974</v>
      </c>
      <c r="E3900" s="2">
        <v>41978</v>
      </c>
      <c r="F3900" s="1" t="s">
        <v>50</v>
      </c>
      <c r="G3900" s="1" t="s">
        <v>4888</v>
      </c>
      <c r="H3900" s="1" t="s">
        <v>4889</v>
      </c>
      <c r="I3900" s="1" t="s">
        <v>26</v>
      </c>
      <c r="J3900" s="1" t="s">
        <v>27</v>
      </c>
      <c r="K3900" s="1" t="s">
        <v>7040</v>
      </c>
      <c r="L3900" s="1" t="s">
        <v>104</v>
      </c>
      <c r="M3900" s="1">
        <v>78539</v>
      </c>
      <c r="N3900" s="1" t="s">
        <v>105</v>
      </c>
      <c r="O3900" s="1" t="s">
        <v>4313</v>
      </c>
      <c r="P3900" s="1" t="s">
        <v>46</v>
      </c>
      <c r="Q3900" s="1" t="s">
        <v>269</v>
      </c>
      <c r="R3900" s="1" t="s">
        <v>4314</v>
      </c>
      <c r="S3900" s="1">
        <v>2.3679999999999999</v>
      </c>
      <c r="T3900" s="1">
        <v>2</v>
      </c>
      <c r="U3900" s="1">
        <v>0.2</v>
      </c>
      <c r="V3900" s="4">
        <v>0.82879999999999998</v>
      </c>
    </row>
    <row r="3901" spans="1:22" ht="44" thickBot="1" x14ac:dyDescent="0.4">
      <c r="A3901" s="3">
        <v>3900</v>
      </c>
      <c r="B3901" s="1" t="s">
        <v>7041</v>
      </c>
      <c r="C3901" s="1">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4">
        <v>25.596800000000002</v>
      </c>
    </row>
    <row r="3902" spans="1:22" ht="29.5" thickBot="1" x14ac:dyDescent="0.4">
      <c r="A3902" s="3">
        <v>3901</v>
      </c>
      <c r="B3902" s="1" t="s">
        <v>7042</v>
      </c>
      <c r="C3902" s="1">
        <v>2012</v>
      </c>
      <c r="D3902" s="2">
        <v>40911</v>
      </c>
      <c r="E3902" s="2">
        <v>40916</v>
      </c>
      <c r="F3902" s="1" t="s">
        <v>50</v>
      </c>
      <c r="G3902" s="1" t="s">
        <v>2057</v>
      </c>
      <c r="H3902" s="1" t="s">
        <v>2058</v>
      </c>
      <c r="I3902" s="1" t="s">
        <v>41</v>
      </c>
      <c r="J3902" s="1" t="s">
        <v>27</v>
      </c>
      <c r="K3902" s="1" t="s">
        <v>7043</v>
      </c>
      <c r="L3902" s="1" t="s">
        <v>104</v>
      </c>
      <c r="M3902" s="1">
        <v>77520</v>
      </c>
      <c r="N3902" s="1" t="s">
        <v>105</v>
      </c>
      <c r="O3902" s="1" t="s">
        <v>1154</v>
      </c>
      <c r="P3902" s="1" t="s">
        <v>46</v>
      </c>
      <c r="Q3902" s="1" t="s">
        <v>90</v>
      </c>
      <c r="R3902" s="1" t="s">
        <v>1155</v>
      </c>
      <c r="S3902" s="1">
        <v>10.368</v>
      </c>
      <c r="T3902" s="1">
        <v>2</v>
      </c>
      <c r="U3902" s="1">
        <v>0.2</v>
      </c>
      <c r="V3902" s="4">
        <v>3.6288</v>
      </c>
    </row>
    <row r="3903" spans="1:22" ht="73" thickBot="1" x14ac:dyDescent="0.4">
      <c r="A3903" s="3">
        <v>3902</v>
      </c>
      <c r="B3903" s="1" t="s">
        <v>7044</v>
      </c>
      <c r="C3903" s="1">
        <v>2012</v>
      </c>
      <c r="D3903" s="2">
        <v>41227</v>
      </c>
      <c r="E3903" s="2">
        <v>41233</v>
      </c>
      <c r="F3903" s="1" t="s">
        <v>50</v>
      </c>
      <c r="G3903" s="1" t="s">
        <v>604</v>
      </c>
      <c r="H3903" s="1" t="s">
        <v>605</v>
      </c>
      <c r="I3903" s="1" t="s">
        <v>102</v>
      </c>
      <c r="J3903" s="1" t="s">
        <v>27</v>
      </c>
      <c r="K3903" s="1" t="s">
        <v>146</v>
      </c>
      <c r="L3903" s="1" t="s">
        <v>147</v>
      </c>
      <c r="M3903" s="1">
        <v>19143</v>
      </c>
      <c r="N3903" s="1" t="s">
        <v>148</v>
      </c>
      <c r="O3903" s="1" t="s">
        <v>7045</v>
      </c>
      <c r="P3903" s="1" t="s">
        <v>71</v>
      </c>
      <c r="Q3903" s="1" t="s">
        <v>161</v>
      </c>
      <c r="R3903" s="1" t="s">
        <v>7046</v>
      </c>
      <c r="S3903" s="1">
        <v>47.984000000000002</v>
      </c>
      <c r="T3903" s="1">
        <v>2</v>
      </c>
      <c r="U3903" s="1">
        <v>0.2</v>
      </c>
      <c r="V3903" s="4">
        <v>-1.1996</v>
      </c>
    </row>
    <row r="3904" spans="1:22" ht="73" thickBot="1" x14ac:dyDescent="0.4">
      <c r="A3904" s="3">
        <v>3903</v>
      </c>
      <c r="B3904" s="1" t="s">
        <v>7047</v>
      </c>
      <c r="C3904" s="1">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4">
        <v>75.6952</v>
      </c>
    </row>
    <row r="3905" spans="1:22" ht="29.5" thickBot="1" x14ac:dyDescent="0.4">
      <c r="A3905" s="3">
        <v>3904</v>
      </c>
      <c r="B3905" s="1" t="s">
        <v>7048</v>
      </c>
      <c r="C3905" s="1">
        <v>2012</v>
      </c>
      <c r="D3905" s="2">
        <v>41004</v>
      </c>
      <c r="E3905" s="2">
        <v>41009</v>
      </c>
      <c r="F3905" s="1" t="s">
        <v>50</v>
      </c>
      <c r="G3905" s="1" t="s">
        <v>7049</v>
      </c>
      <c r="H3905" s="1" t="s">
        <v>7050</v>
      </c>
      <c r="I3905" s="1" t="s">
        <v>102</v>
      </c>
      <c r="J3905" s="1" t="s">
        <v>27</v>
      </c>
      <c r="K3905" s="1" t="s">
        <v>146</v>
      </c>
      <c r="L3905" s="1" t="s">
        <v>147</v>
      </c>
      <c r="M3905" s="1">
        <v>19143</v>
      </c>
      <c r="N3905" s="1" t="s">
        <v>148</v>
      </c>
      <c r="O3905" s="1" t="s">
        <v>5292</v>
      </c>
      <c r="P3905" s="1" t="s">
        <v>46</v>
      </c>
      <c r="Q3905" s="1" t="s">
        <v>78</v>
      </c>
      <c r="R3905" s="1" t="s">
        <v>5293</v>
      </c>
      <c r="S3905" s="1">
        <v>98.111999999999995</v>
      </c>
      <c r="T3905" s="1">
        <v>7</v>
      </c>
      <c r="U3905" s="1">
        <v>0.2</v>
      </c>
      <c r="V3905" s="4">
        <v>18.396000000000001</v>
      </c>
    </row>
    <row r="3906" spans="1:22" ht="29.5" thickBot="1" x14ac:dyDescent="0.4">
      <c r="A3906" s="3">
        <v>3905</v>
      </c>
      <c r="B3906" s="1" t="s">
        <v>7048</v>
      </c>
      <c r="C3906" s="1">
        <v>2012</v>
      </c>
      <c r="D3906" s="2">
        <v>41004</v>
      </c>
      <c r="E3906" s="2">
        <v>41009</v>
      </c>
      <c r="F3906" s="1" t="s">
        <v>50</v>
      </c>
      <c r="G3906" s="1" t="s">
        <v>7049</v>
      </c>
      <c r="H3906" s="1" t="s">
        <v>7050</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4">
        <v>21.142800000000001</v>
      </c>
    </row>
    <row r="3907" spans="1:22" ht="29.5" thickBot="1" x14ac:dyDescent="0.4">
      <c r="A3907" s="3">
        <v>3906</v>
      </c>
      <c r="B3907" s="1" t="s">
        <v>7048</v>
      </c>
      <c r="C3907" s="1">
        <v>2012</v>
      </c>
      <c r="D3907" s="2">
        <v>41004</v>
      </c>
      <c r="E3907" s="2">
        <v>41009</v>
      </c>
      <c r="F3907" s="1" t="s">
        <v>50</v>
      </c>
      <c r="G3907" s="1" t="s">
        <v>7049</v>
      </c>
      <c r="H3907" s="1" t="s">
        <v>7050</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4">
        <v>-6.952</v>
      </c>
    </row>
    <row r="3908" spans="1:22" ht="44" thickBot="1" x14ac:dyDescent="0.4">
      <c r="A3908" s="3">
        <v>3907</v>
      </c>
      <c r="B3908" s="1" t="s">
        <v>7048</v>
      </c>
      <c r="C3908" s="1">
        <v>2012</v>
      </c>
      <c r="D3908" s="2">
        <v>41004</v>
      </c>
      <c r="E3908" s="2">
        <v>41009</v>
      </c>
      <c r="F3908" s="1" t="s">
        <v>50</v>
      </c>
      <c r="G3908" s="1" t="s">
        <v>7049</v>
      </c>
      <c r="H3908" s="1" t="s">
        <v>7050</v>
      </c>
      <c r="I3908" s="1" t="s">
        <v>102</v>
      </c>
      <c r="J3908" s="1" t="s">
        <v>27</v>
      </c>
      <c r="K3908" s="1" t="s">
        <v>146</v>
      </c>
      <c r="L3908" s="1" t="s">
        <v>147</v>
      </c>
      <c r="M3908" s="1">
        <v>19143</v>
      </c>
      <c r="N3908" s="1" t="s">
        <v>148</v>
      </c>
      <c r="O3908" s="1" t="s">
        <v>5343</v>
      </c>
      <c r="P3908" s="1" t="s">
        <v>32</v>
      </c>
      <c r="Q3908" s="1" t="s">
        <v>65</v>
      </c>
      <c r="R3908" s="1" t="s">
        <v>5344</v>
      </c>
      <c r="S3908" s="1">
        <v>547.13599999999997</v>
      </c>
      <c r="T3908" s="1">
        <v>4</v>
      </c>
      <c r="U3908" s="1">
        <v>0.2</v>
      </c>
      <c r="V3908" s="4">
        <v>-68.391999999999996</v>
      </c>
    </row>
    <row r="3909" spans="1:22" ht="73" thickBot="1" x14ac:dyDescent="0.4">
      <c r="A3909" s="3">
        <v>3908</v>
      </c>
      <c r="B3909" s="1" t="s">
        <v>7048</v>
      </c>
      <c r="C3909" s="1">
        <v>2012</v>
      </c>
      <c r="D3909" s="2">
        <v>41004</v>
      </c>
      <c r="E3909" s="2">
        <v>41009</v>
      </c>
      <c r="F3909" s="1" t="s">
        <v>50</v>
      </c>
      <c r="G3909" s="1" t="s">
        <v>7049</v>
      </c>
      <c r="H3909" s="1" t="s">
        <v>7050</v>
      </c>
      <c r="I3909" s="1" t="s">
        <v>102</v>
      </c>
      <c r="J3909" s="1" t="s">
        <v>27</v>
      </c>
      <c r="K3909" s="1" t="s">
        <v>146</v>
      </c>
      <c r="L3909" s="1" t="s">
        <v>147</v>
      </c>
      <c r="M3909" s="1">
        <v>19143</v>
      </c>
      <c r="N3909" s="1" t="s">
        <v>148</v>
      </c>
      <c r="O3909" s="1" t="s">
        <v>1936</v>
      </c>
      <c r="P3909" s="1" t="s">
        <v>71</v>
      </c>
      <c r="Q3909" s="1" t="s">
        <v>72</v>
      </c>
      <c r="R3909" s="1" t="s">
        <v>1937</v>
      </c>
      <c r="S3909" s="1">
        <v>14.85</v>
      </c>
      <c r="T3909" s="1">
        <v>5</v>
      </c>
      <c r="U3909" s="1">
        <v>0.4</v>
      </c>
      <c r="V3909" s="4">
        <v>-3.2174999999999998</v>
      </c>
    </row>
    <row r="3910" spans="1:22" ht="44" thickBot="1" x14ac:dyDescent="0.4">
      <c r="A3910" s="3">
        <v>3909</v>
      </c>
      <c r="B3910" s="1" t="s">
        <v>7048</v>
      </c>
      <c r="C3910" s="1">
        <v>2012</v>
      </c>
      <c r="D3910" s="2">
        <v>41004</v>
      </c>
      <c r="E3910" s="2">
        <v>41009</v>
      </c>
      <c r="F3910" s="1" t="s">
        <v>50</v>
      </c>
      <c r="G3910" s="1" t="s">
        <v>7049</v>
      </c>
      <c r="H3910" s="1" t="s">
        <v>7050</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4">
        <v>-9.7972000000000001</v>
      </c>
    </row>
    <row r="3911" spans="1:22" ht="58.5" thickBot="1" x14ac:dyDescent="0.4">
      <c r="A3911" s="3">
        <v>3910</v>
      </c>
      <c r="B3911" s="1" t="s">
        <v>7048</v>
      </c>
      <c r="C3911" s="1">
        <v>2012</v>
      </c>
      <c r="D3911" s="2">
        <v>41004</v>
      </c>
      <c r="E3911" s="2">
        <v>41009</v>
      </c>
      <c r="F3911" s="1" t="s">
        <v>50</v>
      </c>
      <c r="G3911" s="1" t="s">
        <v>7049</v>
      </c>
      <c r="H3911" s="1" t="s">
        <v>7050</v>
      </c>
      <c r="I3911" s="1" t="s">
        <v>102</v>
      </c>
      <c r="J3911" s="1" t="s">
        <v>27</v>
      </c>
      <c r="K3911" s="1" t="s">
        <v>146</v>
      </c>
      <c r="L3911" s="1" t="s">
        <v>147</v>
      </c>
      <c r="M3911" s="1">
        <v>19143</v>
      </c>
      <c r="N3911" s="1" t="s">
        <v>148</v>
      </c>
      <c r="O3911" s="1" t="s">
        <v>4745</v>
      </c>
      <c r="P3911" s="1" t="s">
        <v>32</v>
      </c>
      <c r="Q3911" s="1" t="s">
        <v>65</v>
      </c>
      <c r="R3911" s="1" t="s">
        <v>4746</v>
      </c>
      <c r="S3911" s="1">
        <v>7.5839999999999996</v>
      </c>
      <c r="T3911" s="1">
        <v>1</v>
      </c>
      <c r="U3911" s="1">
        <v>0.2</v>
      </c>
      <c r="V3911" s="4">
        <v>2.37</v>
      </c>
    </row>
    <row r="3912" spans="1:22" ht="87.5" thickBot="1" x14ac:dyDescent="0.4">
      <c r="A3912" s="3">
        <v>3911</v>
      </c>
      <c r="B3912" s="1" t="s">
        <v>7048</v>
      </c>
      <c r="C3912" s="1">
        <v>2012</v>
      </c>
      <c r="D3912" s="2">
        <v>41004</v>
      </c>
      <c r="E3912" s="2">
        <v>41009</v>
      </c>
      <c r="F3912" s="1" t="s">
        <v>50</v>
      </c>
      <c r="G3912" s="1" t="s">
        <v>7049</v>
      </c>
      <c r="H3912" s="1" t="s">
        <v>7050</v>
      </c>
      <c r="I3912" s="1" t="s">
        <v>102</v>
      </c>
      <c r="J3912" s="1" t="s">
        <v>27</v>
      </c>
      <c r="K3912" s="1" t="s">
        <v>146</v>
      </c>
      <c r="L3912" s="1" t="s">
        <v>147</v>
      </c>
      <c r="M3912" s="1">
        <v>19143</v>
      </c>
      <c r="N3912" s="1" t="s">
        <v>148</v>
      </c>
      <c r="O3912" s="1" t="s">
        <v>7051</v>
      </c>
      <c r="P3912" s="1" t="s">
        <v>32</v>
      </c>
      <c r="Q3912" s="1" t="s">
        <v>33</v>
      </c>
      <c r="R3912" s="1" t="s">
        <v>7052</v>
      </c>
      <c r="S3912" s="1">
        <v>352.45</v>
      </c>
      <c r="T3912" s="1">
        <v>5</v>
      </c>
      <c r="U3912" s="1">
        <v>0.5</v>
      </c>
      <c r="V3912" s="4">
        <v>-211.47</v>
      </c>
    </row>
    <row r="3913" spans="1:22" ht="29.5" thickBot="1" x14ac:dyDescent="0.4">
      <c r="A3913" s="3">
        <v>3912</v>
      </c>
      <c r="B3913" s="1" t="s">
        <v>7053</v>
      </c>
      <c r="C3913" s="1">
        <v>2014</v>
      </c>
      <c r="D3913" s="2">
        <v>41796</v>
      </c>
      <c r="E3913" s="2">
        <v>41797</v>
      </c>
      <c r="F3913" s="1" t="s">
        <v>188</v>
      </c>
      <c r="G3913" s="1" t="s">
        <v>3827</v>
      </c>
      <c r="H3913" s="1" t="s">
        <v>3828</v>
      </c>
      <c r="I3913" s="1" t="s">
        <v>26</v>
      </c>
      <c r="J3913" s="1" t="s">
        <v>27</v>
      </c>
      <c r="K3913" s="1" t="s">
        <v>6429</v>
      </c>
      <c r="L3913" s="1" t="s">
        <v>104</v>
      </c>
      <c r="M3913" s="1">
        <v>77581</v>
      </c>
      <c r="N3913" s="1" t="s">
        <v>105</v>
      </c>
      <c r="O3913" s="1" t="s">
        <v>7054</v>
      </c>
      <c r="P3913" s="1" t="s">
        <v>71</v>
      </c>
      <c r="Q3913" s="1" t="s">
        <v>72</v>
      </c>
      <c r="R3913" s="1" t="s">
        <v>7055</v>
      </c>
      <c r="S3913" s="1">
        <v>470.37599999999998</v>
      </c>
      <c r="T3913" s="1">
        <v>3</v>
      </c>
      <c r="U3913" s="1">
        <v>0.2</v>
      </c>
      <c r="V3913" s="4">
        <v>52.917299999999997</v>
      </c>
    </row>
    <row r="3914" spans="1:22" ht="29.5" thickBot="1" x14ac:dyDescent="0.4">
      <c r="A3914" s="3">
        <v>3913</v>
      </c>
      <c r="B3914" s="1" t="s">
        <v>7056</v>
      </c>
      <c r="C3914" s="1">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4">
        <v>9.3312000000000008</v>
      </c>
    </row>
    <row r="3915" spans="1:22" ht="29.5" thickBot="1" x14ac:dyDescent="0.4">
      <c r="A3915" s="3">
        <v>3914</v>
      </c>
      <c r="B3915" s="1" t="s">
        <v>7056</v>
      </c>
      <c r="C3915" s="1">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4">
        <v>3.2406000000000001</v>
      </c>
    </row>
    <row r="3916" spans="1:22" ht="58.5" thickBot="1" x14ac:dyDescent="0.4">
      <c r="A3916" s="3">
        <v>3915</v>
      </c>
      <c r="B3916" s="1" t="s">
        <v>7057</v>
      </c>
      <c r="C3916" s="1">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801.6</v>
      </c>
      <c r="T3916" s="1">
        <v>5</v>
      </c>
      <c r="U3916" s="1">
        <v>0.5</v>
      </c>
      <c r="V3916" s="4">
        <v>-448.89600000000002</v>
      </c>
    </row>
    <row r="3917" spans="1:22" ht="44" thickBot="1" x14ac:dyDescent="0.4">
      <c r="A3917" s="3">
        <v>3916</v>
      </c>
      <c r="B3917" s="1" t="s">
        <v>7057</v>
      </c>
      <c r="C3917" s="1">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4">
        <v>10.098000000000001</v>
      </c>
    </row>
    <row r="3918" spans="1:22" ht="44" thickBot="1" x14ac:dyDescent="0.4">
      <c r="A3918" s="3">
        <v>3917</v>
      </c>
      <c r="B3918" s="1" t="s">
        <v>7057</v>
      </c>
      <c r="C3918" s="1">
        <v>2014</v>
      </c>
      <c r="D3918" s="2">
        <v>41839</v>
      </c>
      <c r="E3918" s="2">
        <v>41844</v>
      </c>
      <c r="F3918" s="1" t="s">
        <v>50</v>
      </c>
      <c r="G3918" s="1" t="s">
        <v>5155</v>
      </c>
      <c r="H3918" s="1" t="s">
        <v>5156</v>
      </c>
      <c r="I3918" s="1" t="s">
        <v>26</v>
      </c>
      <c r="J3918" s="1" t="s">
        <v>27</v>
      </c>
      <c r="K3918" s="1" t="s">
        <v>544</v>
      </c>
      <c r="L3918" s="1" t="s">
        <v>310</v>
      </c>
      <c r="M3918" s="1">
        <v>85023</v>
      </c>
      <c r="N3918" s="1" t="s">
        <v>44</v>
      </c>
      <c r="O3918" s="1" t="s">
        <v>7058</v>
      </c>
      <c r="P3918" s="1" t="s">
        <v>46</v>
      </c>
      <c r="Q3918" s="1" t="s">
        <v>90</v>
      </c>
      <c r="R3918" s="1" t="s">
        <v>7059</v>
      </c>
      <c r="S3918" s="1">
        <v>16.096</v>
      </c>
      <c r="T3918" s="1">
        <v>2</v>
      </c>
      <c r="U3918" s="1">
        <v>0.2</v>
      </c>
      <c r="V3918" s="4">
        <v>5.2312000000000003</v>
      </c>
    </row>
    <row r="3919" spans="1:22" ht="29.5" thickBot="1" x14ac:dyDescent="0.4">
      <c r="A3919" s="3">
        <v>3918</v>
      </c>
      <c r="B3919" s="1" t="s">
        <v>7057</v>
      </c>
      <c r="C3919" s="1">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7.6559999999999997</v>
      </c>
      <c r="T3919" s="1">
        <v>4</v>
      </c>
      <c r="U3919" s="1">
        <v>0.7</v>
      </c>
      <c r="V3919" s="4">
        <v>-6.1247999999999996</v>
      </c>
    </row>
    <row r="3920" spans="1:22" ht="29.5" thickBot="1" x14ac:dyDescent="0.4">
      <c r="A3920" s="3">
        <v>3919</v>
      </c>
      <c r="B3920" s="1" t="s">
        <v>7057</v>
      </c>
      <c r="C3920" s="1">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v>
      </c>
      <c r="T3920" s="1">
        <v>3</v>
      </c>
      <c r="U3920" s="1">
        <v>0.2</v>
      </c>
      <c r="V3920" s="4">
        <v>-42.896700000000003</v>
      </c>
    </row>
    <row r="3921" spans="1:22" ht="44" thickBot="1" x14ac:dyDescent="0.4">
      <c r="A3921" s="3">
        <v>3920</v>
      </c>
      <c r="B3921" s="1" t="s">
        <v>7060</v>
      </c>
      <c r="C3921" s="1">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4">
        <v>16.653600000000001</v>
      </c>
    </row>
    <row r="3922" spans="1:22" ht="58.5" thickBot="1" x14ac:dyDescent="0.4">
      <c r="A3922" s="3">
        <v>3921</v>
      </c>
      <c r="B3922" s="1" t="s">
        <v>7060</v>
      </c>
      <c r="C3922" s="1">
        <v>2012</v>
      </c>
      <c r="D3922" s="2">
        <v>41244</v>
      </c>
      <c r="E3922" s="2">
        <v>41250</v>
      </c>
      <c r="F3922" s="1" t="s">
        <v>50</v>
      </c>
      <c r="G3922" s="1" t="s">
        <v>3939</v>
      </c>
      <c r="H3922" s="1" t="s">
        <v>3940</v>
      </c>
      <c r="I3922" s="1" t="s">
        <v>41</v>
      </c>
      <c r="J3922" s="1" t="s">
        <v>27</v>
      </c>
      <c r="K3922" s="1" t="s">
        <v>4874</v>
      </c>
      <c r="L3922" s="1" t="s">
        <v>319</v>
      </c>
      <c r="M3922" s="1">
        <v>23320</v>
      </c>
      <c r="N3922" s="1" t="s">
        <v>30</v>
      </c>
      <c r="O3922" s="1" t="s">
        <v>5780</v>
      </c>
      <c r="P3922" s="1" t="s">
        <v>46</v>
      </c>
      <c r="Q3922" s="1" t="s">
        <v>75</v>
      </c>
      <c r="R3922" s="1" t="s">
        <v>5781</v>
      </c>
      <c r="S3922" s="1">
        <v>63.96</v>
      </c>
      <c r="T3922" s="1">
        <v>4</v>
      </c>
      <c r="U3922" s="1">
        <v>0</v>
      </c>
      <c r="V3922" s="4">
        <v>30.700800000000001</v>
      </c>
    </row>
    <row r="3923" spans="1:22" ht="44" thickBot="1" x14ac:dyDescent="0.4">
      <c r="A3923" s="3">
        <v>3922</v>
      </c>
      <c r="B3923" s="1" t="s">
        <v>7061</v>
      </c>
      <c r="C3923" s="1">
        <v>2013</v>
      </c>
      <c r="D3923" s="2">
        <v>41454</v>
      </c>
      <c r="E3923" s="2">
        <v>41458</v>
      </c>
      <c r="F3923" s="1" t="s">
        <v>23</v>
      </c>
      <c r="G3923" s="1" t="s">
        <v>2384</v>
      </c>
      <c r="H3923" s="1" t="s">
        <v>2385</v>
      </c>
      <c r="I3923" s="1" t="s">
        <v>26</v>
      </c>
      <c r="J3923" s="1" t="s">
        <v>27</v>
      </c>
      <c r="K3923" s="1" t="s">
        <v>303</v>
      </c>
      <c r="L3923" s="1" t="s">
        <v>211</v>
      </c>
      <c r="M3923" s="1">
        <v>60610</v>
      </c>
      <c r="N3923" s="1" t="s">
        <v>105</v>
      </c>
      <c r="O3923" s="1" t="s">
        <v>6381</v>
      </c>
      <c r="P3923" s="1" t="s">
        <v>71</v>
      </c>
      <c r="Q3923" s="1" t="s">
        <v>72</v>
      </c>
      <c r="R3923" s="1" t="s">
        <v>6382</v>
      </c>
      <c r="S3923" s="1">
        <v>359.976</v>
      </c>
      <c r="T3923" s="1">
        <v>3</v>
      </c>
      <c r="U3923" s="1">
        <v>0.2</v>
      </c>
      <c r="V3923" s="4">
        <v>35.997599999999998</v>
      </c>
    </row>
    <row r="3924" spans="1:22" ht="73" thickBot="1" x14ac:dyDescent="0.4">
      <c r="A3924" s="3">
        <v>3923</v>
      </c>
      <c r="B3924" s="1" t="s">
        <v>7062</v>
      </c>
      <c r="C3924" s="1">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4">
        <v>7.92</v>
      </c>
    </row>
    <row r="3925" spans="1:22" ht="44" thickBot="1" x14ac:dyDescent="0.4">
      <c r="A3925" s="3">
        <v>3924</v>
      </c>
      <c r="B3925" s="1" t="s">
        <v>7062</v>
      </c>
      <c r="C3925" s="1">
        <v>2014</v>
      </c>
      <c r="D3925" s="2">
        <v>41880</v>
      </c>
      <c r="E3925" s="2">
        <v>41884</v>
      </c>
      <c r="F3925" s="1" t="s">
        <v>50</v>
      </c>
      <c r="G3925" s="1" t="s">
        <v>2122</v>
      </c>
      <c r="H3925" s="1" t="s">
        <v>2123</v>
      </c>
      <c r="I3925" s="1" t="s">
        <v>26</v>
      </c>
      <c r="J3925" s="1" t="s">
        <v>27</v>
      </c>
      <c r="K3925" s="1" t="s">
        <v>303</v>
      </c>
      <c r="L3925" s="1" t="s">
        <v>211</v>
      </c>
      <c r="M3925" s="1">
        <v>60623</v>
      </c>
      <c r="N3925" s="1" t="s">
        <v>105</v>
      </c>
      <c r="O3925" s="1" t="s">
        <v>7063</v>
      </c>
      <c r="P3925" s="1" t="s">
        <v>46</v>
      </c>
      <c r="Q3925" s="1" t="s">
        <v>90</v>
      </c>
      <c r="R3925" s="1" t="s">
        <v>7064</v>
      </c>
      <c r="S3925" s="1">
        <v>26.72</v>
      </c>
      <c r="T3925" s="1">
        <v>5</v>
      </c>
      <c r="U3925" s="1">
        <v>0.2</v>
      </c>
      <c r="V3925" s="4">
        <v>9.3520000000000003</v>
      </c>
    </row>
    <row r="3926" spans="1:22" ht="29.5" thickBot="1" x14ac:dyDescent="0.4">
      <c r="A3926" s="3">
        <v>3925</v>
      </c>
      <c r="B3926" s="1" t="s">
        <v>7065</v>
      </c>
      <c r="C3926" s="1">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4">
        <v>1.2112000000000001</v>
      </c>
    </row>
    <row r="3927" spans="1:22" ht="73" thickBot="1" x14ac:dyDescent="0.4">
      <c r="A3927" s="3">
        <v>3926</v>
      </c>
      <c r="B3927" s="1" t="s">
        <v>7065</v>
      </c>
      <c r="C3927" s="1">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57.93</v>
      </c>
      <c r="T3927" s="1">
        <v>3</v>
      </c>
      <c r="U3927" s="1">
        <v>0</v>
      </c>
      <c r="V3927" s="4">
        <v>16.220400000000001</v>
      </c>
    </row>
    <row r="3928" spans="1:22" ht="44" thickBot="1" x14ac:dyDescent="0.4">
      <c r="A3928" s="3">
        <v>3927</v>
      </c>
      <c r="B3928" s="1" t="s">
        <v>7065</v>
      </c>
      <c r="C3928" s="1">
        <v>2011</v>
      </c>
      <c r="D3928" s="2">
        <v>40803</v>
      </c>
      <c r="E3928" s="2">
        <v>40807</v>
      </c>
      <c r="F3928" s="1" t="s">
        <v>50</v>
      </c>
      <c r="G3928" s="1" t="s">
        <v>1754</v>
      </c>
      <c r="H3928" s="1" t="s">
        <v>1755</v>
      </c>
      <c r="I3928" s="1" t="s">
        <v>26</v>
      </c>
      <c r="J3928" s="1" t="s">
        <v>27</v>
      </c>
      <c r="K3928" s="1" t="s">
        <v>95</v>
      </c>
      <c r="L3928" s="1" t="s">
        <v>96</v>
      </c>
      <c r="M3928" s="1">
        <v>98103</v>
      </c>
      <c r="N3928" s="1" t="s">
        <v>44</v>
      </c>
      <c r="O3928" s="1" t="s">
        <v>5697</v>
      </c>
      <c r="P3928" s="1" t="s">
        <v>32</v>
      </c>
      <c r="Q3928" s="1" t="s">
        <v>65</v>
      </c>
      <c r="R3928" s="1" t="s">
        <v>5698</v>
      </c>
      <c r="S3928" s="1">
        <v>35.340000000000003</v>
      </c>
      <c r="T3928" s="1">
        <v>2</v>
      </c>
      <c r="U3928" s="1">
        <v>0</v>
      </c>
      <c r="V3928" s="4">
        <v>13.4292</v>
      </c>
    </row>
    <row r="3929" spans="1:22" ht="44" thickBot="1" x14ac:dyDescent="0.4">
      <c r="A3929" s="3">
        <v>3928</v>
      </c>
      <c r="B3929" s="1" t="s">
        <v>7065</v>
      </c>
      <c r="C3929" s="1">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4">
        <v>46.3185</v>
      </c>
    </row>
    <row r="3930" spans="1:22" ht="73" thickBot="1" x14ac:dyDescent="0.4">
      <c r="A3930" s="3">
        <v>3929</v>
      </c>
      <c r="B3930" s="1" t="s">
        <v>7066</v>
      </c>
      <c r="C3930" s="1">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4">
        <v>-14.196</v>
      </c>
    </row>
    <row r="3931" spans="1:22" ht="29.5" thickBot="1" x14ac:dyDescent="0.4">
      <c r="A3931" s="3">
        <v>3930</v>
      </c>
      <c r="B3931" s="1" t="s">
        <v>7066</v>
      </c>
      <c r="C3931" s="1">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5.1840000000000002</v>
      </c>
      <c r="T3931" s="1">
        <v>1</v>
      </c>
      <c r="U3931" s="1">
        <v>0.2</v>
      </c>
      <c r="V3931" s="4">
        <v>1.8792</v>
      </c>
    </row>
    <row r="3932" spans="1:22" ht="44" thickBot="1" x14ac:dyDescent="0.4">
      <c r="A3932" s="3">
        <v>3931</v>
      </c>
      <c r="B3932" s="1" t="s">
        <v>7066</v>
      </c>
      <c r="C3932" s="1">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4">
        <v>16.373699999999999</v>
      </c>
    </row>
    <row r="3933" spans="1:22" ht="73" thickBot="1" x14ac:dyDescent="0.4">
      <c r="A3933" s="3">
        <v>3932</v>
      </c>
      <c r="B3933" s="1" t="s">
        <v>7067</v>
      </c>
      <c r="C3933" s="1">
        <v>2013</v>
      </c>
      <c r="D3933" s="2">
        <v>41513</v>
      </c>
      <c r="E3933" s="2">
        <v>41520</v>
      </c>
      <c r="F3933" s="1" t="s">
        <v>50</v>
      </c>
      <c r="G3933" s="1" t="s">
        <v>4190</v>
      </c>
      <c r="H3933" s="1" t="s">
        <v>4191</v>
      </c>
      <c r="I3933" s="1" t="s">
        <v>41</v>
      </c>
      <c r="J3933" s="1" t="s">
        <v>27</v>
      </c>
      <c r="K3933" s="1" t="s">
        <v>146</v>
      </c>
      <c r="L3933" s="1" t="s">
        <v>147</v>
      </c>
      <c r="M3933" s="1">
        <v>19140</v>
      </c>
      <c r="N3933" s="1" t="s">
        <v>148</v>
      </c>
      <c r="O3933" s="1" t="s">
        <v>7068</v>
      </c>
      <c r="P3933" s="1" t="s">
        <v>46</v>
      </c>
      <c r="Q3933" s="1" t="s">
        <v>68</v>
      </c>
      <c r="R3933" s="1" t="s">
        <v>7069</v>
      </c>
      <c r="S3933" s="1">
        <v>5.4720000000000004</v>
      </c>
      <c r="T3933" s="1">
        <v>3</v>
      </c>
      <c r="U3933" s="1">
        <v>0.2</v>
      </c>
      <c r="V3933" s="4">
        <v>1.6415999999999999</v>
      </c>
    </row>
    <row r="3934" spans="1:22" ht="44" thickBot="1" x14ac:dyDescent="0.4">
      <c r="A3934" s="3">
        <v>3933</v>
      </c>
      <c r="B3934" s="1" t="s">
        <v>7067</v>
      </c>
      <c r="C3934" s="1">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4">
        <v>13.195600000000001</v>
      </c>
    </row>
    <row r="3935" spans="1:22" ht="29.5" thickBot="1" x14ac:dyDescent="0.4">
      <c r="A3935" s="3">
        <v>3934</v>
      </c>
      <c r="B3935" s="1" t="s">
        <v>7070</v>
      </c>
      <c r="C3935" s="1">
        <v>2014</v>
      </c>
      <c r="D3935" s="2">
        <v>41885</v>
      </c>
      <c r="E3935" s="2">
        <v>41891</v>
      </c>
      <c r="F3935" s="1" t="s">
        <v>50</v>
      </c>
      <c r="G3935" s="1" t="s">
        <v>4153</v>
      </c>
      <c r="H3935" s="1" t="s">
        <v>4154</v>
      </c>
      <c r="I3935" s="1" t="s">
        <v>26</v>
      </c>
      <c r="J3935" s="1" t="s">
        <v>27</v>
      </c>
      <c r="K3935" s="1" t="s">
        <v>5953</v>
      </c>
      <c r="L3935" s="1" t="s">
        <v>43</v>
      </c>
      <c r="M3935" s="1">
        <v>93309</v>
      </c>
      <c r="N3935" s="1" t="s">
        <v>44</v>
      </c>
      <c r="O3935" s="1" t="s">
        <v>3383</v>
      </c>
      <c r="P3935" s="1" t="s">
        <v>46</v>
      </c>
      <c r="Q3935" s="1" t="s">
        <v>68</v>
      </c>
      <c r="R3935" s="1" t="s">
        <v>3384</v>
      </c>
      <c r="S3935" s="1">
        <v>9.4</v>
      </c>
      <c r="T3935" s="1">
        <v>5</v>
      </c>
      <c r="U3935" s="1">
        <v>0</v>
      </c>
      <c r="V3935" s="4">
        <v>2.726</v>
      </c>
    </row>
    <row r="3936" spans="1:22" ht="29.5" thickBot="1" x14ac:dyDescent="0.4">
      <c r="A3936" s="3">
        <v>3935</v>
      </c>
      <c r="B3936" s="1" t="s">
        <v>7070</v>
      </c>
      <c r="C3936" s="1">
        <v>2014</v>
      </c>
      <c r="D3936" s="2">
        <v>41885</v>
      </c>
      <c r="E3936" s="2">
        <v>41891</v>
      </c>
      <c r="F3936" s="1" t="s">
        <v>50</v>
      </c>
      <c r="G3936" s="1" t="s">
        <v>4153</v>
      </c>
      <c r="H3936" s="1" t="s">
        <v>4154</v>
      </c>
      <c r="I3936" s="1" t="s">
        <v>26</v>
      </c>
      <c r="J3936" s="1" t="s">
        <v>27</v>
      </c>
      <c r="K3936" s="1" t="s">
        <v>5953</v>
      </c>
      <c r="L3936" s="1" t="s">
        <v>43</v>
      </c>
      <c r="M3936" s="1">
        <v>93309</v>
      </c>
      <c r="N3936" s="1" t="s">
        <v>44</v>
      </c>
      <c r="O3936" s="1" t="s">
        <v>850</v>
      </c>
      <c r="P3936" s="1" t="s">
        <v>46</v>
      </c>
      <c r="Q3936" s="1" t="s">
        <v>47</v>
      </c>
      <c r="R3936" s="1" t="s">
        <v>851</v>
      </c>
      <c r="S3936" s="1">
        <v>74</v>
      </c>
      <c r="T3936" s="1">
        <v>5</v>
      </c>
      <c r="U3936" s="1">
        <v>0</v>
      </c>
      <c r="V3936" s="4">
        <v>37</v>
      </c>
    </row>
    <row r="3937" spans="1:22" ht="44" thickBot="1" x14ac:dyDescent="0.4">
      <c r="A3937" s="3">
        <v>3936</v>
      </c>
      <c r="B3937" s="1" t="s">
        <v>7070</v>
      </c>
      <c r="C3937" s="1">
        <v>2014</v>
      </c>
      <c r="D3937" s="2">
        <v>41885</v>
      </c>
      <c r="E3937" s="2">
        <v>41891</v>
      </c>
      <c r="F3937" s="1" t="s">
        <v>50</v>
      </c>
      <c r="G3937" s="1" t="s">
        <v>4153</v>
      </c>
      <c r="H3937" s="1" t="s">
        <v>4154</v>
      </c>
      <c r="I3937" s="1" t="s">
        <v>26</v>
      </c>
      <c r="J3937" s="1" t="s">
        <v>27</v>
      </c>
      <c r="K3937" s="1" t="s">
        <v>5953</v>
      </c>
      <c r="L3937" s="1" t="s">
        <v>43</v>
      </c>
      <c r="M3937" s="1">
        <v>93309</v>
      </c>
      <c r="N3937" s="1" t="s">
        <v>44</v>
      </c>
      <c r="O3937" s="1" t="s">
        <v>6735</v>
      </c>
      <c r="P3937" s="1" t="s">
        <v>71</v>
      </c>
      <c r="Q3937" s="1" t="s">
        <v>72</v>
      </c>
      <c r="R3937" s="1" t="s">
        <v>6736</v>
      </c>
      <c r="S3937" s="1">
        <v>201.584</v>
      </c>
      <c r="T3937" s="1">
        <v>2</v>
      </c>
      <c r="U3937" s="1">
        <v>0.2</v>
      </c>
      <c r="V3937" s="4">
        <v>12.599</v>
      </c>
    </row>
    <row r="3938" spans="1:22" ht="29.5" thickBot="1" x14ac:dyDescent="0.4">
      <c r="A3938" s="3">
        <v>3937</v>
      </c>
      <c r="B3938" s="1" t="s">
        <v>7071</v>
      </c>
      <c r="C3938" s="1">
        <v>2012</v>
      </c>
      <c r="D3938" s="2">
        <v>41076</v>
      </c>
      <c r="E3938" s="2">
        <v>41080</v>
      </c>
      <c r="F3938" s="1" t="s">
        <v>50</v>
      </c>
      <c r="G3938" s="1" t="s">
        <v>6970</v>
      </c>
      <c r="H3938" s="1" t="s">
        <v>6971</v>
      </c>
      <c r="I3938" s="1" t="s">
        <v>26</v>
      </c>
      <c r="J3938" s="1" t="s">
        <v>27</v>
      </c>
      <c r="K3938" s="1" t="s">
        <v>758</v>
      </c>
      <c r="L3938" s="1" t="s">
        <v>104</v>
      </c>
      <c r="M3938" s="1">
        <v>75051</v>
      </c>
      <c r="N3938" s="1" t="s">
        <v>105</v>
      </c>
      <c r="O3938" s="1" t="s">
        <v>7072</v>
      </c>
      <c r="P3938" s="1" t="s">
        <v>46</v>
      </c>
      <c r="Q3938" s="1" t="s">
        <v>173</v>
      </c>
      <c r="R3938" s="1" t="s">
        <v>186</v>
      </c>
      <c r="S3938" s="1">
        <v>28.751999999999999</v>
      </c>
      <c r="T3938" s="1">
        <v>3</v>
      </c>
      <c r="U3938" s="1">
        <v>0.2</v>
      </c>
      <c r="V3938" s="4">
        <v>9.3444000000000003</v>
      </c>
    </row>
    <row r="3939" spans="1:22" ht="29.5" thickBot="1" x14ac:dyDescent="0.4">
      <c r="A3939" s="3">
        <v>3938</v>
      </c>
      <c r="B3939" s="1" t="s">
        <v>7071</v>
      </c>
      <c r="C3939" s="1">
        <v>2012</v>
      </c>
      <c r="D3939" s="2">
        <v>41076</v>
      </c>
      <c r="E3939" s="2">
        <v>41080</v>
      </c>
      <c r="F3939" s="1" t="s">
        <v>50</v>
      </c>
      <c r="G3939" s="1" t="s">
        <v>6970</v>
      </c>
      <c r="H3939" s="1" t="s">
        <v>6971</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4">
        <v>9.8658000000000001</v>
      </c>
    </row>
    <row r="3940" spans="1:22" ht="87.5" thickBot="1" x14ac:dyDescent="0.4">
      <c r="A3940" s="3">
        <v>3939</v>
      </c>
      <c r="B3940" s="1" t="s">
        <v>7071</v>
      </c>
      <c r="C3940" s="1">
        <v>2012</v>
      </c>
      <c r="D3940" s="2">
        <v>41076</v>
      </c>
      <c r="E3940" s="2">
        <v>41080</v>
      </c>
      <c r="F3940" s="1" t="s">
        <v>50</v>
      </c>
      <c r="G3940" s="1" t="s">
        <v>6970</v>
      </c>
      <c r="H3940" s="1" t="s">
        <v>6971</v>
      </c>
      <c r="I3940" s="1" t="s">
        <v>26</v>
      </c>
      <c r="J3940" s="1" t="s">
        <v>27</v>
      </c>
      <c r="K3940" s="1" t="s">
        <v>758</v>
      </c>
      <c r="L3940" s="1" t="s">
        <v>104</v>
      </c>
      <c r="M3940" s="1">
        <v>75051</v>
      </c>
      <c r="N3940" s="1" t="s">
        <v>105</v>
      </c>
      <c r="O3940" s="1" t="s">
        <v>3495</v>
      </c>
      <c r="P3940" s="1" t="s">
        <v>32</v>
      </c>
      <c r="Q3940" s="1" t="s">
        <v>36</v>
      </c>
      <c r="R3940" s="1" t="s">
        <v>3496</v>
      </c>
      <c r="S3940" s="1">
        <v>197.37200000000001</v>
      </c>
      <c r="T3940" s="1">
        <v>2</v>
      </c>
      <c r="U3940" s="1">
        <v>0.3</v>
      </c>
      <c r="V3940" s="4">
        <v>-25.3764</v>
      </c>
    </row>
    <row r="3941" spans="1:22" ht="44" thickBot="1" x14ac:dyDescent="0.4">
      <c r="A3941" s="3">
        <v>3940</v>
      </c>
      <c r="B3941" s="1" t="s">
        <v>7073</v>
      </c>
      <c r="C3941" s="1">
        <v>2013</v>
      </c>
      <c r="D3941" s="2">
        <v>41619</v>
      </c>
      <c r="E3941" s="2">
        <v>41619</v>
      </c>
      <c r="F3941" s="1" t="s">
        <v>1290</v>
      </c>
      <c r="G3941" s="1" t="s">
        <v>6662</v>
      </c>
      <c r="H3941" s="1" t="s">
        <v>6663</v>
      </c>
      <c r="I3941" s="1" t="s">
        <v>26</v>
      </c>
      <c r="J3941" s="1" t="s">
        <v>27</v>
      </c>
      <c r="K3941" s="1" t="s">
        <v>7074</v>
      </c>
      <c r="L3941" s="1" t="s">
        <v>254</v>
      </c>
      <c r="M3941" s="1">
        <v>46142</v>
      </c>
      <c r="N3941" s="1" t="s">
        <v>105</v>
      </c>
      <c r="O3941" s="1" t="s">
        <v>1793</v>
      </c>
      <c r="P3941" s="1" t="s">
        <v>32</v>
      </c>
      <c r="Q3941" s="1" t="s">
        <v>36</v>
      </c>
      <c r="R3941" s="1" t="s">
        <v>1794</v>
      </c>
      <c r="S3941" s="1">
        <v>1424.9</v>
      </c>
      <c r="T3941" s="1">
        <v>5</v>
      </c>
      <c r="U3941" s="1">
        <v>0</v>
      </c>
      <c r="V3941" s="4">
        <v>356.22500000000002</v>
      </c>
    </row>
    <row r="3942" spans="1:22" ht="44" thickBot="1" x14ac:dyDescent="0.4">
      <c r="A3942" s="3">
        <v>3941</v>
      </c>
      <c r="B3942" s="1" t="s">
        <v>7075</v>
      </c>
      <c r="C3942" s="1">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4">
        <v>6.2607999999999997</v>
      </c>
    </row>
    <row r="3943" spans="1:22" ht="73" thickBot="1" x14ac:dyDescent="0.4">
      <c r="A3943" s="3">
        <v>3942</v>
      </c>
      <c r="B3943" s="1" t="s">
        <v>7075</v>
      </c>
      <c r="C3943" s="1">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4">
        <v>1.0286999999999999</v>
      </c>
    </row>
    <row r="3944" spans="1:22" ht="29.5" thickBot="1" x14ac:dyDescent="0.4">
      <c r="A3944" s="3">
        <v>3943</v>
      </c>
      <c r="B3944" s="1" t="s">
        <v>7076</v>
      </c>
      <c r="C3944" s="1">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v>
      </c>
      <c r="T3944" s="1">
        <v>5</v>
      </c>
      <c r="U3944" s="1">
        <v>0.2</v>
      </c>
      <c r="V3944" s="4">
        <v>9.0719999999999992</v>
      </c>
    </row>
    <row r="3945" spans="1:22" ht="44" thickBot="1" x14ac:dyDescent="0.4">
      <c r="A3945" s="3">
        <v>3944</v>
      </c>
      <c r="B3945" s="1" t="s">
        <v>7077</v>
      </c>
      <c r="C3945" s="1">
        <v>2013</v>
      </c>
      <c r="D3945" s="2">
        <v>41449</v>
      </c>
      <c r="E3945" s="2">
        <v>41456</v>
      </c>
      <c r="F3945" s="1" t="s">
        <v>50</v>
      </c>
      <c r="G3945" s="1" t="s">
        <v>7078</v>
      </c>
      <c r="H3945" s="1" t="s">
        <v>7079</v>
      </c>
      <c r="I3945" s="1" t="s">
        <v>26</v>
      </c>
      <c r="J3945" s="1" t="s">
        <v>27</v>
      </c>
      <c r="K3945" s="1" t="s">
        <v>3452</v>
      </c>
      <c r="L3945" s="1" t="s">
        <v>267</v>
      </c>
      <c r="M3945" s="1">
        <v>14215</v>
      </c>
      <c r="N3945" s="1" t="s">
        <v>148</v>
      </c>
      <c r="O3945" s="1" t="s">
        <v>5893</v>
      </c>
      <c r="P3945" s="1" t="s">
        <v>46</v>
      </c>
      <c r="Q3945" s="1" t="s">
        <v>578</v>
      </c>
      <c r="R3945" s="1" t="s">
        <v>5894</v>
      </c>
      <c r="S3945" s="1">
        <v>835.17</v>
      </c>
      <c r="T3945" s="1">
        <v>7</v>
      </c>
      <c r="U3945" s="1">
        <v>0</v>
      </c>
      <c r="V3945" s="4">
        <v>16.703399999999998</v>
      </c>
    </row>
    <row r="3946" spans="1:22" ht="29.5" thickBot="1" x14ac:dyDescent="0.4">
      <c r="A3946" s="3">
        <v>3945</v>
      </c>
      <c r="B3946" s="1" t="s">
        <v>7080</v>
      </c>
      <c r="C3946" s="1">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4">
        <v>8.4966000000000008</v>
      </c>
    </row>
    <row r="3947" spans="1:22" ht="29.5" thickBot="1" x14ac:dyDescent="0.4">
      <c r="A3947" s="3">
        <v>3946</v>
      </c>
      <c r="B3947" s="1" t="s">
        <v>7081</v>
      </c>
      <c r="C3947" s="1">
        <v>2014</v>
      </c>
      <c r="D3947" s="2">
        <v>41962</v>
      </c>
      <c r="E3947" s="2">
        <v>41967</v>
      </c>
      <c r="F3947" s="1" t="s">
        <v>50</v>
      </c>
      <c r="G3947" s="1" t="s">
        <v>5077</v>
      </c>
      <c r="H3947" s="1" t="s">
        <v>5078</v>
      </c>
      <c r="I3947" s="1" t="s">
        <v>26</v>
      </c>
      <c r="J3947" s="1" t="s">
        <v>27</v>
      </c>
      <c r="K3947" s="1" t="s">
        <v>3283</v>
      </c>
      <c r="L3947" s="1" t="s">
        <v>54</v>
      </c>
      <c r="M3947" s="1">
        <v>33030</v>
      </c>
      <c r="N3947" s="1" t="s">
        <v>30</v>
      </c>
      <c r="O3947" s="1" t="s">
        <v>6303</v>
      </c>
      <c r="P3947" s="1" t="s">
        <v>46</v>
      </c>
      <c r="Q3947" s="1" t="s">
        <v>90</v>
      </c>
      <c r="R3947" s="1" t="s">
        <v>6304</v>
      </c>
      <c r="S3947" s="1">
        <v>44.384</v>
      </c>
      <c r="T3947" s="1">
        <v>1</v>
      </c>
      <c r="U3947" s="1">
        <v>0.2</v>
      </c>
      <c r="V3947" s="4">
        <v>15.5344</v>
      </c>
    </row>
    <row r="3948" spans="1:22" ht="29.5" thickBot="1" x14ac:dyDescent="0.4">
      <c r="A3948" s="3">
        <v>3947</v>
      </c>
      <c r="B3948" s="1" t="s">
        <v>7081</v>
      </c>
      <c r="C3948" s="1">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v>
      </c>
      <c r="T3948" s="1">
        <v>1</v>
      </c>
      <c r="U3948" s="1">
        <v>0.2</v>
      </c>
      <c r="V3948" s="4">
        <v>-0.66239999999999999</v>
      </c>
    </row>
    <row r="3949" spans="1:22" ht="29.5" thickBot="1" x14ac:dyDescent="0.4">
      <c r="A3949" s="3">
        <v>3948</v>
      </c>
      <c r="B3949" s="1" t="s">
        <v>7082</v>
      </c>
      <c r="C3949" s="1">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4">
        <v>1.0347999999999999</v>
      </c>
    </row>
    <row r="3950" spans="1:22" ht="87.5" thickBot="1" x14ac:dyDescent="0.4">
      <c r="A3950" s="3">
        <v>3949</v>
      </c>
      <c r="B3950" s="1" t="s">
        <v>7082</v>
      </c>
      <c r="C3950" s="1">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48.847999999999999</v>
      </c>
      <c r="T3950" s="1">
        <v>2</v>
      </c>
      <c r="U3950" s="1">
        <v>0.2</v>
      </c>
      <c r="V3950" s="4">
        <v>15.8756</v>
      </c>
    </row>
    <row r="3951" spans="1:22" ht="29.5" thickBot="1" x14ac:dyDescent="0.4">
      <c r="A3951" s="3">
        <v>3950</v>
      </c>
      <c r="B3951" s="1" t="s">
        <v>7082</v>
      </c>
      <c r="C3951" s="1">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4">
        <v>6.6311999999999998</v>
      </c>
    </row>
    <row r="3952" spans="1:22" ht="29.5" thickBot="1" x14ac:dyDescent="0.4">
      <c r="A3952" s="3">
        <v>3951</v>
      </c>
      <c r="B3952" s="1" t="s">
        <v>7082</v>
      </c>
      <c r="C3952" s="1">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4">
        <v>-18.222000000000001</v>
      </c>
    </row>
    <row r="3953" spans="1:22" ht="58.5" thickBot="1" x14ac:dyDescent="0.4">
      <c r="A3953" s="3">
        <v>3952</v>
      </c>
      <c r="B3953" s="1" t="s">
        <v>7083</v>
      </c>
      <c r="C3953" s="1">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4">
        <v>6.0368000000000004</v>
      </c>
    </row>
    <row r="3954" spans="1:22" ht="44" thickBot="1" x14ac:dyDescent="0.4">
      <c r="A3954" s="3">
        <v>3953</v>
      </c>
      <c r="B3954" s="1" t="s">
        <v>7084</v>
      </c>
      <c r="C3954" s="1">
        <v>2013</v>
      </c>
      <c r="D3954" s="2">
        <v>41335</v>
      </c>
      <c r="E3954" s="2">
        <v>41342</v>
      </c>
      <c r="F3954" s="1" t="s">
        <v>50</v>
      </c>
      <c r="G3954" s="1" t="s">
        <v>226</v>
      </c>
      <c r="H3954" s="1" t="s">
        <v>227</v>
      </c>
      <c r="I3954" s="1" t="s">
        <v>41</v>
      </c>
      <c r="J3954" s="1" t="s">
        <v>27</v>
      </c>
      <c r="K3954" s="1" t="s">
        <v>807</v>
      </c>
      <c r="L3954" s="1" t="s">
        <v>457</v>
      </c>
      <c r="M3954" s="1">
        <v>80219</v>
      </c>
      <c r="N3954" s="1" t="s">
        <v>44</v>
      </c>
      <c r="O3954" s="1" t="s">
        <v>7085</v>
      </c>
      <c r="P3954" s="1" t="s">
        <v>71</v>
      </c>
      <c r="Q3954" s="1" t="s">
        <v>72</v>
      </c>
      <c r="R3954" s="1" t="s">
        <v>7086</v>
      </c>
      <c r="S3954" s="1">
        <v>159.98400000000001</v>
      </c>
      <c r="T3954" s="1">
        <v>2</v>
      </c>
      <c r="U3954" s="1">
        <v>0.2</v>
      </c>
      <c r="V3954" s="4">
        <v>13.9986</v>
      </c>
    </row>
    <row r="3955" spans="1:22" ht="73" thickBot="1" x14ac:dyDescent="0.4">
      <c r="A3955" s="3">
        <v>3954</v>
      </c>
      <c r="B3955" s="1" t="s">
        <v>7087</v>
      </c>
      <c r="C3955" s="1">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4">
        <v>5.8419999999999996</v>
      </c>
    </row>
    <row r="3956" spans="1:22" ht="44" thickBot="1" x14ac:dyDescent="0.4">
      <c r="A3956" s="3">
        <v>3955</v>
      </c>
      <c r="B3956" s="1" t="s">
        <v>7088</v>
      </c>
      <c r="C3956" s="1">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4">
        <v>2.3521000000000001</v>
      </c>
    </row>
    <row r="3957" spans="1:22" ht="29.5" thickBot="1" x14ac:dyDescent="0.4">
      <c r="A3957" s="3">
        <v>3956</v>
      </c>
      <c r="B3957" s="1" t="s">
        <v>7088</v>
      </c>
      <c r="C3957" s="1">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4">
        <v>23.808</v>
      </c>
    </row>
    <row r="3958" spans="1:22" ht="44" thickBot="1" x14ac:dyDescent="0.4">
      <c r="A3958" s="3">
        <v>3957</v>
      </c>
      <c r="B3958" s="1" t="s">
        <v>7089</v>
      </c>
      <c r="C3958" s="1">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4">
        <v>6.4206000000000003</v>
      </c>
    </row>
    <row r="3959" spans="1:22" ht="44" thickBot="1" x14ac:dyDescent="0.4">
      <c r="A3959" s="3">
        <v>3958</v>
      </c>
      <c r="B3959" s="1" t="s">
        <v>7090</v>
      </c>
      <c r="C3959" s="1">
        <v>2013</v>
      </c>
      <c r="D3959" s="2">
        <v>41424</v>
      </c>
      <c r="E3959" s="2">
        <v>41428</v>
      </c>
      <c r="F3959" s="1" t="s">
        <v>50</v>
      </c>
      <c r="G3959" s="1" t="s">
        <v>1558</v>
      </c>
      <c r="H3959" s="1" t="s">
        <v>1559</v>
      </c>
      <c r="I3959" s="1" t="s">
        <v>26</v>
      </c>
      <c r="J3959" s="1" t="s">
        <v>27</v>
      </c>
      <c r="K3959" s="1" t="s">
        <v>5660</v>
      </c>
      <c r="L3959" s="1" t="s">
        <v>335</v>
      </c>
      <c r="M3959" s="1">
        <v>37211</v>
      </c>
      <c r="N3959" s="1" t="s">
        <v>30</v>
      </c>
      <c r="O3959" s="1" t="s">
        <v>4367</v>
      </c>
      <c r="P3959" s="1" t="s">
        <v>46</v>
      </c>
      <c r="Q3959" s="1" t="s">
        <v>75</v>
      </c>
      <c r="R3959" s="1" t="s">
        <v>4368</v>
      </c>
      <c r="S3959" s="1">
        <v>11.276999999999999</v>
      </c>
      <c r="T3959" s="1">
        <v>3</v>
      </c>
      <c r="U3959" s="1">
        <v>0.7</v>
      </c>
      <c r="V3959" s="4">
        <v>-8.6456999999999997</v>
      </c>
    </row>
    <row r="3960" spans="1:22" ht="29.5" thickBot="1" x14ac:dyDescent="0.4">
      <c r="A3960" s="3">
        <v>3959</v>
      </c>
      <c r="B3960" s="1" t="s">
        <v>7090</v>
      </c>
      <c r="C3960" s="1">
        <v>2013</v>
      </c>
      <c r="D3960" s="2">
        <v>41424</v>
      </c>
      <c r="E3960" s="2">
        <v>41428</v>
      </c>
      <c r="F3960" s="1" t="s">
        <v>50</v>
      </c>
      <c r="G3960" s="1" t="s">
        <v>1558</v>
      </c>
      <c r="H3960" s="1" t="s">
        <v>1559</v>
      </c>
      <c r="I3960" s="1" t="s">
        <v>26</v>
      </c>
      <c r="J3960" s="1" t="s">
        <v>27</v>
      </c>
      <c r="K3960" s="1" t="s">
        <v>5660</v>
      </c>
      <c r="L3960" s="1" t="s">
        <v>335</v>
      </c>
      <c r="M3960" s="1">
        <v>37211</v>
      </c>
      <c r="N3960" s="1" t="s">
        <v>30</v>
      </c>
      <c r="O3960" s="1" t="s">
        <v>1282</v>
      </c>
      <c r="P3960" s="1" t="s">
        <v>46</v>
      </c>
      <c r="Q3960" s="1" t="s">
        <v>68</v>
      </c>
      <c r="R3960" s="1" t="s">
        <v>1283</v>
      </c>
      <c r="S3960" s="1">
        <v>4.4480000000000004</v>
      </c>
      <c r="T3960" s="1">
        <v>2</v>
      </c>
      <c r="U3960" s="1">
        <v>0.2</v>
      </c>
      <c r="V3960" s="4">
        <v>0.33360000000000001</v>
      </c>
    </row>
    <row r="3961" spans="1:22" ht="44" thickBot="1" x14ac:dyDescent="0.4">
      <c r="A3961" s="3">
        <v>3960</v>
      </c>
      <c r="B3961" s="1" t="s">
        <v>7090</v>
      </c>
      <c r="C3961" s="1">
        <v>2013</v>
      </c>
      <c r="D3961" s="2">
        <v>41424</v>
      </c>
      <c r="E3961" s="2">
        <v>41428</v>
      </c>
      <c r="F3961" s="1" t="s">
        <v>50</v>
      </c>
      <c r="G3961" s="1" t="s">
        <v>1558</v>
      </c>
      <c r="H3961" s="1" t="s">
        <v>1559</v>
      </c>
      <c r="I3961" s="1" t="s">
        <v>26</v>
      </c>
      <c r="J3961" s="1" t="s">
        <v>27</v>
      </c>
      <c r="K3961" s="1" t="s">
        <v>5660</v>
      </c>
      <c r="L3961" s="1" t="s">
        <v>335</v>
      </c>
      <c r="M3961" s="1">
        <v>37211</v>
      </c>
      <c r="N3961" s="1" t="s">
        <v>30</v>
      </c>
      <c r="O3961" s="1" t="s">
        <v>7091</v>
      </c>
      <c r="P3961" s="1" t="s">
        <v>32</v>
      </c>
      <c r="Q3961" s="1" t="s">
        <v>65</v>
      </c>
      <c r="R3961" s="1" t="s">
        <v>7092</v>
      </c>
      <c r="S3961" s="1">
        <v>44.76</v>
      </c>
      <c r="T3961" s="1">
        <v>3</v>
      </c>
      <c r="U3961" s="1">
        <v>0.2</v>
      </c>
      <c r="V3961" s="4">
        <v>14.547000000000001</v>
      </c>
    </row>
    <row r="3962" spans="1:22" ht="44" thickBot="1" x14ac:dyDescent="0.4">
      <c r="A3962" s="3">
        <v>3961</v>
      </c>
      <c r="B3962" s="1" t="s">
        <v>7093</v>
      </c>
      <c r="C3962" s="1">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4">
        <v>17.608799999999999</v>
      </c>
    </row>
    <row r="3963" spans="1:22" ht="58.5" thickBot="1" x14ac:dyDescent="0.4">
      <c r="A3963" s="3">
        <v>3962</v>
      </c>
      <c r="B3963" s="1" t="s">
        <v>7093</v>
      </c>
      <c r="C3963" s="1">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4">
        <v>44.984999999999999</v>
      </c>
    </row>
    <row r="3964" spans="1:22" ht="29.5" thickBot="1" x14ac:dyDescent="0.4">
      <c r="A3964" s="3">
        <v>3963</v>
      </c>
      <c r="B3964" s="1" t="s">
        <v>7094</v>
      </c>
      <c r="C3964" s="1">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4">
        <v>3.4668000000000001</v>
      </c>
    </row>
    <row r="3965" spans="1:22" ht="29.5" thickBot="1" x14ac:dyDescent="0.4">
      <c r="A3965" s="3">
        <v>3964</v>
      </c>
      <c r="B3965" s="1" t="s">
        <v>7094</v>
      </c>
      <c r="C3965" s="1">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4">
        <v>12.0609</v>
      </c>
    </row>
    <row r="3966" spans="1:22" ht="29.5" thickBot="1" x14ac:dyDescent="0.4">
      <c r="A3966" s="3">
        <v>3965</v>
      </c>
      <c r="B3966" s="1" t="s">
        <v>7095</v>
      </c>
      <c r="C3966" s="1">
        <v>2013</v>
      </c>
      <c r="D3966" s="2">
        <v>41540</v>
      </c>
      <c r="E3966" s="2">
        <v>41546</v>
      </c>
      <c r="F3966" s="1" t="s">
        <v>50</v>
      </c>
      <c r="G3966" s="1" t="s">
        <v>5501</v>
      </c>
      <c r="H3966" s="1" t="s">
        <v>5502</v>
      </c>
      <c r="I3966" s="1" t="s">
        <v>26</v>
      </c>
      <c r="J3966" s="1" t="s">
        <v>27</v>
      </c>
      <c r="K3966" s="1" t="s">
        <v>146</v>
      </c>
      <c r="L3966" s="1" t="s">
        <v>147</v>
      </c>
      <c r="M3966" s="1">
        <v>19140</v>
      </c>
      <c r="N3966" s="1" t="s">
        <v>148</v>
      </c>
      <c r="O3966" s="1" t="s">
        <v>7096</v>
      </c>
      <c r="P3966" s="1" t="s">
        <v>46</v>
      </c>
      <c r="Q3966" s="1" t="s">
        <v>68</v>
      </c>
      <c r="R3966" s="1" t="s">
        <v>7097</v>
      </c>
      <c r="S3966" s="1">
        <v>7.8719999999999999</v>
      </c>
      <c r="T3966" s="1">
        <v>3</v>
      </c>
      <c r="U3966" s="1">
        <v>0.2</v>
      </c>
      <c r="V3966" s="4">
        <v>0.88560000000000005</v>
      </c>
    </row>
    <row r="3967" spans="1:22" ht="29.5" thickBot="1" x14ac:dyDescent="0.4">
      <c r="A3967" s="3">
        <v>3966</v>
      </c>
      <c r="B3967" s="1" t="s">
        <v>7098</v>
      </c>
      <c r="C3967" s="1">
        <v>2011</v>
      </c>
      <c r="D3967" s="2">
        <v>40859</v>
      </c>
      <c r="E3967" s="2">
        <v>40864</v>
      </c>
      <c r="F3967" s="1" t="s">
        <v>23</v>
      </c>
      <c r="G3967" s="1" t="s">
        <v>6028</v>
      </c>
      <c r="H3967" s="1" t="s">
        <v>6029</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4">
        <v>0.88560000000000005</v>
      </c>
    </row>
    <row r="3968" spans="1:22" ht="44" thickBot="1" x14ac:dyDescent="0.4">
      <c r="A3968" s="3">
        <v>3967</v>
      </c>
      <c r="B3968" s="1" t="s">
        <v>7099</v>
      </c>
      <c r="C3968" s="1">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4">
        <v>22.8904</v>
      </c>
    </row>
    <row r="3969" spans="1:22" ht="29.5" thickBot="1" x14ac:dyDescent="0.4">
      <c r="A3969" s="3">
        <v>3968</v>
      </c>
      <c r="B3969" s="1" t="s">
        <v>7100</v>
      </c>
      <c r="C3969" s="1">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40.634999999999998</v>
      </c>
      <c r="T3969" s="1">
        <v>7</v>
      </c>
      <c r="U3969" s="1">
        <v>0.7</v>
      </c>
      <c r="V3969" s="4">
        <v>-32.508000000000003</v>
      </c>
    </row>
    <row r="3970" spans="1:22" ht="29.5" thickBot="1" x14ac:dyDescent="0.4">
      <c r="A3970" s="3">
        <v>3969</v>
      </c>
      <c r="B3970" s="1" t="s">
        <v>7101</v>
      </c>
      <c r="C3970" s="1">
        <v>2012</v>
      </c>
      <c r="D3970" s="2">
        <v>41061</v>
      </c>
      <c r="E3970" s="2">
        <v>41065</v>
      </c>
      <c r="F3970" s="1" t="s">
        <v>50</v>
      </c>
      <c r="G3970" s="1" t="s">
        <v>6981</v>
      </c>
      <c r="H3970" s="1" t="s">
        <v>6982</v>
      </c>
      <c r="I3970" s="1" t="s">
        <v>41</v>
      </c>
      <c r="J3970" s="1" t="s">
        <v>27</v>
      </c>
      <c r="K3970" s="1" t="s">
        <v>678</v>
      </c>
      <c r="L3970" s="1" t="s">
        <v>104</v>
      </c>
      <c r="M3970" s="1">
        <v>78207</v>
      </c>
      <c r="N3970" s="1" t="s">
        <v>105</v>
      </c>
      <c r="O3970" s="1" t="s">
        <v>748</v>
      </c>
      <c r="P3970" s="1" t="s">
        <v>46</v>
      </c>
      <c r="Q3970" s="1" t="s">
        <v>75</v>
      </c>
      <c r="R3970" s="1" t="s">
        <v>749</v>
      </c>
      <c r="S3970" s="1">
        <v>5.7279999999999998</v>
      </c>
      <c r="T3970" s="1">
        <v>8</v>
      </c>
      <c r="U3970" s="1">
        <v>0.8</v>
      </c>
      <c r="V3970" s="4">
        <v>-9.1647999999999996</v>
      </c>
    </row>
    <row r="3971" spans="1:22" ht="29.5" thickBot="1" x14ac:dyDescent="0.4">
      <c r="A3971" s="3">
        <v>3970</v>
      </c>
      <c r="B3971" s="1" t="s">
        <v>7101</v>
      </c>
      <c r="C3971" s="1">
        <v>2012</v>
      </c>
      <c r="D3971" s="2">
        <v>41061</v>
      </c>
      <c r="E3971" s="2">
        <v>41065</v>
      </c>
      <c r="F3971" s="1" t="s">
        <v>50</v>
      </c>
      <c r="G3971" s="1" t="s">
        <v>6981</v>
      </c>
      <c r="H3971" s="1" t="s">
        <v>6982</v>
      </c>
      <c r="I3971" s="1" t="s">
        <v>41</v>
      </c>
      <c r="J3971" s="1" t="s">
        <v>27</v>
      </c>
      <c r="K3971" s="1" t="s">
        <v>678</v>
      </c>
      <c r="L3971" s="1" t="s">
        <v>104</v>
      </c>
      <c r="M3971" s="1">
        <v>78207</v>
      </c>
      <c r="N3971" s="1" t="s">
        <v>105</v>
      </c>
      <c r="O3971" s="1" t="s">
        <v>7102</v>
      </c>
      <c r="P3971" s="1" t="s">
        <v>46</v>
      </c>
      <c r="Q3971" s="1" t="s">
        <v>90</v>
      </c>
      <c r="R3971" s="1" t="s">
        <v>7103</v>
      </c>
      <c r="S3971" s="1">
        <v>42.24</v>
      </c>
      <c r="T3971" s="1">
        <v>10</v>
      </c>
      <c r="U3971" s="1">
        <v>0.2</v>
      </c>
      <c r="V3971" s="4">
        <v>13.2</v>
      </c>
    </row>
    <row r="3972" spans="1:22" ht="29.5" thickBot="1" x14ac:dyDescent="0.4">
      <c r="A3972" s="3">
        <v>3971</v>
      </c>
      <c r="B3972" s="1" t="s">
        <v>7104</v>
      </c>
      <c r="C3972" s="1">
        <v>2011</v>
      </c>
      <c r="D3972" s="2">
        <v>40869</v>
      </c>
      <c r="E3972" s="2">
        <v>40873</v>
      </c>
      <c r="F3972" s="1" t="s">
        <v>50</v>
      </c>
      <c r="G3972" s="1" t="s">
        <v>7105</v>
      </c>
      <c r="H3972" s="1" t="s">
        <v>7106</v>
      </c>
      <c r="I3972" s="1" t="s">
        <v>26</v>
      </c>
      <c r="J3972" s="1" t="s">
        <v>27</v>
      </c>
      <c r="K3972" s="1" t="s">
        <v>42</v>
      </c>
      <c r="L3972" s="1" t="s">
        <v>43</v>
      </c>
      <c r="M3972" s="1">
        <v>90036</v>
      </c>
      <c r="N3972" s="1" t="s">
        <v>44</v>
      </c>
      <c r="O3972" s="1" t="s">
        <v>5565</v>
      </c>
      <c r="P3972" s="1" t="s">
        <v>46</v>
      </c>
      <c r="Q3972" s="1" t="s">
        <v>90</v>
      </c>
      <c r="R3972" s="1" t="s">
        <v>5566</v>
      </c>
      <c r="S3972" s="1">
        <v>53.82</v>
      </c>
      <c r="T3972" s="1">
        <v>9</v>
      </c>
      <c r="U3972" s="1">
        <v>0</v>
      </c>
      <c r="V3972" s="4">
        <v>24.219000000000001</v>
      </c>
    </row>
    <row r="3973" spans="1:22" ht="29.5" thickBot="1" x14ac:dyDescent="0.4">
      <c r="A3973" s="3">
        <v>3972</v>
      </c>
      <c r="B3973" s="1" t="s">
        <v>7107</v>
      </c>
      <c r="C3973" s="1">
        <v>2012</v>
      </c>
      <c r="D3973" s="2">
        <v>40961</v>
      </c>
      <c r="E3973" s="2">
        <v>40963</v>
      </c>
      <c r="F3973" s="1" t="s">
        <v>23</v>
      </c>
      <c r="G3973" s="1" t="s">
        <v>3217</v>
      </c>
      <c r="H3973" s="1" t="s">
        <v>3218</v>
      </c>
      <c r="I3973" s="1" t="s">
        <v>102</v>
      </c>
      <c r="J3973" s="1" t="s">
        <v>27</v>
      </c>
      <c r="K3973" s="1" t="s">
        <v>6195</v>
      </c>
      <c r="L3973" s="1" t="s">
        <v>238</v>
      </c>
      <c r="M3973" s="1">
        <v>48310</v>
      </c>
      <c r="N3973" s="1" t="s">
        <v>105</v>
      </c>
      <c r="O3973" s="1" t="s">
        <v>6379</v>
      </c>
      <c r="P3973" s="1" t="s">
        <v>46</v>
      </c>
      <c r="Q3973" s="1" t="s">
        <v>68</v>
      </c>
      <c r="R3973" s="1" t="s">
        <v>6380</v>
      </c>
      <c r="S3973" s="1">
        <v>79.36</v>
      </c>
      <c r="T3973" s="1">
        <v>4</v>
      </c>
      <c r="U3973" s="1">
        <v>0</v>
      </c>
      <c r="V3973" s="4">
        <v>20.633600000000001</v>
      </c>
    </row>
    <row r="3974" spans="1:22" ht="58.5" thickBot="1" x14ac:dyDescent="0.4">
      <c r="A3974" s="3">
        <v>3973</v>
      </c>
      <c r="B3974" s="1" t="s">
        <v>7108</v>
      </c>
      <c r="C3974" s="1">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4">
        <v>6.74</v>
      </c>
    </row>
    <row r="3975" spans="1:22" ht="58.5" thickBot="1" x14ac:dyDescent="0.4">
      <c r="A3975" s="3">
        <v>3974</v>
      </c>
      <c r="B3975" s="1" t="s">
        <v>7108</v>
      </c>
      <c r="C3975" s="1">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v>
      </c>
      <c r="T3975" s="1">
        <v>5</v>
      </c>
      <c r="U3975" s="1">
        <v>0.2</v>
      </c>
      <c r="V3975" s="4">
        <v>9.3125</v>
      </c>
    </row>
    <row r="3976" spans="1:22" ht="58.5" thickBot="1" x14ac:dyDescent="0.4">
      <c r="A3976" s="3">
        <v>3975</v>
      </c>
      <c r="B3976" s="1" t="s">
        <v>7108</v>
      </c>
      <c r="C3976" s="1">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4">
        <v>124.2</v>
      </c>
    </row>
    <row r="3977" spans="1:22" ht="29.5" thickBot="1" x14ac:dyDescent="0.4">
      <c r="A3977" s="3">
        <v>3976</v>
      </c>
      <c r="B3977" s="1" t="s">
        <v>7108</v>
      </c>
      <c r="C3977" s="1">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4">
        <v>14.981400000000001</v>
      </c>
    </row>
    <row r="3978" spans="1:22" ht="58.5" thickBot="1" x14ac:dyDescent="0.4">
      <c r="A3978" s="3">
        <v>3977</v>
      </c>
      <c r="B3978" s="1" t="s">
        <v>7109</v>
      </c>
      <c r="C3978" s="1">
        <v>2013</v>
      </c>
      <c r="D3978" s="2">
        <v>41570</v>
      </c>
      <c r="E3978" s="2">
        <v>41572</v>
      </c>
      <c r="F3978" s="1" t="s">
        <v>188</v>
      </c>
      <c r="G3978" s="1" t="s">
        <v>4353</v>
      </c>
      <c r="H3978" s="1" t="s">
        <v>4354</v>
      </c>
      <c r="I3978" s="1" t="s">
        <v>26</v>
      </c>
      <c r="J3978" s="1" t="s">
        <v>27</v>
      </c>
      <c r="K3978" s="1" t="s">
        <v>1464</v>
      </c>
      <c r="L3978" s="1" t="s">
        <v>319</v>
      </c>
      <c r="M3978" s="1">
        <v>23223</v>
      </c>
      <c r="N3978" s="1" t="s">
        <v>30</v>
      </c>
      <c r="O3978" s="1" t="s">
        <v>7110</v>
      </c>
      <c r="P3978" s="1" t="s">
        <v>32</v>
      </c>
      <c r="Q3978" s="1" t="s">
        <v>65</v>
      </c>
      <c r="R3978" s="1" t="s">
        <v>7111</v>
      </c>
      <c r="S3978" s="1">
        <v>39.92</v>
      </c>
      <c r="T3978" s="1">
        <v>4</v>
      </c>
      <c r="U3978" s="1">
        <v>0</v>
      </c>
      <c r="V3978" s="4">
        <v>11.1776</v>
      </c>
    </row>
    <row r="3979" spans="1:22" ht="29.5" thickBot="1" x14ac:dyDescent="0.4">
      <c r="A3979" s="3">
        <v>3978</v>
      </c>
      <c r="B3979" s="1" t="s">
        <v>7112</v>
      </c>
      <c r="C3979" s="1">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4">
        <v>4.1124000000000001</v>
      </c>
    </row>
    <row r="3980" spans="1:22" ht="44" thickBot="1" x14ac:dyDescent="0.4">
      <c r="A3980" s="3">
        <v>3979</v>
      </c>
      <c r="B3980" s="1" t="s">
        <v>7112</v>
      </c>
      <c r="C3980" s="1">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4">
        <v>-20.136199999999999</v>
      </c>
    </row>
    <row r="3981" spans="1:22" ht="44" thickBot="1" x14ac:dyDescent="0.4">
      <c r="A3981" s="3">
        <v>3980</v>
      </c>
      <c r="B3981" s="1" t="s">
        <v>7113</v>
      </c>
      <c r="C3981" s="1">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53.316000000000003</v>
      </c>
      <c r="T3981" s="1">
        <v>2</v>
      </c>
      <c r="U3981" s="1">
        <v>0.4</v>
      </c>
      <c r="V3981" s="4">
        <v>-19.549199999999999</v>
      </c>
    </row>
    <row r="3982" spans="1:22" ht="58.5" thickBot="1" x14ac:dyDescent="0.4">
      <c r="A3982" s="3">
        <v>3981</v>
      </c>
      <c r="B3982" s="1" t="s">
        <v>7113</v>
      </c>
      <c r="C3982" s="1">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56.52</v>
      </c>
      <c r="T3982" s="1">
        <v>3</v>
      </c>
      <c r="U3982" s="1">
        <v>0</v>
      </c>
      <c r="V3982" s="4">
        <v>15.8256</v>
      </c>
    </row>
    <row r="3983" spans="1:22" ht="44" thickBot="1" x14ac:dyDescent="0.4">
      <c r="A3983" s="3">
        <v>3982</v>
      </c>
      <c r="B3983" s="1" t="s">
        <v>7114</v>
      </c>
      <c r="C3983" s="1">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4">
        <v>9.7911000000000001</v>
      </c>
    </row>
    <row r="3984" spans="1:22" ht="29.5" thickBot="1" x14ac:dyDescent="0.4">
      <c r="A3984" s="3">
        <v>3983</v>
      </c>
      <c r="B3984" s="1" t="s">
        <v>7115</v>
      </c>
      <c r="C3984" s="1">
        <v>2013</v>
      </c>
      <c r="D3984" s="2">
        <v>41463</v>
      </c>
      <c r="E3984" s="2">
        <v>41465</v>
      </c>
      <c r="F3984" s="1" t="s">
        <v>23</v>
      </c>
      <c r="G3984" s="1" t="s">
        <v>6044</v>
      </c>
      <c r="H3984" s="1" t="s">
        <v>6045</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4">
        <v>-3.5996000000000001</v>
      </c>
    </row>
    <row r="3985" spans="1:22" ht="44" thickBot="1" x14ac:dyDescent="0.4">
      <c r="A3985" s="3">
        <v>3984</v>
      </c>
      <c r="B3985" s="1" t="s">
        <v>7115</v>
      </c>
      <c r="C3985" s="1">
        <v>2013</v>
      </c>
      <c r="D3985" s="2">
        <v>41463</v>
      </c>
      <c r="E3985" s="2">
        <v>41465</v>
      </c>
      <c r="F3985" s="1" t="s">
        <v>23</v>
      </c>
      <c r="G3985" s="1" t="s">
        <v>6044</v>
      </c>
      <c r="H3985" s="1" t="s">
        <v>6045</v>
      </c>
      <c r="I3985" s="1" t="s">
        <v>26</v>
      </c>
      <c r="J3985" s="1" t="s">
        <v>27</v>
      </c>
      <c r="K3985" s="1" t="s">
        <v>42</v>
      </c>
      <c r="L3985" s="1" t="s">
        <v>43</v>
      </c>
      <c r="M3985" s="1">
        <v>90045</v>
      </c>
      <c r="N3985" s="1" t="s">
        <v>44</v>
      </c>
      <c r="O3985" s="1" t="s">
        <v>5272</v>
      </c>
      <c r="P3985" s="1" t="s">
        <v>71</v>
      </c>
      <c r="Q3985" s="1" t="s">
        <v>1216</v>
      </c>
      <c r="R3985" s="1" t="s">
        <v>5273</v>
      </c>
      <c r="S3985" s="1">
        <v>2799.96</v>
      </c>
      <c r="T3985" s="1">
        <v>5</v>
      </c>
      <c r="U3985" s="1">
        <v>0.2</v>
      </c>
      <c r="V3985" s="4">
        <v>944.98649999999998</v>
      </c>
    </row>
    <row r="3986" spans="1:22" ht="29.5" thickBot="1" x14ac:dyDescent="0.4">
      <c r="A3986" s="3">
        <v>3985</v>
      </c>
      <c r="B3986" s="1" t="s">
        <v>7115</v>
      </c>
      <c r="C3986" s="1">
        <v>2013</v>
      </c>
      <c r="D3986" s="2">
        <v>41463</v>
      </c>
      <c r="E3986" s="2">
        <v>41465</v>
      </c>
      <c r="F3986" s="1" t="s">
        <v>23</v>
      </c>
      <c r="G3986" s="1" t="s">
        <v>6044</v>
      </c>
      <c r="H3986" s="1" t="s">
        <v>6045</v>
      </c>
      <c r="I3986" s="1" t="s">
        <v>26</v>
      </c>
      <c r="J3986" s="1" t="s">
        <v>27</v>
      </c>
      <c r="K3986" s="1" t="s">
        <v>42</v>
      </c>
      <c r="L3986" s="1" t="s">
        <v>43</v>
      </c>
      <c r="M3986" s="1">
        <v>90045</v>
      </c>
      <c r="N3986" s="1" t="s">
        <v>44</v>
      </c>
      <c r="O3986" s="1" t="s">
        <v>6005</v>
      </c>
      <c r="P3986" s="1" t="s">
        <v>46</v>
      </c>
      <c r="Q3986" s="1" t="s">
        <v>90</v>
      </c>
      <c r="R3986" s="1" t="s">
        <v>6006</v>
      </c>
      <c r="S3986" s="1">
        <v>48.94</v>
      </c>
      <c r="T3986" s="1">
        <v>1</v>
      </c>
      <c r="U3986" s="1">
        <v>0</v>
      </c>
      <c r="V3986" s="4">
        <v>24.47</v>
      </c>
    </row>
    <row r="3987" spans="1:22" ht="58.5" thickBot="1" x14ac:dyDescent="0.4">
      <c r="A3987" s="3">
        <v>3986</v>
      </c>
      <c r="B3987" s="1" t="s">
        <v>7116</v>
      </c>
      <c r="C3987" s="1">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4">
        <v>24.235199999999999</v>
      </c>
    </row>
    <row r="3988" spans="1:22" ht="58.5" thickBot="1" x14ac:dyDescent="0.4">
      <c r="A3988" s="3">
        <v>3987</v>
      </c>
      <c r="B3988" s="1" t="s">
        <v>7117</v>
      </c>
      <c r="C3988" s="1">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4">
        <v>621.97439999999995</v>
      </c>
    </row>
    <row r="3989" spans="1:22" ht="73" thickBot="1" x14ac:dyDescent="0.4">
      <c r="A3989" s="3">
        <v>3988</v>
      </c>
      <c r="B3989" s="1" t="s">
        <v>7117</v>
      </c>
      <c r="C3989" s="1">
        <v>2014</v>
      </c>
      <c r="D3989" s="2">
        <v>41738</v>
      </c>
      <c r="E3989" s="2">
        <v>41744</v>
      </c>
      <c r="F3989" s="1" t="s">
        <v>50</v>
      </c>
      <c r="G3989" s="1" t="s">
        <v>5098</v>
      </c>
      <c r="H3989" s="1" t="s">
        <v>5099</v>
      </c>
      <c r="I3989" s="1" t="s">
        <v>102</v>
      </c>
      <c r="J3989" s="1" t="s">
        <v>27</v>
      </c>
      <c r="K3989" s="1" t="s">
        <v>2126</v>
      </c>
      <c r="L3989" s="1" t="s">
        <v>788</v>
      </c>
      <c r="M3989" s="1">
        <v>7060</v>
      </c>
      <c r="N3989" s="1" t="s">
        <v>148</v>
      </c>
      <c r="O3989" s="1" t="s">
        <v>7118</v>
      </c>
      <c r="P3989" s="1" t="s">
        <v>46</v>
      </c>
      <c r="Q3989" s="1" t="s">
        <v>78</v>
      </c>
      <c r="R3989" s="1" t="s">
        <v>7119</v>
      </c>
      <c r="S3989" s="1">
        <v>41.95</v>
      </c>
      <c r="T3989" s="1">
        <v>5</v>
      </c>
      <c r="U3989" s="1">
        <v>0</v>
      </c>
      <c r="V3989" s="4">
        <v>10.487500000000001</v>
      </c>
    </row>
    <row r="3990" spans="1:22" ht="44" thickBot="1" x14ac:dyDescent="0.4">
      <c r="A3990" s="3">
        <v>3989</v>
      </c>
      <c r="B3990" s="1" t="s">
        <v>7120</v>
      </c>
      <c r="C3990" s="1">
        <v>2013</v>
      </c>
      <c r="D3990" s="2">
        <v>41382</v>
      </c>
      <c r="E3990" s="2">
        <v>41387</v>
      </c>
      <c r="F3990" s="1" t="s">
        <v>50</v>
      </c>
      <c r="G3990" s="1" t="s">
        <v>7121</v>
      </c>
      <c r="H3990" s="1" t="s">
        <v>7122</v>
      </c>
      <c r="I3990" s="1" t="s">
        <v>41</v>
      </c>
      <c r="J3990" s="1" t="s">
        <v>27</v>
      </c>
      <c r="K3990" s="1" t="s">
        <v>382</v>
      </c>
      <c r="L3990" s="1" t="s">
        <v>335</v>
      </c>
      <c r="M3990" s="1">
        <v>38401</v>
      </c>
      <c r="N3990" s="1" t="s">
        <v>30</v>
      </c>
      <c r="O3990" s="1" t="s">
        <v>7123</v>
      </c>
      <c r="P3990" s="1" t="s">
        <v>32</v>
      </c>
      <c r="Q3990" s="1" t="s">
        <v>65</v>
      </c>
      <c r="R3990" s="1" t="s">
        <v>7124</v>
      </c>
      <c r="S3990" s="1">
        <v>79.12</v>
      </c>
      <c r="T3990" s="1">
        <v>5</v>
      </c>
      <c r="U3990" s="1">
        <v>0.2</v>
      </c>
      <c r="V3990" s="4">
        <v>13.846</v>
      </c>
    </row>
    <row r="3991" spans="1:22" ht="44" thickBot="1" x14ac:dyDescent="0.4">
      <c r="A3991" s="3">
        <v>3990</v>
      </c>
      <c r="B3991" s="1" t="s">
        <v>7125</v>
      </c>
      <c r="C3991" s="1">
        <v>2011</v>
      </c>
      <c r="D3991" s="2">
        <v>40872</v>
      </c>
      <c r="E3991" s="2">
        <v>40874</v>
      </c>
      <c r="F3991" s="1" t="s">
        <v>23</v>
      </c>
      <c r="G3991" s="1" t="s">
        <v>4029</v>
      </c>
      <c r="H3991" s="1" t="s">
        <v>4030</v>
      </c>
      <c r="I3991" s="1" t="s">
        <v>26</v>
      </c>
      <c r="J3991" s="1" t="s">
        <v>27</v>
      </c>
      <c r="K3991" s="1" t="s">
        <v>7126</v>
      </c>
      <c r="L3991" s="1" t="s">
        <v>1399</v>
      </c>
      <c r="M3991" s="1">
        <v>2895</v>
      </c>
      <c r="N3991" s="1" t="s">
        <v>148</v>
      </c>
      <c r="O3991" s="1" t="s">
        <v>2932</v>
      </c>
      <c r="P3991" s="1" t="s">
        <v>32</v>
      </c>
      <c r="Q3991" s="1" t="s">
        <v>65</v>
      </c>
      <c r="R3991" s="1" t="s">
        <v>2933</v>
      </c>
      <c r="S3991" s="1">
        <v>52.96</v>
      </c>
      <c r="T3991" s="1">
        <v>2</v>
      </c>
      <c r="U3991" s="1">
        <v>0</v>
      </c>
      <c r="V3991" s="4">
        <v>20.1248</v>
      </c>
    </row>
    <row r="3992" spans="1:22" ht="44" thickBot="1" x14ac:dyDescent="0.4">
      <c r="A3992" s="3">
        <v>3991</v>
      </c>
      <c r="B3992" s="1" t="s">
        <v>7127</v>
      </c>
      <c r="C3992" s="1">
        <v>2011</v>
      </c>
      <c r="D3992" s="2">
        <v>40850</v>
      </c>
      <c r="E3992" s="2">
        <v>40855</v>
      </c>
      <c r="F3992" s="1" t="s">
        <v>50</v>
      </c>
      <c r="G3992" s="1" t="s">
        <v>3987</v>
      </c>
      <c r="H3992" s="1" t="s">
        <v>3988</v>
      </c>
      <c r="I3992" s="1" t="s">
        <v>26</v>
      </c>
      <c r="J3992" s="1" t="s">
        <v>27</v>
      </c>
      <c r="K3992" s="1" t="s">
        <v>2470</v>
      </c>
      <c r="L3992" s="1" t="s">
        <v>147</v>
      </c>
      <c r="M3992" s="1">
        <v>17602</v>
      </c>
      <c r="N3992" s="1" t="s">
        <v>148</v>
      </c>
      <c r="O3992" s="1" t="s">
        <v>5893</v>
      </c>
      <c r="P3992" s="1" t="s">
        <v>46</v>
      </c>
      <c r="Q3992" s="1" t="s">
        <v>578</v>
      </c>
      <c r="R3992" s="1" t="s">
        <v>5894</v>
      </c>
      <c r="S3992" s="1">
        <v>286.34399999999999</v>
      </c>
      <c r="T3992" s="1">
        <v>3</v>
      </c>
      <c r="U3992" s="1">
        <v>0.2</v>
      </c>
      <c r="V3992" s="4">
        <v>-64.427400000000006</v>
      </c>
    </row>
    <row r="3993" spans="1:22" ht="44" thickBot="1" x14ac:dyDescent="0.4">
      <c r="A3993" s="3">
        <v>3992</v>
      </c>
      <c r="B3993" s="1" t="s">
        <v>7128</v>
      </c>
      <c r="C3993" s="1">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v>
      </c>
      <c r="T3993" s="1">
        <v>3</v>
      </c>
      <c r="U3993" s="1">
        <v>0.2</v>
      </c>
      <c r="V3993" s="4">
        <v>14.299200000000001</v>
      </c>
    </row>
    <row r="3994" spans="1:22" ht="29.5" thickBot="1" x14ac:dyDescent="0.4">
      <c r="A3994" s="3">
        <v>3993</v>
      </c>
      <c r="B3994" s="1" t="s">
        <v>7128</v>
      </c>
      <c r="C3994" s="1">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4">
        <v>4.6547999999999998</v>
      </c>
    </row>
    <row r="3995" spans="1:22" ht="58.5" thickBot="1" x14ac:dyDescent="0.4">
      <c r="A3995" s="3">
        <v>3994</v>
      </c>
      <c r="B3995" s="1" t="s">
        <v>7128</v>
      </c>
      <c r="C3995" s="1">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4">
        <v>10.794</v>
      </c>
    </row>
    <row r="3996" spans="1:22" ht="58.5" thickBot="1" x14ac:dyDescent="0.4">
      <c r="A3996" s="3">
        <v>3995</v>
      </c>
      <c r="B3996" s="1" t="s">
        <v>7129</v>
      </c>
      <c r="C3996" s="1">
        <v>2012</v>
      </c>
      <c r="D3996" s="2">
        <v>40976</v>
      </c>
      <c r="E3996" s="2">
        <v>40980</v>
      </c>
      <c r="F3996" s="1" t="s">
        <v>50</v>
      </c>
      <c r="G3996" s="1" t="s">
        <v>7130</v>
      </c>
      <c r="H3996" s="1" t="s">
        <v>7131</v>
      </c>
      <c r="I3996" s="1" t="s">
        <v>26</v>
      </c>
      <c r="J3996" s="1" t="s">
        <v>27</v>
      </c>
      <c r="K3996" s="1" t="s">
        <v>4514</v>
      </c>
      <c r="L3996" s="1" t="s">
        <v>114</v>
      </c>
      <c r="M3996" s="1">
        <v>53142</v>
      </c>
      <c r="N3996" s="1" t="s">
        <v>105</v>
      </c>
      <c r="O3996" s="1" t="s">
        <v>6558</v>
      </c>
      <c r="P3996" s="1" t="s">
        <v>32</v>
      </c>
      <c r="Q3996" s="1" t="s">
        <v>33</v>
      </c>
      <c r="R3996" s="1" t="s">
        <v>6559</v>
      </c>
      <c r="S3996" s="1">
        <v>512.94000000000005</v>
      </c>
      <c r="T3996" s="1">
        <v>3</v>
      </c>
      <c r="U3996" s="1">
        <v>0</v>
      </c>
      <c r="V3996" s="4">
        <v>97.458600000000004</v>
      </c>
    </row>
    <row r="3997" spans="1:22" ht="29.5" thickBot="1" x14ac:dyDescent="0.4">
      <c r="A3997" s="3">
        <v>3996</v>
      </c>
      <c r="B3997" s="1" t="s">
        <v>7129</v>
      </c>
      <c r="C3997" s="1">
        <v>2012</v>
      </c>
      <c r="D3997" s="2">
        <v>40976</v>
      </c>
      <c r="E3997" s="2">
        <v>40980</v>
      </c>
      <c r="F3997" s="1" t="s">
        <v>50</v>
      </c>
      <c r="G3997" s="1" t="s">
        <v>7130</v>
      </c>
      <c r="H3997" s="1" t="s">
        <v>7131</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4">
        <v>189.40459999999999</v>
      </c>
    </row>
    <row r="3998" spans="1:22" ht="58.5" thickBot="1" x14ac:dyDescent="0.4">
      <c r="A3998" s="3">
        <v>3997</v>
      </c>
      <c r="B3998" s="1" t="s">
        <v>7129</v>
      </c>
      <c r="C3998" s="1">
        <v>2012</v>
      </c>
      <c r="D3998" s="2">
        <v>40976</v>
      </c>
      <c r="E3998" s="2">
        <v>40980</v>
      </c>
      <c r="F3998" s="1" t="s">
        <v>50</v>
      </c>
      <c r="G3998" s="1" t="s">
        <v>7130</v>
      </c>
      <c r="H3998" s="1" t="s">
        <v>7131</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4">
        <v>223.28550000000001</v>
      </c>
    </row>
    <row r="3999" spans="1:22" ht="44" thickBot="1" x14ac:dyDescent="0.4">
      <c r="A3999" s="3">
        <v>3998</v>
      </c>
      <c r="B3999" s="1" t="s">
        <v>7129</v>
      </c>
      <c r="C3999" s="1">
        <v>2012</v>
      </c>
      <c r="D3999" s="2">
        <v>40976</v>
      </c>
      <c r="E3999" s="2">
        <v>40980</v>
      </c>
      <c r="F3999" s="1" t="s">
        <v>50</v>
      </c>
      <c r="G3999" s="1" t="s">
        <v>7130</v>
      </c>
      <c r="H3999" s="1" t="s">
        <v>7131</v>
      </c>
      <c r="I3999" s="1" t="s">
        <v>26</v>
      </c>
      <c r="J3999" s="1" t="s">
        <v>27</v>
      </c>
      <c r="K3999" s="1" t="s">
        <v>4514</v>
      </c>
      <c r="L3999" s="1" t="s">
        <v>114</v>
      </c>
      <c r="M3999" s="1">
        <v>53142</v>
      </c>
      <c r="N3999" s="1" t="s">
        <v>105</v>
      </c>
      <c r="O3999" s="1" t="s">
        <v>7132</v>
      </c>
      <c r="P3999" s="1" t="s">
        <v>46</v>
      </c>
      <c r="Q3999" s="1" t="s">
        <v>68</v>
      </c>
      <c r="R3999" s="1" t="s">
        <v>7133</v>
      </c>
      <c r="S3999" s="1">
        <v>14.98</v>
      </c>
      <c r="T3999" s="1">
        <v>1</v>
      </c>
      <c r="U3999" s="1">
        <v>0</v>
      </c>
      <c r="V3999" s="4">
        <v>4.4939999999999998</v>
      </c>
    </row>
    <row r="4000" spans="1:22" ht="44" thickBot="1" x14ac:dyDescent="0.4">
      <c r="A4000" s="3">
        <v>3999</v>
      </c>
      <c r="B4000" s="1" t="s">
        <v>7129</v>
      </c>
      <c r="C4000" s="1">
        <v>2012</v>
      </c>
      <c r="D4000" s="2">
        <v>40976</v>
      </c>
      <c r="E4000" s="2">
        <v>40980</v>
      </c>
      <c r="F4000" s="1" t="s">
        <v>50</v>
      </c>
      <c r="G4000" s="1" t="s">
        <v>7130</v>
      </c>
      <c r="H4000" s="1" t="s">
        <v>7131</v>
      </c>
      <c r="I4000" s="1" t="s">
        <v>26</v>
      </c>
      <c r="J4000" s="1" t="s">
        <v>27</v>
      </c>
      <c r="K4000" s="1" t="s">
        <v>4514</v>
      </c>
      <c r="L4000" s="1" t="s">
        <v>114</v>
      </c>
      <c r="M4000" s="1">
        <v>53142</v>
      </c>
      <c r="N4000" s="1" t="s">
        <v>105</v>
      </c>
      <c r="O4000" s="1" t="s">
        <v>5270</v>
      </c>
      <c r="P4000" s="1" t="s">
        <v>32</v>
      </c>
      <c r="Q4000" s="1" t="s">
        <v>65</v>
      </c>
      <c r="R4000" s="1" t="s">
        <v>5271</v>
      </c>
      <c r="S4000" s="1">
        <v>373.08</v>
      </c>
      <c r="T4000" s="1">
        <v>6</v>
      </c>
      <c r="U4000" s="1">
        <v>0</v>
      </c>
      <c r="V4000" s="4">
        <v>82.077600000000004</v>
      </c>
    </row>
    <row r="4001" spans="1:22" ht="73" thickBot="1" x14ac:dyDescent="0.4">
      <c r="A4001" s="3">
        <v>4000</v>
      </c>
      <c r="B4001" s="1" t="s">
        <v>7134</v>
      </c>
      <c r="C4001" s="1">
        <v>2012</v>
      </c>
      <c r="D4001" s="2">
        <v>41107</v>
      </c>
      <c r="E4001" s="2">
        <v>41110</v>
      </c>
      <c r="F4001" s="1" t="s">
        <v>23</v>
      </c>
      <c r="G4001" s="1" t="s">
        <v>1477</v>
      </c>
      <c r="H4001" s="1" t="s">
        <v>1478</v>
      </c>
      <c r="I4001" s="1" t="s">
        <v>41</v>
      </c>
      <c r="J4001" s="1" t="s">
        <v>27</v>
      </c>
      <c r="K4001" s="1" t="s">
        <v>6849</v>
      </c>
      <c r="L4001" s="1" t="s">
        <v>54</v>
      </c>
      <c r="M4001" s="1">
        <v>34952</v>
      </c>
      <c r="N4001" s="1" t="s">
        <v>30</v>
      </c>
      <c r="O4001" s="1" t="s">
        <v>1076</v>
      </c>
      <c r="P4001" s="1" t="s">
        <v>32</v>
      </c>
      <c r="Q4001" s="1" t="s">
        <v>33</v>
      </c>
      <c r="R4001" s="1" t="s">
        <v>1077</v>
      </c>
      <c r="S4001" s="1">
        <v>231.92</v>
      </c>
      <c r="T4001" s="1">
        <v>5</v>
      </c>
      <c r="U4001" s="1">
        <v>0.2</v>
      </c>
      <c r="V4001" s="4">
        <v>5.798</v>
      </c>
    </row>
    <row r="4002" spans="1:22" ht="29.5" thickBot="1" x14ac:dyDescent="0.4">
      <c r="A4002" s="3">
        <v>4001</v>
      </c>
      <c r="B4002" s="1" t="s">
        <v>7135</v>
      </c>
      <c r="C4002" s="1">
        <v>2011</v>
      </c>
      <c r="D4002" s="2">
        <v>40827</v>
      </c>
      <c r="E4002" s="2">
        <v>40832</v>
      </c>
      <c r="F4002" s="1" t="s">
        <v>50</v>
      </c>
      <c r="G4002" s="1" t="s">
        <v>5927</v>
      </c>
      <c r="H4002" s="1" t="s">
        <v>5928</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4">
        <v>19.041</v>
      </c>
    </row>
    <row r="4003" spans="1:22" ht="58.5" thickBot="1" x14ac:dyDescent="0.4">
      <c r="A4003" s="3">
        <v>4002</v>
      </c>
      <c r="B4003" s="1" t="s">
        <v>7135</v>
      </c>
      <c r="C4003" s="1">
        <v>2011</v>
      </c>
      <c r="D4003" s="2">
        <v>40827</v>
      </c>
      <c r="E4003" s="2">
        <v>40832</v>
      </c>
      <c r="F4003" s="1" t="s">
        <v>50</v>
      </c>
      <c r="G4003" s="1" t="s">
        <v>5927</v>
      </c>
      <c r="H4003" s="1" t="s">
        <v>5928</v>
      </c>
      <c r="I4003" s="1" t="s">
        <v>102</v>
      </c>
      <c r="J4003" s="1" t="s">
        <v>27</v>
      </c>
      <c r="K4003" s="1" t="s">
        <v>95</v>
      </c>
      <c r="L4003" s="1" t="s">
        <v>96</v>
      </c>
      <c r="M4003" s="1">
        <v>98115</v>
      </c>
      <c r="N4003" s="1" t="s">
        <v>44</v>
      </c>
      <c r="O4003" s="1" t="s">
        <v>7136</v>
      </c>
      <c r="P4003" s="1" t="s">
        <v>71</v>
      </c>
      <c r="Q4003" s="1" t="s">
        <v>161</v>
      </c>
      <c r="R4003" s="1" t="s">
        <v>7137</v>
      </c>
      <c r="S4003" s="1">
        <v>345</v>
      </c>
      <c r="T4003" s="1">
        <v>5</v>
      </c>
      <c r="U4003" s="1">
        <v>0</v>
      </c>
      <c r="V4003" s="4">
        <v>58.65</v>
      </c>
    </row>
    <row r="4004" spans="1:22" ht="58.5" thickBot="1" x14ac:dyDescent="0.4">
      <c r="A4004" s="3">
        <v>4003</v>
      </c>
      <c r="B4004" s="1" t="s">
        <v>7138</v>
      </c>
      <c r="C4004" s="1">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4">
        <v>-127.5792</v>
      </c>
    </row>
    <row r="4005" spans="1:22" ht="44" thickBot="1" x14ac:dyDescent="0.4">
      <c r="A4005" s="3">
        <v>4004</v>
      </c>
      <c r="B4005" s="1" t="s">
        <v>7138</v>
      </c>
      <c r="C4005" s="1">
        <v>2013</v>
      </c>
      <c r="D4005" s="2">
        <v>41337</v>
      </c>
      <c r="E4005" s="2">
        <v>41342</v>
      </c>
      <c r="F4005" s="1" t="s">
        <v>50</v>
      </c>
      <c r="G4005" s="1" t="s">
        <v>3525</v>
      </c>
      <c r="H4005" s="1" t="s">
        <v>3526</v>
      </c>
      <c r="I4005" s="1" t="s">
        <v>26</v>
      </c>
      <c r="J4005" s="1" t="s">
        <v>27</v>
      </c>
      <c r="K4005" s="1" t="s">
        <v>678</v>
      </c>
      <c r="L4005" s="1" t="s">
        <v>104</v>
      </c>
      <c r="M4005" s="1">
        <v>78207</v>
      </c>
      <c r="N4005" s="1" t="s">
        <v>105</v>
      </c>
      <c r="O4005" s="1" t="s">
        <v>7139</v>
      </c>
      <c r="P4005" s="1" t="s">
        <v>71</v>
      </c>
      <c r="Q4005" s="1" t="s">
        <v>682</v>
      </c>
      <c r="R4005" s="1" t="s">
        <v>7140</v>
      </c>
      <c r="S4005" s="1">
        <v>287.91000000000003</v>
      </c>
      <c r="T4005" s="1">
        <v>3</v>
      </c>
      <c r="U4005" s="1">
        <v>0.4</v>
      </c>
      <c r="V4005" s="4">
        <v>33.589500000000001</v>
      </c>
    </row>
    <row r="4006" spans="1:22" ht="58.5" thickBot="1" x14ac:dyDescent="0.4">
      <c r="A4006" s="3">
        <v>4005</v>
      </c>
      <c r="B4006" s="1" t="s">
        <v>7138</v>
      </c>
      <c r="C4006" s="1">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4">
        <v>11.895</v>
      </c>
    </row>
    <row r="4007" spans="1:22" ht="29.5" thickBot="1" x14ac:dyDescent="0.4">
      <c r="A4007" s="3">
        <v>4006</v>
      </c>
      <c r="B4007" s="1" t="s">
        <v>7141</v>
      </c>
      <c r="C4007" s="1">
        <v>2012</v>
      </c>
      <c r="D4007" s="2">
        <v>41253</v>
      </c>
      <c r="E4007" s="2">
        <v>41259</v>
      </c>
      <c r="F4007" s="1" t="s">
        <v>50</v>
      </c>
      <c r="G4007" s="1" t="s">
        <v>7142</v>
      </c>
      <c r="H4007" s="1" t="s">
        <v>7143</v>
      </c>
      <c r="I4007" s="1" t="s">
        <v>26</v>
      </c>
      <c r="J4007" s="1" t="s">
        <v>27</v>
      </c>
      <c r="K4007" s="1" t="s">
        <v>3261</v>
      </c>
      <c r="L4007" s="1" t="s">
        <v>1272</v>
      </c>
      <c r="M4007" s="1">
        <v>30076</v>
      </c>
      <c r="N4007" s="1" t="s">
        <v>30</v>
      </c>
      <c r="O4007" s="1" t="s">
        <v>5422</v>
      </c>
      <c r="P4007" s="1" t="s">
        <v>46</v>
      </c>
      <c r="Q4007" s="1" t="s">
        <v>68</v>
      </c>
      <c r="R4007" s="1" t="s">
        <v>186</v>
      </c>
      <c r="S4007" s="1">
        <v>1.78</v>
      </c>
      <c r="T4007" s="1">
        <v>1</v>
      </c>
      <c r="U4007" s="1">
        <v>0</v>
      </c>
      <c r="V4007" s="4">
        <v>0.49840000000000001</v>
      </c>
    </row>
    <row r="4008" spans="1:22" ht="29.5" thickBot="1" x14ac:dyDescent="0.4">
      <c r="A4008" s="3">
        <v>4007</v>
      </c>
      <c r="B4008" s="1" t="s">
        <v>7141</v>
      </c>
      <c r="C4008" s="1">
        <v>2012</v>
      </c>
      <c r="D4008" s="2">
        <v>41253</v>
      </c>
      <c r="E4008" s="2">
        <v>41259</v>
      </c>
      <c r="F4008" s="1" t="s">
        <v>50</v>
      </c>
      <c r="G4008" s="1" t="s">
        <v>7142</v>
      </c>
      <c r="H4008" s="1" t="s">
        <v>7143</v>
      </c>
      <c r="I4008" s="1" t="s">
        <v>26</v>
      </c>
      <c r="J4008" s="1" t="s">
        <v>27</v>
      </c>
      <c r="K4008" s="1" t="s">
        <v>3261</v>
      </c>
      <c r="L4008" s="1" t="s">
        <v>1272</v>
      </c>
      <c r="M4008" s="1">
        <v>30076</v>
      </c>
      <c r="N4008" s="1" t="s">
        <v>30</v>
      </c>
      <c r="O4008" s="1" t="s">
        <v>6014</v>
      </c>
      <c r="P4008" s="1" t="s">
        <v>46</v>
      </c>
      <c r="Q4008" s="1" t="s">
        <v>90</v>
      </c>
      <c r="R4008" s="1" t="s">
        <v>6015</v>
      </c>
      <c r="S4008" s="1">
        <v>25.92</v>
      </c>
      <c r="T4008" s="1">
        <v>4</v>
      </c>
      <c r="U4008" s="1">
        <v>0</v>
      </c>
      <c r="V4008" s="4">
        <v>12.441599999999999</v>
      </c>
    </row>
    <row r="4009" spans="1:22" ht="58.5" thickBot="1" x14ac:dyDescent="0.4">
      <c r="A4009" s="3">
        <v>4008</v>
      </c>
      <c r="B4009" s="1" t="s">
        <v>7141</v>
      </c>
      <c r="C4009" s="1">
        <v>2012</v>
      </c>
      <c r="D4009" s="2">
        <v>41253</v>
      </c>
      <c r="E4009" s="2">
        <v>41259</v>
      </c>
      <c r="F4009" s="1" t="s">
        <v>50</v>
      </c>
      <c r="G4009" s="1" t="s">
        <v>7142</v>
      </c>
      <c r="H4009" s="1" t="s">
        <v>7143</v>
      </c>
      <c r="I4009" s="1" t="s">
        <v>26</v>
      </c>
      <c r="J4009" s="1" t="s">
        <v>27</v>
      </c>
      <c r="K4009" s="1" t="s">
        <v>3261</v>
      </c>
      <c r="L4009" s="1" t="s">
        <v>1272</v>
      </c>
      <c r="M4009" s="1">
        <v>30076</v>
      </c>
      <c r="N4009" s="1" t="s">
        <v>30</v>
      </c>
      <c r="O4009" s="1" t="s">
        <v>7144</v>
      </c>
      <c r="P4009" s="1" t="s">
        <v>71</v>
      </c>
      <c r="Q4009" s="1" t="s">
        <v>161</v>
      </c>
      <c r="R4009" s="1" t="s">
        <v>7145</v>
      </c>
      <c r="S4009" s="1">
        <v>101.94</v>
      </c>
      <c r="T4009" s="1">
        <v>6</v>
      </c>
      <c r="U4009" s="1">
        <v>0</v>
      </c>
      <c r="V4009" s="4">
        <v>21.407399999999999</v>
      </c>
    </row>
    <row r="4010" spans="1:22" ht="29.5" thickBot="1" x14ac:dyDescent="0.4">
      <c r="A4010" s="3">
        <v>4009</v>
      </c>
      <c r="B4010" s="1" t="s">
        <v>7146</v>
      </c>
      <c r="C4010" s="1">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6.8479999999999999</v>
      </c>
      <c r="T4010" s="1">
        <v>2</v>
      </c>
      <c r="U4010" s="1">
        <v>0.2</v>
      </c>
      <c r="V4010" s="4">
        <v>0.59919999999999995</v>
      </c>
    </row>
    <row r="4011" spans="1:22" ht="58.5" thickBot="1" x14ac:dyDescent="0.4">
      <c r="A4011" s="3">
        <v>4010</v>
      </c>
      <c r="B4011" s="1" t="s">
        <v>7147</v>
      </c>
      <c r="C4011" s="1">
        <v>2014</v>
      </c>
      <c r="D4011" s="2">
        <v>41641</v>
      </c>
      <c r="E4011" s="2">
        <v>41645</v>
      </c>
      <c r="F4011" s="1" t="s">
        <v>50</v>
      </c>
      <c r="G4011" s="1" t="s">
        <v>519</v>
      </c>
      <c r="H4011" s="1" t="s">
        <v>520</v>
      </c>
      <c r="I4011" s="1" t="s">
        <v>26</v>
      </c>
      <c r="J4011" s="1" t="s">
        <v>27</v>
      </c>
      <c r="K4011" s="1" t="s">
        <v>42</v>
      </c>
      <c r="L4011" s="1" t="s">
        <v>43</v>
      </c>
      <c r="M4011" s="1">
        <v>90036</v>
      </c>
      <c r="N4011" s="1" t="s">
        <v>44</v>
      </c>
      <c r="O4011" s="1" t="s">
        <v>7148</v>
      </c>
      <c r="P4011" s="1" t="s">
        <v>32</v>
      </c>
      <c r="Q4011" s="1" t="s">
        <v>65</v>
      </c>
      <c r="R4011" s="1" t="s">
        <v>7149</v>
      </c>
      <c r="S4011" s="1">
        <v>474.43</v>
      </c>
      <c r="T4011" s="1">
        <v>11</v>
      </c>
      <c r="U4011" s="1">
        <v>0</v>
      </c>
      <c r="V4011" s="4">
        <v>199.26060000000001</v>
      </c>
    </row>
    <row r="4012" spans="1:22" ht="29.5" thickBot="1" x14ac:dyDescent="0.4">
      <c r="A4012" s="3">
        <v>4011</v>
      </c>
      <c r="B4012" s="1" t="s">
        <v>7150</v>
      </c>
      <c r="C4012" s="1">
        <v>2014</v>
      </c>
      <c r="D4012" s="2">
        <v>41965</v>
      </c>
      <c r="E4012" s="2">
        <v>41968</v>
      </c>
      <c r="F4012" s="1" t="s">
        <v>188</v>
      </c>
      <c r="G4012" s="1" t="s">
        <v>6450</v>
      </c>
      <c r="H4012" s="1" t="s">
        <v>6451</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4">
        <v>2.64</v>
      </c>
    </row>
    <row r="4013" spans="1:22" ht="44" thickBot="1" x14ac:dyDescent="0.4">
      <c r="A4013" s="3">
        <v>4012</v>
      </c>
      <c r="B4013" s="1" t="s">
        <v>7150</v>
      </c>
      <c r="C4013" s="1">
        <v>2014</v>
      </c>
      <c r="D4013" s="2">
        <v>41965</v>
      </c>
      <c r="E4013" s="2">
        <v>41968</v>
      </c>
      <c r="F4013" s="1" t="s">
        <v>188</v>
      </c>
      <c r="G4013" s="1" t="s">
        <v>6450</v>
      </c>
      <c r="H4013" s="1" t="s">
        <v>6451</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4">
        <v>3.9296000000000002</v>
      </c>
    </row>
    <row r="4014" spans="1:22" ht="29.5" thickBot="1" x14ac:dyDescent="0.4">
      <c r="A4014" s="3">
        <v>4013</v>
      </c>
      <c r="B4014" s="1" t="s">
        <v>7151</v>
      </c>
      <c r="C4014" s="1">
        <v>2012</v>
      </c>
      <c r="D4014" s="2">
        <v>41265</v>
      </c>
      <c r="E4014" s="2">
        <v>41270</v>
      </c>
      <c r="F4014" s="1" t="s">
        <v>50</v>
      </c>
      <c r="G4014" s="1" t="s">
        <v>3837</v>
      </c>
      <c r="H4014" s="1" t="s">
        <v>3838</v>
      </c>
      <c r="I4014" s="1" t="s">
        <v>102</v>
      </c>
      <c r="J4014" s="1" t="s">
        <v>27</v>
      </c>
      <c r="K4014" s="1" t="s">
        <v>7152</v>
      </c>
      <c r="L4014" s="1" t="s">
        <v>114</v>
      </c>
      <c r="M4014" s="1">
        <v>54880</v>
      </c>
      <c r="N4014" s="1" t="s">
        <v>105</v>
      </c>
      <c r="O4014" s="1" t="s">
        <v>3079</v>
      </c>
      <c r="P4014" s="1" t="s">
        <v>46</v>
      </c>
      <c r="Q4014" s="1" t="s">
        <v>68</v>
      </c>
      <c r="R4014" s="1" t="s">
        <v>3080</v>
      </c>
      <c r="S4014" s="1">
        <v>17.12</v>
      </c>
      <c r="T4014" s="1">
        <v>4</v>
      </c>
      <c r="U4014" s="1">
        <v>0</v>
      </c>
      <c r="V4014" s="4">
        <v>4.9648000000000003</v>
      </c>
    </row>
    <row r="4015" spans="1:22" ht="29.5" thickBot="1" x14ac:dyDescent="0.4">
      <c r="A4015" s="3">
        <v>4014</v>
      </c>
      <c r="B4015" s="1" t="s">
        <v>7153</v>
      </c>
      <c r="C4015" s="1">
        <v>2012</v>
      </c>
      <c r="D4015" s="2">
        <v>41144</v>
      </c>
      <c r="E4015" s="2">
        <v>41149</v>
      </c>
      <c r="F4015" s="1" t="s">
        <v>50</v>
      </c>
      <c r="G4015" s="1" t="s">
        <v>5883</v>
      </c>
      <c r="H4015" s="1" t="s">
        <v>5884</v>
      </c>
      <c r="I4015" s="1" t="s">
        <v>26</v>
      </c>
      <c r="J4015" s="1" t="s">
        <v>27</v>
      </c>
      <c r="K4015" s="1" t="s">
        <v>1736</v>
      </c>
      <c r="L4015" s="1" t="s">
        <v>1272</v>
      </c>
      <c r="M4015" s="1">
        <v>30318</v>
      </c>
      <c r="N4015" s="1" t="s">
        <v>30</v>
      </c>
      <c r="O4015" s="1" t="s">
        <v>4420</v>
      </c>
      <c r="P4015" s="1" t="s">
        <v>46</v>
      </c>
      <c r="Q4015" s="1" t="s">
        <v>78</v>
      </c>
      <c r="R4015" s="1" t="s">
        <v>4421</v>
      </c>
      <c r="S4015" s="1">
        <v>542.94000000000005</v>
      </c>
      <c r="T4015" s="1">
        <v>3</v>
      </c>
      <c r="U4015" s="1">
        <v>0</v>
      </c>
      <c r="V4015" s="4">
        <v>152.0232</v>
      </c>
    </row>
    <row r="4016" spans="1:22" ht="29.5" thickBot="1" x14ac:dyDescent="0.4">
      <c r="A4016" s="3">
        <v>4015</v>
      </c>
      <c r="B4016" s="1" t="s">
        <v>7153</v>
      </c>
      <c r="C4016" s="1">
        <v>2012</v>
      </c>
      <c r="D4016" s="2">
        <v>41144</v>
      </c>
      <c r="E4016" s="2">
        <v>41149</v>
      </c>
      <c r="F4016" s="1" t="s">
        <v>50</v>
      </c>
      <c r="G4016" s="1" t="s">
        <v>5883</v>
      </c>
      <c r="H4016" s="1" t="s">
        <v>5884</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4">
        <v>4.2336</v>
      </c>
    </row>
    <row r="4017" spans="1:22" ht="29.5" thickBot="1" x14ac:dyDescent="0.4">
      <c r="A4017" s="3">
        <v>4016</v>
      </c>
      <c r="B4017" s="1" t="s">
        <v>7153</v>
      </c>
      <c r="C4017" s="1">
        <v>2012</v>
      </c>
      <c r="D4017" s="2">
        <v>41144</v>
      </c>
      <c r="E4017" s="2">
        <v>41149</v>
      </c>
      <c r="F4017" s="1" t="s">
        <v>50</v>
      </c>
      <c r="G4017" s="1" t="s">
        <v>5883</v>
      </c>
      <c r="H4017" s="1" t="s">
        <v>5884</v>
      </c>
      <c r="I4017" s="1" t="s">
        <v>26</v>
      </c>
      <c r="J4017" s="1" t="s">
        <v>27</v>
      </c>
      <c r="K4017" s="1" t="s">
        <v>1736</v>
      </c>
      <c r="L4017" s="1" t="s">
        <v>1272</v>
      </c>
      <c r="M4017" s="1">
        <v>30318</v>
      </c>
      <c r="N4017" s="1" t="s">
        <v>30</v>
      </c>
      <c r="O4017" s="1" t="s">
        <v>5847</v>
      </c>
      <c r="P4017" s="1" t="s">
        <v>46</v>
      </c>
      <c r="Q4017" s="1" t="s">
        <v>90</v>
      </c>
      <c r="R4017" s="1" t="s">
        <v>5848</v>
      </c>
      <c r="S4017" s="1">
        <v>193.8</v>
      </c>
      <c r="T4017" s="1">
        <v>5</v>
      </c>
      <c r="U4017" s="1">
        <v>0</v>
      </c>
      <c r="V4017" s="4">
        <v>94.962000000000003</v>
      </c>
    </row>
    <row r="4018" spans="1:22" ht="29.5" thickBot="1" x14ac:dyDescent="0.4">
      <c r="A4018" s="3">
        <v>4017</v>
      </c>
      <c r="B4018" s="1" t="s">
        <v>7153</v>
      </c>
      <c r="C4018" s="1">
        <v>2012</v>
      </c>
      <c r="D4018" s="2">
        <v>41144</v>
      </c>
      <c r="E4018" s="2">
        <v>41149</v>
      </c>
      <c r="F4018" s="1" t="s">
        <v>50</v>
      </c>
      <c r="G4018" s="1" t="s">
        <v>5883</v>
      </c>
      <c r="H4018" s="1" t="s">
        <v>5884</v>
      </c>
      <c r="I4018" s="1" t="s">
        <v>26</v>
      </c>
      <c r="J4018" s="1" t="s">
        <v>27</v>
      </c>
      <c r="K4018" s="1" t="s">
        <v>1736</v>
      </c>
      <c r="L4018" s="1" t="s">
        <v>1272</v>
      </c>
      <c r="M4018" s="1">
        <v>30318</v>
      </c>
      <c r="N4018" s="1" t="s">
        <v>30</v>
      </c>
      <c r="O4018" s="1" t="s">
        <v>4461</v>
      </c>
      <c r="P4018" s="1" t="s">
        <v>46</v>
      </c>
      <c r="Q4018" s="1" t="s">
        <v>90</v>
      </c>
      <c r="R4018" s="1" t="s">
        <v>4462</v>
      </c>
      <c r="S4018" s="1">
        <v>21.4</v>
      </c>
      <c r="T4018" s="1">
        <v>5</v>
      </c>
      <c r="U4018" s="1">
        <v>0</v>
      </c>
      <c r="V4018" s="4">
        <v>9.6300000000000008</v>
      </c>
    </row>
    <row r="4019" spans="1:22" ht="29.5" thickBot="1" x14ac:dyDescent="0.4">
      <c r="A4019" s="3">
        <v>4018</v>
      </c>
      <c r="B4019" s="1" t="s">
        <v>7153</v>
      </c>
      <c r="C4019" s="1">
        <v>2012</v>
      </c>
      <c r="D4019" s="2">
        <v>41144</v>
      </c>
      <c r="E4019" s="2">
        <v>41149</v>
      </c>
      <c r="F4019" s="1" t="s">
        <v>50</v>
      </c>
      <c r="G4019" s="1" t="s">
        <v>5883</v>
      </c>
      <c r="H4019" s="1" t="s">
        <v>5884</v>
      </c>
      <c r="I4019" s="1" t="s">
        <v>26</v>
      </c>
      <c r="J4019" s="1" t="s">
        <v>27</v>
      </c>
      <c r="K4019" s="1" t="s">
        <v>1736</v>
      </c>
      <c r="L4019" s="1" t="s">
        <v>1272</v>
      </c>
      <c r="M4019" s="1">
        <v>30318</v>
      </c>
      <c r="N4019" s="1" t="s">
        <v>30</v>
      </c>
      <c r="O4019" s="1" t="s">
        <v>7154</v>
      </c>
      <c r="P4019" s="1" t="s">
        <v>46</v>
      </c>
      <c r="Q4019" s="1" t="s">
        <v>90</v>
      </c>
      <c r="R4019" s="1" t="s">
        <v>7155</v>
      </c>
      <c r="S4019" s="1">
        <v>97.88</v>
      </c>
      <c r="T4019" s="1">
        <v>2</v>
      </c>
      <c r="U4019" s="1">
        <v>0</v>
      </c>
      <c r="V4019" s="4">
        <v>48.94</v>
      </c>
    </row>
    <row r="4020" spans="1:22" ht="29.5" thickBot="1" x14ac:dyDescent="0.4">
      <c r="A4020" s="3">
        <v>4019</v>
      </c>
      <c r="B4020" s="1" t="s">
        <v>7153</v>
      </c>
      <c r="C4020" s="1">
        <v>2012</v>
      </c>
      <c r="D4020" s="2">
        <v>41144</v>
      </c>
      <c r="E4020" s="2">
        <v>41149</v>
      </c>
      <c r="F4020" s="1" t="s">
        <v>50</v>
      </c>
      <c r="G4020" s="1" t="s">
        <v>5883</v>
      </c>
      <c r="H4020" s="1" t="s">
        <v>5884</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4">
        <v>47.862900000000003</v>
      </c>
    </row>
    <row r="4021" spans="1:22" ht="44" thickBot="1" x14ac:dyDescent="0.4">
      <c r="A4021" s="3">
        <v>4020</v>
      </c>
      <c r="B4021" s="1" t="s">
        <v>7153</v>
      </c>
      <c r="C4021" s="1">
        <v>2012</v>
      </c>
      <c r="D4021" s="2">
        <v>41144</v>
      </c>
      <c r="E4021" s="2">
        <v>41149</v>
      </c>
      <c r="F4021" s="1" t="s">
        <v>50</v>
      </c>
      <c r="G4021" s="1" t="s">
        <v>5883</v>
      </c>
      <c r="H4021" s="1" t="s">
        <v>5884</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4">
        <v>6.7236000000000002</v>
      </c>
    </row>
    <row r="4022" spans="1:22" ht="44" thickBot="1" x14ac:dyDescent="0.4">
      <c r="A4022" s="3">
        <v>4021</v>
      </c>
      <c r="B4022" s="1" t="s">
        <v>7156</v>
      </c>
      <c r="C4022" s="1">
        <v>2011</v>
      </c>
      <c r="D4022" s="2">
        <v>40716</v>
      </c>
      <c r="E4022" s="2">
        <v>40721</v>
      </c>
      <c r="F4022" s="1" t="s">
        <v>50</v>
      </c>
      <c r="G4022" s="1" t="s">
        <v>7157</v>
      </c>
      <c r="H4022" s="1" t="s">
        <v>7158</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4">
        <v>-4.8587999999999996</v>
      </c>
    </row>
    <row r="4023" spans="1:22" ht="29.5" thickBot="1" x14ac:dyDescent="0.4">
      <c r="A4023" s="3">
        <v>4022</v>
      </c>
      <c r="B4023" s="1" t="s">
        <v>7156</v>
      </c>
      <c r="C4023" s="1">
        <v>2011</v>
      </c>
      <c r="D4023" s="2">
        <v>40716</v>
      </c>
      <c r="E4023" s="2">
        <v>40721</v>
      </c>
      <c r="F4023" s="1" t="s">
        <v>50</v>
      </c>
      <c r="G4023" s="1" t="s">
        <v>7157</v>
      </c>
      <c r="H4023" s="1" t="s">
        <v>7158</v>
      </c>
      <c r="I4023" s="1" t="s">
        <v>26</v>
      </c>
      <c r="J4023" s="1" t="s">
        <v>27</v>
      </c>
      <c r="K4023" s="1" t="s">
        <v>2252</v>
      </c>
      <c r="L4023" s="1" t="s">
        <v>147</v>
      </c>
      <c r="M4023" s="1">
        <v>19013</v>
      </c>
      <c r="N4023" s="1" t="s">
        <v>148</v>
      </c>
      <c r="O4023" s="1" t="s">
        <v>212</v>
      </c>
      <c r="P4023" s="1" t="s">
        <v>71</v>
      </c>
      <c r="Q4023" s="1" t="s">
        <v>72</v>
      </c>
      <c r="R4023" s="1" t="s">
        <v>213</v>
      </c>
      <c r="S4023" s="1">
        <v>82.781999999999996</v>
      </c>
      <c r="T4023" s="1">
        <v>3</v>
      </c>
      <c r="U4023" s="1">
        <v>0.4</v>
      </c>
      <c r="V4023" s="4">
        <v>-15.1767</v>
      </c>
    </row>
    <row r="4024" spans="1:22" ht="73" thickBot="1" x14ac:dyDescent="0.4">
      <c r="A4024" s="3">
        <v>4023</v>
      </c>
      <c r="B4024" s="1" t="s">
        <v>7156</v>
      </c>
      <c r="C4024" s="1">
        <v>2011</v>
      </c>
      <c r="D4024" s="2">
        <v>40716</v>
      </c>
      <c r="E4024" s="2">
        <v>40721</v>
      </c>
      <c r="F4024" s="1" t="s">
        <v>50</v>
      </c>
      <c r="G4024" s="1" t="s">
        <v>7157</v>
      </c>
      <c r="H4024" s="1" t="s">
        <v>7158</v>
      </c>
      <c r="I4024" s="1" t="s">
        <v>26</v>
      </c>
      <c r="J4024" s="1" t="s">
        <v>27</v>
      </c>
      <c r="K4024" s="1" t="s">
        <v>2252</v>
      </c>
      <c r="L4024" s="1" t="s">
        <v>147</v>
      </c>
      <c r="M4024" s="1">
        <v>19013</v>
      </c>
      <c r="N4024" s="1" t="s">
        <v>148</v>
      </c>
      <c r="O4024" s="1" t="s">
        <v>35</v>
      </c>
      <c r="P4024" s="1" t="s">
        <v>32</v>
      </c>
      <c r="Q4024" s="1" t="s">
        <v>36</v>
      </c>
      <c r="R4024" s="1" t="s">
        <v>37</v>
      </c>
      <c r="S4024" s="1">
        <v>853.93</v>
      </c>
      <c r="T4024" s="1">
        <v>5</v>
      </c>
      <c r="U4024" s="1">
        <v>0.3</v>
      </c>
      <c r="V4024" s="4">
        <v>0</v>
      </c>
    </row>
    <row r="4025" spans="1:22" ht="58.5" thickBot="1" x14ac:dyDescent="0.4">
      <c r="A4025" s="3">
        <v>4024</v>
      </c>
      <c r="B4025" s="1" t="s">
        <v>7159</v>
      </c>
      <c r="C4025" s="1">
        <v>2014</v>
      </c>
      <c r="D4025" s="2">
        <v>41940</v>
      </c>
      <c r="E4025" s="2">
        <v>41941</v>
      </c>
      <c r="F4025" s="1" t="s">
        <v>188</v>
      </c>
      <c r="G4025" s="1" t="s">
        <v>6633</v>
      </c>
      <c r="H4025" s="1" t="s">
        <v>6634</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4">
        <v>6.5490000000000004</v>
      </c>
    </row>
    <row r="4026" spans="1:22" ht="58.5" thickBot="1" x14ac:dyDescent="0.4">
      <c r="A4026" s="3">
        <v>4025</v>
      </c>
      <c r="B4026" s="1" t="s">
        <v>7159</v>
      </c>
      <c r="C4026" s="1">
        <v>2014</v>
      </c>
      <c r="D4026" s="2">
        <v>41940</v>
      </c>
      <c r="E4026" s="2">
        <v>41941</v>
      </c>
      <c r="F4026" s="1" t="s">
        <v>188</v>
      </c>
      <c r="G4026" s="1" t="s">
        <v>6633</v>
      </c>
      <c r="H4026" s="1" t="s">
        <v>6634</v>
      </c>
      <c r="I4026" s="1" t="s">
        <v>41</v>
      </c>
      <c r="J4026" s="1" t="s">
        <v>27</v>
      </c>
      <c r="K4026" s="1" t="s">
        <v>127</v>
      </c>
      <c r="L4026" s="1" t="s">
        <v>43</v>
      </c>
      <c r="M4026" s="1">
        <v>94110</v>
      </c>
      <c r="N4026" s="1" t="s">
        <v>44</v>
      </c>
      <c r="O4026" s="1" t="s">
        <v>7160</v>
      </c>
      <c r="P4026" s="1" t="s">
        <v>71</v>
      </c>
      <c r="Q4026" s="1" t="s">
        <v>72</v>
      </c>
      <c r="R4026" s="1" t="s">
        <v>7161</v>
      </c>
      <c r="S4026" s="1">
        <v>95.84</v>
      </c>
      <c r="T4026" s="1">
        <v>4</v>
      </c>
      <c r="U4026" s="1">
        <v>0.2</v>
      </c>
      <c r="V4026" s="4">
        <v>34.741999999999997</v>
      </c>
    </row>
    <row r="4027" spans="1:22" ht="73" thickBot="1" x14ac:dyDescent="0.4">
      <c r="A4027" s="3">
        <v>4026</v>
      </c>
      <c r="B4027" s="1" t="s">
        <v>7162</v>
      </c>
      <c r="C4027" s="1">
        <v>2014</v>
      </c>
      <c r="D4027" s="2">
        <v>41863</v>
      </c>
      <c r="E4027" s="2">
        <v>41865</v>
      </c>
      <c r="F4027" s="1" t="s">
        <v>188</v>
      </c>
      <c r="G4027" s="1" t="s">
        <v>2057</v>
      </c>
      <c r="H4027" s="1" t="s">
        <v>2058</v>
      </c>
      <c r="I4027" s="1" t="s">
        <v>41</v>
      </c>
      <c r="J4027" s="1" t="s">
        <v>27</v>
      </c>
      <c r="K4027" s="1" t="s">
        <v>7163</v>
      </c>
      <c r="L4027" s="1" t="s">
        <v>104</v>
      </c>
      <c r="M4027" s="1">
        <v>76021</v>
      </c>
      <c r="N4027" s="1" t="s">
        <v>105</v>
      </c>
      <c r="O4027" s="1" t="s">
        <v>5238</v>
      </c>
      <c r="P4027" s="1" t="s">
        <v>46</v>
      </c>
      <c r="Q4027" s="1" t="s">
        <v>90</v>
      </c>
      <c r="R4027" s="1" t="s">
        <v>5239</v>
      </c>
      <c r="S4027" s="1">
        <v>29.664000000000001</v>
      </c>
      <c r="T4027" s="1">
        <v>4</v>
      </c>
      <c r="U4027" s="1">
        <v>0.2</v>
      </c>
      <c r="V4027" s="4">
        <v>10.0116</v>
      </c>
    </row>
    <row r="4028" spans="1:22" ht="29.5" thickBot="1" x14ac:dyDescent="0.4">
      <c r="A4028" s="3">
        <v>4027</v>
      </c>
      <c r="B4028" s="1" t="s">
        <v>7162</v>
      </c>
      <c r="C4028" s="1">
        <v>2014</v>
      </c>
      <c r="D4028" s="2">
        <v>41863</v>
      </c>
      <c r="E4028" s="2">
        <v>41865</v>
      </c>
      <c r="F4028" s="1" t="s">
        <v>188</v>
      </c>
      <c r="G4028" s="1" t="s">
        <v>2057</v>
      </c>
      <c r="H4028" s="1" t="s">
        <v>2058</v>
      </c>
      <c r="I4028" s="1" t="s">
        <v>41</v>
      </c>
      <c r="J4028" s="1" t="s">
        <v>27</v>
      </c>
      <c r="K4028" s="1" t="s">
        <v>7163</v>
      </c>
      <c r="L4028" s="1" t="s">
        <v>104</v>
      </c>
      <c r="M4028" s="1">
        <v>76021</v>
      </c>
      <c r="N4028" s="1" t="s">
        <v>105</v>
      </c>
      <c r="O4028" s="1" t="s">
        <v>4810</v>
      </c>
      <c r="P4028" s="1" t="s">
        <v>46</v>
      </c>
      <c r="Q4028" s="1" t="s">
        <v>68</v>
      </c>
      <c r="R4028" s="1" t="s">
        <v>4811</v>
      </c>
      <c r="S4028" s="1">
        <v>9.1839999999999993</v>
      </c>
      <c r="T4028" s="1">
        <v>7</v>
      </c>
      <c r="U4028" s="1">
        <v>0.2</v>
      </c>
      <c r="V4028" s="4">
        <v>2.87</v>
      </c>
    </row>
    <row r="4029" spans="1:22" ht="29.5" thickBot="1" x14ac:dyDescent="0.4">
      <c r="A4029" s="3">
        <v>4028</v>
      </c>
      <c r="B4029" s="1" t="s">
        <v>7162</v>
      </c>
      <c r="C4029" s="1">
        <v>2014</v>
      </c>
      <c r="D4029" s="2">
        <v>41863</v>
      </c>
      <c r="E4029" s="2">
        <v>41865</v>
      </c>
      <c r="F4029" s="1" t="s">
        <v>188</v>
      </c>
      <c r="G4029" s="1" t="s">
        <v>2057</v>
      </c>
      <c r="H4029" s="1" t="s">
        <v>2058</v>
      </c>
      <c r="I4029" s="1" t="s">
        <v>41</v>
      </c>
      <c r="J4029" s="1" t="s">
        <v>27</v>
      </c>
      <c r="K4029" s="1" t="s">
        <v>7163</v>
      </c>
      <c r="L4029" s="1" t="s">
        <v>104</v>
      </c>
      <c r="M4029" s="1">
        <v>76021</v>
      </c>
      <c r="N4029" s="1" t="s">
        <v>105</v>
      </c>
      <c r="O4029" s="1" t="s">
        <v>2584</v>
      </c>
      <c r="P4029" s="1" t="s">
        <v>71</v>
      </c>
      <c r="Q4029" s="1" t="s">
        <v>72</v>
      </c>
      <c r="R4029" s="1" t="s">
        <v>2585</v>
      </c>
      <c r="S4029" s="1">
        <v>153.584</v>
      </c>
      <c r="T4029" s="1">
        <v>2</v>
      </c>
      <c r="U4029" s="1">
        <v>0.2</v>
      </c>
      <c r="V4029" s="4">
        <v>13.438599999999999</v>
      </c>
    </row>
    <row r="4030" spans="1:22" ht="44" thickBot="1" x14ac:dyDescent="0.4">
      <c r="A4030" s="3">
        <v>4029</v>
      </c>
      <c r="B4030" s="1" t="s">
        <v>7162</v>
      </c>
      <c r="C4030" s="1">
        <v>2014</v>
      </c>
      <c r="D4030" s="2">
        <v>41863</v>
      </c>
      <c r="E4030" s="2">
        <v>41865</v>
      </c>
      <c r="F4030" s="1" t="s">
        <v>188</v>
      </c>
      <c r="G4030" s="1" t="s">
        <v>2057</v>
      </c>
      <c r="H4030" s="1" t="s">
        <v>2058</v>
      </c>
      <c r="I4030" s="1" t="s">
        <v>41</v>
      </c>
      <c r="J4030" s="1" t="s">
        <v>27</v>
      </c>
      <c r="K4030" s="1" t="s">
        <v>7163</v>
      </c>
      <c r="L4030" s="1" t="s">
        <v>104</v>
      </c>
      <c r="M4030" s="1">
        <v>76021</v>
      </c>
      <c r="N4030" s="1" t="s">
        <v>105</v>
      </c>
      <c r="O4030" s="1" t="s">
        <v>4944</v>
      </c>
      <c r="P4030" s="1" t="s">
        <v>46</v>
      </c>
      <c r="Q4030" s="1" t="s">
        <v>75</v>
      </c>
      <c r="R4030" s="1" t="s">
        <v>4945</v>
      </c>
      <c r="S4030" s="1">
        <v>12.864000000000001</v>
      </c>
      <c r="T4030" s="1">
        <v>8</v>
      </c>
      <c r="U4030" s="1">
        <v>0.8</v>
      </c>
      <c r="V4030" s="4">
        <v>-22.512</v>
      </c>
    </row>
    <row r="4031" spans="1:22" ht="58.5" thickBot="1" x14ac:dyDescent="0.4">
      <c r="A4031" s="3">
        <v>4030</v>
      </c>
      <c r="B4031" s="1" t="s">
        <v>7164</v>
      </c>
      <c r="C4031" s="1">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4">
        <v>239.98500000000001</v>
      </c>
    </row>
    <row r="4032" spans="1:22" ht="44" thickBot="1" x14ac:dyDescent="0.4">
      <c r="A4032" s="3">
        <v>4031</v>
      </c>
      <c r="B4032" s="1" t="s">
        <v>7164</v>
      </c>
      <c r="C4032" s="1">
        <v>2014</v>
      </c>
      <c r="D4032" s="2">
        <v>41998</v>
      </c>
      <c r="E4032" s="2">
        <v>42002</v>
      </c>
      <c r="F4032" s="1" t="s">
        <v>50</v>
      </c>
      <c r="G4032" s="1" t="s">
        <v>3259</v>
      </c>
      <c r="H4032" s="1" t="s">
        <v>3260</v>
      </c>
      <c r="I4032" s="1" t="s">
        <v>26</v>
      </c>
      <c r="J4032" s="1" t="s">
        <v>27</v>
      </c>
      <c r="K4032" s="1" t="s">
        <v>4268</v>
      </c>
      <c r="L4032" s="1" t="s">
        <v>736</v>
      </c>
      <c r="M4032" s="1">
        <v>70506</v>
      </c>
      <c r="N4032" s="1" t="s">
        <v>30</v>
      </c>
      <c r="O4032" s="1" t="s">
        <v>5493</v>
      </c>
      <c r="P4032" s="1" t="s">
        <v>32</v>
      </c>
      <c r="Q4032" s="1" t="s">
        <v>36</v>
      </c>
      <c r="R4032" s="1" t="s">
        <v>5494</v>
      </c>
      <c r="S4032" s="1">
        <v>232.88</v>
      </c>
      <c r="T4032" s="1">
        <v>4</v>
      </c>
      <c r="U4032" s="1">
        <v>0</v>
      </c>
      <c r="V4032" s="4">
        <v>60.5488</v>
      </c>
    </row>
    <row r="4033" spans="1:22" ht="29.5" thickBot="1" x14ac:dyDescent="0.4">
      <c r="A4033" s="3">
        <v>4032</v>
      </c>
      <c r="B4033" s="1" t="s">
        <v>7165</v>
      </c>
      <c r="C4033" s="1">
        <v>2013</v>
      </c>
      <c r="D4033" s="2">
        <v>41544</v>
      </c>
      <c r="E4033" s="2">
        <v>41548</v>
      </c>
      <c r="F4033" s="1" t="s">
        <v>50</v>
      </c>
      <c r="G4033" s="1" t="s">
        <v>197</v>
      </c>
      <c r="H4033" s="1" t="s">
        <v>198</v>
      </c>
      <c r="I4033" s="1" t="s">
        <v>102</v>
      </c>
      <c r="J4033" s="1" t="s">
        <v>27</v>
      </c>
      <c r="K4033" s="1" t="s">
        <v>7166</v>
      </c>
      <c r="L4033" s="1" t="s">
        <v>96</v>
      </c>
      <c r="M4033" s="1">
        <v>98042</v>
      </c>
      <c r="N4033" s="1" t="s">
        <v>44</v>
      </c>
      <c r="O4033" s="1" t="s">
        <v>2512</v>
      </c>
      <c r="P4033" s="1" t="s">
        <v>46</v>
      </c>
      <c r="Q4033" s="1" t="s">
        <v>78</v>
      </c>
      <c r="R4033" s="1" t="s">
        <v>2513</v>
      </c>
      <c r="S4033" s="1">
        <v>236.88</v>
      </c>
      <c r="T4033" s="1">
        <v>6</v>
      </c>
      <c r="U4033" s="1">
        <v>0</v>
      </c>
      <c r="V4033" s="4">
        <v>66.326400000000007</v>
      </c>
    </row>
    <row r="4034" spans="1:22" ht="73" thickBot="1" x14ac:dyDescent="0.4">
      <c r="A4034" s="3">
        <v>4033</v>
      </c>
      <c r="B4034" s="1" t="s">
        <v>7165</v>
      </c>
      <c r="C4034" s="1">
        <v>2013</v>
      </c>
      <c r="D4034" s="2">
        <v>41544</v>
      </c>
      <c r="E4034" s="2">
        <v>41548</v>
      </c>
      <c r="F4034" s="1" t="s">
        <v>50</v>
      </c>
      <c r="G4034" s="1" t="s">
        <v>197</v>
      </c>
      <c r="H4034" s="1" t="s">
        <v>198</v>
      </c>
      <c r="I4034" s="1" t="s">
        <v>102</v>
      </c>
      <c r="J4034" s="1" t="s">
        <v>27</v>
      </c>
      <c r="K4034" s="1" t="s">
        <v>7166</v>
      </c>
      <c r="L4034" s="1" t="s">
        <v>96</v>
      </c>
      <c r="M4034" s="1">
        <v>98042</v>
      </c>
      <c r="N4034" s="1" t="s">
        <v>44</v>
      </c>
      <c r="O4034" s="1" t="s">
        <v>451</v>
      </c>
      <c r="P4034" s="1" t="s">
        <v>46</v>
      </c>
      <c r="Q4034" s="1" t="s">
        <v>90</v>
      </c>
      <c r="R4034" s="1" t="s">
        <v>452</v>
      </c>
      <c r="S4034" s="1">
        <v>29.9</v>
      </c>
      <c r="T4034" s="1">
        <v>5</v>
      </c>
      <c r="U4034" s="1">
        <v>0</v>
      </c>
      <c r="V4034" s="4">
        <v>14.651</v>
      </c>
    </row>
    <row r="4035" spans="1:22" ht="73" thickBot="1" x14ac:dyDescent="0.4">
      <c r="A4035" s="3">
        <v>4034</v>
      </c>
      <c r="B4035" s="1" t="s">
        <v>7165</v>
      </c>
      <c r="C4035" s="1">
        <v>2013</v>
      </c>
      <c r="D4035" s="2">
        <v>41544</v>
      </c>
      <c r="E4035" s="2">
        <v>41548</v>
      </c>
      <c r="F4035" s="1" t="s">
        <v>50</v>
      </c>
      <c r="G4035" s="1" t="s">
        <v>197</v>
      </c>
      <c r="H4035" s="1" t="s">
        <v>198</v>
      </c>
      <c r="I4035" s="1" t="s">
        <v>102</v>
      </c>
      <c r="J4035" s="1" t="s">
        <v>27</v>
      </c>
      <c r="K4035" s="1" t="s">
        <v>7166</v>
      </c>
      <c r="L4035" s="1" t="s">
        <v>96</v>
      </c>
      <c r="M4035" s="1">
        <v>98042</v>
      </c>
      <c r="N4035" s="1" t="s">
        <v>44</v>
      </c>
      <c r="O4035" s="1" t="s">
        <v>4258</v>
      </c>
      <c r="P4035" s="1" t="s">
        <v>71</v>
      </c>
      <c r="Q4035" s="1" t="s">
        <v>161</v>
      </c>
      <c r="R4035" s="1" t="s">
        <v>4259</v>
      </c>
      <c r="S4035" s="1">
        <v>100</v>
      </c>
      <c r="T4035" s="1">
        <v>4</v>
      </c>
      <c r="U4035" s="1">
        <v>0</v>
      </c>
      <c r="V4035" s="4">
        <v>21</v>
      </c>
    </row>
    <row r="4036" spans="1:22" ht="58.5" thickBot="1" x14ac:dyDescent="0.4">
      <c r="A4036" s="3">
        <v>4035</v>
      </c>
      <c r="B4036" s="1" t="s">
        <v>7167</v>
      </c>
      <c r="C4036" s="1">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4">
        <v>-14.331300000000001</v>
      </c>
    </row>
    <row r="4037" spans="1:22" ht="44" thickBot="1" x14ac:dyDescent="0.4">
      <c r="A4037" s="3">
        <v>4036</v>
      </c>
      <c r="B4037" s="1" t="s">
        <v>7167</v>
      </c>
      <c r="C4037" s="1">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4">
        <v>76.790400000000005</v>
      </c>
    </row>
    <row r="4038" spans="1:22" ht="58.5" thickBot="1" x14ac:dyDescent="0.4">
      <c r="A4038" s="3">
        <v>4037</v>
      </c>
      <c r="B4038" s="1" t="s">
        <v>7168</v>
      </c>
      <c r="C4038" s="1">
        <v>2012</v>
      </c>
      <c r="D4038" s="2">
        <v>41271</v>
      </c>
      <c r="E4038" s="2">
        <v>41275</v>
      </c>
      <c r="F4038" s="1" t="s">
        <v>50</v>
      </c>
      <c r="G4038" s="1" t="s">
        <v>5883</v>
      </c>
      <c r="H4038" s="1" t="s">
        <v>5884</v>
      </c>
      <c r="I4038" s="1" t="s">
        <v>26</v>
      </c>
      <c r="J4038" s="1" t="s">
        <v>27</v>
      </c>
      <c r="K4038" s="1" t="s">
        <v>303</v>
      </c>
      <c r="L4038" s="1" t="s">
        <v>211</v>
      </c>
      <c r="M4038" s="1">
        <v>60623</v>
      </c>
      <c r="N4038" s="1" t="s">
        <v>105</v>
      </c>
      <c r="O4038" s="1" t="s">
        <v>4014</v>
      </c>
      <c r="P4038" s="1" t="s">
        <v>46</v>
      </c>
      <c r="Q4038" s="1" t="s">
        <v>59</v>
      </c>
      <c r="R4038" s="1" t="s">
        <v>6585</v>
      </c>
      <c r="S4038" s="1">
        <v>24.815999999999999</v>
      </c>
      <c r="T4038" s="1">
        <v>2</v>
      </c>
      <c r="U4038" s="1">
        <v>0.2</v>
      </c>
      <c r="V4038" s="4">
        <v>1.5509999999999999</v>
      </c>
    </row>
    <row r="4039" spans="1:22" ht="29.5" thickBot="1" x14ac:dyDescent="0.4">
      <c r="A4039" s="3">
        <v>4038</v>
      </c>
      <c r="B4039" s="1" t="s">
        <v>7169</v>
      </c>
      <c r="C4039" s="1">
        <v>2011</v>
      </c>
      <c r="D4039" s="2">
        <v>40906</v>
      </c>
      <c r="E4039" s="2">
        <v>40910</v>
      </c>
      <c r="F4039" s="1" t="s">
        <v>50</v>
      </c>
      <c r="G4039" s="1" t="s">
        <v>2431</v>
      </c>
      <c r="H4039" s="1" t="s">
        <v>2432</v>
      </c>
      <c r="I4039" s="1" t="s">
        <v>41</v>
      </c>
      <c r="J4039" s="1" t="s">
        <v>27</v>
      </c>
      <c r="K4039" s="1" t="s">
        <v>127</v>
      </c>
      <c r="L4039" s="1" t="s">
        <v>43</v>
      </c>
      <c r="M4039" s="1">
        <v>94110</v>
      </c>
      <c r="N4039" s="1" t="s">
        <v>44</v>
      </c>
      <c r="O4039" s="1" t="s">
        <v>6190</v>
      </c>
      <c r="P4039" s="1" t="s">
        <v>32</v>
      </c>
      <c r="Q4039" s="1" t="s">
        <v>65</v>
      </c>
      <c r="R4039" s="1" t="s">
        <v>6191</v>
      </c>
      <c r="S4039" s="1">
        <v>24.9</v>
      </c>
      <c r="T4039" s="1">
        <v>5</v>
      </c>
      <c r="U4039" s="1">
        <v>0</v>
      </c>
      <c r="V4039" s="4">
        <v>8.2170000000000005</v>
      </c>
    </row>
    <row r="4040" spans="1:22" ht="29.5" thickBot="1" x14ac:dyDescent="0.4">
      <c r="A4040" s="3">
        <v>4039</v>
      </c>
      <c r="B4040" s="1" t="s">
        <v>7169</v>
      </c>
      <c r="C4040" s="1">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4">
        <v>9.5039999999999996</v>
      </c>
    </row>
    <row r="4041" spans="1:22" ht="58.5" thickBot="1" x14ac:dyDescent="0.4">
      <c r="A4041" s="3">
        <v>4040</v>
      </c>
      <c r="B4041" s="1" t="s">
        <v>7169</v>
      </c>
      <c r="C4041" s="1">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v>
      </c>
      <c r="T4041" s="1">
        <v>6</v>
      </c>
      <c r="U4041" s="1">
        <v>0.2</v>
      </c>
      <c r="V4041" s="4">
        <v>287.98200000000003</v>
      </c>
    </row>
    <row r="4042" spans="1:22" ht="29.5" thickBot="1" x14ac:dyDescent="0.4">
      <c r="A4042" s="3">
        <v>4041</v>
      </c>
      <c r="B4042" s="1" t="s">
        <v>7169</v>
      </c>
      <c r="C4042" s="1">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v>
      </c>
      <c r="T4042" s="1">
        <v>3</v>
      </c>
      <c r="U4042" s="1">
        <v>0.2</v>
      </c>
      <c r="V4042" s="4">
        <v>4.6643999999999997</v>
      </c>
    </row>
    <row r="4043" spans="1:22" ht="44" thickBot="1" x14ac:dyDescent="0.4">
      <c r="A4043" s="3">
        <v>4042</v>
      </c>
      <c r="B4043" s="1" t="s">
        <v>7169</v>
      </c>
      <c r="C4043" s="1">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4">
        <v>19.197600000000001</v>
      </c>
    </row>
    <row r="4044" spans="1:22" ht="29.5" thickBot="1" x14ac:dyDescent="0.4">
      <c r="A4044" s="3">
        <v>4043</v>
      </c>
      <c r="B4044" s="1" t="s">
        <v>7169</v>
      </c>
      <c r="C4044" s="1">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4">
        <v>126.3942</v>
      </c>
    </row>
    <row r="4045" spans="1:22" ht="58.5" thickBot="1" x14ac:dyDescent="0.4">
      <c r="A4045" s="3">
        <v>4044</v>
      </c>
      <c r="B4045" s="1" t="s">
        <v>7169</v>
      </c>
      <c r="C4045" s="1">
        <v>2011</v>
      </c>
      <c r="D4045" s="2">
        <v>40906</v>
      </c>
      <c r="E4045" s="2">
        <v>40910</v>
      </c>
      <c r="F4045" s="1" t="s">
        <v>50</v>
      </c>
      <c r="G4045" s="1" t="s">
        <v>2431</v>
      </c>
      <c r="H4045" s="1" t="s">
        <v>2432</v>
      </c>
      <c r="I4045" s="1" t="s">
        <v>41</v>
      </c>
      <c r="J4045" s="1" t="s">
        <v>27</v>
      </c>
      <c r="K4045" s="1" t="s">
        <v>127</v>
      </c>
      <c r="L4045" s="1" t="s">
        <v>43</v>
      </c>
      <c r="M4045" s="1">
        <v>94110</v>
      </c>
      <c r="N4045" s="1" t="s">
        <v>44</v>
      </c>
      <c r="O4045" s="1" t="s">
        <v>6566</v>
      </c>
      <c r="P4045" s="1" t="s">
        <v>32</v>
      </c>
      <c r="Q4045" s="1" t="s">
        <v>65</v>
      </c>
      <c r="R4045" s="1" t="s">
        <v>6567</v>
      </c>
      <c r="S4045" s="1">
        <v>70.56</v>
      </c>
      <c r="T4045" s="1">
        <v>6</v>
      </c>
      <c r="U4045" s="1">
        <v>0</v>
      </c>
      <c r="V4045" s="4">
        <v>23.990400000000001</v>
      </c>
    </row>
    <row r="4046" spans="1:22" ht="44" thickBot="1" x14ac:dyDescent="0.4">
      <c r="A4046" s="3">
        <v>4045</v>
      </c>
      <c r="B4046" s="1" t="s">
        <v>7170</v>
      </c>
      <c r="C4046" s="1">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4">
        <v>57.357999999999997</v>
      </c>
    </row>
    <row r="4047" spans="1:22" ht="29.5" thickBot="1" x14ac:dyDescent="0.4">
      <c r="A4047" s="3">
        <v>4046</v>
      </c>
      <c r="B4047" s="1" t="s">
        <v>7171</v>
      </c>
      <c r="C4047" s="1">
        <v>2012</v>
      </c>
      <c r="D4047" s="2">
        <v>41001</v>
      </c>
      <c r="E4047" s="2">
        <v>41006</v>
      </c>
      <c r="F4047" s="1" t="s">
        <v>50</v>
      </c>
      <c r="G4047" s="1" t="s">
        <v>6354</v>
      </c>
      <c r="H4047" s="1" t="s">
        <v>6355</v>
      </c>
      <c r="I4047" s="1" t="s">
        <v>41</v>
      </c>
      <c r="J4047" s="1" t="s">
        <v>27</v>
      </c>
      <c r="K4047" s="1" t="s">
        <v>184</v>
      </c>
      <c r="L4047" s="1" t="s">
        <v>104</v>
      </c>
      <c r="M4047" s="1">
        <v>77070</v>
      </c>
      <c r="N4047" s="1" t="s">
        <v>105</v>
      </c>
      <c r="O4047" s="1" t="s">
        <v>3074</v>
      </c>
      <c r="P4047" s="1" t="s">
        <v>46</v>
      </c>
      <c r="Q4047" s="1" t="s">
        <v>75</v>
      </c>
      <c r="R4047" s="1" t="s">
        <v>3075</v>
      </c>
      <c r="S4047" s="1">
        <v>9.1560000000000006</v>
      </c>
      <c r="T4047" s="1">
        <v>3</v>
      </c>
      <c r="U4047" s="1">
        <v>0.8</v>
      </c>
      <c r="V4047" s="4">
        <v>-13.734</v>
      </c>
    </row>
    <row r="4048" spans="1:22" ht="58.5" thickBot="1" x14ac:dyDescent="0.4">
      <c r="A4048" s="3">
        <v>4047</v>
      </c>
      <c r="B4048" s="1" t="s">
        <v>7172</v>
      </c>
      <c r="C4048" s="1">
        <v>2014</v>
      </c>
      <c r="D4048" s="2">
        <v>41934</v>
      </c>
      <c r="E4048" s="2">
        <v>41938</v>
      </c>
      <c r="F4048" s="1" t="s">
        <v>50</v>
      </c>
      <c r="G4048" s="1" t="s">
        <v>7105</v>
      </c>
      <c r="H4048" s="1" t="s">
        <v>7106</v>
      </c>
      <c r="I4048" s="1" t="s">
        <v>26</v>
      </c>
      <c r="J4048" s="1" t="s">
        <v>27</v>
      </c>
      <c r="K4048" s="1" t="s">
        <v>303</v>
      </c>
      <c r="L4048" s="1" t="s">
        <v>211</v>
      </c>
      <c r="M4048" s="1">
        <v>60653</v>
      </c>
      <c r="N4048" s="1" t="s">
        <v>105</v>
      </c>
      <c r="O4048" s="1" t="s">
        <v>3180</v>
      </c>
      <c r="P4048" s="1" t="s">
        <v>46</v>
      </c>
      <c r="Q4048" s="1" t="s">
        <v>78</v>
      </c>
      <c r="R4048" s="1" t="s">
        <v>3181</v>
      </c>
      <c r="S4048" s="1">
        <v>23.992000000000001</v>
      </c>
      <c r="T4048" s="1">
        <v>2</v>
      </c>
      <c r="U4048" s="1">
        <v>0.8</v>
      </c>
      <c r="V4048" s="4">
        <v>-62.379199999999997</v>
      </c>
    </row>
    <row r="4049" spans="1:22" ht="29.5" thickBot="1" x14ac:dyDescent="0.4">
      <c r="A4049" s="3">
        <v>4048</v>
      </c>
      <c r="B4049" s="1" t="s">
        <v>7173</v>
      </c>
      <c r="C4049" s="1">
        <v>2012</v>
      </c>
      <c r="D4049" s="2">
        <v>41106</v>
      </c>
      <c r="E4049" s="2">
        <v>41109</v>
      </c>
      <c r="F4049" s="1" t="s">
        <v>188</v>
      </c>
      <c r="G4049" s="1" t="s">
        <v>6981</v>
      </c>
      <c r="H4049" s="1" t="s">
        <v>6982</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4">
        <v>39.6312</v>
      </c>
    </row>
    <row r="4050" spans="1:22" ht="58.5" thickBot="1" x14ac:dyDescent="0.4">
      <c r="A4050" s="3">
        <v>4049</v>
      </c>
      <c r="B4050" s="1" t="s">
        <v>7173</v>
      </c>
      <c r="C4050" s="1">
        <v>2012</v>
      </c>
      <c r="D4050" s="2">
        <v>41106</v>
      </c>
      <c r="E4050" s="2">
        <v>41109</v>
      </c>
      <c r="F4050" s="1" t="s">
        <v>188</v>
      </c>
      <c r="G4050" s="1" t="s">
        <v>6981</v>
      </c>
      <c r="H4050" s="1" t="s">
        <v>6982</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4">
        <v>191.96799999999999</v>
      </c>
    </row>
    <row r="4051" spans="1:22" ht="73" thickBot="1" x14ac:dyDescent="0.4">
      <c r="A4051" s="3">
        <v>4050</v>
      </c>
      <c r="B4051" s="1" t="s">
        <v>7174</v>
      </c>
      <c r="C4051" s="1">
        <v>2014</v>
      </c>
      <c r="D4051" s="2">
        <v>41815</v>
      </c>
      <c r="E4051" s="2">
        <v>41817</v>
      </c>
      <c r="F4051" s="1" t="s">
        <v>23</v>
      </c>
      <c r="G4051" s="1" t="s">
        <v>5920</v>
      </c>
      <c r="H4051" s="1" t="s">
        <v>5921</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4">
        <v>49.804200000000002</v>
      </c>
    </row>
    <row r="4052" spans="1:22" ht="44" thickBot="1" x14ac:dyDescent="0.4">
      <c r="A4052" s="3">
        <v>4051</v>
      </c>
      <c r="B4052" s="1" t="s">
        <v>7174</v>
      </c>
      <c r="C4052" s="1">
        <v>2014</v>
      </c>
      <c r="D4052" s="2">
        <v>41815</v>
      </c>
      <c r="E4052" s="2">
        <v>41817</v>
      </c>
      <c r="F4052" s="1" t="s">
        <v>23</v>
      </c>
      <c r="G4052" s="1" t="s">
        <v>5920</v>
      </c>
      <c r="H4052" s="1" t="s">
        <v>5921</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4">
        <v>32.633200000000002</v>
      </c>
    </row>
    <row r="4053" spans="1:22" ht="29.5" thickBot="1" x14ac:dyDescent="0.4">
      <c r="A4053" s="3">
        <v>4052</v>
      </c>
      <c r="B4053" s="1" t="s">
        <v>7175</v>
      </c>
      <c r="C4053" s="1">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4">
        <v>1.4783999999999999</v>
      </c>
    </row>
    <row r="4054" spans="1:22" ht="44" thickBot="1" x14ac:dyDescent="0.4">
      <c r="A4054" s="3">
        <v>4053</v>
      </c>
      <c r="B4054" s="1" t="s">
        <v>7175</v>
      </c>
      <c r="C4054" s="1">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4">
        <v>-81.854399999999998</v>
      </c>
    </row>
    <row r="4055" spans="1:22" ht="73" thickBot="1" x14ac:dyDescent="0.4">
      <c r="A4055" s="3">
        <v>4054</v>
      </c>
      <c r="B4055" s="1" t="s">
        <v>7175</v>
      </c>
      <c r="C4055" s="1">
        <v>2011</v>
      </c>
      <c r="D4055" s="2">
        <v>40815</v>
      </c>
      <c r="E4055" s="2">
        <v>40819</v>
      </c>
      <c r="F4055" s="1" t="s">
        <v>50</v>
      </c>
      <c r="G4055" s="1" t="s">
        <v>3518</v>
      </c>
      <c r="H4055" s="1" t="s">
        <v>3519</v>
      </c>
      <c r="I4055" s="1" t="s">
        <v>41</v>
      </c>
      <c r="J4055" s="1" t="s">
        <v>27</v>
      </c>
      <c r="K4055" s="1" t="s">
        <v>146</v>
      </c>
      <c r="L4055" s="1" t="s">
        <v>147</v>
      </c>
      <c r="M4055" s="1">
        <v>19134</v>
      </c>
      <c r="N4055" s="1" t="s">
        <v>148</v>
      </c>
      <c r="O4055" s="1" t="s">
        <v>7176</v>
      </c>
      <c r="P4055" s="1" t="s">
        <v>46</v>
      </c>
      <c r="Q4055" s="1" t="s">
        <v>47</v>
      </c>
      <c r="R4055" s="1" t="s">
        <v>7177</v>
      </c>
      <c r="S4055" s="1">
        <v>55.44</v>
      </c>
      <c r="T4055" s="1">
        <v>11</v>
      </c>
      <c r="U4055" s="1">
        <v>0.2</v>
      </c>
      <c r="V4055" s="4">
        <v>18.018000000000001</v>
      </c>
    </row>
    <row r="4056" spans="1:22" ht="44" thickBot="1" x14ac:dyDescent="0.4">
      <c r="A4056" s="3">
        <v>4055</v>
      </c>
      <c r="B4056" s="1" t="s">
        <v>7175</v>
      </c>
      <c r="C4056" s="1">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4">
        <v>6.8015999999999996</v>
      </c>
    </row>
    <row r="4057" spans="1:22" ht="29.5" thickBot="1" x14ac:dyDescent="0.4">
      <c r="A4057" s="3">
        <v>4056</v>
      </c>
      <c r="B4057" s="1" t="s">
        <v>7175</v>
      </c>
      <c r="C4057" s="1">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4">
        <v>-337.80599999999998</v>
      </c>
    </row>
    <row r="4058" spans="1:22" ht="29.5" thickBot="1" x14ac:dyDescent="0.4">
      <c r="A4058" s="3">
        <v>4057</v>
      </c>
      <c r="B4058" s="1" t="s">
        <v>7175</v>
      </c>
      <c r="C4058" s="1">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67.176000000000002</v>
      </c>
      <c r="T4058" s="1">
        <v>1</v>
      </c>
      <c r="U4058" s="1">
        <v>0.4</v>
      </c>
      <c r="V4058" s="4">
        <v>-20.152799999999999</v>
      </c>
    </row>
    <row r="4059" spans="1:22" ht="29.5" thickBot="1" x14ac:dyDescent="0.4">
      <c r="A4059" s="3">
        <v>4058</v>
      </c>
      <c r="B4059" s="1" t="s">
        <v>7178</v>
      </c>
      <c r="C4059" s="1">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4">
        <v>-8.0775000000000006</v>
      </c>
    </row>
    <row r="4060" spans="1:22" ht="29.5" thickBot="1" x14ac:dyDescent="0.4">
      <c r="A4060" s="3">
        <v>4059</v>
      </c>
      <c r="B4060" s="1" t="s">
        <v>7179</v>
      </c>
      <c r="C4060" s="1">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v>
      </c>
      <c r="T4060" s="1">
        <v>7</v>
      </c>
      <c r="U4060" s="1">
        <v>0.2</v>
      </c>
      <c r="V4060" s="4">
        <v>-15.4581</v>
      </c>
    </row>
    <row r="4061" spans="1:22" ht="29.5" thickBot="1" x14ac:dyDescent="0.4">
      <c r="A4061" s="3">
        <v>4060</v>
      </c>
      <c r="B4061" s="1" t="s">
        <v>7179</v>
      </c>
      <c r="C4061" s="1">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v>
      </c>
      <c r="T4061" s="1">
        <v>3</v>
      </c>
      <c r="U4061" s="1">
        <v>0.2</v>
      </c>
      <c r="V4061" s="4">
        <v>35.76</v>
      </c>
    </row>
    <row r="4062" spans="1:22" ht="29.5" thickBot="1" x14ac:dyDescent="0.4">
      <c r="A4062" s="3">
        <v>4061</v>
      </c>
      <c r="B4062" s="1" t="s">
        <v>7180</v>
      </c>
      <c r="C4062" s="1">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4">
        <v>17.8794</v>
      </c>
    </row>
    <row r="4063" spans="1:22" ht="73" thickBot="1" x14ac:dyDescent="0.4">
      <c r="A4063" s="3">
        <v>4062</v>
      </c>
      <c r="B4063" s="1" t="s">
        <v>7181</v>
      </c>
      <c r="C4063" s="1">
        <v>2012</v>
      </c>
      <c r="D4063" s="2">
        <v>41169</v>
      </c>
      <c r="E4063" s="2">
        <v>41172</v>
      </c>
      <c r="F4063" s="1" t="s">
        <v>188</v>
      </c>
      <c r="G4063" s="1" t="s">
        <v>6354</v>
      </c>
      <c r="H4063" s="1" t="s">
        <v>6355</v>
      </c>
      <c r="I4063" s="1" t="s">
        <v>41</v>
      </c>
      <c r="J4063" s="1" t="s">
        <v>27</v>
      </c>
      <c r="K4063" s="1" t="s">
        <v>95</v>
      </c>
      <c r="L4063" s="1" t="s">
        <v>96</v>
      </c>
      <c r="M4063" s="1">
        <v>98105</v>
      </c>
      <c r="N4063" s="1" t="s">
        <v>44</v>
      </c>
      <c r="O4063" s="1" t="s">
        <v>4493</v>
      </c>
      <c r="P4063" s="1" t="s">
        <v>46</v>
      </c>
      <c r="Q4063" s="1" t="s">
        <v>75</v>
      </c>
      <c r="R4063" s="1" t="s">
        <v>4494</v>
      </c>
      <c r="S4063" s="1">
        <v>25.032</v>
      </c>
      <c r="T4063" s="1">
        <v>3</v>
      </c>
      <c r="U4063" s="1">
        <v>0.2</v>
      </c>
      <c r="V4063" s="4">
        <v>7.8224999999999998</v>
      </c>
    </row>
    <row r="4064" spans="1:22" ht="44" thickBot="1" x14ac:dyDescent="0.4">
      <c r="A4064" s="3">
        <v>4063</v>
      </c>
      <c r="B4064" s="1" t="s">
        <v>7182</v>
      </c>
      <c r="C4064" s="1">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39.991999999999997</v>
      </c>
      <c r="T4064" s="1">
        <v>1</v>
      </c>
      <c r="U4064" s="1">
        <v>0.2</v>
      </c>
      <c r="V4064" s="4">
        <v>7.4984999999999999</v>
      </c>
    </row>
    <row r="4065" spans="1:22" ht="29.5" thickBot="1" x14ac:dyDescent="0.4">
      <c r="A4065" s="3">
        <v>4064</v>
      </c>
      <c r="B4065" s="1" t="s">
        <v>7183</v>
      </c>
      <c r="C4065" s="1">
        <v>2011</v>
      </c>
      <c r="D4065" s="2">
        <v>40717</v>
      </c>
      <c r="E4065" s="2">
        <v>40720</v>
      </c>
      <c r="F4065" s="1" t="s">
        <v>188</v>
      </c>
      <c r="G4065" s="1" t="s">
        <v>5977</v>
      </c>
      <c r="H4065" s="1" t="s">
        <v>5978</v>
      </c>
      <c r="I4065" s="1" t="s">
        <v>26</v>
      </c>
      <c r="J4065" s="1" t="s">
        <v>27</v>
      </c>
      <c r="K4065" s="1" t="s">
        <v>87</v>
      </c>
      <c r="L4065" s="1" t="s">
        <v>88</v>
      </c>
      <c r="M4065" s="1">
        <v>28027</v>
      </c>
      <c r="N4065" s="1" t="s">
        <v>30</v>
      </c>
      <c r="O4065" s="1" t="s">
        <v>7184</v>
      </c>
      <c r="P4065" s="1" t="s">
        <v>46</v>
      </c>
      <c r="Q4065" s="1" t="s">
        <v>68</v>
      </c>
      <c r="R4065" s="1" t="s">
        <v>4224</v>
      </c>
      <c r="S4065" s="1">
        <v>20.015999999999998</v>
      </c>
      <c r="T4065" s="1">
        <v>9</v>
      </c>
      <c r="U4065" s="1">
        <v>0.2</v>
      </c>
      <c r="V4065" s="4">
        <v>1.7514000000000001</v>
      </c>
    </row>
    <row r="4066" spans="1:22" ht="29.5" thickBot="1" x14ac:dyDescent="0.4">
      <c r="A4066" s="3">
        <v>4065</v>
      </c>
      <c r="B4066" s="1" t="s">
        <v>7183</v>
      </c>
      <c r="C4066" s="1">
        <v>2011</v>
      </c>
      <c r="D4066" s="2">
        <v>40717</v>
      </c>
      <c r="E4066" s="2">
        <v>40720</v>
      </c>
      <c r="F4066" s="1" t="s">
        <v>188</v>
      </c>
      <c r="G4066" s="1" t="s">
        <v>5977</v>
      </c>
      <c r="H4066" s="1" t="s">
        <v>5978</v>
      </c>
      <c r="I4066" s="1" t="s">
        <v>26</v>
      </c>
      <c r="J4066" s="1" t="s">
        <v>27</v>
      </c>
      <c r="K4066" s="1" t="s">
        <v>87</v>
      </c>
      <c r="L4066" s="1" t="s">
        <v>88</v>
      </c>
      <c r="M4066" s="1">
        <v>28027</v>
      </c>
      <c r="N4066" s="1" t="s">
        <v>30</v>
      </c>
      <c r="O4066" s="1" t="s">
        <v>6812</v>
      </c>
      <c r="P4066" s="1" t="s">
        <v>46</v>
      </c>
      <c r="Q4066" s="1" t="s">
        <v>578</v>
      </c>
      <c r="R4066" s="1" t="s">
        <v>6813</v>
      </c>
      <c r="S4066" s="1">
        <v>3.1040000000000001</v>
      </c>
      <c r="T4066" s="1">
        <v>1</v>
      </c>
      <c r="U4066" s="1">
        <v>0.2</v>
      </c>
      <c r="V4066" s="4">
        <v>0.34920000000000001</v>
      </c>
    </row>
    <row r="4067" spans="1:22" ht="29.5" thickBot="1" x14ac:dyDescent="0.4">
      <c r="A4067" s="3">
        <v>4066</v>
      </c>
      <c r="B4067" s="1" t="s">
        <v>7185</v>
      </c>
      <c r="C4067" s="1">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4">
        <v>1.41</v>
      </c>
    </row>
    <row r="4068" spans="1:22" ht="29.5" thickBot="1" x14ac:dyDescent="0.4">
      <c r="A4068" s="3">
        <v>4067</v>
      </c>
      <c r="B4068" s="1" t="s">
        <v>7185</v>
      </c>
      <c r="C4068" s="1">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v>
      </c>
      <c r="T4068" s="1">
        <v>3</v>
      </c>
      <c r="U4068" s="1">
        <v>0.2</v>
      </c>
      <c r="V4068" s="4">
        <v>0.89880000000000004</v>
      </c>
    </row>
    <row r="4069" spans="1:22" ht="29.5" thickBot="1" x14ac:dyDescent="0.4">
      <c r="A4069" s="3">
        <v>4068</v>
      </c>
      <c r="B4069" s="1" t="s">
        <v>7185</v>
      </c>
      <c r="C4069" s="1">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v>
      </c>
      <c r="T4069" s="1">
        <v>12</v>
      </c>
      <c r="U4069" s="1">
        <v>0.2</v>
      </c>
      <c r="V4069" s="4">
        <v>15.537599999999999</v>
      </c>
    </row>
    <row r="4070" spans="1:22" ht="58.5" thickBot="1" x14ac:dyDescent="0.4">
      <c r="A4070" s="3">
        <v>4069</v>
      </c>
      <c r="B4070" s="1" t="s">
        <v>7185</v>
      </c>
      <c r="C4070" s="1">
        <v>2011</v>
      </c>
      <c r="D4070" s="2">
        <v>40848</v>
      </c>
      <c r="E4070" s="2">
        <v>40852</v>
      </c>
      <c r="F4070" s="1" t="s">
        <v>50</v>
      </c>
      <c r="G4070" s="1" t="s">
        <v>1503</v>
      </c>
      <c r="H4070" s="1" t="s">
        <v>1504</v>
      </c>
      <c r="I4070" s="1" t="s">
        <v>41</v>
      </c>
      <c r="J4070" s="1" t="s">
        <v>27</v>
      </c>
      <c r="K4070" s="1" t="s">
        <v>467</v>
      </c>
      <c r="L4070" s="1" t="s">
        <v>88</v>
      </c>
      <c r="M4070" s="1">
        <v>28205</v>
      </c>
      <c r="N4070" s="1" t="s">
        <v>30</v>
      </c>
      <c r="O4070" s="1" t="s">
        <v>7186</v>
      </c>
      <c r="P4070" s="1" t="s">
        <v>71</v>
      </c>
      <c r="Q4070" s="1" t="s">
        <v>72</v>
      </c>
      <c r="R4070" s="1" t="s">
        <v>7187</v>
      </c>
      <c r="S4070" s="1">
        <v>978.84</v>
      </c>
      <c r="T4070" s="1">
        <v>9</v>
      </c>
      <c r="U4070" s="1">
        <v>0.2</v>
      </c>
      <c r="V4070" s="4">
        <v>110.1195</v>
      </c>
    </row>
    <row r="4071" spans="1:22" ht="58.5" thickBot="1" x14ac:dyDescent="0.4">
      <c r="A4071" s="3">
        <v>4070</v>
      </c>
      <c r="B4071" s="1" t="s">
        <v>7188</v>
      </c>
      <c r="C4071" s="1">
        <v>2013</v>
      </c>
      <c r="D4071" s="2">
        <v>41515</v>
      </c>
      <c r="E4071" s="2">
        <v>41518</v>
      </c>
      <c r="F4071" s="1" t="s">
        <v>188</v>
      </c>
      <c r="G4071" s="1" t="s">
        <v>5258</v>
      </c>
      <c r="H4071" s="1" t="s">
        <v>5259</v>
      </c>
      <c r="I4071" s="1" t="s">
        <v>26</v>
      </c>
      <c r="J4071" s="1" t="s">
        <v>27</v>
      </c>
      <c r="K4071" s="1" t="s">
        <v>815</v>
      </c>
      <c r="L4071" s="1" t="s">
        <v>104</v>
      </c>
      <c r="M4071" s="1">
        <v>75081</v>
      </c>
      <c r="N4071" s="1" t="s">
        <v>105</v>
      </c>
      <c r="O4071" s="1" t="s">
        <v>1372</v>
      </c>
      <c r="P4071" s="1" t="s">
        <v>46</v>
      </c>
      <c r="Q4071" s="1" t="s">
        <v>75</v>
      </c>
      <c r="R4071" s="1" t="s">
        <v>1373</v>
      </c>
      <c r="S4071" s="1">
        <v>13.14</v>
      </c>
      <c r="T4071" s="1">
        <v>9</v>
      </c>
      <c r="U4071" s="1">
        <v>0.8</v>
      </c>
      <c r="V4071" s="4">
        <v>-21.681000000000001</v>
      </c>
    </row>
    <row r="4072" spans="1:22" ht="44" thickBot="1" x14ac:dyDescent="0.4">
      <c r="A4072" s="3">
        <v>4071</v>
      </c>
      <c r="B4072" s="1" t="s">
        <v>7188</v>
      </c>
      <c r="C4072" s="1">
        <v>2013</v>
      </c>
      <c r="D4072" s="2">
        <v>41515</v>
      </c>
      <c r="E4072" s="2">
        <v>41518</v>
      </c>
      <c r="F4072" s="1" t="s">
        <v>188</v>
      </c>
      <c r="G4072" s="1" t="s">
        <v>5258</v>
      </c>
      <c r="H4072" s="1" t="s">
        <v>5259</v>
      </c>
      <c r="I4072" s="1" t="s">
        <v>26</v>
      </c>
      <c r="J4072" s="1" t="s">
        <v>27</v>
      </c>
      <c r="K4072" s="1" t="s">
        <v>815</v>
      </c>
      <c r="L4072" s="1" t="s">
        <v>104</v>
      </c>
      <c r="M4072" s="1">
        <v>75081</v>
      </c>
      <c r="N4072" s="1" t="s">
        <v>105</v>
      </c>
      <c r="O4072" s="1" t="s">
        <v>4367</v>
      </c>
      <c r="P4072" s="1" t="s">
        <v>46</v>
      </c>
      <c r="Q4072" s="1" t="s">
        <v>75</v>
      </c>
      <c r="R4072" s="1" t="s">
        <v>4368</v>
      </c>
      <c r="S4072" s="1">
        <v>10.023999999999999</v>
      </c>
      <c r="T4072" s="1">
        <v>4</v>
      </c>
      <c r="U4072" s="1">
        <v>0.8</v>
      </c>
      <c r="V4072" s="4">
        <v>-16.5396</v>
      </c>
    </row>
    <row r="4073" spans="1:22" ht="58.5" thickBot="1" x14ac:dyDescent="0.4">
      <c r="A4073" s="3">
        <v>4072</v>
      </c>
      <c r="B4073" s="1" t="s">
        <v>7188</v>
      </c>
      <c r="C4073" s="1">
        <v>2013</v>
      </c>
      <c r="D4073" s="2">
        <v>41515</v>
      </c>
      <c r="E4073" s="2">
        <v>41518</v>
      </c>
      <c r="F4073" s="1" t="s">
        <v>188</v>
      </c>
      <c r="G4073" s="1" t="s">
        <v>5258</v>
      </c>
      <c r="H4073" s="1" t="s">
        <v>5259</v>
      </c>
      <c r="I4073" s="1" t="s">
        <v>26</v>
      </c>
      <c r="J4073" s="1" t="s">
        <v>27</v>
      </c>
      <c r="K4073" s="1" t="s">
        <v>815</v>
      </c>
      <c r="L4073" s="1" t="s">
        <v>104</v>
      </c>
      <c r="M4073" s="1">
        <v>75081</v>
      </c>
      <c r="N4073" s="1" t="s">
        <v>105</v>
      </c>
      <c r="O4073" s="1" t="s">
        <v>4476</v>
      </c>
      <c r="P4073" s="1" t="s">
        <v>32</v>
      </c>
      <c r="Q4073" s="1" t="s">
        <v>33</v>
      </c>
      <c r="R4073" s="1" t="s">
        <v>4477</v>
      </c>
      <c r="S4073" s="1">
        <v>156.37280000000001</v>
      </c>
      <c r="T4073" s="1">
        <v>2</v>
      </c>
      <c r="U4073" s="1">
        <v>0.32</v>
      </c>
      <c r="V4073" s="4">
        <v>-52.890799999999999</v>
      </c>
    </row>
    <row r="4074" spans="1:22" ht="44" thickBot="1" x14ac:dyDescent="0.4">
      <c r="A4074" s="3">
        <v>4073</v>
      </c>
      <c r="B4074" s="1" t="s">
        <v>7189</v>
      </c>
      <c r="C4074" s="1">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4">
        <v>449.99099999999999</v>
      </c>
    </row>
    <row r="4075" spans="1:22" ht="29.5" thickBot="1" x14ac:dyDescent="0.4">
      <c r="A4075" s="3">
        <v>4074</v>
      </c>
      <c r="B4075" s="1" t="s">
        <v>7190</v>
      </c>
      <c r="C4075" s="1">
        <v>2012</v>
      </c>
      <c r="D4075" s="2">
        <v>41176</v>
      </c>
      <c r="E4075" s="2">
        <v>41179</v>
      </c>
      <c r="F4075" s="1" t="s">
        <v>188</v>
      </c>
      <c r="G4075" s="1" t="s">
        <v>5868</v>
      </c>
      <c r="H4075" s="1" t="s">
        <v>5869</v>
      </c>
      <c r="I4075" s="1" t="s">
        <v>102</v>
      </c>
      <c r="J4075" s="1" t="s">
        <v>27</v>
      </c>
      <c r="K4075" s="1" t="s">
        <v>7191</v>
      </c>
      <c r="L4075" s="1" t="s">
        <v>649</v>
      </c>
      <c r="M4075" s="1">
        <v>74012</v>
      </c>
      <c r="N4075" s="1" t="s">
        <v>105</v>
      </c>
      <c r="O4075" s="1" t="s">
        <v>6709</v>
      </c>
      <c r="P4075" s="1" t="s">
        <v>71</v>
      </c>
      <c r="Q4075" s="1" t="s">
        <v>72</v>
      </c>
      <c r="R4075" s="1" t="s">
        <v>6710</v>
      </c>
      <c r="S4075" s="1">
        <v>821.94</v>
      </c>
      <c r="T4075" s="1">
        <v>6</v>
      </c>
      <c r="U4075" s="1">
        <v>0</v>
      </c>
      <c r="V4075" s="4">
        <v>213.70439999999999</v>
      </c>
    </row>
    <row r="4076" spans="1:22" ht="58.5" thickBot="1" x14ac:dyDescent="0.4">
      <c r="A4076" s="3">
        <v>4075</v>
      </c>
      <c r="B4076" s="1" t="s">
        <v>7192</v>
      </c>
      <c r="C4076" s="1">
        <v>2014</v>
      </c>
      <c r="D4076" s="2">
        <v>41959</v>
      </c>
      <c r="E4076" s="2">
        <v>41964</v>
      </c>
      <c r="F4076" s="1" t="s">
        <v>50</v>
      </c>
      <c r="G4076" s="1" t="s">
        <v>7130</v>
      </c>
      <c r="H4076" s="1" t="s">
        <v>7131</v>
      </c>
      <c r="I4076" s="1" t="s">
        <v>26</v>
      </c>
      <c r="J4076" s="1" t="s">
        <v>27</v>
      </c>
      <c r="K4076" s="1" t="s">
        <v>7193</v>
      </c>
      <c r="L4076" s="1" t="s">
        <v>54</v>
      </c>
      <c r="M4076" s="1">
        <v>33023</v>
      </c>
      <c r="N4076" s="1" t="s">
        <v>30</v>
      </c>
      <c r="O4076" s="1" t="s">
        <v>2207</v>
      </c>
      <c r="P4076" s="1" t="s">
        <v>32</v>
      </c>
      <c r="Q4076" s="1" t="s">
        <v>65</v>
      </c>
      <c r="R4076" s="1" t="s">
        <v>2208</v>
      </c>
      <c r="S4076" s="1">
        <v>220.06399999999999</v>
      </c>
      <c r="T4076" s="1">
        <v>4</v>
      </c>
      <c r="U4076" s="1">
        <v>0.2</v>
      </c>
      <c r="V4076" s="4">
        <v>55.015999999999998</v>
      </c>
    </row>
    <row r="4077" spans="1:22" ht="73" thickBot="1" x14ac:dyDescent="0.4">
      <c r="A4077" s="3">
        <v>4076</v>
      </c>
      <c r="B4077" s="1" t="s">
        <v>7192</v>
      </c>
      <c r="C4077" s="1">
        <v>2014</v>
      </c>
      <c r="D4077" s="2">
        <v>41959</v>
      </c>
      <c r="E4077" s="2">
        <v>41964</v>
      </c>
      <c r="F4077" s="1" t="s">
        <v>50</v>
      </c>
      <c r="G4077" s="1" t="s">
        <v>7130</v>
      </c>
      <c r="H4077" s="1" t="s">
        <v>7131</v>
      </c>
      <c r="I4077" s="1" t="s">
        <v>26</v>
      </c>
      <c r="J4077" s="1" t="s">
        <v>27</v>
      </c>
      <c r="K4077" s="1" t="s">
        <v>7193</v>
      </c>
      <c r="L4077" s="1" t="s">
        <v>54</v>
      </c>
      <c r="M4077" s="1">
        <v>33023</v>
      </c>
      <c r="N4077" s="1" t="s">
        <v>30</v>
      </c>
      <c r="O4077" s="1" t="s">
        <v>4220</v>
      </c>
      <c r="P4077" s="1" t="s">
        <v>32</v>
      </c>
      <c r="Q4077" s="1" t="s">
        <v>65</v>
      </c>
      <c r="R4077" s="1" t="s">
        <v>4221</v>
      </c>
      <c r="S4077" s="1">
        <v>339.13600000000002</v>
      </c>
      <c r="T4077" s="1">
        <v>4</v>
      </c>
      <c r="U4077" s="1">
        <v>0.2</v>
      </c>
      <c r="V4077" s="4">
        <v>0</v>
      </c>
    </row>
    <row r="4078" spans="1:22" ht="44" thickBot="1" x14ac:dyDescent="0.4">
      <c r="A4078" s="3">
        <v>4077</v>
      </c>
      <c r="B4078" s="1" t="s">
        <v>7194</v>
      </c>
      <c r="C4078" s="1">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4">
        <v>3.3088000000000002</v>
      </c>
    </row>
    <row r="4079" spans="1:22" ht="29.5" thickBot="1" x14ac:dyDescent="0.4">
      <c r="A4079" s="3">
        <v>4078</v>
      </c>
      <c r="B4079" s="1" t="s">
        <v>7194</v>
      </c>
      <c r="C4079" s="1">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4">
        <v>0.2016</v>
      </c>
    </row>
    <row r="4080" spans="1:22" ht="44" thickBot="1" x14ac:dyDescent="0.4">
      <c r="A4080" s="3">
        <v>4079</v>
      </c>
      <c r="B4080" s="1" t="s">
        <v>7194</v>
      </c>
      <c r="C4080" s="1">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4">
        <v>56.977200000000003</v>
      </c>
    </row>
    <row r="4081" spans="1:22" ht="73" thickBot="1" x14ac:dyDescent="0.4">
      <c r="A4081" s="3">
        <v>4080</v>
      </c>
      <c r="B4081" s="1" t="s">
        <v>7195</v>
      </c>
      <c r="C4081" s="1">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4">
        <v>4.7976000000000001</v>
      </c>
    </row>
    <row r="4082" spans="1:22" ht="73" thickBot="1" x14ac:dyDescent="0.4">
      <c r="A4082" s="3">
        <v>4081</v>
      </c>
      <c r="B4082" s="1" t="s">
        <v>7196</v>
      </c>
      <c r="C4082" s="1">
        <v>2013</v>
      </c>
      <c r="D4082" s="2">
        <v>41543</v>
      </c>
      <c r="E4082" s="2">
        <v>41547</v>
      </c>
      <c r="F4082" s="1" t="s">
        <v>50</v>
      </c>
      <c r="G4082" s="1" t="s">
        <v>6981</v>
      </c>
      <c r="H4082" s="1" t="s">
        <v>6982</v>
      </c>
      <c r="I4082" s="1" t="s">
        <v>41</v>
      </c>
      <c r="J4082" s="1" t="s">
        <v>27</v>
      </c>
      <c r="K4082" s="1" t="s">
        <v>4278</v>
      </c>
      <c r="L4082" s="1" t="s">
        <v>420</v>
      </c>
      <c r="M4082" s="1">
        <v>97224</v>
      </c>
      <c r="N4082" s="1" t="s">
        <v>44</v>
      </c>
      <c r="O4082" s="1" t="s">
        <v>5346</v>
      </c>
      <c r="P4082" s="1" t="s">
        <v>46</v>
      </c>
      <c r="Q4082" s="1" t="s">
        <v>90</v>
      </c>
      <c r="R4082" s="1" t="s">
        <v>5347</v>
      </c>
      <c r="S4082" s="1">
        <v>60.048000000000002</v>
      </c>
      <c r="T4082" s="1">
        <v>9</v>
      </c>
      <c r="U4082" s="1">
        <v>0.2</v>
      </c>
      <c r="V4082" s="4">
        <v>22.518000000000001</v>
      </c>
    </row>
    <row r="4083" spans="1:22" ht="44" thickBot="1" x14ac:dyDescent="0.4">
      <c r="A4083" s="3">
        <v>4082</v>
      </c>
      <c r="B4083" s="1" t="s">
        <v>7196</v>
      </c>
      <c r="C4083" s="1">
        <v>2013</v>
      </c>
      <c r="D4083" s="2">
        <v>41543</v>
      </c>
      <c r="E4083" s="2">
        <v>41547</v>
      </c>
      <c r="F4083" s="1" t="s">
        <v>50</v>
      </c>
      <c r="G4083" s="1" t="s">
        <v>6981</v>
      </c>
      <c r="H4083" s="1" t="s">
        <v>6982</v>
      </c>
      <c r="I4083" s="1" t="s">
        <v>41</v>
      </c>
      <c r="J4083" s="1" t="s">
        <v>27</v>
      </c>
      <c r="K4083" s="1" t="s">
        <v>4278</v>
      </c>
      <c r="L4083" s="1" t="s">
        <v>420</v>
      </c>
      <c r="M4083" s="1">
        <v>97224</v>
      </c>
      <c r="N4083" s="1" t="s">
        <v>44</v>
      </c>
      <c r="O4083" s="1" t="s">
        <v>7007</v>
      </c>
      <c r="P4083" s="1" t="s">
        <v>46</v>
      </c>
      <c r="Q4083" s="1" t="s">
        <v>75</v>
      </c>
      <c r="R4083" s="1" t="s">
        <v>7008</v>
      </c>
      <c r="S4083" s="1">
        <v>5.0220000000000002</v>
      </c>
      <c r="T4083" s="1">
        <v>1</v>
      </c>
      <c r="U4083" s="1">
        <v>0.7</v>
      </c>
      <c r="V4083" s="4">
        <v>-3.5154000000000001</v>
      </c>
    </row>
    <row r="4084" spans="1:22" ht="44" thickBot="1" x14ac:dyDescent="0.4">
      <c r="A4084" s="3">
        <v>4083</v>
      </c>
      <c r="B4084" s="1" t="s">
        <v>7197</v>
      </c>
      <c r="C4084" s="1">
        <v>2014</v>
      </c>
      <c r="D4084" s="2">
        <v>41815</v>
      </c>
      <c r="E4084" s="2">
        <v>41821</v>
      </c>
      <c r="F4084" s="1" t="s">
        <v>50</v>
      </c>
      <c r="G4084" s="1" t="s">
        <v>5733</v>
      </c>
      <c r="H4084" s="1" t="s">
        <v>5734</v>
      </c>
      <c r="I4084" s="1" t="s">
        <v>41</v>
      </c>
      <c r="J4084" s="1" t="s">
        <v>27</v>
      </c>
      <c r="K4084" s="1" t="s">
        <v>357</v>
      </c>
      <c r="L4084" s="1" t="s">
        <v>211</v>
      </c>
      <c r="M4084" s="1">
        <v>62521</v>
      </c>
      <c r="N4084" s="1" t="s">
        <v>105</v>
      </c>
      <c r="O4084" s="1" t="s">
        <v>2209</v>
      </c>
      <c r="P4084" s="1" t="s">
        <v>46</v>
      </c>
      <c r="Q4084" s="1" t="s">
        <v>75</v>
      </c>
      <c r="R4084" s="1" t="s">
        <v>2210</v>
      </c>
      <c r="S4084" s="1">
        <v>182.994</v>
      </c>
      <c r="T4084" s="1">
        <v>3</v>
      </c>
      <c r="U4084" s="1">
        <v>0.8</v>
      </c>
      <c r="V4084" s="4">
        <v>-320.23950000000002</v>
      </c>
    </row>
    <row r="4085" spans="1:22" ht="29.5" thickBot="1" x14ac:dyDescent="0.4">
      <c r="A4085" s="3">
        <v>4084</v>
      </c>
      <c r="B4085" s="1" t="s">
        <v>7197</v>
      </c>
      <c r="C4085" s="1">
        <v>2014</v>
      </c>
      <c r="D4085" s="2">
        <v>41815</v>
      </c>
      <c r="E4085" s="2">
        <v>41821</v>
      </c>
      <c r="F4085" s="1" t="s">
        <v>50</v>
      </c>
      <c r="G4085" s="1" t="s">
        <v>5733</v>
      </c>
      <c r="H4085" s="1" t="s">
        <v>5734</v>
      </c>
      <c r="I4085" s="1" t="s">
        <v>41</v>
      </c>
      <c r="J4085" s="1" t="s">
        <v>27</v>
      </c>
      <c r="K4085" s="1" t="s">
        <v>357</v>
      </c>
      <c r="L4085" s="1" t="s">
        <v>211</v>
      </c>
      <c r="M4085" s="1">
        <v>62521</v>
      </c>
      <c r="N4085" s="1" t="s">
        <v>105</v>
      </c>
      <c r="O4085" s="1" t="s">
        <v>6096</v>
      </c>
      <c r="P4085" s="1" t="s">
        <v>46</v>
      </c>
      <c r="Q4085" s="1" t="s">
        <v>90</v>
      </c>
      <c r="R4085" s="1" t="s">
        <v>6097</v>
      </c>
      <c r="S4085" s="1">
        <v>10.272</v>
      </c>
      <c r="T4085" s="1">
        <v>3</v>
      </c>
      <c r="U4085" s="1">
        <v>0.2</v>
      </c>
      <c r="V4085" s="4">
        <v>3.21</v>
      </c>
    </row>
    <row r="4086" spans="1:22" ht="73" thickBot="1" x14ac:dyDescent="0.4">
      <c r="A4086" s="3">
        <v>4085</v>
      </c>
      <c r="B4086" s="1" t="s">
        <v>7198</v>
      </c>
      <c r="C4086" s="1">
        <v>2014</v>
      </c>
      <c r="D4086" s="2">
        <v>41890</v>
      </c>
      <c r="E4086" s="2">
        <v>41892</v>
      </c>
      <c r="F4086" s="1" t="s">
        <v>188</v>
      </c>
      <c r="G4086" s="1" t="s">
        <v>5927</v>
      </c>
      <c r="H4086" s="1" t="s">
        <v>5928</v>
      </c>
      <c r="I4086" s="1" t="s">
        <v>102</v>
      </c>
      <c r="J4086" s="1" t="s">
        <v>27</v>
      </c>
      <c r="K4086" s="1" t="s">
        <v>544</v>
      </c>
      <c r="L4086" s="1" t="s">
        <v>310</v>
      </c>
      <c r="M4086" s="1">
        <v>85023</v>
      </c>
      <c r="N4086" s="1" t="s">
        <v>44</v>
      </c>
      <c r="O4086" s="1" t="s">
        <v>232</v>
      </c>
      <c r="P4086" s="1" t="s">
        <v>46</v>
      </c>
      <c r="Q4086" s="1" t="s">
        <v>75</v>
      </c>
      <c r="R4086" s="1" t="s">
        <v>233</v>
      </c>
      <c r="S4086" s="1">
        <v>7.8570000000000002</v>
      </c>
      <c r="T4086" s="1">
        <v>3</v>
      </c>
      <c r="U4086" s="1">
        <v>0.7</v>
      </c>
      <c r="V4086" s="4">
        <v>-6.0236999999999998</v>
      </c>
    </row>
    <row r="4087" spans="1:22" ht="44" thickBot="1" x14ac:dyDescent="0.4">
      <c r="A4087" s="3">
        <v>4086</v>
      </c>
      <c r="B4087" s="1" t="s">
        <v>7199</v>
      </c>
      <c r="C4087" s="1">
        <v>2013</v>
      </c>
      <c r="D4087" s="2">
        <v>41491</v>
      </c>
      <c r="E4087" s="2">
        <v>41493</v>
      </c>
      <c r="F4087" s="1" t="s">
        <v>23</v>
      </c>
      <c r="G4087" s="1" t="s">
        <v>208</v>
      </c>
      <c r="H4087" s="1" t="s">
        <v>209</v>
      </c>
      <c r="I4087" s="1" t="s">
        <v>41</v>
      </c>
      <c r="J4087" s="1" t="s">
        <v>27</v>
      </c>
      <c r="K4087" s="1" t="s">
        <v>5394</v>
      </c>
      <c r="L4087" s="1" t="s">
        <v>43</v>
      </c>
      <c r="M4087" s="1">
        <v>95823</v>
      </c>
      <c r="N4087" s="1" t="s">
        <v>44</v>
      </c>
      <c r="O4087" s="1" t="s">
        <v>70</v>
      </c>
      <c r="P4087" s="1" t="s">
        <v>71</v>
      </c>
      <c r="Q4087" s="1" t="s">
        <v>72</v>
      </c>
      <c r="R4087" s="1" t="s">
        <v>73</v>
      </c>
      <c r="S4087" s="1">
        <v>302.38400000000001</v>
      </c>
      <c r="T4087" s="1">
        <v>2</v>
      </c>
      <c r="U4087" s="1">
        <v>0.2</v>
      </c>
      <c r="V4087" s="4">
        <v>30.238399999999999</v>
      </c>
    </row>
    <row r="4088" spans="1:22" ht="73" thickBot="1" x14ac:dyDescent="0.4">
      <c r="A4088" s="3">
        <v>4087</v>
      </c>
      <c r="B4088" s="1" t="s">
        <v>7199</v>
      </c>
      <c r="C4088" s="1">
        <v>2013</v>
      </c>
      <c r="D4088" s="2">
        <v>41491</v>
      </c>
      <c r="E4088" s="2">
        <v>41493</v>
      </c>
      <c r="F4088" s="1" t="s">
        <v>23</v>
      </c>
      <c r="G4088" s="1" t="s">
        <v>208</v>
      </c>
      <c r="H4088" s="1" t="s">
        <v>209</v>
      </c>
      <c r="I4088" s="1" t="s">
        <v>41</v>
      </c>
      <c r="J4088" s="1" t="s">
        <v>27</v>
      </c>
      <c r="K4088" s="1" t="s">
        <v>5394</v>
      </c>
      <c r="L4088" s="1" t="s">
        <v>43</v>
      </c>
      <c r="M4088" s="1">
        <v>95823</v>
      </c>
      <c r="N4088" s="1" t="s">
        <v>44</v>
      </c>
      <c r="O4088" s="1" t="s">
        <v>232</v>
      </c>
      <c r="P4088" s="1" t="s">
        <v>46</v>
      </c>
      <c r="Q4088" s="1" t="s">
        <v>75</v>
      </c>
      <c r="R4088" s="1" t="s">
        <v>233</v>
      </c>
      <c r="S4088" s="1">
        <v>20.952000000000002</v>
      </c>
      <c r="T4088" s="1">
        <v>3</v>
      </c>
      <c r="U4088" s="1">
        <v>0.2</v>
      </c>
      <c r="V4088" s="4">
        <v>7.0712999999999999</v>
      </c>
    </row>
    <row r="4089" spans="1:22" ht="73" thickBot="1" x14ac:dyDescent="0.4">
      <c r="A4089" s="3">
        <v>4088</v>
      </c>
      <c r="B4089" s="1" t="s">
        <v>7199</v>
      </c>
      <c r="C4089" s="1">
        <v>2013</v>
      </c>
      <c r="D4089" s="2">
        <v>41491</v>
      </c>
      <c r="E4089" s="2">
        <v>41493</v>
      </c>
      <c r="F4089" s="1" t="s">
        <v>23</v>
      </c>
      <c r="G4089" s="1" t="s">
        <v>208</v>
      </c>
      <c r="H4089" s="1" t="s">
        <v>209</v>
      </c>
      <c r="I4089" s="1" t="s">
        <v>41</v>
      </c>
      <c r="J4089" s="1" t="s">
        <v>27</v>
      </c>
      <c r="K4089" s="1" t="s">
        <v>5394</v>
      </c>
      <c r="L4089" s="1" t="s">
        <v>43</v>
      </c>
      <c r="M4089" s="1">
        <v>95823</v>
      </c>
      <c r="N4089" s="1" t="s">
        <v>44</v>
      </c>
      <c r="O4089" s="1" t="s">
        <v>794</v>
      </c>
      <c r="P4089" s="1" t="s">
        <v>46</v>
      </c>
      <c r="Q4089" s="1" t="s">
        <v>75</v>
      </c>
      <c r="R4089" s="1" t="s">
        <v>795</v>
      </c>
      <c r="S4089" s="1">
        <v>11.784000000000001</v>
      </c>
      <c r="T4089" s="1">
        <v>3</v>
      </c>
      <c r="U4089" s="1">
        <v>0.2</v>
      </c>
      <c r="V4089" s="4">
        <v>3.9771000000000001</v>
      </c>
    </row>
    <row r="4090" spans="1:22" ht="29.5" thickBot="1" x14ac:dyDescent="0.4">
      <c r="A4090" s="3">
        <v>4089</v>
      </c>
      <c r="B4090" s="1" t="s">
        <v>7200</v>
      </c>
      <c r="C4090" s="1">
        <v>2011</v>
      </c>
      <c r="D4090" s="2">
        <v>40774</v>
      </c>
      <c r="E4090" s="2">
        <v>40781</v>
      </c>
      <c r="F4090" s="1" t="s">
        <v>50</v>
      </c>
      <c r="G4090" s="1" t="s">
        <v>242</v>
      </c>
      <c r="H4090" s="1" t="s">
        <v>243</v>
      </c>
      <c r="I4090" s="1" t="s">
        <v>26</v>
      </c>
      <c r="J4090" s="1" t="s">
        <v>27</v>
      </c>
      <c r="K4090" s="1" t="s">
        <v>3265</v>
      </c>
      <c r="L4090" s="1" t="s">
        <v>1707</v>
      </c>
      <c r="M4090" s="1">
        <v>72401</v>
      </c>
      <c r="N4090" s="1" t="s">
        <v>30</v>
      </c>
      <c r="O4090" s="1" t="s">
        <v>7201</v>
      </c>
      <c r="P4090" s="1" t="s">
        <v>32</v>
      </c>
      <c r="Q4090" s="1" t="s">
        <v>33</v>
      </c>
      <c r="R4090" s="1" t="s">
        <v>7202</v>
      </c>
      <c r="S4090" s="1">
        <v>638.82000000000005</v>
      </c>
      <c r="T4090" s="1">
        <v>9</v>
      </c>
      <c r="U4090" s="1">
        <v>0</v>
      </c>
      <c r="V4090" s="4">
        <v>172.48140000000001</v>
      </c>
    </row>
    <row r="4091" spans="1:22" ht="29.5" thickBot="1" x14ac:dyDescent="0.4">
      <c r="A4091" s="3">
        <v>4090</v>
      </c>
      <c r="B4091" s="1" t="s">
        <v>7203</v>
      </c>
      <c r="C4091" s="1">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4">
        <v>9.9359999999999999</v>
      </c>
    </row>
    <row r="4092" spans="1:22" ht="29.5" thickBot="1" x14ac:dyDescent="0.4">
      <c r="A4092" s="3">
        <v>4091</v>
      </c>
      <c r="B4092" s="1" t="s">
        <v>7203</v>
      </c>
      <c r="C4092" s="1">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4">
        <v>3.2850000000000001</v>
      </c>
    </row>
    <row r="4093" spans="1:22" ht="29.5" thickBot="1" x14ac:dyDescent="0.4">
      <c r="A4093" s="3">
        <v>4092</v>
      </c>
      <c r="B4093" s="1" t="s">
        <v>7203</v>
      </c>
      <c r="C4093" s="1">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v>
      </c>
      <c r="T4093" s="1">
        <v>3</v>
      </c>
      <c r="U4093" s="1">
        <v>0.2</v>
      </c>
      <c r="V4093" s="4">
        <v>4.6643999999999997</v>
      </c>
    </row>
    <row r="4094" spans="1:22" ht="44" thickBot="1" x14ac:dyDescent="0.4">
      <c r="A4094" s="3">
        <v>4093</v>
      </c>
      <c r="B4094" s="1" t="s">
        <v>7204</v>
      </c>
      <c r="C4094" s="1">
        <v>2014</v>
      </c>
      <c r="D4094" s="2">
        <v>41776</v>
      </c>
      <c r="E4094" s="2">
        <v>41778</v>
      </c>
      <c r="F4094" s="1" t="s">
        <v>188</v>
      </c>
      <c r="G4094" s="1" t="s">
        <v>5569</v>
      </c>
      <c r="H4094" s="1" t="s">
        <v>5570</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4">
        <v>-55.256</v>
      </c>
    </row>
    <row r="4095" spans="1:22" ht="44" thickBot="1" x14ac:dyDescent="0.4">
      <c r="A4095" s="3">
        <v>4094</v>
      </c>
      <c r="B4095" s="1" t="s">
        <v>7205</v>
      </c>
      <c r="C4095" s="1">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4">
        <v>1416.8</v>
      </c>
    </row>
    <row r="4096" spans="1:22" ht="58.5" thickBot="1" x14ac:dyDescent="0.4">
      <c r="A4096" s="3">
        <v>4095</v>
      </c>
      <c r="B4096" s="1" t="s">
        <v>7205</v>
      </c>
      <c r="C4096" s="1">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4">
        <v>18.390799999999999</v>
      </c>
    </row>
    <row r="4097" spans="1:22" ht="29.5" thickBot="1" x14ac:dyDescent="0.4">
      <c r="A4097" s="3">
        <v>4096</v>
      </c>
      <c r="B4097" s="1" t="s">
        <v>7205</v>
      </c>
      <c r="C4097" s="1">
        <v>2012</v>
      </c>
      <c r="D4097" s="2">
        <v>41145</v>
      </c>
      <c r="E4097" s="2">
        <v>41149</v>
      </c>
      <c r="F4097" s="1" t="s">
        <v>50</v>
      </c>
      <c r="G4097" s="1" t="s">
        <v>1278</v>
      </c>
      <c r="H4097" s="1" t="s">
        <v>1279</v>
      </c>
      <c r="I4097" s="1" t="s">
        <v>26</v>
      </c>
      <c r="J4097" s="1" t="s">
        <v>27</v>
      </c>
      <c r="K4097" s="1" t="s">
        <v>2579</v>
      </c>
      <c r="L4097" s="1" t="s">
        <v>29</v>
      </c>
      <c r="M4097" s="1">
        <v>41042</v>
      </c>
      <c r="N4097" s="1" t="s">
        <v>30</v>
      </c>
      <c r="O4097" s="1" t="s">
        <v>7054</v>
      </c>
      <c r="P4097" s="1" t="s">
        <v>71</v>
      </c>
      <c r="Q4097" s="1" t="s">
        <v>72</v>
      </c>
      <c r="R4097" s="1" t="s">
        <v>7055</v>
      </c>
      <c r="S4097" s="1">
        <v>587.97</v>
      </c>
      <c r="T4097" s="1">
        <v>3</v>
      </c>
      <c r="U4097" s="1">
        <v>0</v>
      </c>
      <c r="V4097" s="4">
        <v>170.51130000000001</v>
      </c>
    </row>
    <row r="4098" spans="1:22" ht="29.5" thickBot="1" x14ac:dyDescent="0.4">
      <c r="A4098" s="3">
        <v>4097</v>
      </c>
      <c r="B4098" s="1" t="s">
        <v>7206</v>
      </c>
      <c r="C4098" s="1">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v>
      </c>
      <c r="T4098" s="1">
        <v>5</v>
      </c>
      <c r="U4098" s="1">
        <v>0</v>
      </c>
      <c r="V4098" s="4">
        <v>15.552</v>
      </c>
    </row>
    <row r="4099" spans="1:22" ht="58.5" thickBot="1" x14ac:dyDescent="0.4">
      <c r="A4099" s="3">
        <v>4098</v>
      </c>
      <c r="B4099" s="1" t="s">
        <v>7206</v>
      </c>
      <c r="C4099" s="1">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v>
      </c>
      <c r="T4099" s="1">
        <v>5</v>
      </c>
      <c r="U4099" s="1">
        <v>0</v>
      </c>
      <c r="V4099" s="4">
        <v>16.196000000000002</v>
      </c>
    </row>
    <row r="4100" spans="1:22" ht="44" thickBot="1" x14ac:dyDescent="0.4">
      <c r="A4100" s="3">
        <v>4099</v>
      </c>
      <c r="B4100" s="1" t="s">
        <v>7206</v>
      </c>
      <c r="C4100" s="1">
        <v>2011</v>
      </c>
      <c r="D4100" s="2">
        <v>40809</v>
      </c>
      <c r="E4100" s="2">
        <v>40814</v>
      </c>
      <c r="F4100" s="1" t="s">
        <v>50</v>
      </c>
      <c r="G4100" s="1" t="s">
        <v>1583</v>
      </c>
      <c r="H4100" s="1" t="s">
        <v>1584</v>
      </c>
      <c r="I4100" s="1" t="s">
        <v>26</v>
      </c>
      <c r="J4100" s="1" t="s">
        <v>27</v>
      </c>
      <c r="K4100" s="1" t="s">
        <v>409</v>
      </c>
      <c r="L4100" s="1" t="s">
        <v>229</v>
      </c>
      <c r="M4100" s="1">
        <v>55407</v>
      </c>
      <c r="N4100" s="1" t="s">
        <v>105</v>
      </c>
      <c r="O4100" s="1" t="s">
        <v>7207</v>
      </c>
      <c r="P4100" s="1" t="s">
        <v>46</v>
      </c>
      <c r="Q4100" s="1" t="s">
        <v>75</v>
      </c>
      <c r="R4100" s="1" t="s">
        <v>7208</v>
      </c>
      <c r="S4100" s="1">
        <v>9449.9500000000007</v>
      </c>
      <c r="T4100" s="1">
        <v>5</v>
      </c>
      <c r="U4100" s="1">
        <v>0</v>
      </c>
      <c r="V4100" s="4">
        <v>4630.4754999999996</v>
      </c>
    </row>
    <row r="4101" spans="1:22" ht="29.5" thickBot="1" x14ac:dyDescent="0.4">
      <c r="A4101" s="3">
        <v>4100</v>
      </c>
      <c r="B4101" s="1" t="s">
        <v>7206</v>
      </c>
      <c r="C4101" s="1">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4">
        <v>6.47</v>
      </c>
    </row>
    <row r="4102" spans="1:22" ht="102" thickBot="1" x14ac:dyDescent="0.4">
      <c r="A4102" s="3">
        <v>4101</v>
      </c>
      <c r="B4102" s="1" t="s">
        <v>7209</v>
      </c>
      <c r="C4102" s="1">
        <v>2014</v>
      </c>
      <c r="D4102" s="2">
        <v>41810</v>
      </c>
      <c r="E4102" s="2">
        <v>41814</v>
      </c>
      <c r="F4102" s="1" t="s">
        <v>50</v>
      </c>
      <c r="G4102" s="1" t="s">
        <v>1974</v>
      </c>
      <c r="H4102" s="1" t="s">
        <v>1975</v>
      </c>
      <c r="I4102" s="1" t="s">
        <v>26</v>
      </c>
      <c r="J4102" s="1" t="s">
        <v>27</v>
      </c>
      <c r="K4102" s="1" t="s">
        <v>184</v>
      </c>
      <c r="L4102" s="1" t="s">
        <v>104</v>
      </c>
      <c r="M4102" s="1">
        <v>77095</v>
      </c>
      <c r="N4102" s="1" t="s">
        <v>105</v>
      </c>
      <c r="O4102" s="1" t="s">
        <v>7210</v>
      </c>
      <c r="P4102" s="1" t="s">
        <v>46</v>
      </c>
      <c r="Q4102" s="1" t="s">
        <v>78</v>
      </c>
      <c r="R4102" s="1" t="s">
        <v>7211</v>
      </c>
      <c r="S4102" s="1">
        <v>2.2639999999999998</v>
      </c>
      <c r="T4102" s="1">
        <v>1</v>
      </c>
      <c r="U4102" s="1">
        <v>0.8</v>
      </c>
      <c r="V4102" s="4">
        <v>-5.2072000000000003</v>
      </c>
    </row>
    <row r="4103" spans="1:22" ht="87.5" thickBot="1" x14ac:dyDescent="0.4">
      <c r="A4103" s="3">
        <v>4102</v>
      </c>
      <c r="B4103" s="1" t="s">
        <v>7209</v>
      </c>
      <c r="C4103" s="1">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0.44400000000000001</v>
      </c>
      <c r="T4103" s="1">
        <v>1</v>
      </c>
      <c r="U4103" s="1">
        <v>0.8</v>
      </c>
      <c r="V4103" s="4">
        <v>-1.1100000000000001</v>
      </c>
    </row>
    <row r="4104" spans="1:22" ht="29.5" thickBot="1" x14ac:dyDescent="0.4">
      <c r="A4104" s="3">
        <v>4103</v>
      </c>
      <c r="B4104" s="1" t="s">
        <v>7209</v>
      </c>
      <c r="C4104" s="1">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146.17599999999999</v>
      </c>
      <c r="T4104" s="1">
        <v>8</v>
      </c>
      <c r="U4104" s="1">
        <v>0.2</v>
      </c>
      <c r="V4104" s="4">
        <v>47.507199999999997</v>
      </c>
    </row>
    <row r="4105" spans="1:22" ht="29.5" thickBot="1" x14ac:dyDescent="0.4">
      <c r="A4105" s="3">
        <v>4104</v>
      </c>
      <c r="B4105" s="1" t="s">
        <v>7212</v>
      </c>
      <c r="C4105" s="1">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4">
        <v>7.0048000000000004</v>
      </c>
    </row>
    <row r="4106" spans="1:22" ht="29.5" thickBot="1" x14ac:dyDescent="0.4">
      <c r="A4106" s="3">
        <v>4105</v>
      </c>
      <c r="B4106" s="1" t="s">
        <v>7213</v>
      </c>
      <c r="C4106" s="1">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v>
      </c>
      <c r="T4106" s="1">
        <v>5</v>
      </c>
      <c r="U4106" s="1">
        <v>0.2</v>
      </c>
      <c r="V4106" s="4">
        <v>17.9955</v>
      </c>
    </row>
    <row r="4107" spans="1:22" ht="44" thickBot="1" x14ac:dyDescent="0.4">
      <c r="A4107" s="3">
        <v>4106</v>
      </c>
      <c r="B4107" s="1" t="s">
        <v>7213</v>
      </c>
      <c r="C4107" s="1">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4">
        <v>4.6440000000000001</v>
      </c>
    </row>
    <row r="4108" spans="1:22" ht="58.5" thickBot="1" x14ac:dyDescent="0.4">
      <c r="A4108" s="3">
        <v>4107</v>
      </c>
      <c r="B4108" s="1" t="s">
        <v>7214</v>
      </c>
      <c r="C4108" s="1">
        <v>2013</v>
      </c>
      <c r="D4108" s="2">
        <v>41509</v>
      </c>
      <c r="E4108" s="2">
        <v>41513</v>
      </c>
      <c r="F4108" s="1" t="s">
        <v>50</v>
      </c>
      <c r="G4108" s="1" t="s">
        <v>7215</v>
      </c>
      <c r="H4108" s="1" t="s">
        <v>7216</v>
      </c>
      <c r="I4108" s="1" t="s">
        <v>26</v>
      </c>
      <c r="J4108" s="1" t="s">
        <v>27</v>
      </c>
      <c r="K4108" s="1" t="s">
        <v>184</v>
      </c>
      <c r="L4108" s="1" t="s">
        <v>104</v>
      </c>
      <c r="M4108" s="1">
        <v>77041</v>
      </c>
      <c r="N4108" s="1" t="s">
        <v>105</v>
      </c>
      <c r="O4108" s="1" t="s">
        <v>3242</v>
      </c>
      <c r="P4108" s="1" t="s">
        <v>46</v>
      </c>
      <c r="Q4108" s="1" t="s">
        <v>75</v>
      </c>
      <c r="R4108" s="1" t="s">
        <v>3243</v>
      </c>
      <c r="S4108" s="1">
        <v>4.3120000000000003</v>
      </c>
      <c r="T4108" s="1">
        <v>2</v>
      </c>
      <c r="U4108" s="1">
        <v>0.8</v>
      </c>
      <c r="V4108" s="4">
        <v>-6.8992000000000004</v>
      </c>
    </row>
    <row r="4109" spans="1:22" ht="44" thickBot="1" x14ac:dyDescent="0.4">
      <c r="A4109" s="3">
        <v>4108</v>
      </c>
      <c r="B4109" s="1" t="s">
        <v>7217</v>
      </c>
      <c r="C4109" s="1">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4">
        <v>0.2792</v>
      </c>
    </row>
    <row r="4110" spans="1:22" ht="44" thickBot="1" x14ac:dyDescent="0.4">
      <c r="A4110" s="3">
        <v>4109</v>
      </c>
      <c r="B4110" s="1" t="s">
        <v>7217</v>
      </c>
      <c r="C4110" s="1">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6267</v>
      </c>
      <c r="P4110" s="1" t="s">
        <v>32</v>
      </c>
      <c r="Q4110" s="1" t="s">
        <v>56</v>
      </c>
      <c r="R4110" s="1" t="s">
        <v>6268</v>
      </c>
      <c r="S4110" s="1">
        <v>27.414000000000001</v>
      </c>
      <c r="T4110" s="1">
        <v>3</v>
      </c>
      <c r="U4110" s="1">
        <v>0.4</v>
      </c>
      <c r="V4110" s="4">
        <v>-14.1639</v>
      </c>
    </row>
    <row r="4111" spans="1:22" ht="58.5" thickBot="1" x14ac:dyDescent="0.4">
      <c r="A4111" s="3">
        <v>4110</v>
      </c>
      <c r="B4111" s="1" t="s">
        <v>7218</v>
      </c>
      <c r="C4111" s="1">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4">
        <v>19.974599999999999</v>
      </c>
    </row>
    <row r="4112" spans="1:22" ht="44" thickBot="1" x14ac:dyDescent="0.4">
      <c r="A4112" s="3">
        <v>4111</v>
      </c>
      <c r="B4112" s="1" t="s">
        <v>7218</v>
      </c>
      <c r="C4112" s="1">
        <v>2012</v>
      </c>
      <c r="D4112" s="2">
        <v>41268</v>
      </c>
      <c r="E4112" s="2">
        <v>41275</v>
      </c>
      <c r="F4112" s="1" t="s">
        <v>50</v>
      </c>
      <c r="G4112" s="1" t="s">
        <v>3256</v>
      </c>
      <c r="H4112" s="1" t="s">
        <v>3257</v>
      </c>
      <c r="I4112" s="1" t="s">
        <v>41</v>
      </c>
      <c r="J4112" s="1" t="s">
        <v>27</v>
      </c>
      <c r="K4112" s="1" t="s">
        <v>880</v>
      </c>
      <c r="L4112" s="1" t="s">
        <v>238</v>
      </c>
      <c r="M4112" s="1">
        <v>48227</v>
      </c>
      <c r="N4112" s="1" t="s">
        <v>105</v>
      </c>
      <c r="O4112" s="1" t="s">
        <v>7219</v>
      </c>
      <c r="P4112" s="1" t="s">
        <v>32</v>
      </c>
      <c r="Q4112" s="1" t="s">
        <v>33</v>
      </c>
      <c r="R4112" s="1" t="s">
        <v>7220</v>
      </c>
      <c r="S4112" s="1">
        <v>160.97999999999999</v>
      </c>
      <c r="T4112" s="1">
        <v>1</v>
      </c>
      <c r="U4112" s="1">
        <v>0</v>
      </c>
      <c r="V4112" s="4">
        <v>20.927399999999999</v>
      </c>
    </row>
    <row r="4113" spans="1:22" ht="29.5" thickBot="1" x14ac:dyDescent="0.4">
      <c r="A4113" s="3">
        <v>4112</v>
      </c>
      <c r="B4113" s="1" t="s">
        <v>7218</v>
      </c>
      <c r="C4113" s="1">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4">
        <v>8.4966000000000008</v>
      </c>
    </row>
    <row r="4114" spans="1:22" ht="29.5" thickBot="1" x14ac:dyDescent="0.4">
      <c r="A4114" s="3">
        <v>4113</v>
      </c>
      <c r="B4114" s="1" t="s">
        <v>7218</v>
      </c>
      <c r="C4114" s="1">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4">
        <v>0.95120000000000005</v>
      </c>
    </row>
    <row r="4115" spans="1:22" ht="29.5" thickBot="1" x14ac:dyDescent="0.4">
      <c r="A4115" s="3">
        <v>4114</v>
      </c>
      <c r="B4115" s="1" t="s">
        <v>7221</v>
      </c>
      <c r="C4115" s="1">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4">
        <v>2.9889000000000001</v>
      </c>
    </row>
    <row r="4116" spans="1:22" ht="29.5" thickBot="1" x14ac:dyDescent="0.4">
      <c r="A4116" s="3">
        <v>4115</v>
      </c>
      <c r="B4116" s="1" t="s">
        <v>7221</v>
      </c>
      <c r="C4116" s="1">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4">
        <v>13.857900000000001</v>
      </c>
    </row>
    <row r="4117" spans="1:22" ht="44" thickBot="1" x14ac:dyDescent="0.4">
      <c r="A4117" s="3">
        <v>4116</v>
      </c>
      <c r="B4117" s="1" t="s">
        <v>7222</v>
      </c>
      <c r="C4117" s="1">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4">
        <v>381.23750000000001</v>
      </c>
    </row>
    <row r="4118" spans="1:22" ht="58.5" thickBot="1" x14ac:dyDescent="0.4">
      <c r="A4118" s="3">
        <v>4117</v>
      </c>
      <c r="B4118" s="1" t="s">
        <v>7223</v>
      </c>
      <c r="C4118" s="1">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4">
        <v>0.99</v>
      </c>
    </row>
    <row r="4119" spans="1:22" ht="29.5" thickBot="1" x14ac:dyDescent="0.4">
      <c r="A4119" s="3">
        <v>4118</v>
      </c>
      <c r="B4119" s="1" t="s">
        <v>7223</v>
      </c>
      <c r="C4119" s="1">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4">
        <v>9.3312000000000008</v>
      </c>
    </row>
    <row r="4120" spans="1:22" ht="73" thickBot="1" x14ac:dyDescent="0.4">
      <c r="A4120" s="3">
        <v>4119</v>
      </c>
      <c r="B4120" s="1" t="s">
        <v>7223</v>
      </c>
      <c r="C4120" s="1">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4">
        <v>54.583199999999998</v>
      </c>
    </row>
    <row r="4121" spans="1:22" ht="73" thickBot="1" x14ac:dyDescent="0.4">
      <c r="A4121" s="3">
        <v>4120</v>
      </c>
      <c r="B4121" s="1" t="s">
        <v>7223</v>
      </c>
      <c r="C4121" s="1">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4">
        <v>29.702400000000001</v>
      </c>
    </row>
    <row r="4122" spans="1:22" ht="44" thickBot="1" x14ac:dyDescent="0.4">
      <c r="A4122" s="3">
        <v>4121</v>
      </c>
      <c r="B4122" s="1" t="s">
        <v>7224</v>
      </c>
      <c r="C4122" s="1">
        <v>2014</v>
      </c>
      <c r="D4122" s="2">
        <v>41887</v>
      </c>
      <c r="E4122" s="2">
        <v>41893</v>
      </c>
      <c r="F4122" s="1" t="s">
        <v>50</v>
      </c>
      <c r="G4122" s="1" t="s">
        <v>3881</v>
      </c>
      <c r="H4122" s="1" t="s">
        <v>3882</v>
      </c>
      <c r="I4122" s="1" t="s">
        <v>26</v>
      </c>
      <c r="J4122" s="1" t="s">
        <v>27</v>
      </c>
      <c r="K4122" s="1" t="s">
        <v>146</v>
      </c>
      <c r="L4122" s="1" t="s">
        <v>147</v>
      </c>
      <c r="M4122" s="1">
        <v>19120</v>
      </c>
      <c r="N4122" s="1" t="s">
        <v>148</v>
      </c>
      <c r="O4122" s="1" t="s">
        <v>7225</v>
      </c>
      <c r="P4122" s="1" t="s">
        <v>71</v>
      </c>
      <c r="Q4122" s="1" t="s">
        <v>161</v>
      </c>
      <c r="R4122" s="1" t="s">
        <v>7226</v>
      </c>
      <c r="S4122" s="1">
        <v>19.04</v>
      </c>
      <c r="T4122" s="1">
        <v>4</v>
      </c>
      <c r="U4122" s="1">
        <v>0.2</v>
      </c>
      <c r="V4122" s="4">
        <v>-1.4279999999999999</v>
      </c>
    </row>
    <row r="4123" spans="1:22" ht="87.5" thickBot="1" x14ac:dyDescent="0.4">
      <c r="A4123" s="3">
        <v>4122</v>
      </c>
      <c r="B4123" s="1" t="s">
        <v>7227</v>
      </c>
      <c r="C4123" s="1">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4">
        <v>16.847999999999999</v>
      </c>
    </row>
    <row r="4124" spans="1:22" ht="29.5" thickBot="1" x14ac:dyDescent="0.4">
      <c r="A4124" s="3">
        <v>4123</v>
      </c>
      <c r="B4124" s="1" t="s">
        <v>7227</v>
      </c>
      <c r="C4124" s="1">
        <v>2014</v>
      </c>
      <c r="D4124" s="2">
        <v>41771</v>
      </c>
      <c r="E4124" s="2">
        <v>41772</v>
      </c>
      <c r="F4124" s="1" t="s">
        <v>1290</v>
      </c>
      <c r="G4124" s="1" t="s">
        <v>1901</v>
      </c>
      <c r="H4124" s="1" t="s">
        <v>1902</v>
      </c>
      <c r="I4124" s="1" t="s">
        <v>26</v>
      </c>
      <c r="J4124" s="1" t="s">
        <v>27</v>
      </c>
      <c r="K4124" s="1" t="s">
        <v>95</v>
      </c>
      <c r="L4124" s="1" t="s">
        <v>96</v>
      </c>
      <c r="M4124" s="1">
        <v>98103</v>
      </c>
      <c r="N4124" s="1" t="s">
        <v>44</v>
      </c>
      <c r="O4124" s="1" t="s">
        <v>5542</v>
      </c>
      <c r="P4124" s="1" t="s">
        <v>46</v>
      </c>
      <c r="Q4124" s="1" t="s">
        <v>47</v>
      </c>
      <c r="R4124" s="1" t="s">
        <v>5543</v>
      </c>
      <c r="S4124" s="1">
        <v>37.590000000000003</v>
      </c>
      <c r="T4124" s="1">
        <v>3</v>
      </c>
      <c r="U4124" s="1">
        <v>0</v>
      </c>
      <c r="V4124" s="4">
        <v>17.667300000000001</v>
      </c>
    </row>
    <row r="4125" spans="1:22" ht="73" thickBot="1" x14ac:dyDescent="0.4">
      <c r="A4125" s="3">
        <v>4124</v>
      </c>
      <c r="B4125" s="1" t="s">
        <v>7227</v>
      </c>
      <c r="C4125" s="1">
        <v>2014</v>
      </c>
      <c r="D4125" s="2">
        <v>41771</v>
      </c>
      <c r="E4125" s="2">
        <v>41772</v>
      </c>
      <c r="F4125" s="1" t="s">
        <v>1290</v>
      </c>
      <c r="G4125" s="1" t="s">
        <v>1901</v>
      </c>
      <c r="H4125" s="1" t="s">
        <v>1902</v>
      </c>
      <c r="I4125" s="1" t="s">
        <v>26</v>
      </c>
      <c r="J4125" s="1" t="s">
        <v>27</v>
      </c>
      <c r="K4125" s="1" t="s">
        <v>95</v>
      </c>
      <c r="L4125" s="1" t="s">
        <v>96</v>
      </c>
      <c r="M4125" s="1">
        <v>98103</v>
      </c>
      <c r="N4125" s="1" t="s">
        <v>44</v>
      </c>
      <c r="O4125" s="1" t="s">
        <v>6547</v>
      </c>
      <c r="P4125" s="1" t="s">
        <v>46</v>
      </c>
      <c r="Q4125" s="1" t="s">
        <v>75</v>
      </c>
      <c r="R4125" s="1" t="s">
        <v>6548</v>
      </c>
      <c r="S4125" s="1">
        <v>26.032</v>
      </c>
      <c r="T4125" s="1">
        <v>2</v>
      </c>
      <c r="U4125" s="1">
        <v>0.2</v>
      </c>
      <c r="V4125" s="4">
        <v>9.4366000000000003</v>
      </c>
    </row>
    <row r="4126" spans="1:22" ht="29.5" thickBot="1" x14ac:dyDescent="0.4">
      <c r="A4126" s="3">
        <v>4125</v>
      </c>
      <c r="B4126" s="1" t="s">
        <v>7228</v>
      </c>
      <c r="C4126" s="1">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35.909999999999997</v>
      </c>
      <c r="T4126" s="1">
        <v>3</v>
      </c>
      <c r="U4126" s="1">
        <v>0</v>
      </c>
      <c r="V4126" s="4">
        <v>9.6957000000000004</v>
      </c>
    </row>
    <row r="4127" spans="1:22" ht="58.5" thickBot="1" x14ac:dyDescent="0.4">
      <c r="A4127" s="3">
        <v>4126</v>
      </c>
      <c r="B4127" s="1" t="s">
        <v>7229</v>
      </c>
      <c r="C4127" s="1">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91.031999999999996</v>
      </c>
      <c r="T4127" s="1">
        <v>3</v>
      </c>
      <c r="U4127" s="1">
        <v>0.2</v>
      </c>
      <c r="V4127" s="4">
        <v>-2.2757999999999998</v>
      </c>
    </row>
    <row r="4128" spans="1:22" ht="58.5" thickBot="1" x14ac:dyDescent="0.4">
      <c r="A4128" s="3">
        <v>4127</v>
      </c>
      <c r="B4128" s="1" t="s">
        <v>7230</v>
      </c>
      <c r="C4128" s="1">
        <v>2014</v>
      </c>
      <c r="D4128" s="2">
        <v>41766</v>
      </c>
      <c r="E4128" s="2">
        <v>41769</v>
      </c>
      <c r="F4128" s="1" t="s">
        <v>188</v>
      </c>
      <c r="G4128" s="1" t="s">
        <v>449</v>
      </c>
      <c r="H4128" s="1" t="s">
        <v>450</v>
      </c>
      <c r="I4128" s="1" t="s">
        <v>26</v>
      </c>
      <c r="J4128" s="1" t="s">
        <v>27</v>
      </c>
      <c r="K4128" s="1" t="s">
        <v>1127</v>
      </c>
      <c r="L4128" s="1" t="s">
        <v>319</v>
      </c>
      <c r="M4128" s="1">
        <v>22204</v>
      </c>
      <c r="N4128" s="1" t="s">
        <v>30</v>
      </c>
      <c r="O4128" s="1" t="s">
        <v>6945</v>
      </c>
      <c r="P4128" s="1" t="s">
        <v>46</v>
      </c>
      <c r="Q4128" s="1" t="s">
        <v>68</v>
      </c>
      <c r="R4128" s="1" t="s">
        <v>6946</v>
      </c>
      <c r="S4128" s="1">
        <v>54.66</v>
      </c>
      <c r="T4128" s="1">
        <v>6</v>
      </c>
      <c r="U4128" s="1">
        <v>0</v>
      </c>
      <c r="V4128" s="4">
        <v>18.037800000000001</v>
      </c>
    </row>
    <row r="4129" spans="1:22" ht="29.5" thickBot="1" x14ac:dyDescent="0.4">
      <c r="A4129" s="3">
        <v>4128</v>
      </c>
      <c r="B4129" s="1" t="s">
        <v>7231</v>
      </c>
      <c r="C4129" s="1">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4">
        <v>7.5762</v>
      </c>
    </row>
    <row r="4130" spans="1:22" ht="58.5" thickBot="1" x14ac:dyDescent="0.4">
      <c r="A4130" s="3">
        <v>4129</v>
      </c>
      <c r="B4130" s="1" t="s">
        <v>7231</v>
      </c>
      <c r="C4130" s="1">
        <v>2011</v>
      </c>
      <c r="D4130" s="2">
        <v>40805</v>
      </c>
      <c r="E4130" s="2">
        <v>40810</v>
      </c>
      <c r="F4130" s="1" t="s">
        <v>50</v>
      </c>
      <c r="G4130" s="1" t="s">
        <v>2114</v>
      </c>
      <c r="H4130" s="1" t="s">
        <v>2115</v>
      </c>
      <c r="I4130" s="1" t="s">
        <v>26</v>
      </c>
      <c r="J4130" s="1" t="s">
        <v>27</v>
      </c>
      <c r="K4130" s="1" t="s">
        <v>467</v>
      </c>
      <c r="L4130" s="1" t="s">
        <v>88</v>
      </c>
      <c r="M4130" s="1">
        <v>28205</v>
      </c>
      <c r="N4130" s="1" t="s">
        <v>30</v>
      </c>
      <c r="O4130" s="1" t="s">
        <v>7232</v>
      </c>
      <c r="P4130" s="1" t="s">
        <v>71</v>
      </c>
      <c r="Q4130" s="1" t="s">
        <v>682</v>
      </c>
      <c r="R4130" s="1" t="s">
        <v>7233</v>
      </c>
      <c r="S4130" s="1">
        <v>2624.9850000000001</v>
      </c>
      <c r="T4130" s="1">
        <v>3</v>
      </c>
      <c r="U4130" s="1">
        <v>0.5</v>
      </c>
      <c r="V4130" s="4">
        <v>-944.99459999999999</v>
      </c>
    </row>
    <row r="4131" spans="1:22" ht="58.5" thickBot="1" x14ac:dyDescent="0.4">
      <c r="A4131" s="3">
        <v>4130</v>
      </c>
      <c r="B4131" s="1" t="s">
        <v>7234</v>
      </c>
      <c r="C4131" s="1">
        <v>2012</v>
      </c>
      <c r="D4131" s="2">
        <v>40997</v>
      </c>
      <c r="E4131" s="2">
        <v>41003</v>
      </c>
      <c r="F4131" s="1" t="s">
        <v>50</v>
      </c>
      <c r="G4131" s="1" t="s">
        <v>1350</v>
      </c>
      <c r="H4131" s="1" t="s">
        <v>1351</v>
      </c>
      <c r="I4131" s="1" t="s">
        <v>26</v>
      </c>
      <c r="J4131" s="1" t="s">
        <v>27</v>
      </c>
      <c r="K4131" s="1" t="s">
        <v>95</v>
      </c>
      <c r="L4131" s="1" t="s">
        <v>96</v>
      </c>
      <c r="M4131" s="1">
        <v>98103</v>
      </c>
      <c r="N4131" s="1" t="s">
        <v>44</v>
      </c>
      <c r="O4131" s="1" t="s">
        <v>6727</v>
      </c>
      <c r="P4131" s="1" t="s">
        <v>46</v>
      </c>
      <c r="Q4131" s="1" t="s">
        <v>78</v>
      </c>
      <c r="R4131" s="1" t="s">
        <v>6728</v>
      </c>
      <c r="S4131" s="1">
        <v>73.28</v>
      </c>
      <c r="T4131" s="1">
        <v>4</v>
      </c>
      <c r="U4131" s="1">
        <v>0</v>
      </c>
      <c r="V4131" s="4">
        <v>21.251200000000001</v>
      </c>
    </row>
    <row r="4132" spans="1:22" ht="44" thickBot="1" x14ac:dyDescent="0.4">
      <c r="A4132" s="3">
        <v>4131</v>
      </c>
      <c r="B4132" s="1" t="s">
        <v>7235</v>
      </c>
      <c r="C4132" s="1">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14.48</v>
      </c>
      <c r="T4132" s="1">
        <v>5</v>
      </c>
      <c r="U4132" s="1">
        <v>0.8</v>
      </c>
      <c r="V4132" s="4">
        <v>-23.891999999999999</v>
      </c>
    </row>
    <row r="4133" spans="1:22" ht="29.5" thickBot="1" x14ac:dyDescent="0.4">
      <c r="A4133" s="3">
        <v>4132</v>
      </c>
      <c r="B4133" s="1" t="s">
        <v>7236</v>
      </c>
      <c r="C4133" s="1">
        <v>2012</v>
      </c>
      <c r="D4133" s="2">
        <v>41092</v>
      </c>
      <c r="E4133" s="2">
        <v>41099</v>
      </c>
      <c r="F4133" s="1" t="s">
        <v>50</v>
      </c>
      <c r="G4133" s="1" t="s">
        <v>407</v>
      </c>
      <c r="H4133" s="1" t="s">
        <v>408</v>
      </c>
      <c r="I4133" s="1" t="s">
        <v>26</v>
      </c>
      <c r="J4133" s="1" t="s">
        <v>27</v>
      </c>
      <c r="K4133" s="1" t="s">
        <v>7237</v>
      </c>
      <c r="L4133" s="1" t="s">
        <v>54</v>
      </c>
      <c r="M4133" s="1">
        <v>33021</v>
      </c>
      <c r="N4133" s="1" t="s">
        <v>30</v>
      </c>
      <c r="O4133" s="1" t="s">
        <v>3185</v>
      </c>
      <c r="P4133" s="1" t="s">
        <v>46</v>
      </c>
      <c r="Q4133" s="1" t="s">
        <v>90</v>
      </c>
      <c r="R4133" s="1" t="s">
        <v>186</v>
      </c>
      <c r="S4133" s="1">
        <v>11.952</v>
      </c>
      <c r="T4133" s="1">
        <v>3</v>
      </c>
      <c r="U4133" s="1">
        <v>0.2</v>
      </c>
      <c r="V4133" s="4">
        <v>4.0338000000000003</v>
      </c>
    </row>
    <row r="4134" spans="1:22" ht="29.5" thickBot="1" x14ac:dyDescent="0.4">
      <c r="A4134" s="3">
        <v>4133</v>
      </c>
      <c r="B4134" s="1" t="s">
        <v>7236</v>
      </c>
      <c r="C4134" s="1">
        <v>2012</v>
      </c>
      <c r="D4134" s="2">
        <v>41092</v>
      </c>
      <c r="E4134" s="2">
        <v>41099</v>
      </c>
      <c r="F4134" s="1" t="s">
        <v>50</v>
      </c>
      <c r="G4134" s="1" t="s">
        <v>407</v>
      </c>
      <c r="H4134" s="1" t="s">
        <v>408</v>
      </c>
      <c r="I4134" s="1" t="s">
        <v>26</v>
      </c>
      <c r="J4134" s="1" t="s">
        <v>27</v>
      </c>
      <c r="K4134" s="1" t="s">
        <v>7237</v>
      </c>
      <c r="L4134" s="1" t="s">
        <v>54</v>
      </c>
      <c r="M4134" s="1">
        <v>33021</v>
      </c>
      <c r="N4134" s="1" t="s">
        <v>30</v>
      </c>
      <c r="O4134" s="1" t="s">
        <v>918</v>
      </c>
      <c r="P4134" s="1" t="s">
        <v>46</v>
      </c>
      <c r="Q4134" s="1" t="s">
        <v>90</v>
      </c>
      <c r="R4134" s="1" t="s">
        <v>919</v>
      </c>
      <c r="S4134" s="1">
        <v>15.552</v>
      </c>
      <c r="T4134" s="1">
        <v>3</v>
      </c>
      <c r="U4134" s="1">
        <v>0.2</v>
      </c>
      <c r="V4134" s="4">
        <v>5.6375999999999999</v>
      </c>
    </row>
    <row r="4135" spans="1:22" ht="29.5" thickBot="1" x14ac:dyDescent="0.4">
      <c r="A4135" s="3">
        <v>4134</v>
      </c>
      <c r="B4135" s="1" t="s">
        <v>7238</v>
      </c>
      <c r="C4135" s="1">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4">
        <v>21.6</v>
      </c>
    </row>
    <row r="4136" spans="1:22" ht="58.5" thickBot="1" x14ac:dyDescent="0.4">
      <c r="A4136" s="3">
        <v>4135</v>
      </c>
      <c r="B4136" s="1" t="s">
        <v>7238</v>
      </c>
      <c r="C4136" s="1">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209.97</v>
      </c>
      <c r="T4136" s="1">
        <v>3</v>
      </c>
      <c r="U4136" s="1">
        <v>0</v>
      </c>
      <c r="V4136" s="4">
        <v>90.287099999999995</v>
      </c>
    </row>
    <row r="4137" spans="1:22" ht="44" thickBot="1" x14ac:dyDescent="0.4">
      <c r="A4137" s="3">
        <v>4136</v>
      </c>
      <c r="B4137" s="1" t="s">
        <v>7239</v>
      </c>
      <c r="C4137" s="1">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v>
      </c>
      <c r="T4137" s="1">
        <v>5</v>
      </c>
      <c r="U4137" s="1">
        <v>0.2</v>
      </c>
      <c r="V4137" s="4">
        <v>42.045000000000002</v>
      </c>
    </row>
    <row r="4138" spans="1:22" ht="29.5" thickBot="1" x14ac:dyDescent="0.4">
      <c r="A4138" s="3">
        <v>4137</v>
      </c>
      <c r="B4138" s="1" t="s">
        <v>7239</v>
      </c>
      <c r="C4138" s="1">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4">
        <v>204.76820000000001</v>
      </c>
    </row>
    <row r="4139" spans="1:22" ht="29.5" thickBot="1" x14ac:dyDescent="0.4">
      <c r="A4139" s="3">
        <v>4138</v>
      </c>
      <c r="B4139" s="1" t="s">
        <v>7240</v>
      </c>
      <c r="C4139" s="1">
        <v>2014</v>
      </c>
      <c r="D4139" s="2">
        <v>41963</v>
      </c>
      <c r="E4139" s="2">
        <v>41967</v>
      </c>
      <c r="F4139" s="1" t="s">
        <v>50</v>
      </c>
      <c r="G4139" s="1" t="s">
        <v>7215</v>
      </c>
      <c r="H4139" s="1" t="s">
        <v>7216</v>
      </c>
      <c r="I4139" s="1" t="s">
        <v>26</v>
      </c>
      <c r="J4139" s="1" t="s">
        <v>27</v>
      </c>
      <c r="K4139" s="1" t="s">
        <v>2811</v>
      </c>
      <c r="L4139" s="1" t="s">
        <v>319</v>
      </c>
      <c r="M4139" s="1">
        <v>22304</v>
      </c>
      <c r="N4139" s="1" t="s">
        <v>30</v>
      </c>
      <c r="O4139" s="1" t="s">
        <v>1174</v>
      </c>
      <c r="P4139" s="1" t="s">
        <v>46</v>
      </c>
      <c r="Q4139" s="1" t="s">
        <v>269</v>
      </c>
      <c r="R4139" s="1" t="s">
        <v>1175</v>
      </c>
      <c r="S4139" s="1">
        <v>25.06</v>
      </c>
      <c r="T4139" s="1">
        <v>7</v>
      </c>
      <c r="U4139" s="1">
        <v>0</v>
      </c>
      <c r="V4139" s="4">
        <v>12.53</v>
      </c>
    </row>
    <row r="4140" spans="1:22" ht="58.5" thickBot="1" x14ac:dyDescent="0.4">
      <c r="A4140" s="3">
        <v>4139</v>
      </c>
      <c r="B4140" s="1" t="s">
        <v>7241</v>
      </c>
      <c r="C4140" s="1">
        <v>2013</v>
      </c>
      <c r="D4140" s="2">
        <v>41639</v>
      </c>
      <c r="E4140" s="2">
        <v>41641</v>
      </c>
      <c r="F4140" s="1" t="s">
        <v>188</v>
      </c>
      <c r="G4140" s="1" t="s">
        <v>3939</v>
      </c>
      <c r="H4140" s="1" t="s">
        <v>3940</v>
      </c>
      <c r="I4140" s="1" t="s">
        <v>41</v>
      </c>
      <c r="J4140" s="1" t="s">
        <v>27</v>
      </c>
      <c r="K4140" s="1" t="s">
        <v>7242</v>
      </c>
      <c r="L4140" s="1" t="s">
        <v>104</v>
      </c>
      <c r="M4140" s="1">
        <v>77536</v>
      </c>
      <c r="N4140" s="1" t="s">
        <v>105</v>
      </c>
      <c r="O4140" s="1" t="s">
        <v>325</v>
      </c>
      <c r="P4140" s="1" t="s">
        <v>46</v>
      </c>
      <c r="Q4140" s="1" t="s">
        <v>75</v>
      </c>
      <c r="R4140" s="1" t="s">
        <v>326</v>
      </c>
      <c r="S4140" s="1">
        <v>6.9240000000000004</v>
      </c>
      <c r="T4140" s="1">
        <v>6</v>
      </c>
      <c r="U4140" s="1">
        <v>0.8</v>
      </c>
      <c r="V4140" s="4">
        <v>-10.385999999999999</v>
      </c>
    </row>
    <row r="4141" spans="1:22" ht="58.5" thickBot="1" x14ac:dyDescent="0.4">
      <c r="A4141" s="3">
        <v>4140</v>
      </c>
      <c r="B4141" s="1" t="s">
        <v>7243</v>
      </c>
      <c r="C4141" s="1">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4">
        <v>2.3370000000000002</v>
      </c>
    </row>
    <row r="4142" spans="1:22" ht="44" thickBot="1" x14ac:dyDescent="0.4">
      <c r="A4142" s="3">
        <v>4141</v>
      </c>
      <c r="B4142" s="1" t="s">
        <v>7243</v>
      </c>
      <c r="C4142" s="1">
        <v>2014</v>
      </c>
      <c r="D4142" s="2">
        <v>41975</v>
      </c>
      <c r="E4142" s="2">
        <v>41978</v>
      </c>
      <c r="F4142" s="1" t="s">
        <v>188</v>
      </c>
      <c r="G4142" s="1" t="s">
        <v>2230</v>
      </c>
      <c r="H4142" s="1" t="s">
        <v>2231</v>
      </c>
      <c r="I4142" s="1" t="s">
        <v>26</v>
      </c>
      <c r="J4142" s="1" t="s">
        <v>27</v>
      </c>
      <c r="K4142" s="1" t="s">
        <v>146</v>
      </c>
      <c r="L4142" s="1" t="s">
        <v>147</v>
      </c>
      <c r="M4142" s="1">
        <v>19120</v>
      </c>
      <c r="N4142" s="1" t="s">
        <v>148</v>
      </c>
      <c r="O4142" s="1" t="s">
        <v>7123</v>
      </c>
      <c r="P4142" s="1" t="s">
        <v>32</v>
      </c>
      <c r="Q4142" s="1" t="s">
        <v>65</v>
      </c>
      <c r="R4142" s="1" t="s">
        <v>7124</v>
      </c>
      <c r="S4142" s="1">
        <v>79.12</v>
      </c>
      <c r="T4142" s="1">
        <v>5</v>
      </c>
      <c r="U4142" s="1">
        <v>0.2</v>
      </c>
      <c r="V4142" s="4">
        <v>13.846</v>
      </c>
    </row>
    <row r="4143" spans="1:22" ht="29.5" thickBot="1" x14ac:dyDescent="0.4">
      <c r="A4143" s="3">
        <v>4142</v>
      </c>
      <c r="B4143" s="1" t="s">
        <v>7244</v>
      </c>
      <c r="C4143" s="1">
        <v>2013</v>
      </c>
      <c r="D4143" s="2">
        <v>41439</v>
      </c>
      <c r="E4143" s="2">
        <v>41443</v>
      </c>
      <c r="F4143" s="1" t="s">
        <v>50</v>
      </c>
      <c r="G4143" s="1" t="s">
        <v>1694</v>
      </c>
      <c r="H4143" s="1" t="s">
        <v>1695</v>
      </c>
      <c r="I4143" s="1" t="s">
        <v>26</v>
      </c>
      <c r="J4143" s="1" t="s">
        <v>27</v>
      </c>
      <c r="K4143" s="1" t="s">
        <v>7245</v>
      </c>
      <c r="L4143" s="1" t="s">
        <v>4530</v>
      </c>
      <c r="M4143" s="1">
        <v>67212</v>
      </c>
      <c r="N4143" s="1" t="s">
        <v>105</v>
      </c>
      <c r="O4143" s="1" t="s">
        <v>708</v>
      </c>
      <c r="P4143" s="1" t="s">
        <v>46</v>
      </c>
      <c r="Q4143" s="1" t="s">
        <v>47</v>
      </c>
      <c r="R4143" s="1" t="s">
        <v>709</v>
      </c>
      <c r="S4143" s="1">
        <v>18.899999999999999</v>
      </c>
      <c r="T4143" s="1">
        <v>3</v>
      </c>
      <c r="U4143" s="1">
        <v>0</v>
      </c>
      <c r="V4143" s="4">
        <v>8.6940000000000008</v>
      </c>
    </row>
    <row r="4144" spans="1:22" ht="44" thickBot="1" x14ac:dyDescent="0.4">
      <c r="A4144" s="3">
        <v>4143</v>
      </c>
      <c r="B4144" s="1" t="s">
        <v>7246</v>
      </c>
      <c r="C4144" s="1">
        <v>2011</v>
      </c>
      <c r="D4144" s="2">
        <v>40682</v>
      </c>
      <c r="E4144" s="2">
        <v>40686</v>
      </c>
      <c r="F4144" s="1" t="s">
        <v>50</v>
      </c>
      <c r="G4144" s="1" t="s">
        <v>5105</v>
      </c>
      <c r="H4144" s="1" t="s">
        <v>5106</v>
      </c>
      <c r="I4144" s="1" t="s">
        <v>26</v>
      </c>
      <c r="J4144" s="1" t="s">
        <v>27</v>
      </c>
      <c r="K4144" s="1" t="s">
        <v>5310</v>
      </c>
      <c r="L4144" s="1" t="s">
        <v>238</v>
      </c>
      <c r="M4144" s="1">
        <v>48640</v>
      </c>
      <c r="N4144" s="1" t="s">
        <v>105</v>
      </c>
      <c r="O4144" s="1" t="s">
        <v>4832</v>
      </c>
      <c r="P4144" s="1" t="s">
        <v>46</v>
      </c>
      <c r="Q4144" s="1" t="s">
        <v>75</v>
      </c>
      <c r="R4144" s="1" t="s">
        <v>4833</v>
      </c>
      <c r="S4144" s="1">
        <v>57.42</v>
      </c>
      <c r="T4144" s="1">
        <v>9</v>
      </c>
      <c r="U4144" s="1">
        <v>0</v>
      </c>
      <c r="V4144" s="4">
        <v>26.4132</v>
      </c>
    </row>
    <row r="4145" spans="1:22" ht="29.5" thickBot="1" x14ac:dyDescent="0.4">
      <c r="A4145" s="3">
        <v>4144</v>
      </c>
      <c r="B4145" s="1" t="s">
        <v>7247</v>
      </c>
      <c r="C4145" s="1">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4">
        <v>5.7329999999999997</v>
      </c>
    </row>
    <row r="4146" spans="1:22" ht="29.5" thickBot="1" x14ac:dyDescent="0.4">
      <c r="A4146" s="3">
        <v>4145</v>
      </c>
      <c r="B4146" s="1" t="s">
        <v>7247</v>
      </c>
      <c r="C4146" s="1">
        <v>2014</v>
      </c>
      <c r="D4146" s="2">
        <v>41670</v>
      </c>
      <c r="E4146" s="2">
        <v>41677</v>
      </c>
      <c r="F4146" s="1" t="s">
        <v>50</v>
      </c>
      <c r="G4146" s="1" t="s">
        <v>2161</v>
      </c>
      <c r="H4146" s="1" t="s">
        <v>2162</v>
      </c>
      <c r="I4146" s="1" t="s">
        <v>102</v>
      </c>
      <c r="J4146" s="1" t="s">
        <v>27</v>
      </c>
      <c r="K4146" s="1" t="s">
        <v>127</v>
      </c>
      <c r="L4146" s="1" t="s">
        <v>43</v>
      </c>
      <c r="M4146" s="1">
        <v>94110</v>
      </c>
      <c r="N4146" s="1" t="s">
        <v>44</v>
      </c>
      <c r="O4146" s="1" t="s">
        <v>7248</v>
      </c>
      <c r="P4146" s="1" t="s">
        <v>46</v>
      </c>
      <c r="Q4146" s="1" t="s">
        <v>68</v>
      </c>
      <c r="R4146" s="1" t="s">
        <v>7249</v>
      </c>
      <c r="S4146" s="1">
        <v>8.82</v>
      </c>
      <c r="T4146" s="1">
        <v>3</v>
      </c>
      <c r="U4146" s="1">
        <v>0</v>
      </c>
      <c r="V4146" s="4">
        <v>2.3814000000000002</v>
      </c>
    </row>
    <row r="4147" spans="1:22" ht="29.5" thickBot="1" x14ac:dyDescent="0.4">
      <c r="A4147" s="3">
        <v>4146</v>
      </c>
      <c r="B4147" s="1" t="s">
        <v>7247</v>
      </c>
      <c r="C4147" s="1">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120.78400000000001</v>
      </c>
      <c r="T4147" s="1">
        <v>1</v>
      </c>
      <c r="U4147" s="1">
        <v>0.2</v>
      </c>
      <c r="V4147" s="4">
        <v>-13.588200000000001</v>
      </c>
    </row>
    <row r="4148" spans="1:22" ht="116.5" thickBot="1" x14ac:dyDescent="0.4">
      <c r="A4148" s="3">
        <v>4147</v>
      </c>
      <c r="B4148" s="1" t="s">
        <v>7250</v>
      </c>
      <c r="C4148" s="1">
        <v>2012</v>
      </c>
      <c r="D4148" s="2">
        <v>41241</v>
      </c>
      <c r="E4148" s="2">
        <v>41247</v>
      </c>
      <c r="F4148" s="1" t="s">
        <v>50</v>
      </c>
      <c r="G4148" s="1" t="s">
        <v>5258</v>
      </c>
      <c r="H4148" s="1" t="s">
        <v>5259</v>
      </c>
      <c r="I4148" s="1" t="s">
        <v>26</v>
      </c>
      <c r="J4148" s="1" t="s">
        <v>27</v>
      </c>
      <c r="K4148" s="1" t="s">
        <v>3708</v>
      </c>
      <c r="L4148" s="1" t="s">
        <v>267</v>
      </c>
      <c r="M4148" s="1">
        <v>11520</v>
      </c>
      <c r="N4148" s="1" t="s">
        <v>148</v>
      </c>
      <c r="O4148" s="1" t="s">
        <v>905</v>
      </c>
      <c r="P4148" s="1" t="s">
        <v>32</v>
      </c>
      <c r="Q4148" s="1" t="s">
        <v>65</v>
      </c>
      <c r="R4148" s="1" t="s">
        <v>906</v>
      </c>
      <c r="S4148" s="1">
        <v>322.58999999999997</v>
      </c>
      <c r="T4148" s="1">
        <v>3</v>
      </c>
      <c r="U4148" s="1">
        <v>0</v>
      </c>
      <c r="V4148" s="4">
        <v>64.518000000000001</v>
      </c>
    </row>
    <row r="4149" spans="1:22" ht="73" thickBot="1" x14ac:dyDescent="0.4">
      <c r="A4149" s="3">
        <v>4148</v>
      </c>
      <c r="B4149" s="1" t="s">
        <v>7251</v>
      </c>
      <c r="C4149" s="1">
        <v>2014</v>
      </c>
      <c r="D4149" s="2">
        <v>41936</v>
      </c>
      <c r="E4149" s="2">
        <v>41941</v>
      </c>
      <c r="F4149" s="1" t="s">
        <v>50</v>
      </c>
      <c r="G4149" s="1" t="s">
        <v>6776</v>
      </c>
      <c r="H4149" s="1" t="s">
        <v>6777</v>
      </c>
      <c r="I4149" s="1" t="s">
        <v>26</v>
      </c>
      <c r="J4149" s="1" t="s">
        <v>27</v>
      </c>
      <c r="K4149" s="1" t="s">
        <v>1237</v>
      </c>
      <c r="L4149" s="1" t="s">
        <v>104</v>
      </c>
      <c r="M4149" s="1">
        <v>78745</v>
      </c>
      <c r="N4149" s="1" t="s">
        <v>105</v>
      </c>
      <c r="O4149" s="1" t="s">
        <v>6547</v>
      </c>
      <c r="P4149" s="1" t="s">
        <v>46</v>
      </c>
      <c r="Q4149" s="1" t="s">
        <v>75</v>
      </c>
      <c r="R4149" s="1" t="s">
        <v>6548</v>
      </c>
      <c r="S4149" s="1">
        <v>9.7620000000000005</v>
      </c>
      <c r="T4149" s="1">
        <v>3</v>
      </c>
      <c r="U4149" s="1">
        <v>0.8</v>
      </c>
      <c r="V4149" s="4">
        <v>-15.1311</v>
      </c>
    </row>
    <row r="4150" spans="1:22" ht="29.5" thickBot="1" x14ac:dyDescent="0.4">
      <c r="A4150" s="3">
        <v>4149</v>
      </c>
      <c r="B4150" s="1" t="s">
        <v>7251</v>
      </c>
      <c r="C4150" s="1">
        <v>2014</v>
      </c>
      <c r="D4150" s="2">
        <v>41936</v>
      </c>
      <c r="E4150" s="2">
        <v>41941</v>
      </c>
      <c r="F4150" s="1" t="s">
        <v>50</v>
      </c>
      <c r="G4150" s="1" t="s">
        <v>6776</v>
      </c>
      <c r="H4150" s="1" t="s">
        <v>6777</v>
      </c>
      <c r="I4150" s="1" t="s">
        <v>26</v>
      </c>
      <c r="J4150" s="1" t="s">
        <v>27</v>
      </c>
      <c r="K4150" s="1" t="s">
        <v>1237</v>
      </c>
      <c r="L4150" s="1" t="s">
        <v>104</v>
      </c>
      <c r="M4150" s="1">
        <v>78745</v>
      </c>
      <c r="N4150" s="1" t="s">
        <v>105</v>
      </c>
      <c r="O4150" s="1" t="s">
        <v>1765</v>
      </c>
      <c r="P4150" s="1" t="s">
        <v>46</v>
      </c>
      <c r="Q4150" s="1" t="s">
        <v>59</v>
      </c>
      <c r="R4150" s="1" t="s">
        <v>1766</v>
      </c>
      <c r="S4150" s="1">
        <v>13.72</v>
      </c>
      <c r="T4150" s="1">
        <v>1</v>
      </c>
      <c r="U4150" s="1">
        <v>0.2</v>
      </c>
      <c r="V4150" s="4">
        <v>1.2004999999999999</v>
      </c>
    </row>
    <row r="4151" spans="1:22" ht="58.5" thickBot="1" x14ac:dyDescent="0.4">
      <c r="A4151" s="3">
        <v>4150</v>
      </c>
      <c r="B4151" s="1" t="s">
        <v>7251</v>
      </c>
      <c r="C4151" s="1">
        <v>2014</v>
      </c>
      <c r="D4151" s="2">
        <v>41936</v>
      </c>
      <c r="E4151" s="2">
        <v>41941</v>
      </c>
      <c r="F4151" s="1" t="s">
        <v>50</v>
      </c>
      <c r="G4151" s="1" t="s">
        <v>6776</v>
      </c>
      <c r="H4151" s="1" t="s">
        <v>6777</v>
      </c>
      <c r="I4151" s="1" t="s">
        <v>26</v>
      </c>
      <c r="J4151" s="1" t="s">
        <v>27</v>
      </c>
      <c r="K4151" s="1" t="s">
        <v>1237</v>
      </c>
      <c r="L4151" s="1" t="s">
        <v>104</v>
      </c>
      <c r="M4151" s="1">
        <v>78745</v>
      </c>
      <c r="N4151" s="1" t="s">
        <v>105</v>
      </c>
      <c r="O4151" s="1" t="s">
        <v>7136</v>
      </c>
      <c r="P4151" s="1" t="s">
        <v>71</v>
      </c>
      <c r="Q4151" s="1" t="s">
        <v>161</v>
      </c>
      <c r="R4151" s="1" t="s">
        <v>7137</v>
      </c>
      <c r="S4151" s="1">
        <v>55.2</v>
      </c>
      <c r="T4151" s="1">
        <v>1</v>
      </c>
      <c r="U4151" s="1">
        <v>0.2</v>
      </c>
      <c r="V4151" s="4">
        <v>-2.0699999999999998</v>
      </c>
    </row>
    <row r="4152" spans="1:22" ht="44" thickBot="1" x14ac:dyDescent="0.4">
      <c r="A4152" s="3">
        <v>4151</v>
      </c>
      <c r="B4152" s="1" t="s">
        <v>7251</v>
      </c>
      <c r="C4152" s="1">
        <v>2014</v>
      </c>
      <c r="D4152" s="2">
        <v>41936</v>
      </c>
      <c r="E4152" s="2">
        <v>41941</v>
      </c>
      <c r="F4152" s="1" t="s">
        <v>50</v>
      </c>
      <c r="G4152" s="1" t="s">
        <v>6776</v>
      </c>
      <c r="H4152" s="1" t="s">
        <v>6777</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4">
        <v>-58.305599999999998</v>
      </c>
    </row>
    <row r="4153" spans="1:22" ht="29.5" thickBot="1" x14ac:dyDescent="0.4">
      <c r="A4153" s="3">
        <v>4152</v>
      </c>
      <c r="B4153" s="1" t="s">
        <v>7252</v>
      </c>
      <c r="C4153" s="1">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4">
        <v>9.8684999999999992</v>
      </c>
    </row>
    <row r="4154" spans="1:22" ht="44" thickBot="1" x14ac:dyDescent="0.4">
      <c r="A4154" s="3">
        <v>4153</v>
      </c>
      <c r="B4154" s="1" t="s">
        <v>7252</v>
      </c>
      <c r="C4154" s="1">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v>
      </c>
      <c r="T4154" s="1">
        <v>3</v>
      </c>
      <c r="U4154" s="1">
        <v>0.2</v>
      </c>
      <c r="V4154" s="4">
        <v>5.4432</v>
      </c>
    </row>
    <row r="4155" spans="1:22" ht="29.5" thickBot="1" x14ac:dyDescent="0.4">
      <c r="A4155" s="3">
        <v>4154</v>
      </c>
      <c r="B4155" s="1" t="s">
        <v>7252</v>
      </c>
      <c r="C4155" s="1">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4.8959999999999999</v>
      </c>
      <c r="T4155" s="1">
        <v>3</v>
      </c>
      <c r="U4155" s="1">
        <v>0.2</v>
      </c>
      <c r="V4155" s="4">
        <v>1.6524000000000001</v>
      </c>
    </row>
    <row r="4156" spans="1:22" ht="29.5" thickBot="1" x14ac:dyDescent="0.4">
      <c r="A4156" s="3">
        <v>4155</v>
      </c>
      <c r="B4156" s="1" t="s">
        <v>7253</v>
      </c>
      <c r="C4156" s="1">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4">
        <v>-27.9312</v>
      </c>
    </row>
    <row r="4157" spans="1:22" ht="29.5" thickBot="1" x14ac:dyDescent="0.4">
      <c r="A4157" s="3">
        <v>4156</v>
      </c>
      <c r="B4157" s="1" t="s">
        <v>7253</v>
      </c>
      <c r="C4157" s="1">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2.8079999999999998</v>
      </c>
      <c r="T4157" s="1">
        <v>3</v>
      </c>
      <c r="U4157" s="1">
        <v>0.7</v>
      </c>
      <c r="V4157" s="4">
        <v>-1.9656</v>
      </c>
    </row>
    <row r="4158" spans="1:22" ht="58.5" thickBot="1" x14ac:dyDescent="0.4">
      <c r="A4158" s="3">
        <v>4157</v>
      </c>
      <c r="B4158" s="1" t="s">
        <v>7254</v>
      </c>
      <c r="C4158" s="1">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4">
        <v>0.5998</v>
      </c>
    </row>
    <row r="4159" spans="1:22" ht="44" thickBot="1" x14ac:dyDescent="0.4">
      <c r="A4159" s="3">
        <v>4158</v>
      </c>
      <c r="B4159" s="1" t="s">
        <v>7254</v>
      </c>
      <c r="C4159" s="1">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v>
      </c>
      <c r="T4159" s="1">
        <v>6</v>
      </c>
      <c r="U4159" s="1">
        <v>0.7</v>
      </c>
      <c r="V4159" s="4">
        <v>-19.982399999999998</v>
      </c>
    </row>
    <row r="4160" spans="1:22" ht="44" thickBot="1" x14ac:dyDescent="0.4">
      <c r="A4160" s="3">
        <v>4159</v>
      </c>
      <c r="B4160" s="1" t="s">
        <v>7255</v>
      </c>
      <c r="C4160" s="1">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v>
      </c>
      <c r="T4160" s="1">
        <v>3</v>
      </c>
      <c r="U4160" s="1">
        <v>0.2</v>
      </c>
      <c r="V4160" s="4">
        <v>5.1012000000000004</v>
      </c>
    </row>
    <row r="4161" spans="1:22" ht="29.5" thickBot="1" x14ac:dyDescent="0.4">
      <c r="A4161" s="3">
        <v>4160</v>
      </c>
      <c r="B4161" s="1" t="s">
        <v>7256</v>
      </c>
      <c r="C4161" s="1">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4">
        <v>3.7235999999999998</v>
      </c>
    </row>
    <row r="4162" spans="1:22" ht="29.5" thickBot="1" x14ac:dyDescent="0.4">
      <c r="A4162" s="3">
        <v>4161</v>
      </c>
      <c r="B4162" s="1" t="s">
        <v>7257</v>
      </c>
      <c r="C4162" s="1">
        <v>2014</v>
      </c>
      <c r="D4162" s="2">
        <v>41774</v>
      </c>
      <c r="E4162" s="2">
        <v>41778</v>
      </c>
      <c r="F4162" s="1" t="s">
        <v>50</v>
      </c>
      <c r="G4162" s="1" t="s">
        <v>7258</v>
      </c>
      <c r="H4162" s="1" t="s">
        <v>7259</v>
      </c>
      <c r="I4162" s="1" t="s">
        <v>26</v>
      </c>
      <c r="J4162" s="1" t="s">
        <v>27</v>
      </c>
      <c r="K4162" s="1" t="s">
        <v>266</v>
      </c>
      <c r="L4162" s="1" t="s">
        <v>267</v>
      </c>
      <c r="M4162" s="1">
        <v>10035</v>
      </c>
      <c r="N4162" s="1" t="s">
        <v>148</v>
      </c>
      <c r="O4162" s="1" t="s">
        <v>5785</v>
      </c>
      <c r="P4162" s="1" t="s">
        <v>71</v>
      </c>
      <c r="Q4162" s="1" t="s">
        <v>72</v>
      </c>
      <c r="R4162" s="1" t="s">
        <v>5786</v>
      </c>
      <c r="S4162" s="1">
        <v>539.97</v>
      </c>
      <c r="T4162" s="1">
        <v>3</v>
      </c>
      <c r="U4162" s="1">
        <v>0</v>
      </c>
      <c r="V4162" s="4">
        <v>134.99250000000001</v>
      </c>
    </row>
    <row r="4163" spans="1:22" ht="29.5" thickBot="1" x14ac:dyDescent="0.4">
      <c r="A4163" s="3">
        <v>4162</v>
      </c>
      <c r="B4163" s="1" t="s">
        <v>7257</v>
      </c>
      <c r="C4163" s="1">
        <v>2014</v>
      </c>
      <c r="D4163" s="2">
        <v>41774</v>
      </c>
      <c r="E4163" s="2">
        <v>41778</v>
      </c>
      <c r="F4163" s="1" t="s">
        <v>50</v>
      </c>
      <c r="G4163" s="1" t="s">
        <v>7258</v>
      </c>
      <c r="H4163" s="1" t="s">
        <v>7259</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4">
        <v>5.8708</v>
      </c>
    </row>
    <row r="4164" spans="1:22" ht="44" thickBot="1" x14ac:dyDescent="0.4">
      <c r="A4164" s="3">
        <v>4163</v>
      </c>
      <c r="B4164" s="1" t="s">
        <v>7260</v>
      </c>
      <c r="C4164" s="1">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4">
        <v>7.5991999999999997</v>
      </c>
    </row>
    <row r="4165" spans="1:22" ht="44" thickBot="1" x14ac:dyDescent="0.4">
      <c r="A4165" s="3">
        <v>4164</v>
      </c>
      <c r="B4165" s="1" t="s">
        <v>7260</v>
      </c>
      <c r="C4165" s="1">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671.94</v>
      </c>
      <c r="T4165" s="1">
        <v>3</v>
      </c>
      <c r="U4165" s="1">
        <v>0</v>
      </c>
      <c r="V4165" s="4">
        <v>315.81180000000001</v>
      </c>
    </row>
    <row r="4166" spans="1:22" ht="44" thickBot="1" x14ac:dyDescent="0.4">
      <c r="A4166" s="3">
        <v>4165</v>
      </c>
      <c r="B4166" s="1" t="s">
        <v>7261</v>
      </c>
      <c r="C4166" s="1">
        <v>2014</v>
      </c>
      <c r="D4166" s="2">
        <v>41654</v>
      </c>
      <c r="E4166" s="2">
        <v>41656</v>
      </c>
      <c r="F4166" s="1" t="s">
        <v>188</v>
      </c>
      <c r="G4166" s="1" t="s">
        <v>7262</v>
      </c>
      <c r="H4166" s="1" t="s">
        <v>7263</v>
      </c>
      <c r="I4166" s="1" t="s">
        <v>41</v>
      </c>
      <c r="J4166" s="1" t="s">
        <v>27</v>
      </c>
      <c r="K4166" s="1" t="s">
        <v>456</v>
      </c>
      <c r="L4166" s="1" t="s">
        <v>457</v>
      </c>
      <c r="M4166" s="1">
        <v>80013</v>
      </c>
      <c r="N4166" s="1" t="s">
        <v>44</v>
      </c>
      <c r="O4166" s="1" t="s">
        <v>160</v>
      </c>
      <c r="P4166" s="1" t="s">
        <v>71</v>
      </c>
      <c r="Q4166" s="1" t="s">
        <v>161</v>
      </c>
      <c r="R4166" s="1" t="s">
        <v>162</v>
      </c>
      <c r="S4166" s="1">
        <v>169.06399999999999</v>
      </c>
      <c r="T4166" s="1">
        <v>7</v>
      </c>
      <c r="U4166" s="1">
        <v>0.2</v>
      </c>
      <c r="V4166" s="4">
        <v>-14.793100000000001</v>
      </c>
    </row>
    <row r="4167" spans="1:22" ht="29.5" thickBot="1" x14ac:dyDescent="0.4">
      <c r="A4167" s="3">
        <v>4166</v>
      </c>
      <c r="B4167" s="1" t="s">
        <v>7261</v>
      </c>
      <c r="C4167" s="1">
        <v>2014</v>
      </c>
      <c r="D4167" s="2">
        <v>41654</v>
      </c>
      <c r="E4167" s="2">
        <v>41656</v>
      </c>
      <c r="F4167" s="1" t="s">
        <v>188</v>
      </c>
      <c r="G4167" s="1" t="s">
        <v>7262</v>
      </c>
      <c r="H4167" s="1" t="s">
        <v>7263</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4">
        <v>14.7546</v>
      </c>
    </row>
    <row r="4168" spans="1:22" ht="29.5" thickBot="1" x14ac:dyDescent="0.4">
      <c r="A4168" s="3">
        <v>4167</v>
      </c>
      <c r="B4168" s="1" t="s">
        <v>7264</v>
      </c>
      <c r="C4168" s="1">
        <v>2012</v>
      </c>
      <c r="D4168" s="2">
        <v>40976</v>
      </c>
      <c r="E4168" s="2">
        <v>40981</v>
      </c>
      <c r="F4168" s="1" t="s">
        <v>50</v>
      </c>
      <c r="G4168" s="1" t="s">
        <v>2140</v>
      </c>
      <c r="H4168" s="1" t="s">
        <v>2141</v>
      </c>
      <c r="I4168" s="1" t="s">
        <v>41</v>
      </c>
      <c r="J4168" s="1" t="s">
        <v>27</v>
      </c>
      <c r="K4168" s="1" t="s">
        <v>1173</v>
      </c>
      <c r="L4168" s="1" t="s">
        <v>267</v>
      </c>
      <c r="M4168" s="1">
        <v>11561</v>
      </c>
      <c r="N4168" s="1" t="s">
        <v>148</v>
      </c>
      <c r="O4168" s="1" t="s">
        <v>6174</v>
      </c>
      <c r="P4168" s="1" t="s">
        <v>46</v>
      </c>
      <c r="Q4168" s="1" t="s">
        <v>90</v>
      </c>
      <c r="R4168" s="1" t="s">
        <v>6175</v>
      </c>
      <c r="S4168" s="1">
        <v>19.440000000000001</v>
      </c>
      <c r="T4168" s="1">
        <v>3</v>
      </c>
      <c r="U4168" s="1">
        <v>0</v>
      </c>
      <c r="V4168" s="4">
        <v>9.3312000000000008</v>
      </c>
    </row>
    <row r="4169" spans="1:22" ht="29.5" thickBot="1" x14ac:dyDescent="0.4">
      <c r="A4169" s="3">
        <v>4168</v>
      </c>
      <c r="B4169" s="1" t="s">
        <v>7265</v>
      </c>
      <c r="C4169" s="1">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4">
        <v>8.2992000000000008</v>
      </c>
    </row>
    <row r="4170" spans="1:22" ht="58.5" thickBot="1" x14ac:dyDescent="0.4">
      <c r="A4170" s="3">
        <v>4169</v>
      </c>
      <c r="B4170" s="1" t="s">
        <v>7265</v>
      </c>
      <c r="C4170" s="1">
        <v>2011</v>
      </c>
      <c r="D4170" s="2">
        <v>40827</v>
      </c>
      <c r="E4170" s="2">
        <v>40829</v>
      </c>
      <c r="F4170" s="1" t="s">
        <v>188</v>
      </c>
      <c r="G4170" s="1" t="s">
        <v>600</v>
      </c>
      <c r="H4170" s="1" t="s">
        <v>601</v>
      </c>
      <c r="I4170" s="1" t="s">
        <v>26</v>
      </c>
      <c r="J4170" s="1" t="s">
        <v>27</v>
      </c>
      <c r="K4170" s="1" t="s">
        <v>602</v>
      </c>
      <c r="L4170" s="1" t="s">
        <v>43</v>
      </c>
      <c r="M4170" s="1">
        <v>91104</v>
      </c>
      <c r="N4170" s="1" t="s">
        <v>44</v>
      </c>
      <c r="O4170" s="1" t="s">
        <v>7266</v>
      </c>
      <c r="P4170" s="1" t="s">
        <v>32</v>
      </c>
      <c r="Q4170" s="1" t="s">
        <v>36</v>
      </c>
      <c r="R4170" s="1" t="s">
        <v>7267</v>
      </c>
      <c r="S4170" s="1">
        <v>433.56799999999998</v>
      </c>
      <c r="T4170" s="1">
        <v>2</v>
      </c>
      <c r="U4170" s="1">
        <v>0.2</v>
      </c>
      <c r="V4170" s="4">
        <v>-65.035200000000003</v>
      </c>
    </row>
    <row r="4171" spans="1:22" ht="29.5" thickBot="1" x14ac:dyDescent="0.4">
      <c r="A4171" s="3">
        <v>4170</v>
      </c>
      <c r="B4171" s="1" t="s">
        <v>7268</v>
      </c>
      <c r="C4171" s="1">
        <v>2012</v>
      </c>
      <c r="D4171" s="2">
        <v>41012</v>
      </c>
      <c r="E4171" s="2">
        <v>41013</v>
      </c>
      <c r="F4171" s="1" t="s">
        <v>188</v>
      </c>
      <c r="G4171" s="1" t="s">
        <v>6656</v>
      </c>
      <c r="H4171" s="1" t="s">
        <v>6657</v>
      </c>
      <c r="I4171" s="1" t="s">
        <v>102</v>
      </c>
      <c r="J4171" s="1" t="s">
        <v>27</v>
      </c>
      <c r="K4171" s="1" t="s">
        <v>1823</v>
      </c>
      <c r="L4171" s="1" t="s">
        <v>310</v>
      </c>
      <c r="M4171" s="1">
        <v>85204</v>
      </c>
      <c r="N4171" s="1" t="s">
        <v>44</v>
      </c>
      <c r="O4171" s="1" t="s">
        <v>2882</v>
      </c>
      <c r="P4171" s="1" t="s">
        <v>46</v>
      </c>
      <c r="Q4171" s="1" t="s">
        <v>90</v>
      </c>
      <c r="R4171" s="1" t="s">
        <v>2883</v>
      </c>
      <c r="S4171" s="1">
        <v>31.103999999999999</v>
      </c>
      <c r="T4171" s="1">
        <v>6</v>
      </c>
      <c r="U4171" s="1">
        <v>0.2</v>
      </c>
      <c r="V4171" s="4">
        <v>10.8864</v>
      </c>
    </row>
    <row r="4172" spans="1:22" ht="29.5" thickBot="1" x14ac:dyDescent="0.4">
      <c r="A4172" s="3">
        <v>4171</v>
      </c>
      <c r="B4172" s="1" t="s">
        <v>7268</v>
      </c>
      <c r="C4172" s="1">
        <v>2012</v>
      </c>
      <c r="D4172" s="2">
        <v>41012</v>
      </c>
      <c r="E4172" s="2">
        <v>41013</v>
      </c>
      <c r="F4172" s="1" t="s">
        <v>188</v>
      </c>
      <c r="G4172" s="1" t="s">
        <v>6656</v>
      </c>
      <c r="H4172" s="1" t="s">
        <v>6657</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4">
        <v>17.815200000000001</v>
      </c>
    </row>
    <row r="4173" spans="1:22" ht="44" thickBot="1" x14ac:dyDescent="0.4">
      <c r="A4173" s="3">
        <v>4172</v>
      </c>
      <c r="B4173" s="1" t="s">
        <v>7269</v>
      </c>
      <c r="C4173" s="1">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4">
        <v>0.97719999999999996</v>
      </c>
    </row>
    <row r="4174" spans="1:22" ht="44" thickBot="1" x14ac:dyDescent="0.4">
      <c r="A4174" s="3">
        <v>4173</v>
      </c>
      <c r="B4174" s="1" t="s">
        <v>7270</v>
      </c>
      <c r="C4174" s="1">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4">
        <v>6.532</v>
      </c>
    </row>
    <row r="4175" spans="1:22" ht="29.5" thickBot="1" x14ac:dyDescent="0.4">
      <c r="A4175" s="3">
        <v>4174</v>
      </c>
      <c r="B4175" s="1" t="s">
        <v>7270</v>
      </c>
      <c r="C4175" s="1">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4">
        <v>6.2207999999999997</v>
      </c>
    </row>
    <row r="4176" spans="1:22" ht="29.5" thickBot="1" x14ac:dyDescent="0.4">
      <c r="A4176" s="3">
        <v>4175</v>
      </c>
      <c r="B4176" s="1" t="s">
        <v>7270</v>
      </c>
      <c r="C4176" s="1">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4">
        <v>28.0032</v>
      </c>
    </row>
    <row r="4177" spans="1:22" ht="58.5" thickBot="1" x14ac:dyDescent="0.4">
      <c r="A4177" s="3">
        <v>4176</v>
      </c>
      <c r="B4177" s="1" t="s">
        <v>7271</v>
      </c>
      <c r="C4177" s="1">
        <v>2012</v>
      </c>
      <c r="D4177" s="2">
        <v>41242</v>
      </c>
      <c r="E4177" s="2">
        <v>41243</v>
      </c>
      <c r="F4177" s="1" t="s">
        <v>188</v>
      </c>
      <c r="G4177" s="1" t="s">
        <v>7272</v>
      </c>
      <c r="H4177" s="1" t="s">
        <v>7273</v>
      </c>
      <c r="I4177" s="1" t="s">
        <v>102</v>
      </c>
      <c r="J4177" s="1" t="s">
        <v>27</v>
      </c>
      <c r="K4177" s="1" t="s">
        <v>2542</v>
      </c>
      <c r="L4177" s="1" t="s">
        <v>43</v>
      </c>
      <c r="M4177" s="1">
        <v>92704</v>
      </c>
      <c r="N4177" s="1" t="s">
        <v>44</v>
      </c>
      <c r="O4177" s="1" t="s">
        <v>6237</v>
      </c>
      <c r="P4177" s="1" t="s">
        <v>46</v>
      </c>
      <c r="Q4177" s="1" t="s">
        <v>68</v>
      </c>
      <c r="R4177" s="1" t="s">
        <v>6238</v>
      </c>
      <c r="S4177" s="1">
        <v>56.3</v>
      </c>
      <c r="T4177" s="1">
        <v>2</v>
      </c>
      <c r="U4177" s="1">
        <v>0</v>
      </c>
      <c r="V4177" s="4">
        <v>15.763999999999999</v>
      </c>
    </row>
    <row r="4178" spans="1:22" ht="29.5" thickBot="1" x14ac:dyDescent="0.4">
      <c r="A4178" s="3">
        <v>4177</v>
      </c>
      <c r="B4178" s="1" t="s">
        <v>7274</v>
      </c>
      <c r="C4178" s="1">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629.95000000000005</v>
      </c>
      <c r="T4178" s="1">
        <v>5</v>
      </c>
      <c r="U4178" s="1">
        <v>0</v>
      </c>
      <c r="V4178" s="4">
        <v>163.78700000000001</v>
      </c>
    </row>
    <row r="4179" spans="1:22" ht="29.5" thickBot="1" x14ac:dyDescent="0.4">
      <c r="A4179" s="3">
        <v>4178</v>
      </c>
      <c r="B4179" s="1" t="s">
        <v>7274</v>
      </c>
      <c r="C4179" s="1">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4">
        <v>60.255299999999998</v>
      </c>
    </row>
    <row r="4180" spans="1:22" ht="73" thickBot="1" x14ac:dyDescent="0.4">
      <c r="A4180" s="3">
        <v>4179</v>
      </c>
      <c r="B4180" s="1" t="s">
        <v>7275</v>
      </c>
      <c r="C4180" s="1">
        <v>2013</v>
      </c>
      <c r="D4180" s="2">
        <v>41442</v>
      </c>
      <c r="E4180" s="2">
        <v>41444</v>
      </c>
      <c r="F4180" s="1" t="s">
        <v>23</v>
      </c>
      <c r="G4180" s="1" t="s">
        <v>1870</v>
      </c>
      <c r="H4180" s="1" t="s">
        <v>1871</v>
      </c>
      <c r="I4180" s="1" t="s">
        <v>26</v>
      </c>
      <c r="J4180" s="1" t="s">
        <v>27</v>
      </c>
      <c r="K4180" s="1" t="s">
        <v>42</v>
      </c>
      <c r="L4180" s="1" t="s">
        <v>43</v>
      </c>
      <c r="M4180" s="1">
        <v>90045</v>
      </c>
      <c r="N4180" s="1" t="s">
        <v>44</v>
      </c>
      <c r="O4180" s="1" t="s">
        <v>5238</v>
      </c>
      <c r="P4180" s="1" t="s">
        <v>46</v>
      </c>
      <c r="Q4180" s="1" t="s">
        <v>90</v>
      </c>
      <c r="R4180" s="1" t="s">
        <v>5239</v>
      </c>
      <c r="S4180" s="1">
        <v>46.35</v>
      </c>
      <c r="T4180" s="1">
        <v>5</v>
      </c>
      <c r="U4180" s="1">
        <v>0</v>
      </c>
      <c r="V4180" s="4">
        <v>21.784500000000001</v>
      </c>
    </row>
    <row r="4181" spans="1:22" ht="29.5" thickBot="1" x14ac:dyDescent="0.4">
      <c r="A4181" s="3">
        <v>4180</v>
      </c>
      <c r="B4181" s="1" t="s">
        <v>7276</v>
      </c>
      <c r="C4181" s="1">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4">
        <v>5.4287999999999998</v>
      </c>
    </row>
    <row r="4182" spans="1:22" ht="44" thickBot="1" x14ac:dyDescent="0.4">
      <c r="A4182" s="3">
        <v>4181</v>
      </c>
      <c r="B4182" s="1" t="s">
        <v>7277</v>
      </c>
      <c r="C4182" s="1">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4.24</v>
      </c>
      <c r="T4182" s="1">
        <v>5</v>
      </c>
      <c r="U4182" s="1">
        <v>0.8</v>
      </c>
      <c r="V4182" s="4">
        <v>-6.36</v>
      </c>
    </row>
    <row r="4183" spans="1:22" ht="73" thickBot="1" x14ac:dyDescent="0.4">
      <c r="A4183" s="3">
        <v>4182</v>
      </c>
      <c r="B4183" s="1" t="s">
        <v>7278</v>
      </c>
      <c r="C4183" s="1">
        <v>2014</v>
      </c>
      <c r="D4183" s="2">
        <v>41919</v>
      </c>
      <c r="E4183" s="2">
        <v>41925</v>
      </c>
      <c r="F4183" s="1" t="s">
        <v>50</v>
      </c>
      <c r="G4183" s="1" t="s">
        <v>7279</v>
      </c>
      <c r="H4183" s="1" t="s">
        <v>7280</v>
      </c>
      <c r="I4183" s="1" t="s">
        <v>102</v>
      </c>
      <c r="J4183" s="1" t="s">
        <v>27</v>
      </c>
      <c r="K4183" s="1" t="s">
        <v>266</v>
      </c>
      <c r="L4183" s="1" t="s">
        <v>267</v>
      </c>
      <c r="M4183" s="1">
        <v>10035</v>
      </c>
      <c r="N4183" s="1" t="s">
        <v>148</v>
      </c>
      <c r="O4183" s="1" t="s">
        <v>7001</v>
      </c>
      <c r="P4183" s="1" t="s">
        <v>71</v>
      </c>
      <c r="Q4183" s="1" t="s">
        <v>161</v>
      </c>
      <c r="R4183" s="1" t="s">
        <v>7002</v>
      </c>
      <c r="S4183" s="1">
        <v>319.95999999999998</v>
      </c>
      <c r="T4183" s="1">
        <v>4</v>
      </c>
      <c r="U4183" s="1">
        <v>0</v>
      </c>
      <c r="V4183" s="4">
        <v>115.18559999999999</v>
      </c>
    </row>
    <row r="4184" spans="1:22" ht="102" thickBot="1" x14ac:dyDescent="0.4">
      <c r="A4184" s="3">
        <v>4183</v>
      </c>
      <c r="B4184" s="1" t="s">
        <v>7278</v>
      </c>
      <c r="C4184" s="1">
        <v>2014</v>
      </c>
      <c r="D4184" s="2">
        <v>41919</v>
      </c>
      <c r="E4184" s="2">
        <v>41925</v>
      </c>
      <c r="F4184" s="1" t="s">
        <v>50</v>
      </c>
      <c r="G4184" s="1" t="s">
        <v>7279</v>
      </c>
      <c r="H4184" s="1" t="s">
        <v>7280</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4">
        <v>7.6680000000000001</v>
      </c>
    </row>
    <row r="4185" spans="1:22" ht="44" thickBot="1" x14ac:dyDescent="0.4">
      <c r="A4185" s="3">
        <v>4184</v>
      </c>
      <c r="B4185" s="1" t="s">
        <v>7278</v>
      </c>
      <c r="C4185" s="1">
        <v>2014</v>
      </c>
      <c r="D4185" s="2">
        <v>41919</v>
      </c>
      <c r="E4185" s="2">
        <v>41925</v>
      </c>
      <c r="F4185" s="1" t="s">
        <v>50</v>
      </c>
      <c r="G4185" s="1" t="s">
        <v>7279</v>
      </c>
      <c r="H4185" s="1" t="s">
        <v>7280</v>
      </c>
      <c r="I4185" s="1" t="s">
        <v>102</v>
      </c>
      <c r="J4185" s="1" t="s">
        <v>27</v>
      </c>
      <c r="K4185" s="1" t="s">
        <v>266</v>
      </c>
      <c r="L4185" s="1" t="s">
        <v>267</v>
      </c>
      <c r="M4185" s="1">
        <v>10035</v>
      </c>
      <c r="N4185" s="1" t="s">
        <v>148</v>
      </c>
      <c r="O4185" s="1" t="s">
        <v>684</v>
      </c>
      <c r="P4185" s="1" t="s">
        <v>46</v>
      </c>
      <c r="Q4185" s="1" t="s">
        <v>59</v>
      </c>
      <c r="R4185" s="1" t="s">
        <v>685</v>
      </c>
      <c r="S4185" s="1">
        <v>344.91</v>
      </c>
      <c r="T4185" s="1">
        <v>3</v>
      </c>
      <c r="U4185" s="1">
        <v>0</v>
      </c>
      <c r="V4185" s="4">
        <v>10.347300000000001</v>
      </c>
    </row>
    <row r="4186" spans="1:22" ht="44" thickBot="1" x14ac:dyDescent="0.4">
      <c r="A4186" s="3">
        <v>4185</v>
      </c>
      <c r="B4186" s="1" t="s">
        <v>7281</v>
      </c>
      <c r="C4186" s="1">
        <v>2013</v>
      </c>
      <c r="D4186" s="2">
        <v>41614</v>
      </c>
      <c r="E4186" s="2">
        <v>41616</v>
      </c>
      <c r="F4186" s="1" t="s">
        <v>188</v>
      </c>
      <c r="G4186" s="1" t="s">
        <v>5726</v>
      </c>
      <c r="H4186" s="1" t="s">
        <v>5727</v>
      </c>
      <c r="I4186" s="1" t="s">
        <v>41</v>
      </c>
      <c r="J4186" s="1" t="s">
        <v>27</v>
      </c>
      <c r="K4186" s="1" t="s">
        <v>612</v>
      </c>
      <c r="L4186" s="1" t="s">
        <v>1245</v>
      </c>
      <c r="M4186" s="1">
        <v>2038</v>
      </c>
      <c r="N4186" s="1" t="s">
        <v>148</v>
      </c>
      <c r="O4186" s="1" t="s">
        <v>7282</v>
      </c>
      <c r="P4186" s="1" t="s">
        <v>32</v>
      </c>
      <c r="Q4186" s="1" t="s">
        <v>33</v>
      </c>
      <c r="R4186" s="1" t="s">
        <v>7283</v>
      </c>
      <c r="S4186" s="1">
        <v>81.94</v>
      </c>
      <c r="T4186" s="1">
        <v>1</v>
      </c>
      <c r="U4186" s="1">
        <v>0</v>
      </c>
      <c r="V4186" s="4">
        <v>20.484999999999999</v>
      </c>
    </row>
    <row r="4187" spans="1:22" ht="58.5" thickBot="1" x14ac:dyDescent="0.4">
      <c r="A4187" s="3">
        <v>4186</v>
      </c>
      <c r="B4187" s="1" t="s">
        <v>7284</v>
      </c>
      <c r="C4187" s="1">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4">
        <v>9.8160000000000007</v>
      </c>
    </row>
    <row r="4188" spans="1:22" ht="73" thickBot="1" x14ac:dyDescent="0.4">
      <c r="A4188" s="3">
        <v>4187</v>
      </c>
      <c r="B4188" s="1" t="s">
        <v>7285</v>
      </c>
      <c r="C4188" s="1">
        <v>2014</v>
      </c>
      <c r="D4188" s="2">
        <v>41778</v>
      </c>
      <c r="E4188" s="2">
        <v>41783</v>
      </c>
      <c r="F4188" s="1" t="s">
        <v>50</v>
      </c>
      <c r="G4188" s="1" t="s">
        <v>7286</v>
      </c>
      <c r="H4188" s="1" t="s">
        <v>7287</v>
      </c>
      <c r="I4188" s="1" t="s">
        <v>41</v>
      </c>
      <c r="J4188" s="1" t="s">
        <v>27</v>
      </c>
      <c r="K4188" s="1" t="s">
        <v>7288</v>
      </c>
      <c r="L4188" s="1" t="s">
        <v>104</v>
      </c>
      <c r="M4188" s="1">
        <v>78501</v>
      </c>
      <c r="N4188" s="1" t="s">
        <v>105</v>
      </c>
      <c r="O4188" s="1" t="s">
        <v>2709</v>
      </c>
      <c r="P4188" s="1" t="s">
        <v>46</v>
      </c>
      <c r="Q4188" s="1" t="s">
        <v>75</v>
      </c>
      <c r="R4188" s="1" t="s">
        <v>2710</v>
      </c>
      <c r="S4188" s="1">
        <v>6.8739999999999997</v>
      </c>
      <c r="T4188" s="1">
        <v>7</v>
      </c>
      <c r="U4188" s="1">
        <v>0.8</v>
      </c>
      <c r="V4188" s="4">
        <v>-10.6547</v>
      </c>
    </row>
    <row r="4189" spans="1:22" ht="58.5" thickBot="1" x14ac:dyDescent="0.4">
      <c r="A4189" s="3">
        <v>4188</v>
      </c>
      <c r="B4189" s="1" t="s">
        <v>7285</v>
      </c>
      <c r="C4189" s="1">
        <v>2014</v>
      </c>
      <c r="D4189" s="2">
        <v>41778</v>
      </c>
      <c r="E4189" s="2">
        <v>41783</v>
      </c>
      <c r="F4189" s="1" t="s">
        <v>50</v>
      </c>
      <c r="G4189" s="1" t="s">
        <v>7286</v>
      </c>
      <c r="H4189" s="1" t="s">
        <v>7287</v>
      </c>
      <c r="I4189" s="1" t="s">
        <v>41</v>
      </c>
      <c r="J4189" s="1" t="s">
        <v>27</v>
      </c>
      <c r="K4189" s="1" t="s">
        <v>7288</v>
      </c>
      <c r="L4189" s="1" t="s">
        <v>104</v>
      </c>
      <c r="M4189" s="1">
        <v>78501</v>
      </c>
      <c r="N4189" s="1" t="s">
        <v>105</v>
      </c>
      <c r="O4189" s="1" t="s">
        <v>4940</v>
      </c>
      <c r="P4189" s="1" t="s">
        <v>46</v>
      </c>
      <c r="Q4189" s="1" t="s">
        <v>75</v>
      </c>
      <c r="R4189" s="1" t="s">
        <v>4941</v>
      </c>
      <c r="S4189" s="1">
        <v>1.996</v>
      </c>
      <c r="T4189" s="1">
        <v>1</v>
      </c>
      <c r="U4189" s="1">
        <v>0.8</v>
      </c>
      <c r="V4189" s="4">
        <v>-3.2934000000000001</v>
      </c>
    </row>
    <row r="4190" spans="1:22" ht="29.5" thickBot="1" x14ac:dyDescent="0.4">
      <c r="A4190" s="3">
        <v>4189</v>
      </c>
      <c r="B4190" s="1" t="s">
        <v>7285</v>
      </c>
      <c r="C4190" s="1">
        <v>2014</v>
      </c>
      <c r="D4190" s="2">
        <v>41778</v>
      </c>
      <c r="E4190" s="2">
        <v>41783</v>
      </c>
      <c r="F4190" s="1" t="s">
        <v>50</v>
      </c>
      <c r="G4190" s="1" t="s">
        <v>7286</v>
      </c>
      <c r="H4190" s="1" t="s">
        <v>7287</v>
      </c>
      <c r="I4190" s="1" t="s">
        <v>41</v>
      </c>
      <c r="J4190" s="1" t="s">
        <v>27</v>
      </c>
      <c r="K4190" s="1" t="s">
        <v>7288</v>
      </c>
      <c r="L4190" s="1" t="s">
        <v>104</v>
      </c>
      <c r="M4190" s="1">
        <v>78501</v>
      </c>
      <c r="N4190" s="1" t="s">
        <v>105</v>
      </c>
      <c r="O4190" s="1" t="s">
        <v>5935</v>
      </c>
      <c r="P4190" s="1" t="s">
        <v>46</v>
      </c>
      <c r="Q4190" s="1" t="s">
        <v>59</v>
      </c>
      <c r="R4190" s="1" t="s">
        <v>5936</v>
      </c>
      <c r="S4190" s="1">
        <v>8.9280000000000008</v>
      </c>
      <c r="T4190" s="1">
        <v>2</v>
      </c>
      <c r="U4190" s="1">
        <v>0.2</v>
      </c>
      <c r="V4190" s="4">
        <v>0.66959999999999997</v>
      </c>
    </row>
    <row r="4191" spans="1:22" ht="58.5" thickBot="1" x14ac:dyDescent="0.4">
      <c r="A4191" s="3">
        <v>4190</v>
      </c>
      <c r="B4191" s="1" t="s">
        <v>7289</v>
      </c>
      <c r="C4191" s="1">
        <v>2013</v>
      </c>
      <c r="D4191" s="2">
        <v>41544</v>
      </c>
      <c r="E4191" s="2">
        <v>41549</v>
      </c>
      <c r="F4191" s="1" t="s">
        <v>23</v>
      </c>
      <c r="G4191" s="1" t="s">
        <v>7121</v>
      </c>
      <c r="H4191" s="1" t="s">
        <v>7122</v>
      </c>
      <c r="I4191" s="1" t="s">
        <v>41</v>
      </c>
      <c r="J4191" s="1" t="s">
        <v>27</v>
      </c>
      <c r="K4191" s="1" t="s">
        <v>7290</v>
      </c>
      <c r="L4191" s="1" t="s">
        <v>489</v>
      </c>
      <c r="M4191" s="1">
        <v>52240</v>
      </c>
      <c r="N4191" s="1" t="s">
        <v>105</v>
      </c>
      <c r="O4191" s="1" t="s">
        <v>7291</v>
      </c>
      <c r="P4191" s="1" t="s">
        <v>46</v>
      </c>
      <c r="Q4191" s="1" t="s">
        <v>90</v>
      </c>
      <c r="R4191" s="1" t="s">
        <v>7292</v>
      </c>
      <c r="S4191" s="1">
        <v>9.99</v>
      </c>
      <c r="T4191" s="1">
        <v>1</v>
      </c>
      <c r="U4191" s="1">
        <v>0</v>
      </c>
      <c r="V4191" s="4">
        <v>4.4954999999999998</v>
      </c>
    </row>
    <row r="4192" spans="1:22" ht="44" thickBot="1" x14ac:dyDescent="0.4">
      <c r="A4192" s="3">
        <v>4191</v>
      </c>
      <c r="B4192" s="1" t="s">
        <v>7293</v>
      </c>
      <c r="C4192" s="1">
        <v>2014</v>
      </c>
      <c r="D4192" s="2">
        <v>41961</v>
      </c>
      <c r="E4192" s="2">
        <v>41966</v>
      </c>
      <c r="F4192" s="1" t="s">
        <v>50</v>
      </c>
      <c r="G4192" s="1" t="s">
        <v>2753</v>
      </c>
      <c r="H4192" s="1" t="s">
        <v>2754</v>
      </c>
      <c r="I4192" s="1" t="s">
        <v>26</v>
      </c>
      <c r="J4192" s="1" t="s">
        <v>27</v>
      </c>
      <c r="K4192" s="1" t="s">
        <v>606</v>
      </c>
      <c r="L4192" s="1" t="s">
        <v>245</v>
      </c>
      <c r="M4192" s="1">
        <v>19711</v>
      </c>
      <c r="N4192" s="1" t="s">
        <v>148</v>
      </c>
      <c r="O4192" s="1" t="s">
        <v>5738</v>
      </c>
      <c r="P4192" s="1" t="s">
        <v>71</v>
      </c>
      <c r="Q4192" s="1" t="s">
        <v>1216</v>
      </c>
      <c r="R4192" s="1" t="s">
        <v>5739</v>
      </c>
      <c r="S4192" s="1">
        <v>10499.97</v>
      </c>
      <c r="T4192" s="1">
        <v>3</v>
      </c>
      <c r="U4192" s="1">
        <v>0</v>
      </c>
      <c r="V4192" s="4">
        <v>5039.9856</v>
      </c>
    </row>
    <row r="4193" spans="1:22" ht="29.5" thickBot="1" x14ac:dyDescent="0.4">
      <c r="A4193" s="3">
        <v>4192</v>
      </c>
      <c r="B4193" s="1" t="s">
        <v>7294</v>
      </c>
      <c r="C4193" s="1">
        <v>2012</v>
      </c>
      <c r="D4193" s="2">
        <v>41098</v>
      </c>
      <c r="E4193" s="2">
        <v>41098</v>
      </c>
      <c r="F4193" s="1" t="s">
        <v>1290</v>
      </c>
      <c r="G4193" s="1" t="s">
        <v>5995</v>
      </c>
      <c r="H4193" s="1" t="s">
        <v>5996</v>
      </c>
      <c r="I4193" s="1" t="s">
        <v>26</v>
      </c>
      <c r="J4193" s="1" t="s">
        <v>27</v>
      </c>
      <c r="K4193" s="1" t="s">
        <v>184</v>
      </c>
      <c r="L4193" s="1" t="s">
        <v>104</v>
      </c>
      <c r="M4193" s="1">
        <v>77070</v>
      </c>
      <c r="N4193" s="1" t="s">
        <v>105</v>
      </c>
      <c r="O4193" s="1" t="s">
        <v>7295</v>
      </c>
      <c r="P4193" s="1" t="s">
        <v>46</v>
      </c>
      <c r="Q4193" s="1" t="s">
        <v>90</v>
      </c>
      <c r="R4193" s="1" t="s">
        <v>7296</v>
      </c>
      <c r="S4193" s="1">
        <v>21.12</v>
      </c>
      <c r="T4193" s="1">
        <v>5</v>
      </c>
      <c r="U4193" s="1">
        <v>0.2</v>
      </c>
      <c r="V4193" s="4">
        <v>6.6</v>
      </c>
    </row>
    <row r="4194" spans="1:22" ht="44" thickBot="1" x14ac:dyDescent="0.4">
      <c r="A4194" s="3">
        <v>4193</v>
      </c>
      <c r="B4194" s="1" t="s">
        <v>7297</v>
      </c>
      <c r="C4194" s="1">
        <v>2012</v>
      </c>
      <c r="D4194" s="2">
        <v>41229</v>
      </c>
      <c r="E4194" s="2">
        <v>41233</v>
      </c>
      <c r="F4194" s="1" t="s">
        <v>50</v>
      </c>
      <c r="G4194" s="1" t="s">
        <v>819</v>
      </c>
      <c r="H4194" s="1" t="s">
        <v>820</v>
      </c>
      <c r="I4194" s="1" t="s">
        <v>41</v>
      </c>
      <c r="J4194" s="1" t="s">
        <v>27</v>
      </c>
      <c r="K4194" s="1" t="s">
        <v>7298</v>
      </c>
      <c r="L4194" s="1" t="s">
        <v>6259</v>
      </c>
      <c r="M4194" s="1">
        <v>83704</v>
      </c>
      <c r="N4194" s="1" t="s">
        <v>44</v>
      </c>
      <c r="O4194" s="1" t="s">
        <v>55</v>
      </c>
      <c r="P4194" s="1" t="s">
        <v>32</v>
      </c>
      <c r="Q4194" s="1" t="s">
        <v>56</v>
      </c>
      <c r="R4194" s="1" t="s">
        <v>57</v>
      </c>
      <c r="S4194" s="1">
        <v>696.42</v>
      </c>
      <c r="T4194" s="1">
        <v>2</v>
      </c>
      <c r="U4194" s="1">
        <v>0</v>
      </c>
      <c r="V4194" s="4">
        <v>160.17660000000001</v>
      </c>
    </row>
    <row r="4195" spans="1:22" ht="44" thickBot="1" x14ac:dyDescent="0.4">
      <c r="A4195" s="3">
        <v>4194</v>
      </c>
      <c r="B4195" s="1" t="s">
        <v>7297</v>
      </c>
      <c r="C4195" s="1">
        <v>2012</v>
      </c>
      <c r="D4195" s="2">
        <v>41229</v>
      </c>
      <c r="E4195" s="2">
        <v>41233</v>
      </c>
      <c r="F4195" s="1" t="s">
        <v>50</v>
      </c>
      <c r="G4195" s="1" t="s">
        <v>819</v>
      </c>
      <c r="H4195" s="1" t="s">
        <v>820</v>
      </c>
      <c r="I4195" s="1" t="s">
        <v>41</v>
      </c>
      <c r="J4195" s="1" t="s">
        <v>27</v>
      </c>
      <c r="K4195" s="1" t="s">
        <v>7298</v>
      </c>
      <c r="L4195" s="1" t="s">
        <v>6259</v>
      </c>
      <c r="M4195" s="1">
        <v>83704</v>
      </c>
      <c r="N4195" s="1" t="s">
        <v>44</v>
      </c>
      <c r="O4195" s="1" t="s">
        <v>625</v>
      </c>
      <c r="P4195" s="1" t="s">
        <v>71</v>
      </c>
      <c r="Q4195" s="1" t="s">
        <v>72</v>
      </c>
      <c r="R4195" s="1" t="s">
        <v>626</v>
      </c>
      <c r="S4195" s="1">
        <v>304.77600000000001</v>
      </c>
      <c r="T4195" s="1">
        <v>3</v>
      </c>
      <c r="U4195" s="1">
        <v>0.2</v>
      </c>
      <c r="V4195" s="4">
        <v>22.8582</v>
      </c>
    </row>
    <row r="4196" spans="1:22" ht="44" thickBot="1" x14ac:dyDescent="0.4">
      <c r="A4196" s="3">
        <v>4195</v>
      </c>
      <c r="B4196" s="1" t="s">
        <v>7299</v>
      </c>
      <c r="C4196" s="1">
        <v>2012</v>
      </c>
      <c r="D4196" s="2">
        <v>41078</v>
      </c>
      <c r="E4196" s="2">
        <v>41082</v>
      </c>
      <c r="F4196" s="1" t="s">
        <v>50</v>
      </c>
      <c r="G4196" s="1" t="s">
        <v>6471</v>
      </c>
      <c r="H4196" s="1" t="s">
        <v>6472</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4">
        <v>15.074199999999999</v>
      </c>
    </row>
    <row r="4197" spans="1:22" ht="58.5" thickBot="1" x14ac:dyDescent="0.4">
      <c r="A4197" s="3">
        <v>4196</v>
      </c>
      <c r="B4197" s="1" t="s">
        <v>7300</v>
      </c>
      <c r="C4197" s="1">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v>
      </c>
      <c r="T4197" s="1">
        <v>5</v>
      </c>
      <c r="U4197" s="1">
        <v>0</v>
      </c>
      <c r="V4197" s="4">
        <v>10.374000000000001</v>
      </c>
    </row>
    <row r="4198" spans="1:22" ht="29.5" thickBot="1" x14ac:dyDescent="0.4">
      <c r="A4198" s="3">
        <v>4197</v>
      </c>
      <c r="B4198" s="1" t="s">
        <v>7301</v>
      </c>
      <c r="C4198" s="1">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4">
        <v>10.3071</v>
      </c>
    </row>
    <row r="4199" spans="1:22" ht="73" thickBot="1" x14ac:dyDescent="0.4">
      <c r="A4199" s="3">
        <v>4198</v>
      </c>
      <c r="B4199" s="1" t="s">
        <v>7302</v>
      </c>
      <c r="C4199" s="1">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394.81599999999997</v>
      </c>
      <c r="T4199" s="1">
        <v>4</v>
      </c>
      <c r="U4199" s="1">
        <v>0.2</v>
      </c>
      <c r="V4199" s="4">
        <v>93.768799999999999</v>
      </c>
    </row>
    <row r="4200" spans="1:22" ht="58.5" thickBot="1" x14ac:dyDescent="0.4">
      <c r="A4200" s="3">
        <v>4199</v>
      </c>
      <c r="B4200" s="1" t="s">
        <v>7302</v>
      </c>
      <c r="C4200" s="1">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v>
      </c>
      <c r="T4200" s="1">
        <v>4</v>
      </c>
      <c r="U4200" s="1">
        <v>0.7</v>
      </c>
      <c r="V4200" s="4">
        <v>-14.553599999999999</v>
      </c>
    </row>
    <row r="4201" spans="1:22" ht="29.5" thickBot="1" x14ac:dyDescent="0.4">
      <c r="A4201" s="3">
        <v>4200</v>
      </c>
      <c r="B4201" s="1" t="s">
        <v>7303</v>
      </c>
      <c r="C4201" s="1">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4">
        <v>3.4357000000000002</v>
      </c>
    </row>
    <row r="4202" spans="1:22" ht="44" thickBot="1" x14ac:dyDescent="0.4">
      <c r="A4202" s="3">
        <v>4201</v>
      </c>
      <c r="B4202" s="1" t="s">
        <v>7303</v>
      </c>
      <c r="C4202" s="1">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4">
        <v>249.995</v>
      </c>
    </row>
    <row r="4203" spans="1:22" ht="73" thickBot="1" x14ac:dyDescent="0.4">
      <c r="A4203" s="3">
        <v>4202</v>
      </c>
      <c r="B4203" s="1" t="s">
        <v>7303</v>
      </c>
      <c r="C4203" s="1">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4">
        <v>18.988800000000001</v>
      </c>
    </row>
    <row r="4204" spans="1:22" ht="29.5" thickBot="1" x14ac:dyDescent="0.4">
      <c r="A4204" s="3">
        <v>4203</v>
      </c>
      <c r="B4204" s="1" t="s">
        <v>7303</v>
      </c>
      <c r="C4204" s="1">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4">
        <v>84.943600000000004</v>
      </c>
    </row>
    <row r="4205" spans="1:22" ht="29.5" thickBot="1" x14ac:dyDescent="0.4">
      <c r="A4205" s="3">
        <v>4204</v>
      </c>
      <c r="B4205" s="1" t="s">
        <v>7304</v>
      </c>
      <c r="C4205" s="1">
        <v>2011</v>
      </c>
      <c r="D4205" s="2">
        <v>40847</v>
      </c>
      <c r="E4205" s="2">
        <v>40849</v>
      </c>
      <c r="F4205" s="1" t="s">
        <v>23</v>
      </c>
      <c r="G4205" s="1" t="s">
        <v>4893</v>
      </c>
      <c r="H4205" s="1" t="s">
        <v>4894</v>
      </c>
      <c r="I4205" s="1" t="s">
        <v>26</v>
      </c>
      <c r="J4205" s="1" t="s">
        <v>27</v>
      </c>
      <c r="K4205" s="1" t="s">
        <v>7305</v>
      </c>
      <c r="L4205" s="1" t="s">
        <v>1399</v>
      </c>
      <c r="M4205" s="1">
        <v>2920</v>
      </c>
      <c r="N4205" s="1" t="s">
        <v>148</v>
      </c>
      <c r="O4205" s="1" t="s">
        <v>179</v>
      </c>
      <c r="P4205" s="1" t="s">
        <v>46</v>
      </c>
      <c r="Q4205" s="1" t="s">
        <v>68</v>
      </c>
      <c r="R4205" s="1" t="s">
        <v>180</v>
      </c>
      <c r="S4205" s="1">
        <v>49.25</v>
      </c>
      <c r="T4205" s="1">
        <v>5</v>
      </c>
      <c r="U4205" s="1">
        <v>0</v>
      </c>
      <c r="V4205" s="4">
        <v>18.715</v>
      </c>
    </row>
    <row r="4206" spans="1:22" ht="73" thickBot="1" x14ac:dyDescent="0.4">
      <c r="A4206" s="3">
        <v>4205</v>
      </c>
      <c r="B4206" s="1" t="s">
        <v>7304</v>
      </c>
      <c r="C4206" s="1">
        <v>2011</v>
      </c>
      <c r="D4206" s="2">
        <v>40847</v>
      </c>
      <c r="E4206" s="2">
        <v>40849</v>
      </c>
      <c r="F4206" s="1" t="s">
        <v>23</v>
      </c>
      <c r="G4206" s="1" t="s">
        <v>4893</v>
      </c>
      <c r="H4206" s="1" t="s">
        <v>4894</v>
      </c>
      <c r="I4206" s="1" t="s">
        <v>26</v>
      </c>
      <c r="J4206" s="1" t="s">
        <v>27</v>
      </c>
      <c r="K4206" s="1" t="s">
        <v>7305</v>
      </c>
      <c r="L4206" s="1" t="s">
        <v>1399</v>
      </c>
      <c r="M4206" s="1">
        <v>2920</v>
      </c>
      <c r="N4206" s="1" t="s">
        <v>148</v>
      </c>
      <c r="O4206" s="1" t="s">
        <v>2841</v>
      </c>
      <c r="P4206" s="1" t="s">
        <v>46</v>
      </c>
      <c r="Q4206" s="1" t="s">
        <v>90</v>
      </c>
      <c r="R4206" s="1" t="s">
        <v>2842</v>
      </c>
      <c r="S4206" s="1">
        <v>10.16</v>
      </c>
      <c r="T4206" s="1">
        <v>2</v>
      </c>
      <c r="U4206" s="1">
        <v>0</v>
      </c>
      <c r="V4206" s="4">
        <v>4.7751999999999999</v>
      </c>
    </row>
    <row r="4207" spans="1:22" ht="44" thickBot="1" x14ac:dyDescent="0.4">
      <c r="A4207" s="3">
        <v>4206</v>
      </c>
      <c r="B4207" s="1" t="s">
        <v>7304</v>
      </c>
      <c r="C4207" s="1">
        <v>2011</v>
      </c>
      <c r="D4207" s="2">
        <v>40847</v>
      </c>
      <c r="E4207" s="2">
        <v>40849</v>
      </c>
      <c r="F4207" s="1" t="s">
        <v>23</v>
      </c>
      <c r="G4207" s="1" t="s">
        <v>4893</v>
      </c>
      <c r="H4207" s="1" t="s">
        <v>4894</v>
      </c>
      <c r="I4207" s="1" t="s">
        <v>26</v>
      </c>
      <c r="J4207" s="1" t="s">
        <v>27</v>
      </c>
      <c r="K4207" s="1" t="s">
        <v>7305</v>
      </c>
      <c r="L4207" s="1" t="s">
        <v>1399</v>
      </c>
      <c r="M4207" s="1">
        <v>2920</v>
      </c>
      <c r="N4207" s="1" t="s">
        <v>148</v>
      </c>
      <c r="O4207" s="1" t="s">
        <v>5061</v>
      </c>
      <c r="P4207" s="1" t="s">
        <v>32</v>
      </c>
      <c r="Q4207" s="1" t="s">
        <v>65</v>
      </c>
      <c r="R4207" s="1" t="s">
        <v>5062</v>
      </c>
      <c r="S4207" s="1">
        <v>14.76</v>
      </c>
      <c r="T4207" s="1">
        <v>2</v>
      </c>
      <c r="U4207" s="1">
        <v>0</v>
      </c>
      <c r="V4207" s="4">
        <v>4.2804000000000002</v>
      </c>
    </row>
    <row r="4208" spans="1:22" ht="44" thickBot="1" x14ac:dyDescent="0.4">
      <c r="A4208" s="3">
        <v>4207</v>
      </c>
      <c r="B4208" s="1" t="s">
        <v>7304</v>
      </c>
      <c r="C4208" s="1">
        <v>2011</v>
      </c>
      <c r="D4208" s="2">
        <v>40847</v>
      </c>
      <c r="E4208" s="2">
        <v>40849</v>
      </c>
      <c r="F4208" s="1" t="s">
        <v>23</v>
      </c>
      <c r="G4208" s="1" t="s">
        <v>4893</v>
      </c>
      <c r="H4208" s="1" t="s">
        <v>4894</v>
      </c>
      <c r="I4208" s="1" t="s">
        <v>26</v>
      </c>
      <c r="J4208" s="1" t="s">
        <v>27</v>
      </c>
      <c r="K4208" s="1" t="s">
        <v>7305</v>
      </c>
      <c r="L4208" s="1" t="s">
        <v>1399</v>
      </c>
      <c r="M4208" s="1">
        <v>2920</v>
      </c>
      <c r="N4208" s="1" t="s">
        <v>148</v>
      </c>
      <c r="O4208" s="1" t="s">
        <v>3221</v>
      </c>
      <c r="P4208" s="1" t="s">
        <v>46</v>
      </c>
      <c r="Q4208" s="1" t="s">
        <v>75</v>
      </c>
      <c r="R4208" s="1" t="s">
        <v>3222</v>
      </c>
      <c r="S4208" s="1">
        <v>34.08</v>
      </c>
      <c r="T4208" s="1">
        <v>2</v>
      </c>
      <c r="U4208" s="1">
        <v>0</v>
      </c>
      <c r="V4208" s="4">
        <v>15.6768</v>
      </c>
    </row>
    <row r="4209" spans="1:22" ht="29.5" thickBot="1" x14ac:dyDescent="0.4">
      <c r="A4209" s="3">
        <v>4208</v>
      </c>
      <c r="B4209" s="1" t="s">
        <v>7304</v>
      </c>
      <c r="C4209" s="1">
        <v>2011</v>
      </c>
      <c r="D4209" s="2">
        <v>40847</v>
      </c>
      <c r="E4209" s="2">
        <v>40849</v>
      </c>
      <c r="F4209" s="1" t="s">
        <v>23</v>
      </c>
      <c r="G4209" s="1" t="s">
        <v>4893</v>
      </c>
      <c r="H4209" s="1" t="s">
        <v>4894</v>
      </c>
      <c r="I4209" s="1" t="s">
        <v>26</v>
      </c>
      <c r="J4209" s="1" t="s">
        <v>27</v>
      </c>
      <c r="K4209" s="1" t="s">
        <v>7305</v>
      </c>
      <c r="L4209" s="1" t="s">
        <v>1399</v>
      </c>
      <c r="M4209" s="1">
        <v>2920</v>
      </c>
      <c r="N4209" s="1" t="s">
        <v>148</v>
      </c>
      <c r="O4209" s="1" t="s">
        <v>1284</v>
      </c>
      <c r="P4209" s="1" t="s">
        <v>32</v>
      </c>
      <c r="Q4209" s="1" t="s">
        <v>65</v>
      </c>
      <c r="R4209" s="1" t="s">
        <v>1285</v>
      </c>
      <c r="S4209" s="1">
        <v>17.670000000000002</v>
      </c>
      <c r="T4209" s="1">
        <v>3</v>
      </c>
      <c r="U4209" s="1">
        <v>0</v>
      </c>
      <c r="V4209" s="4">
        <v>7.7747999999999999</v>
      </c>
    </row>
    <row r="4210" spans="1:22" ht="29.5" thickBot="1" x14ac:dyDescent="0.4">
      <c r="A4210" s="3">
        <v>4209</v>
      </c>
      <c r="B4210" s="1" t="s">
        <v>7304</v>
      </c>
      <c r="C4210" s="1">
        <v>2011</v>
      </c>
      <c r="D4210" s="2">
        <v>40847</v>
      </c>
      <c r="E4210" s="2">
        <v>40849</v>
      </c>
      <c r="F4210" s="1" t="s">
        <v>23</v>
      </c>
      <c r="G4210" s="1" t="s">
        <v>4893</v>
      </c>
      <c r="H4210" s="1" t="s">
        <v>4894</v>
      </c>
      <c r="I4210" s="1" t="s">
        <v>26</v>
      </c>
      <c r="J4210" s="1" t="s">
        <v>27</v>
      </c>
      <c r="K4210" s="1" t="s">
        <v>7305</v>
      </c>
      <c r="L4210" s="1" t="s">
        <v>1399</v>
      </c>
      <c r="M4210" s="1">
        <v>2920</v>
      </c>
      <c r="N4210" s="1" t="s">
        <v>148</v>
      </c>
      <c r="O4210" s="1" t="s">
        <v>6247</v>
      </c>
      <c r="P4210" s="1" t="s">
        <v>32</v>
      </c>
      <c r="Q4210" s="1" t="s">
        <v>36</v>
      </c>
      <c r="R4210" s="1" t="s">
        <v>6248</v>
      </c>
      <c r="S4210" s="1">
        <v>1604.9</v>
      </c>
      <c r="T4210" s="1">
        <v>5</v>
      </c>
      <c r="U4210" s="1">
        <v>0</v>
      </c>
      <c r="V4210" s="4">
        <v>481.47</v>
      </c>
    </row>
    <row r="4211" spans="1:22" ht="73" thickBot="1" x14ac:dyDescent="0.4">
      <c r="A4211" s="3">
        <v>4210</v>
      </c>
      <c r="B4211" s="1" t="s">
        <v>7304</v>
      </c>
      <c r="C4211" s="1">
        <v>2011</v>
      </c>
      <c r="D4211" s="2">
        <v>40847</v>
      </c>
      <c r="E4211" s="2">
        <v>40849</v>
      </c>
      <c r="F4211" s="1" t="s">
        <v>23</v>
      </c>
      <c r="G4211" s="1" t="s">
        <v>4893</v>
      </c>
      <c r="H4211" s="1" t="s">
        <v>4894</v>
      </c>
      <c r="I4211" s="1" t="s">
        <v>26</v>
      </c>
      <c r="J4211" s="1" t="s">
        <v>27</v>
      </c>
      <c r="K4211" s="1" t="s">
        <v>7305</v>
      </c>
      <c r="L4211" s="1" t="s">
        <v>1399</v>
      </c>
      <c r="M4211" s="1">
        <v>2920</v>
      </c>
      <c r="N4211" s="1" t="s">
        <v>148</v>
      </c>
      <c r="O4211" s="1" t="s">
        <v>5067</v>
      </c>
      <c r="P4211" s="1" t="s">
        <v>32</v>
      </c>
      <c r="Q4211" s="1" t="s">
        <v>56</v>
      </c>
      <c r="R4211" s="1" t="s">
        <v>5068</v>
      </c>
      <c r="S4211" s="1">
        <v>385.68599999999998</v>
      </c>
      <c r="T4211" s="1">
        <v>1</v>
      </c>
      <c r="U4211" s="1">
        <v>0.3</v>
      </c>
      <c r="V4211" s="4">
        <v>-60.607799999999997</v>
      </c>
    </row>
    <row r="4212" spans="1:22" ht="29.5" thickBot="1" x14ac:dyDescent="0.4">
      <c r="A4212" s="3">
        <v>4211</v>
      </c>
      <c r="B4212" s="1" t="s">
        <v>7306</v>
      </c>
      <c r="C4212" s="1">
        <v>2014</v>
      </c>
      <c r="D4212" s="2">
        <v>41983</v>
      </c>
      <c r="E4212" s="2">
        <v>41988</v>
      </c>
      <c r="F4212" s="1" t="s">
        <v>50</v>
      </c>
      <c r="G4212" s="1" t="s">
        <v>7307</v>
      </c>
      <c r="H4212" s="1" t="s">
        <v>7308</v>
      </c>
      <c r="I4212" s="1" t="s">
        <v>26</v>
      </c>
      <c r="J4212" s="1" t="s">
        <v>27</v>
      </c>
      <c r="K4212" s="1" t="s">
        <v>303</v>
      </c>
      <c r="L4212" s="1" t="s">
        <v>211</v>
      </c>
      <c r="M4212" s="1">
        <v>60623</v>
      </c>
      <c r="N4212" s="1" t="s">
        <v>105</v>
      </c>
      <c r="O4212" s="1" t="s">
        <v>503</v>
      </c>
      <c r="P4212" s="1" t="s">
        <v>46</v>
      </c>
      <c r="Q4212" s="1" t="s">
        <v>90</v>
      </c>
      <c r="R4212" s="1" t="s">
        <v>504</v>
      </c>
      <c r="S4212" s="1">
        <v>15.984</v>
      </c>
      <c r="T4212" s="1">
        <v>2</v>
      </c>
      <c r="U4212" s="1">
        <v>0.2</v>
      </c>
      <c r="V4212" s="4">
        <v>4.9950000000000001</v>
      </c>
    </row>
    <row r="4213" spans="1:22" ht="44" thickBot="1" x14ac:dyDescent="0.4">
      <c r="A4213" s="3">
        <v>4212</v>
      </c>
      <c r="B4213" s="1" t="s">
        <v>7309</v>
      </c>
      <c r="C4213" s="1">
        <v>2011</v>
      </c>
      <c r="D4213" s="2">
        <v>40668</v>
      </c>
      <c r="E4213" s="2">
        <v>40672</v>
      </c>
      <c r="F4213" s="1" t="s">
        <v>23</v>
      </c>
      <c r="G4213" s="1" t="s">
        <v>7023</v>
      </c>
      <c r="H4213" s="1" t="s">
        <v>7024</v>
      </c>
      <c r="I4213" s="1" t="s">
        <v>26</v>
      </c>
      <c r="J4213" s="1" t="s">
        <v>27</v>
      </c>
      <c r="K4213" s="1" t="s">
        <v>1464</v>
      </c>
      <c r="L4213" s="1" t="s">
        <v>29</v>
      </c>
      <c r="M4213" s="1">
        <v>40475</v>
      </c>
      <c r="N4213" s="1" t="s">
        <v>30</v>
      </c>
      <c r="O4213" s="1" t="s">
        <v>5824</v>
      </c>
      <c r="P4213" s="1" t="s">
        <v>46</v>
      </c>
      <c r="Q4213" s="1" t="s">
        <v>90</v>
      </c>
      <c r="R4213" s="1" t="s">
        <v>5825</v>
      </c>
      <c r="S4213" s="1">
        <v>9.42</v>
      </c>
      <c r="T4213" s="1">
        <v>3</v>
      </c>
      <c r="U4213" s="1">
        <v>0</v>
      </c>
      <c r="V4213" s="4">
        <v>4.2389999999999999</v>
      </c>
    </row>
    <row r="4214" spans="1:22" ht="29.5" thickBot="1" x14ac:dyDescent="0.4">
      <c r="A4214" s="3">
        <v>4213</v>
      </c>
      <c r="B4214" s="1" t="s">
        <v>7309</v>
      </c>
      <c r="C4214" s="1">
        <v>2011</v>
      </c>
      <c r="D4214" s="2">
        <v>40668</v>
      </c>
      <c r="E4214" s="2">
        <v>40672</v>
      </c>
      <c r="F4214" s="1" t="s">
        <v>23</v>
      </c>
      <c r="G4214" s="1" t="s">
        <v>7023</v>
      </c>
      <c r="H4214" s="1" t="s">
        <v>7024</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4">
        <v>1.9024000000000001</v>
      </c>
    </row>
    <row r="4215" spans="1:22" ht="29.5" thickBot="1" x14ac:dyDescent="0.4">
      <c r="A4215" s="3">
        <v>4214</v>
      </c>
      <c r="B4215" s="1" t="s">
        <v>7309</v>
      </c>
      <c r="C4215" s="1">
        <v>2011</v>
      </c>
      <c r="D4215" s="2">
        <v>40668</v>
      </c>
      <c r="E4215" s="2">
        <v>40672</v>
      </c>
      <c r="F4215" s="1" t="s">
        <v>23</v>
      </c>
      <c r="G4215" s="1" t="s">
        <v>7023</v>
      </c>
      <c r="H4215" s="1" t="s">
        <v>7024</v>
      </c>
      <c r="I4215" s="1" t="s">
        <v>26</v>
      </c>
      <c r="J4215" s="1" t="s">
        <v>27</v>
      </c>
      <c r="K4215" s="1" t="s">
        <v>1464</v>
      </c>
      <c r="L4215" s="1" t="s">
        <v>29</v>
      </c>
      <c r="M4215" s="1">
        <v>40475</v>
      </c>
      <c r="N4215" s="1" t="s">
        <v>30</v>
      </c>
      <c r="O4215" s="1" t="s">
        <v>7310</v>
      </c>
      <c r="P4215" s="1" t="s">
        <v>46</v>
      </c>
      <c r="Q4215" s="1" t="s">
        <v>90</v>
      </c>
      <c r="R4215" s="1" t="s">
        <v>7311</v>
      </c>
      <c r="S4215" s="1">
        <v>24.56</v>
      </c>
      <c r="T4215" s="1">
        <v>2</v>
      </c>
      <c r="U4215" s="1">
        <v>0</v>
      </c>
      <c r="V4215" s="4">
        <v>11.543200000000001</v>
      </c>
    </row>
    <row r="4216" spans="1:22" ht="44" thickBot="1" x14ac:dyDescent="0.4">
      <c r="A4216" s="3">
        <v>4215</v>
      </c>
      <c r="B4216" s="1" t="s">
        <v>7312</v>
      </c>
      <c r="C4216" s="1">
        <v>2013</v>
      </c>
      <c r="D4216" s="2">
        <v>41338</v>
      </c>
      <c r="E4216" s="2">
        <v>41342</v>
      </c>
      <c r="F4216" s="1" t="s">
        <v>50</v>
      </c>
      <c r="G4216" s="1" t="s">
        <v>4199</v>
      </c>
      <c r="H4216" s="1" t="s">
        <v>4200</v>
      </c>
      <c r="I4216" s="1" t="s">
        <v>26</v>
      </c>
      <c r="J4216" s="1" t="s">
        <v>27</v>
      </c>
      <c r="K4216" s="1" t="s">
        <v>5576</v>
      </c>
      <c r="L4216" s="1" t="s">
        <v>254</v>
      </c>
      <c r="M4216" s="1">
        <v>46544</v>
      </c>
      <c r="N4216" s="1" t="s">
        <v>105</v>
      </c>
      <c r="O4216" s="1" t="s">
        <v>7313</v>
      </c>
      <c r="P4216" s="1" t="s">
        <v>46</v>
      </c>
      <c r="Q4216" s="1" t="s">
        <v>75</v>
      </c>
      <c r="R4216" s="1" t="s">
        <v>7314</v>
      </c>
      <c r="S4216" s="1">
        <v>128.4</v>
      </c>
      <c r="T4216" s="1">
        <v>3</v>
      </c>
      <c r="U4216" s="1">
        <v>0</v>
      </c>
      <c r="V4216" s="4">
        <v>64.2</v>
      </c>
    </row>
    <row r="4217" spans="1:22" ht="73" thickBot="1" x14ac:dyDescent="0.4">
      <c r="A4217" s="3">
        <v>4216</v>
      </c>
      <c r="B4217" s="1" t="s">
        <v>7315</v>
      </c>
      <c r="C4217" s="1">
        <v>2011</v>
      </c>
      <c r="D4217" s="2">
        <v>40877</v>
      </c>
      <c r="E4217" s="2">
        <v>40881</v>
      </c>
      <c r="F4217" s="1" t="s">
        <v>50</v>
      </c>
      <c r="G4217" s="1" t="s">
        <v>1258</v>
      </c>
      <c r="H4217" s="1" t="s">
        <v>1259</v>
      </c>
      <c r="I4217" s="1" t="s">
        <v>26</v>
      </c>
      <c r="J4217" s="1" t="s">
        <v>27</v>
      </c>
      <c r="K4217" s="1" t="s">
        <v>2295</v>
      </c>
      <c r="L4217" s="1" t="s">
        <v>267</v>
      </c>
      <c r="M4217" s="1">
        <v>10550</v>
      </c>
      <c r="N4217" s="1" t="s">
        <v>148</v>
      </c>
      <c r="O4217" s="1" t="s">
        <v>7316</v>
      </c>
      <c r="P4217" s="1" t="s">
        <v>46</v>
      </c>
      <c r="Q4217" s="1" t="s">
        <v>173</v>
      </c>
      <c r="R4217" s="1" t="s">
        <v>7317</v>
      </c>
      <c r="S4217" s="1">
        <v>62.28</v>
      </c>
      <c r="T4217" s="1">
        <v>4</v>
      </c>
      <c r="U4217" s="1">
        <v>0</v>
      </c>
      <c r="V4217" s="4">
        <v>29.271599999999999</v>
      </c>
    </row>
    <row r="4218" spans="1:22" ht="87.5" thickBot="1" x14ac:dyDescent="0.4">
      <c r="A4218" s="3">
        <v>4217</v>
      </c>
      <c r="B4218" s="1" t="s">
        <v>7318</v>
      </c>
      <c r="C4218" s="1">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4">
        <v>4.4352</v>
      </c>
    </row>
    <row r="4219" spans="1:22" ht="73" thickBot="1" x14ac:dyDescent="0.4">
      <c r="A4219" s="3">
        <v>4218</v>
      </c>
      <c r="B4219" s="1" t="s">
        <v>7319</v>
      </c>
      <c r="C4219" s="1">
        <v>2014</v>
      </c>
      <c r="D4219" s="2">
        <v>41731</v>
      </c>
      <c r="E4219" s="2">
        <v>41733</v>
      </c>
      <c r="F4219" s="1" t="s">
        <v>188</v>
      </c>
      <c r="G4219" s="1" t="s">
        <v>6783</v>
      </c>
      <c r="H4219" s="1" t="s">
        <v>6784</v>
      </c>
      <c r="I4219" s="1" t="s">
        <v>41</v>
      </c>
      <c r="J4219" s="1" t="s">
        <v>27</v>
      </c>
      <c r="K4219" s="1" t="s">
        <v>127</v>
      </c>
      <c r="L4219" s="1" t="s">
        <v>43</v>
      </c>
      <c r="M4219" s="1">
        <v>94110</v>
      </c>
      <c r="N4219" s="1" t="s">
        <v>44</v>
      </c>
      <c r="O4219" s="1" t="s">
        <v>7320</v>
      </c>
      <c r="P4219" s="1" t="s">
        <v>32</v>
      </c>
      <c r="Q4219" s="1" t="s">
        <v>33</v>
      </c>
      <c r="R4219" s="1" t="s">
        <v>7321</v>
      </c>
      <c r="S4219" s="1">
        <v>482.66399999999999</v>
      </c>
      <c r="T4219" s="1">
        <v>8</v>
      </c>
      <c r="U4219" s="1">
        <v>0.15</v>
      </c>
      <c r="V4219" s="4">
        <v>85.176000000000002</v>
      </c>
    </row>
    <row r="4220" spans="1:22" ht="44" thickBot="1" x14ac:dyDescent="0.4">
      <c r="A4220" s="3">
        <v>4219</v>
      </c>
      <c r="B4220" s="1" t="s">
        <v>7319</v>
      </c>
      <c r="C4220" s="1">
        <v>2014</v>
      </c>
      <c r="D4220" s="2">
        <v>41731</v>
      </c>
      <c r="E4220" s="2">
        <v>41733</v>
      </c>
      <c r="F4220" s="1" t="s">
        <v>188</v>
      </c>
      <c r="G4220" s="1" t="s">
        <v>6783</v>
      </c>
      <c r="H4220" s="1" t="s">
        <v>6784</v>
      </c>
      <c r="I4220" s="1" t="s">
        <v>41</v>
      </c>
      <c r="J4220" s="1" t="s">
        <v>27</v>
      </c>
      <c r="K4220" s="1" t="s">
        <v>127</v>
      </c>
      <c r="L4220" s="1" t="s">
        <v>43</v>
      </c>
      <c r="M4220" s="1">
        <v>94110</v>
      </c>
      <c r="N4220" s="1" t="s">
        <v>44</v>
      </c>
      <c r="O4220" s="1" t="s">
        <v>6362</v>
      </c>
      <c r="P4220" s="1" t="s">
        <v>71</v>
      </c>
      <c r="Q4220" s="1" t="s">
        <v>682</v>
      </c>
      <c r="R4220" s="1" t="s">
        <v>6363</v>
      </c>
      <c r="S4220" s="1">
        <v>4799.9840000000004</v>
      </c>
      <c r="T4220" s="1">
        <v>2</v>
      </c>
      <c r="U4220" s="1">
        <v>0.2</v>
      </c>
      <c r="V4220" s="4">
        <v>359.99880000000002</v>
      </c>
    </row>
    <row r="4221" spans="1:22" ht="29.5" thickBot="1" x14ac:dyDescent="0.4">
      <c r="A4221" s="3">
        <v>4220</v>
      </c>
      <c r="B4221" s="1" t="s">
        <v>7322</v>
      </c>
      <c r="C4221" s="1">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4">
        <v>18.211200000000002</v>
      </c>
    </row>
    <row r="4222" spans="1:22" ht="73" thickBot="1" x14ac:dyDescent="0.4">
      <c r="A4222" s="3">
        <v>4221</v>
      </c>
      <c r="B4222" s="1" t="s">
        <v>7322</v>
      </c>
      <c r="C4222" s="1">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4">
        <v>6.6294000000000004</v>
      </c>
    </row>
    <row r="4223" spans="1:22" ht="58.5" thickBot="1" x14ac:dyDescent="0.4">
      <c r="A4223" s="3">
        <v>4222</v>
      </c>
      <c r="B4223" s="1" t="s">
        <v>7322</v>
      </c>
      <c r="C4223" s="1">
        <v>2014</v>
      </c>
      <c r="D4223" s="2">
        <v>41802</v>
      </c>
      <c r="E4223" s="2">
        <v>41804</v>
      </c>
      <c r="F4223" s="1" t="s">
        <v>23</v>
      </c>
      <c r="G4223" s="1" t="s">
        <v>4047</v>
      </c>
      <c r="H4223" s="1" t="s">
        <v>4048</v>
      </c>
      <c r="I4223" s="1" t="s">
        <v>26</v>
      </c>
      <c r="J4223" s="1" t="s">
        <v>27</v>
      </c>
      <c r="K4223" s="1" t="s">
        <v>95</v>
      </c>
      <c r="L4223" s="1" t="s">
        <v>96</v>
      </c>
      <c r="M4223" s="1">
        <v>98103</v>
      </c>
      <c r="N4223" s="1" t="s">
        <v>44</v>
      </c>
      <c r="O4223" s="1" t="s">
        <v>7323</v>
      </c>
      <c r="P4223" s="1" t="s">
        <v>71</v>
      </c>
      <c r="Q4223" s="1" t="s">
        <v>682</v>
      </c>
      <c r="R4223" s="1" t="s">
        <v>7324</v>
      </c>
      <c r="S4223" s="1">
        <v>385.8</v>
      </c>
      <c r="T4223" s="1">
        <v>5</v>
      </c>
      <c r="U4223" s="1">
        <v>0.2</v>
      </c>
      <c r="V4223" s="4">
        <v>130.20750000000001</v>
      </c>
    </row>
    <row r="4224" spans="1:22" ht="44" thickBot="1" x14ac:dyDescent="0.4">
      <c r="A4224" s="3">
        <v>4223</v>
      </c>
      <c r="B4224" s="1" t="s">
        <v>7322</v>
      </c>
      <c r="C4224" s="1">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4">
        <v>1.0296000000000001</v>
      </c>
    </row>
    <row r="4225" spans="1:22" ht="44" thickBot="1" x14ac:dyDescent="0.4">
      <c r="A4225" s="3">
        <v>4224</v>
      </c>
      <c r="B4225" s="1" t="s">
        <v>7322</v>
      </c>
      <c r="C4225" s="1">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v>
      </c>
      <c r="T4225" s="1">
        <v>3</v>
      </c>
      <c r="U4225" s="1">
        <v>0</v>
      </c>
      <c r="V4225" s="4">
        <v>41.860799999999998</v>
      </c>
    </row>
    <row r="4226" spans="1:22" ht="73" thickBot="1" x14ac:dyDescent="0.4">
      <c r="A4226" s="3">
        <v>4225</v>
      </c>
      <c r="B4226" s="1" t="s">
        <v>7325</v>
      </c>
      <c r="C4226" s="1">
        <v>2013</v>
      </c>
      <c r="D4226" s="2">
        <v>41548</v>
      </c>
      <c r="E4226" s="2">
        <v>41551</v>
      </c>
      <c r="F4226" s="1" t="s">
        <v>188</v>
      </c>
      <c r="G4226" s="1" t="s">
        <v>6460</v>
      </c>
      <c r="H4226" s="1" t="s">
        <v>6461</v>
      </c>
      <c r="I4226" s="1" t="s">
        <v>26</v>
      </c>
      <c r="J4226" s="1" t="s">
        <v>27</v>
      </c>
      <c r="K4226" s="1" t="s">
        <v>1320</v>
      </c>
      <c r="L4226" s="1" t="s">
        <v>211</v>
      </c>
      <c r="M4226" s="1">
        <v>62301</v>
      </c>
      <c r="N4226" s="1" t="s">
        <v>105</v>
      </c>
      <c r="O4226" s="1" t="s">
        <v>794</v>
      </c>
      <c r="P4226" s="1" t="s">
        <v>46</v>
      </c>
      <c r="Q4226" s="1" t="s">
        <v>75</v>
      </c>
      <c r="R4226" s="1" t="s">
        <v>795</v>
      </c>
      <c r="S4226" s="1">
        <v>1.964</v>
      </c>
      <c r="T4226" s="1">
        <v>2</v>
      </c>
      <c r="U4226" s="1">
        <v>0.8</v>
      </c>
      <c r="V4226" s="4">
        <v>-3.2406000000000001</v>
      </c>
    </row>
    <row r="4227" spans="1:22" ht="58.5" thickBot="1" x14ac:dyDescent="0.4">
      <c r="A4227" s="3">
        <v>4226</v>
      </c>
      <c r="B4227" s="1" t="s">
        <v>7326</v>
      </c>
      <c r="C4227" s="1">
        <v>2011</v>
      </c>
      <c r="D4227" s="2">
        <v>40890</v>
      </c>
      <c r="E4227" s="2">
        <v>40894</v>
      </c>
      <c r="F4227" s="1" t="s">
        <v>50</v>
      </c>
      <c r="G4227" s="1" t="s">
        <v>1923</v>
      </c>
      <c r="H4227" s="1" t="s">
        <v>1924</v>
      </c>
      <c r="I4227" s="1" t="s">
        <v>41</v>
      </c>
      <c r="J4227" s="1" t="s">
        <v>27</v>
      </c>
      <c r="K4227" s="1" t="s">
        <v>303</v>
      </c>
      <c r="L4227" s="1" t="s">
        <v>211</v>
      </c>
      <c r="M4227" s="1">
        <v>60623</v>
      </c>
      <c r="N4227" s="1" t="s">
        <v>105</v>
      </c>
      <c r="O4227" s="1" t="s">
        <v>7327</v>
      </c>
      <c r="P4227" s="1" t="s">
        <v>32</v>
      </c>
      <c r="Q4227" s="1" t="s">
        <v>65</v>
      </c>
      <c r="R4227" s="1" t="s">
        <v>7328</v>
      </c>
      <c r="S4227" s="1">
        <v>94.427999999999997</v>
      </c>
      <c r="T4227" s="1">
        <v>3</v>
      </c>
      <c r="U4227" s="1">
        <v>0.6</v>
      </c>
      <c r="V4227" s="4">
        <v>-42.492600000000003</v>
      </c>
    </row>
    <row r="4228" spans="1:22" ht="58.5" thickBot="1" x14ac:dyDescent="0.4">
      <c r="A4228" s="3">
        <v>4227</v>
      </c>
      <c r="B4228" s="1" t="s">
        <v>7329</v>
      </c>
      <c r="C4228" s="1">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4">
        <v>21.5824</v>
      </c>
    </row>
    <row r="4229" spans="1:22" ht="29.5" thickBot="1" x14ac:dyDescent="0.4">
      <c r="A4229" s="3">
        <v>4228</v>
      </c>
      <c r="B4229" s="1" t="s">
        <v>7330</v>
      </c>
      <c r="C4229" s="1">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4">
        <v>-6.9282000000000004</v>
      </c>
    </row>
    <row r="4230" spans="1:22" ht="58.5" thickBot="1" x14ac:dyDescent="0.4">
      <c r="A4230" s="3">
        <v>4229</v>
      </c>
      <c r="B4230" s="1" t="s">
        <v>7331</v>
      </c>
      <c r="C4230" s="1">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4">
        <v>10.3408</v>
      </c>
    </row>
    <row r="4231" spans="1:22" ht="73" thickBot="1" x14ac:dyDescent="0.4">
      <c r="A4231" s="3">
        <v>4230</v>
      </c>
      <c r="B4231" s="1" t="s">
        <v>7332</v>
      </c>
      <c r="C4231" s="1">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4">
        <v>-348.62939999999998</v>
      </c>
    </row>
    <row r="4232" spans="1:22" ht="44" thickBot="1" x14ac:dyDescent="0.4">
      <c r="A4232" s="3">
        <v>4231</v>
      </c>
      <c r="B4232" s="1" t="s">
        <v>7332</v>
      </c>
      <c r="C4232" s="1">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11.394</v>
      </c>
      <c r="T4232" s="1">
        <v>9</v>
      </c>
      <c r="U4232" s="1">
        <v>0.8</v>
      </c>
      <c r="V4232" s="4">
        <v>-17.660699999999999</v>
      </c>
    </row>
    <row r="4233" spans="1:22" ht="29.5" thickBot="1" x14ac:dyDescent="0.4">
      <c r="A4233" s="3">
        <v>4232</v>
      </c>
      <c r="B4233" s="1" t="s">
        <v>7332</v>
      </c>
      <c r="C4233" s="1">
        <v>2014</v>
      </c>
      <c r="D4233" s="2">
        <v>41826</v>
      </c>
      <c r="E4233" s="2">
        <v>41831</v>
      </c>
      <c r="F4233" s="1" t="s">
        <v>50</v>
      </c>
      <c r="G4233" s="1" t="s">
        <v>2679</v>
      </c>
      <c r="H4233" s="1" t="s">
        <v>2680</v>
      </c>
      <c r="I4233" s="1" t="s">
        <v>41</v>
      </c>
      <c r="J4233" s="1" t="s">
        <v>27</v>
      </c>
      <c r="K4233" s="1" t="s">
        <v>815</v>
      </c>
      <c r="L4233" s="1" t="s">
        <v>104</v>
      </c>
      <c r="M4233" s="1">
        <v>75220</v>
      </c>
      <c r="N4233" s="1" t="s">
        <v>105</v>
      </c>
      <c r="O4233" s="1" t="s">
        <v>7333</v>
      </c>
      <c r="P4233" s="1" t="s">
        <v>46</v>
      </c>
      <c r="Q4233" s="1" t="s">
        <v>90</v>
      </c>
      <c r="R4233" s="1" t="s">
        <v>7334</v>
      </c>
      <c r="S4233" s="1">
        <v>15.552</v>
      </c>
      <c r="T4233" s="1">
        <v>3</v>
      </c>
      <c r="U4233" s="1">
        <v>0.2</v>
      </c>
      <c r="V4233" s="4">
        <v>5.6375999999999999</v>
      </c>
    </row>
    <row r="4234" spans="1:22" ht="29.5" thickBot="1" x14ac:dyDescent="0.4">
      <c r="A4234" s="3">
        <v>4233</v>
      </c>
      <c r="B4234" s="1" t="s">
        <v>7332</v>
      </c>
      <c r="C4234" s="1">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6811</v>
      </c>
      <c r="S4234" s="1">
        <v>31.103999999999999</v>
      </c>
      <c r="T4234" s="1">
        <v>6</v>
      </c>
      <c r="U4234" s="1">
        <v>0.2</v>
      </c>
      <c r="V4234" s="4">
        <v>11.2752</v>
      </c>
    </row>
    <row r="4235" spans="1:22" ht="29.5" thickBot="1" x14ac:dyDescent="0.4">
      <c r="A4235" s="3">
        <v>4234</v>
      </c>
      <c r="B4235" s="1" t="s">
        <v>7332</v>
      </c>
      <c r="C4235" s="1">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6.3159999999999998</v>
      </c>
      <c r="T4235" s="1">
        <v>1</v>
      </c>
      <c r="U4235" s="1">
        <v>0.8</v>
      </c>
      <c r="V4235" s="4">
        <v>-10.4214</v>
      </c>
    </row>
    <row r="4236" spans="1:22" ht="58.5" thickBot="1" x14ac:dyDescent="0.4">
      <c r="A4236" s="3">
        <v>4235</v>
      </c>
      <c r="B4236" s="1" t="s">
        <v>7335</v>
      </c>
      <c r="C4236" s="1">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v>
      </c>
      <c r="T4236" s="1">
        <v>3</v>
      </c>
      <c r="U4236" s="1">
        <v>0.2</v>
      </c>
      <c r="V4236" s="4">
        <v>4.1151</v>
      </c>
    </row>
    <row r="4237" spans="1:22" ht="29.5" thickBot="1" x14ac:dyDescent="0.4">
      <c r="A4237" s="3">
        <v>4236</v>
      </c>
      <c r="B4237" s="1" t="s">
        <v>7335</v>
      </c>
      <c r="C4237" s="1">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v>
      </c>
      <c r="T4237" s="1">
        <v>9</v>
      </c>
      <c r="U4237" s="1">
        <v>0.2</v>
      </c>
      <c r="V4237" s="4">
        <v>7.0227000000000004</v>
      </c>
    </row>
    <row r="4238" spans="1:22" ht="73" thickBot="1" x14ac:dyDescent="0.4">
      <c r="A4238" s="3">
        <v>4237</v>
      </c>
      <c r="B4238" s="1" t="s">
        <v>7336</v>
      </c>
      <c r="C4238" s="1">
        <v>2013</v>
      </c>
      <c r="D4238" s="2">
        <v>41479</v>
      </c>
      <c r="E4238" s="2">
        <v>41483</v>
      </c>
      <c r="F4238" s="1" t="s">
        <v>50</v>
      </c>
      <c r="G4238" s="1" t="s">
        <v>7337</v>
      </c>
      <c r="H4238" s="1" t="s">
        <v>7338</v>
      </c>
      <c r="I4238" s="1" t="s">
        <v>102</v>
      </c>
      <c r="J4238" s="1" t="s">
        <v>27</v>
      </c>
      <c r="K4238" s="1" t="s">
        <v>3101</v>
      </c>
      <c r="L4238" s="1" t="s">
        <v>211</v>
      </c>
      <c r="M4238" s="1">
        <v>61107</v>
      </c>
      <c r="N4238" s="1" t="s">
        <v>105</v>
      </c>
      <c r="O4238" s="1" t="s">
        <v>5770</v>
      </c>
      <c r="P4238" s="1" t="s">
        <v>46</v>
      </c>
      <c r="Q4238" s="1" t="s">
        <v>75</v>
      </c>
      <c r="R4238" s="1" t="s">
        <v>5771</v>
      </c>
      <c r="S4238" s="1">
        <v>11.416</v>
      </c>
      <c r="T4238" s="1">
        <v>4</v>
      </c>
      <c r="U4238" s="1">
        <v>0.8</v>
      </c>
      <c r="V4238" s="4">
        <v>-18.836400000000001</v>
      </c>
    </row>
    <row r="4239" spans="1:22" ht="29.5" thickBot="1" x14ac:dyDescent="0.4">
      <c r="A4239" s="3">
        <v>4238</v>
      </c>
      <c r="B4239" s="1" t="s">
        <v>7339</v>
      </c>
      <c r="C4239" s="1">
        <v>2014</v>
      </c>
      <c r="D4239" s="2">
        <v>41881</v>
      </c>
      <c r="E4239" s="2">
        <v>41886</v>
      </c>
      <c r="F4239" s="1" t="s">
        <v>23</v>
      </c>
      <c r="G4239" s="1" t="s">
        <v>4733</v>
      </c>
      <c r="H4239" s="1" t="s">
        <v>4734</v>
      </c>
      <c r="I4239" s="1" t="s">
        <v>41</v>
      </c>
      <c r="J4239" s="1" t="s">
        <v>27</v>
      </c>
      <c r="K4239" s="1" t="s">
        <v>146</v>
      </c>
      <c r="L4239" s="1" t="s">
        <v>147</v>
      </c>
      <c r="M4239" s="1">
        <v>19134</v>
      </c>
      <c r="N4239" s="1" t="s">
        <v>148</v>
      </c>
      <c r="O4239" s="1" t="s">
        <v>7340</v>
      </c>
      <c r="P4239" s="1" t="s">
        <v>46</v>
      </c>
      <c r="Q4239" s="1" t="s">
        <v>68</v>
      </c>
      <c r="R4239" s="1" t="s">
        <v>7341</v>
      </c>
      <c r="S4239" s="1">
        <v>9.4079999999999995</v>
      </c>
      <c r="T4239" s="1">
        <v>7</v>
      </c>
      <c r="U4239" s="1">
        <v>0.2</v>
      </c>
      <c r="V4239" s="4">
        <v>0.7056</v>
      </c>
    </row>
    <row r="4240" spans="1:22" ht="87.5" thickBot="1" x14ac:dyDescent="0.4">
      <c r="A4240" s="3">
        <v>4239</v>
      </c>
      <c r="B4240" s="1" t="s">
        <v>7342</v>
      </c>
      <c r="C4240" s="1">
        <v>2014</v>
      </c>
      <c r="D4240" s="2">
        <v>41725</v>
      </c>
      <c r="E4240" s="2">
        <v>41727</v>
      </c>
      <c r="F4240" s="1" t="s">
        <v>188</v>
      </c>
      <c r="G4240" s="1" t="s">
        <v>5241</v>
      </c>
      <c r="H4240" s="1" t="s">
        <v>5242</v>
      </c>
      <c r="I4240" s="1" t="s">
        <v>102</v>
      </c>
      <c r="J4240" s="1" t="s">
        <v>27</v>
      </c>
      <c r="K4240" s="1" t="s">
        <v>95</v>
      </c>
      <c r="L4240" s="1" t="s">
        <v>96</v>
      </c>
      <c r="M4240" s="1">
        <v>98105</v>
      </c>
      <c r="N4240" s="1" t="s">
        <v>44</v>
      </c>
      <c r="O4240" s="1" t="s">
        <v>7343</v>
      </c>
      <c r="P4240" s="1" t="s">
        <v>46</v>
      </c>
      <c r="Q4240" s="1" t="s">
        <v>68</v>
      </c>
      <c r="R4240" s="1" t="s">
        <v>7344</v>
      </c>
      <c r="S4240" s="1">
        <v>19.829999999999998</v>
      </c>
      <c r="T4240" s="1">
        <v>1</v>
      </c>
      <c r="U4240" s="1">
        <v>0</v>
      </c>
      <c r="V4240" s="4">
        <v>5.9489999999999998</v>
      </c>
    </row>
    <row r="4241" spans="1:22" ht="29.5" thickBot="1" x14ac:dyDescent="0.4">
      <c r="A4241" s="3">
        <v>4240</v>
      </c>
      <c r="B4241" s="1" t="s">
        <v>7345</v>
      </c>
      <c r="C4241" s="1">
        <v>2014</v>
      </c>
      <c r="D4241" s="2">
        <v>42003</v>
      </c>
      <c r="E4241" s="2">
        <v>42009</v>
      </c>
      <c r="F4241" s="1" t="s">
        <v>50</v>
      </c>
      <c r="G4241" s="1" t="s">
        <v>343</v>
      </c>
      <c r="H4241" s="1" t="s">
        <v>344</v>
      </c>
      <c r="I4241" s="1" t="s">
        <v>41</v>
      </c>
      <c r="J4241" s="1" t="s">
        <v>27</v>
      </c>
      <c r="K4241" s="1" t="s">
        <v>6469</v>
      </c>
      <c r="L4241" s="1" t="s">
        <v>238</v>
      </c>
      <c r="M4241" s="1">
        <v>49505</v>
      </c>
      <c r="N4241" s="1" t="s">
        <v>105</v>
      </c>
      <c r="O4241" s="1" t="s">
        <v>3569</v>
      </c>
      <c r="P4241" s="1" t="s">
        <v>46</v>
      </c>
      <c r="Q4241" s="1" t="s">
        <v>90</v>
      </c>
      <c r="R4241" s="1" t="s">
        <v>3570</v>
      </c>
      <c r="S4241" s="1">
        <v>209.7</v>
      </c>
      <c r="T4241" s="1">
        <v>2</v>
      </c>
      <c r="U4241" s="1">
        <v>0</v>
      </c>
      <c r="V4241" s="4">
        <v>100.65600000000001</v>
      </c>
    </row>
    <row r="4242" spans="1:22" ht="29.5" thickBot="1" x14ac:dyDescent="0.4">
      <c r="A4242" s="3">
        <v>4241</v>
      </c>
      <c r="B4242" s="1" t="s">
        <v>7346</v>
      </c>
      <c r="C4242" s="1">
        <v>2011</v>
      </c>
      <c r="D4242" s="2">
        <v>40806</v>
      </c>
      <c r="E4242" s="2">
        <v>40812</v>
      </c>
      <c r="F4242" s="1" t="s">
        <v>50</v>
      </c>
      <c r="G4242" s="1" t="s">
        <v>6149</v>
      </c>
      <c r="H4242" s="1" t="s">
        <v>6150</v>
      </c>
      <c r="I4242" s="1" t="s">
        <v>102</v>
      </c>
      <c r="J4242" s="1" t="s">
        <v>27</v>
      </c>
      <c r="K4242" s="1" t="s">
        <v>42</v>
      </c>
      <c r="L4242" s="1" t="s">
        <v>43</v>
      </c>
      <c r="M4242" s="1">
        <v>90004</v>
      </c>
      <c r="N4242" s="1" t="s">
        <v>44</v>
      </c>
      <c r="O4242" s="1" t="s">
        <v>7347</v>
      </c>
      <c r="P4242" s="1" t="s">
        <v>46</v>
      </c>
      <c r="Q4242" s="1" t="s">
        <v>78</v>
      </c>
      <c r="R4242" s="1" t="s">
        <v>186</v>
      </c>
      <c r="S4242" s="1">
        <v>43.92</v>
      </c>
      <c r="T4242" s="1">
        <v>4</v>
      </c>
      <c r="U4242" s="1">
        <v>0</v>
      </c>
      <c r="V4242" s="4">
        <v>11.8584</v>
      </c>
    </row>
    <row r="4243" spans="1:22" ht="44" thickBot="1" x14ac:dyDescent="0.4">
      <c r="A4243" s="3">
        <v>4242</v>
      </c>
      <c r="B4243" s="1" t="s">
        <v>7346</v>
      </c>
      <c r="C4243" s="1">
        <v>2011</v>
      </c>
      <c r="D4243" s="2">
        <v>40806</v>
      </c>
      <c r="E4243" s="2">
        <v>40812</v>
      </c>
      <c r="F4243" s="1" t="s">
        <v>50</v>
      </c>
      <c r="G4243" s="1" t="s">
        <v>6149</v>
      </c>
      <c r="H4243" s="1" t="s">
        <v>6150</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4">
        <v>6.5754000000000001</v>
      </c>
    </row>
    <row r="4244" spans="1:22" ht="44" thickBot="1" x14ac:dyDescent="0.4">
      <c r="A4244" s="3">
        <v>4243</v>
      </c>
      <c r="B4244" s="1" t="s">
        <v>7348</v>
      </c>
      <c r="C4244" s="1">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4">
        <v>5.9988000000000001</v>
      </c>
    </row>
    <row r="4245" spans="1:22" ht="73" thickBot="1" x14ac:dyDescent="0.4">
      <c r="A4245" s="3">
        <v>4244</v>
      </c>
      <c r="B4245" s="1" t="s">
        <v>7348</v>
      </c>
      <c r="C4245" s="1">
        <v>2013</v>
      </c>
      <c r="D4245" s="2">
        <v>41369</v>
      </c>
      <c r="E4245" s="2">
        <v>41370</v>
      </c>
      <c r="F4245" s="1" t="s">
        <v>188</v>
      </c>
      <c r="G4245" s="1" t="s">
        <v>3915</v>
      </c>
      <c r="H4245" s="1" t="s">
        <v>3916</v>
      </c>
      <c r="I4245" s="1" t="s">
        <v>102</v>
      </c>
      <c r="J4245" s="1" t="s">
        <v>27</v>
      </c>
      <c r="K4245" s="1" t="s">
        <v>318</v>
      </c>
      <c r="L4245" s="1" t="s">
        <v>319</v>
      </c>
      <c r="M4245" s="1">
        <v>22153</v>
      </c>
      <c r="N4245" s="1" t="s">
        <v>30</v>
      </c>
      <c r="O4245" s="1" t="s">
        <v>5238</v>
      </c>
      <c r="P4245" s="1" t="s">
        <v>46</v>
      </c>
      <c r="Q4245" s="1" t="s">
        <v>90</v>
      </c>
      <c r="R4245" s="1" t="s">
        <v>5239</v>
      </c>
      <c r="S4245" s="1">
        <v>27.81</v>
      </c>
      <c r="T4245" s="1">
        <v>3</v>
      </c>
      <c r="U4245" s="1">
        <v>0</v>
      </c>
      <c r="V4245" s="4">
        <v>13.0707</v>
      </c>
    </row>
    <row r="4246" spans="1:22" ht="58.5" thickBot="1" x14ac:dyDescent="0.4">
      <c r="A4246" s="3">
        <v>4245</v>
      </c>
      <c r="B4246" s="1" t="s">
        <v>7349</v>
      </c>
      <c r="C4246" s="1">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v>
      </c>
      <c r="T4246" s="1">
        <v>3</v>
      </c>
      <c r="U4246" s="1">
        <v>0</v>
      </c>
      <c r="V4246" s="4">
        <v>8.6189999999999998</v>
      </c>
    </row>
    <row r="4247" spans="1:22" ht="29.5" thickBot="1" x14ac:dyDescent="0.4">
      <c r="A4247" s="3">
        <v>4246</v>
      </c>
      <c r="B4247" s="1" t="s">
        <v>7350</v>
      </c>
      <c r="C4247" s="1">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4">
        <v>0.73799999999999999</v>
      </c>
    </row>
    <row r="4248" spans="1:22" ht="73" thickBot="1" x14ac:dyDescent="0.4">
      <c r="A4248" s="3">
        <v>4247</v>
      </c>
      <c r="B4248" s="1" t="s">
        <v>7350</v>
      </c>
      <c r="C4248" s="1">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4">
        <v>272.79199999999997</v>
      </c>
    </row>
    <row r="4249" spans="1:22" ht="58.5" thickBot="1" x14ac:dyDescent="0.4">
      <c r="A4249" s="3">
        <v>4248</v>
      </c>
      <c r="B4249" s="1" t="s">
        <v>7350</v>
      </c>
      <c r="C4249" s="1">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4">
        <v>7.524</v>
      </c>
    </row>
    <row r="4250" spans="1:22" ht="44" thickBot="1" x14ac:dyDescent="0.4">
      <c r="A4250" s="3">
        <v>4249</v>
      </c>
      <c r="B4250" s="1" t="s">
        <v>7351</v>
      </c>
      <c r="C4250" s="1">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4">
        <v>40.516800000000003</v>
      </c>
    </row>
    <row r="4251" spans="1:22" ht="44" thickBot="1" x14ac:dyDescent="0.4">
      <c r="A4251" s="3">
        <v>4250</v>
      </c>
      <c r="B4251" s="1" t="s">
        <v>7351</v>
      </c>
      <c r="C4251" s="1">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4">
        <v>150.38399999999999</v>
      </c>
    </row>
    <row r="4252" spans="1:22" ht="29.5" thickBot="1" x14ac:dyDescent="0.4">
      <c r="A4252" s="3">
        <v>4251</v>
      </c>
      <c r="B4252" s="1" t="s">
        <v>7352</v>
      </c>
      <c r="C4252" s="1">
        <v>2011</v>
      </c>
      <c r="D4252" s="2">
        <v>40805</v>
      </c>
      <c r="E4252" s="2">
        <v>40805</v>
      </c>
      <c r="F4252" s="1" t="s">
        <v>1290</v>
      </c>
      <c r="G4252" s="1" t="s">
        <v>7353</v>
      </c>
      <c r="H4252" s="1" t="s">
        <v>7354</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4">
        <v>177.42060000000001</v>
      </c>
    </row>
    <row r="4253" spans="1:22" ht="44" thickBot="1" x14ac:dyDescent="0.4">
      <c r="A4253" s="3">
        <v>4252</v>
      </c>
      <c r="B4253" s="1" t="s">
        <v>7355</v>
      </c>
      <c r="C4253" s="1">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4">
        <v>-13.2867</v>
      </c>
    </row>
    <row r="4254" spans="1:22" ht="44" thickBot="1" x14ac:dyDescent="0.4">
      <c r="A4254" s="3">
        <v>4253</v>
      </c>
      <c r="B4254" s="1" t="s">
        <v>7355</v>
      </c>
      <c r="C4254" s="1">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4">
        <v>2.2711999999999999</v>
      </c>
    </row>
    <row r="4255" spans="1:22" ht="73" thickBot="1" x14ac:dyDescent="0.4">
      <c r="A4255" s="3">
        <v>4254</v>
      </c>
      <c r="B4255" s="1" t="s">
        <v>7355</v>
      </c>
      <c r="C4255" s="1">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4">
        <v>1.0346</v>
      </c>
    </row>
    <row r="4256" spans="1:22" ht="29.5" thickBot="1" x14ac:dyDescent="0.4">
      <c r="A4256" s="3">
        <v>4255</v>
      </c>
      <c r="B4256" s="1" t="s">
        <v>7356</v>
      </c>
      <c r="C4256" s="1">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4">
        <v>20.5764</v>
      </c>
    </row>
    <row r="4257" spans="1:22" ht="44" thickBot="1" x14ac:dyDescent="0.4">
      <c r="A4257" s="3">
        <v>4256</v>
      </c>
      <c r="B4257" s="1" t="s">
        <v>7356</v>
      </c>
      <c r="C4257" s="1">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96.784000000000006</v>
      </c>
      <c r="T4257" s="1">
        <v>4</v>
      </c>
      <c r="U4257" s="1">
        <v>0.8</v>
      </c>
      <c r="V4257" s="4">
        <v>-145.17599999999999</v>
      </c>
    </row>
    <row r="4258" spans="1:22" ht="29.5" thickBot="1" x14ac:dyDescent="0.4">
      <c r="A4258" s="3">
        <v>4257</v>
      </c>
      <c r="B4258" s="1" t="s">
        <v>7356</v>
      </c>
      <c r="C4258" s="1">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4">
        <v>-6.8094000000000001</v>
      </c>
    </row>
    <row r="4259" spans="1:22" ht="73" thickBot="1" x14ac:dyDescent="0.4">
      <c r="A4259" s="3">
        <v>4258</v>
      </c>
      <c r="B4259" s="1" t="s">
        <v>7357</v>
      </c>
      <c r="C4259" s="1">
        <v>2012</v>
      </c>
      <c r="D4259" s="2">
        <v>41156</v>
      </c>
      <c r="E4259" s="2">
        <v>41161</v>
      </c>
      <c r="F4259" s="1" t="s">
        <v>50</v>
      </c>
      <c r="G4259" s="1" t="s">
        <v>135</v>
      </c>
      <c r="H4259" s="1" t="s">
        <v>136</v>
      </c>
      <c r="I4259" s="1" t="s">
        <v>41</v>
      </c>
      <c r="J4259" s="1" t="s">
        <v>27</v>
      </c>
      <c r="K4259" s="1" t="s">
        <v>4704</v>
      </c>
      <c r="L4259" s="1" t="s">
        <v>420</v>
      </c>
      <c r="M4259" s="1">
        <v>97504</v>
      </c>
      <c r="N4259" s="1" t="s">
        <v>44</v>
      </c>
      <c r="O4259" s="1" t="s">
        <v>6547</v>
      </c>
      <c r="P4259" s="1" t="s">
        <v>46</v>
      </c>
      <c r="Q4259" s="1" t="s">
        <v>75</v>
      </c>
      <c r="R4259" s="1" t="s">
        <v>6548</v>
      </c>
      <c r="S4259" s="1">
        <v>9.7620000000000005</v>
      </c>
      <c r="T4259" s="1">
        <v>2</v>
      </c>
      <c r="U4259" s="1">
        <v>0.7</v>
      </c>
      <c r="V4259" s="4">
        <v>-6.8334000000000001</v>
      </c>
    </row>
    <row r="4260" spans="1:22" ht="44" thickBot="1" x14ac:dyDescent="0.4">
      <c r="A4260" s="3">
        <v>4259</v>
      </c>
      <c r="B4260" s="1" t="s">
        <v>7358</v>
      </c>
      <c r="C4260" s="1">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4">
        <v>-22.138200000000001</v>
      </c>
    </row>
    <row r="4261" spans="1:22" ht="73" thickBot="1" x14ac:dyDescent="0.4">
      <c r="A4261" s="3">
        <v>4260</v>
      </c>
      <c r="B4261" s="1" t="s">
        <v>7359</v>
      </c>
      <c r="C4261" s="1">
        <v>2014</v>
      </c>
      <c r="D4261" s="2">
        <v>41941</v>
      </c>
      <c r="E4261" s="2">
        <v>41946</v>
      </c>
      <c r="F4261" s="1" t="s">
        <v>23</v>
      </c>
      <c r="G4261" s="1" t="s">
        <v>5623</v>
      </c>
      <c r="H4261" s="1" t="s">
        <v>5624</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4">
        <v>23.99</v>
      </c>
    </row>
    <row r="4262" spans="1:22" ht="73" thickBot="1" x14ac:dyDescent="0.4">
      <c r="A4262" s="3">
        <v>4261</v>
      </c>
      <c r="B4262" s="1" t="s">
        <v>7360</v>
      </c>
      <c r="C4262" s="1">
        <v>2014</v>
      </c>
      <c r="D4262" s="2">
        <v>41928</v>
      </c>
      <c r="E4262" s="2">
        <v>41932</v>
      </c>
      <c r="F4262" s="1" t="s">
        <v>23</v>
      </c>
      <c r="G4262" s="1" t="s">
        <v>5299</v>
      </c>
      <c r="H4262" s="1" t="s">
        <v>5300</v>
      </c>
      <c r="I4262" s="1" t="s">
        <v>41</v>
      </c>
      <c r="J4262" s="1" t="s">
        <v>27</v>
      </c>
      <c r="K4262" s="1" t="s">
        <v>746</v>
      </c>
      <c r="L4262" s="1" t="s">
        <v>747</v>
      </c>
      <c r="M4262" s="1">
        <v>6824</v>
      </c>
      <c r="N4262" s="1" t="s">
        <v>148</v>
      </c>
      <c r="O4262" s="1" t="s">
        <v>2771</v>
      </c>
      <c r="P4262" s="1" t="s">
        <v>46</v>
      </c>
      <c r="Q4262" s="1" t="s">
        <v>47</v>
      </c>
      <c r="R4262" s="1" t="s">
        <v>2772</v>
      </c>
      <c r="S4262" s="1">
        <v>13.05</v>
      </c>
      <c r="T4262" s="1">
        <v>5</v>
      </c>
      <c r="U4262" s="1">
        <v>0</v>
      </c>
      <c r="V4262" s="4">
        <v>6.0030000000000001</v>
      </c>
    </row>
    <row r="4263" spans="1:22" ht="44" thickBot="1" x14ac:dyDescent="0.4">
      <c r="A4263" s="3">
        <v>4262</v>
      </c>
      <c r="B4263" s="1" t="s">
        <v>7361</v>
      </c>
      <c r="C4263" s="1">
        <v>2014</v>
      </c>
      <c r="D4263" s="2">
        <v>41859</v>
      </c>
      <c r="E4263" s="2">
        <v>41863</v>
      </c>
      <c r="F4263" s="1" t="s">
        <v>50</v>
      </c>
      <c r="G4263" s="1" t="s">
        <v>6450</v>
      </c>
      <c r="H4263" s="1" t="s">
        <v>6451</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4">
        <v>19.8276</v>
      </c>
    </row>
    <row r="4264" spans="1:22" ht="58.5" thickBot="1" x14ac:dyDescent="0.4">
      <c r="A4264" s="3">
        <v>4263</v>
      </c>
      <c r="B4264" s="1" t="s">
        <v>7362</v>
      </c>
      <c r="C4264" s="1">
        <v>2014</v>
      </c>
      <c r="D4264" s="2">
        <v>41904</v>
      </c>
      <c r="E4264" s="2">
        <v>41908</v>
      </c>
      <c r="F4264" s="1" t="s">
        <v>50</v>
      </c>
      <c r="G4264" s="1" t="s">
        <v>3450</v>
      </c>
      <c r="H4264" s="1" t="s">
        <v>3451</v>
      </c>
      <c r="I4264" s="1" t="s">
        <v>26</v>
      </c>
      <c r="J4264" s="1" t="s">
        <v>27</v>
      </c>
      <c r="K4264" s="1" t="s">
        <v>497</v>
      </c>
      <c r="L4264" s="1" t="s">
        <v>1272</v>
      </c>
      <c r="M4264" s="1">
        <v>31907</v>
      </c>
      <c r="N4264" s="1" t="s">
        <v>30</v>
      </c>
      <c r="O4264" s="1" t="s">
        <v>5943</v>
      </c>
      <c r="P4264" s="1" t="s">
        <v>46</v>
      </c>
      <c r="Q4264" s="1" t="s">
        <v>78</v>
      </c>
      <c r="R4264" s="1" t="s">
        <v>5944</v>
      </c>
      <c r="S4264" s="1">
        <v>80.48</v>
      </c>
      <c r="T4264" s="1">
        <v>1</v>
      </c>
      <c r="U4264" s="1">
        <v>0</v>
      </c>
      <c r="V4264" s="4">
        <v>24.143999999999998</v>
      </c>
    </row>
    <row r="4265" spans="1:22" ht="44" thickBot="1" x14ac:dyDescent="0.4">
      <c r="A4265" s="3">
        <v>4264</v>
      </c>
      <c r="B4265" s="1" t="s">
        <v>7363</v>
      </c>
      <c r="C4265" s="1">
        <v>2014</v>
      </c>
      <c r="D4265" s="2">
        <v>41947</v>
      </c>
      <c r="E4265" s="2">
        <v>41952</v>
      </c>
      <c r="F4265" s="1" t="s">
        <v>50</v>
      </c>
      <c r="G4265" s="1" t="s">
        <v>5995</v>
      </c>
      <c r="H4265" s="1" t="s">
        <v>5996</v>
      </c>
      <c r="I4265" s="1" t="s">
        <v>26</v>
      </c>
      <c r="J4265" s="1" t="s">
        <v>27</v>
      </c>
      <c r="K4265" s="1" t="s">
        <v>146</v>
      </c>
      <c r="L4265" s="1" t="s">
        <v>147</v>
      </c>
      <c r="M4265" s="1">
        <v>19143</v>
      </c>
      <c r="N4265" s="1" t="s">
        <v>148</v>
      </c>
      <c r="O4265" s="1" t="s">
        <v>7364</v>
      </c>
      <c r="P4265" s="1" t="s">
        <v>46</v>
      </c>
      <c r="Q4265" s="1" t="s">
        <v>75</v>
      </c>
      <c r="R4265" s="1" t="s">
        <v>7365</v>
      </c>
      <c r="S4265" s="1">
        <v>11.673</v>
      </c>
      <c r="T4265" s="1">
        <v>3</v>
      </c>
      <c r="U4265" s="1">
        <v>0.7</v>
      </c>
      <c r="V4265" s="4">
        <v>-7.782</v>
      </c>
    </row>
    <row r="4266" spans="1:22" ht="29.5" thickBot="1" x14ac:dyDescent="0.4">
      <c r="A4266" s="3">
        <v>4265</v>
      </c>
      <c r="B4266" s="1" t="s">
        <v>7366</v>
      </c>
      <c r="C4266" s="1">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863.12800000000004</v>
      </c>
      <c r="T4266" s="1">
        <v>8</v>
      </c>
      <c r="U4266" s="1">
        <v>0.3</v>
      </c>
      <c r="V4266" s="4">
        <v>-160.29519999999999</v>
      </c>
    </row>
    <row r="4267" spans="1:22" ht="29.5" thickBot="1" x14ac:dyDescent="0.4">
      <c r="A4267" s="3">
        <v>4266</v>
      </c>
      <c r="B4267" s="1" t="s">
        <v>7366</v>
      </c>
      <c r="C4267" s="1">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3.5640000000000001</v>
      </c>
      <c r="T4267" s="1">
        <v>3</v>
      </c>
      <c r="U4267" s="1">
        <v>0.8</v>
      </c>
      <c r="V4267" s="4">
        <v>-6.2370000000000001</v>
      </c>
    </row>
    <row r="4268" spans="1:22" ht="58.5" thickBot="1" x14ac:dyDescent="0.4">
      <c r="A4268" s="3">
        <v>4267</v>
      </c>
      <c r="B4268" s="1" t="s">
        <v>7366</v>
      </c>
      <c r="C4268" s="1">
        <v>2013</v>
      </c>
      <c r="D4268" s="2">
        <v>41584</v>
      </c>
      <c r="E4268" s="2">
        <v>41588</v>
      </c>
      <c r="F4268" s="1" t="s">
        <v>50</v>
      </c>
      <c r="G4268" s="1" t="s">
        <v>1827</v>
      </c>
      <c r="H4268" s="1" t="s">
        <v>1828</v>
      </c>
      <c r="I4268" s="1" t="s">
        <v>26</v>
      </c>
      <c r="J4268" s="1" t="s">
        <v>27</v>
      </c>
      <c r="K4268" s="1" t="s">
        <v>184</v>
      </c>
      <c r="L4268" s="1" t="s">
        <v>104</v>
      </c>
      <c r="M4268" s="1">
        <v>77036</v>
      </c>
      <c r="N4268" s="1" t="s">
        <v>105</v>
      </c>
      <c r="O4268" s="1" t="s">
        <v>5447</v>
      </c>
      <c r="P4268" s="1" t="s">
        <v>32</v>
      </c>
      <c r="Q4268" s="1" t="s">
        <v>33</v>
      </c>
      <c r="R4268" s="1" t="s">
        <v>5448</v>
      </c>
      <c r="S4268" s="1">
        <v>956.66480000000001</v>
      </c>
      <c r="T4268" s="1">
        <v>7</v>
      </c>
      <c r="U4268" s="1">
        <v>0.32</v>
      </c>
      <c r="V4268" s="4">
        <v>-225.0976</v>
      </c>
    </row>
    <row r="4269" spans="1:22" ht="58.5" thickBot="1" x14ac:dyDescent="0.4">
      <c r="A4269" s="3">
        <v>4268</v>
      </c>
      <c r="B4269" s="1" t="s">
        <v>7366</v>
      </c>
      <c r="C4269" s="1">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12.587999999999999</v>
      </c>
      <c r="T4269" s="1">
        <v>3</v>
      </c>
      <c r="U4269" s="1">
        <v>0.8</v>
      </c>
      <c r="V4269" s="4">
        <v>-20.140799999999999</v>
      </c>
    </row>
    <row r="4270" spans="1:22" ht="58.5" thickBot="1" x14ac:dyDescent="0.4">
      <c r="A4270" s="3">
        <v>4269</v>
      </c>
      <c r="B4270" s="1" t="s">
        <v>7366</v>
      </c>
      <c r="C4270" s="1">
        <v>2013</v>
      </c>
      <c r="D4270" s="2">
        <v>41584</v>
      </c>
      <c r="E4270" s="2">
        <v>41588</v>
      </c>
      <c r="F4270" s="1" t="s">
        <v>50</v>
      </c>
      <c r="G4270" s="1" t="s">
        <v>1827</v>
      </c>
      <c r="H4270" s="1" t="s">
        <v>1828</v>
      </c>
      <c r="I4270" s="1" t="s">
        <v>26</v>
      </c>
      <c r="J4270" s="1" t="s">
        <v>27</v>
      </c>
      <c r="K4270" s="1" t="s">
        <v>184</v>
      </c>
      <c r="L4270" s="1" t="s">
        <v>104</v>
      </c>
      <c r="M4270" s="1">
        <v>77036</v>
      </c>
      <c r="N4270" s="1" t="s">
        <v>105</v>
      </c>
      <c r="O4270" s="1" t="s">
        <v>6281</v>
      </c>
      <c r="P4270" s="1" t="s">
        <v>71</v>
      </c>
      <c r="Q4270" s="1" t="s">
        <v>161</v>
      </c>
      <c r="R4270" s="1" t="s">
        <v>6282</v>
      </c>
      <c r="S4270" s="1">
        <v>171.96</v>
      </c>
      <c r="T4270" s="1">
        <v>5</v>
      </c>
      <c r="U4270" s="1">
        <v>0.2</v>
      </c>
      <c r="V4270" s="4">
        <v>45.139499999999998</v>
      </c>
    </row>
    <row r="4271" spans="1:22" ht="73" thickBot="1" x14ac:dyDescent="0.4">
      <c r="A4271" s="3">
        <v>4270</v>
      </c>
      <c r="B4271" s="1" t="s">
        <v>7367</v>
      </c>
      <c r="C4271" s="1">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4">
        <v>148.13800000000001</v>
      </c>
    </row>
    <row r="4272" spans="1:22" ht="58.5" thickBot="1" x14ac:dyDescent="0.4">
      <c r="A4272" s="3">
        <v>4271</v>
      </c>
      <c r="B4272" s="1" t="s">
        <v>7368</v>
      </c>
      <c r="C4272" s="1">
        <v>2012</v>
      </c>
      <c r="D4272" s="2">
        <v>41239</v>
      </c>
      <c r="E4272" s="2">
        <v>41243</v>
      </c>
      <c r="F4272" s="1" t="s">
        <v>50</v>
      </c>
      <c r="G4272" s="1" t="s">
        <v>7369</v>
      </c>
      <c r="H4272" s="1" t="s">
        <v>7370</v>
      </c>
      <c r="I4272" s="1" t="s">
        <v>41</v>
      </c>
      <c r="J4272" s="1" t="s">
        <v>27</v>
      </c>
      <c r="K4272" s="1" t="s">
        <v>328</v>
      </c>
      <c r="L4272" s="1" t="s">
        <v>335</v>
      </c>
      <c r="M4272" s="1">
        <v>38301</v>
      </c>
      <c r="N4272" s="1" t="s">
        <v>30</v>
      </c>
      <c r="O4272" s="1" t="s">
        <v>7327</v>
      </c>
      <c r="P4272" s="1" t="s">
        <v>32</v>
      </c>
      <c r="Q4272" s="1" t="s">
        <v>65</v>
      </c>
      <c r="R4272" s="1" t="s">
        <v>7328</v>
      </c>
      <c r="S4272" s="1">
        <v>692.47199999999998</v>
      </c>
      <c r="T4272" s="1">
        <v>11</v>
      </c>
      <c r="U4272" s="1">
        <v>0.2</v>
      </c>
      <c r="V4272" s="4">
        <v>190.4298</v>
      </c>
    </row>
    <row r="4273" spans="1:22" ht="58.5" thickBot="1" x14ac:dyDescent="0.4">
      <c r="A4273" s="3">
        <v>4272</v>
      </c>
      <c r="B4273" s="1" t="s">
        <v>7371</v>
      </c>
      <c r="C4273" s="1">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4">
        <v>85.181600000000003</v>
      </c>
    </row>
    <row r="4274" spans="1:22" ht="29.5" thickBot="1" x14ac:dyDescent="0.4">
      <c r="A4274" s="3">
        <v>4273</v>
      </c>
      <c r="B4274" s="1" t="s">
        <v>7372</v>
      </c>
      <c r="C4274" s="1">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6790</v>
      </c>
      <c r="P4274" s="1" t="s">
        <v>71</v>
      </c>
      <c r="Q4274" s="1" t="s">
        <v>72</v>
      </c>
      <c r="R4274" s="1" t="s">
        <v>6791</v>
      </c>
      <c r="S4274" s="1">
        <v>71.927999999999997</v>
      </c>
      <c r="T4274" s="1">
        <v>9</v>
      </c>
      <c r="U4274" s="1">
        <v>0.2</v>
      </c>
      <c r="V4274" s="4">
        <v>6.2937000000000003</v>
      </c>
    </row>
    <row r="4275" spans="1:22" ht="44" thickBot="1" x14ac:dyDescent="0.4">
      <c r="A4275" s="3">
        <v>4274</v>
      </c>
      <c r="B4275" s="1" t="s">
        <v>7372</v>
      </c>
      <c r="C4275" s="1">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4">
        <v>7.5370999999999997</v>
      </c>
    </row>
    <row r="4276" spans="1:22" ht="29.5" thickBot="1" x14ac:dyDescent="0.4">
      <c r="A4276" s="3">
        <v>4275</v>
      </c>
      <c r="B4276" s="1" t="s">
        <v>7373</v>
      </c>
      <c r="C4276" s="1">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3.5920000000000001</v>
      </c>
      <c r="T4276" s="1">
        <v>1</v>
      </c>
      <c r="U4276" s="1">
        <v>0.2</v>
      </c>
      <c r="V4276" s="4">
        <v>1.1225000000000001</v>
      </c>
    </row>
    <row r="4277" spans="1:22" ht="87.5" thickBot="1" x14ac:dyDescent="0.4">
      <c r="A4277" s="3">
        <v>4276</v>
      </c>
      <c r="B4277" s="1" t="s">
        <v>7374</v>
      </c>
      <c r="C4277" s="1">
        <v>2012</v>
      </c>
      <c r="D4277" s="2">
        <v>41099</v>
      </c>
      <c r="E4277" s="2">
        <v>41103</v>
      </c>
      <c r="F4277" s="1" t="s">
        <v>50</v>
      </c>
      <c r="G4277" s="1" t="s">
        <v>5714</v>
      </c>
      <c r="H4277" s="1" t="s">
        <v>5715</v>
      </c>
      <c r="I4277" s="1" t="s">
        <v>41</v>
      </c>
      <c r="J4277" s="1" t="s">
        <v>27</v>
      </c>
      <c r="K4277" s="1" t="s">
        <v>815</v>
      </c>
      <c r="L4277" s="1" t="s">
        <v>104</v>
      </c>
      <c r="M4277" s="1">
        <v>75220</v>
      </c>
      <c r="N4277" s="1" t="s">
        <v>105</v>
      </c>
      <c r="O4277" s="1" t="s">
        <v>713</v>
      </c>
      <c r="P4277" s="1" t="s">
        <v>46</v>
      </c>
      <c r="Q4277" s="1" t="s">
        <v>78</v>
      </c>
      <c r="R4277" s="1" t="s">
        <v>714</v>
      </c>
      <c r="S4277" s="1">
        <v>48.631999999999998</v>
      </c>
      <c r="T4277" s="1">
        <v>2</v>
      </c>
      <c r="U4277" s="1">
        <v>0.8</v>
      </c>
      <c r="V4277" s="4">
        <v>-121.58</v>
      </c>
    </row>
    <row r="4278" spans="1:22" ht="29.5" thickBot="1" x14ac:dyDescent="0.4">
      <c r="A4278" s="3">
        <v>4277</v>
      </c>
      <c r="B4278" s="1" t="s">
        <v>7375</v>
      </c>
      <c r="C4278" s="1">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4">
        <v>61.389000000000003</v>
      </c>
    </row>
    <row r="4279" spans="1:22" ht="58.5" thickBot="1" x14ac:dyDescent="0.4">
      <c r="A4279" s="3">
        <v>4278</v>
      </c>
      <c r="B4279" s="1" t="s">
        <v>7376</v>
      </c>
      <c r="C4279" s="1">
        <v>2013</v>
      </c>
      <c r="D4279" s="2">
        <v>41381</v>
      </c>
      <c r="E4279" s="2">
        <v>41385</v>
      </c>
      <c r="F4279" s="1" t="s">
        <v>50</v>
      </c>
      <c r="G4279" s="1" t="s">
        <v>7353</v>
      </c>
      <c r="H4279" s="1" t="s">
        <v>7354</v>
      </c>
      <c r="I4279" s="1" t="s">
        <v>41</v>
      </c>
      <c r="J4279" s="1" t="s">
        <v>27</v>
      </c>
      <c r="K4279" s="1" t="s">
        <v>1119</v>
      </c>
      <c r="L4279" s="1" t="s">
        <v>788</v>
      </c>
      <c r="M4279" s="1">
        <v>8701</v>
      </c>
      <c r="N4279" s="1" t="s">
        <v>148</v>
      </c>
      <c r="O4279" s="1" t="s">
        <v>7377</v>
      </c>
      <c r="P4279" s="1" t="s">
        <v>71</v>
      </c>
      <c r="Q4279" s="1" t="s">
        <v>682</v>
      </c>
      <c r="R4279" s="1" t="s">
        <v>7378</v>
      </c>
      <c r="S4279" s="1">
        <v>9099.93</v>
      </c>
      <c r="T4279" s="1">
        <v>7</v>
      </c>
      <c r="U4279" s="1">
        <v>0</v>
      </c>
      <c r="V4279" s="4">
        <v>2365.9818</v>
      </c>
    </row>
    <row r="4280" spans="1:22" ht="29.5" thickBot="1" x14ac:dyDescent="0.4">
      <c r="A4280" s="3">
        <v>4279</v>
      </c>
      <c r="B4280" s="1" t="s">
        <v>7376</v>
      </c>
      <c r="C4280" s="1">
        <v>2013</v>
      </c>
      <c r="D4280" s="2">
        <v>41381</v>
      </c>
      <c r="E4280" s="2">
        <v>41385</v>
      </c>
      <c r="F4280" s="1" t="s">
        <v>50</v>
      </c>
      <c r="G4280" s="1" t="s">
        <v>7353</v>
      </c>
      <c r="H4280" s="1" t="s">
        <v>7354</v>
      </c>
      <c r="I4280" s="1" t="s">
        <v>41</v>
      </c>
      <c r="J4280" s="1" t="s">
        <v>27</v>
      </c>
      <c r="K4280" s="1" t="s">
        <v>1119</v>
      </c>
      <c r="L4280" s="1" t="s">
        <v>788</v>
      </c>
      <c r="M4280" s="1">
        <v>8701</v>
      </c>
      <c r="N4280" s="1" t="s">
        <v>148</v>
      </c>
      <c r="O4280" s="1" t="s">
        <v>6190</v>
      </c>
      <c r="P4280" s="1" t="s">
        <v>32</v>
      </c>
      <c r="Q4280" s="1" t="s">
        <v>65</v>
      </c>
      <c r="R4280" s="1" t="s">
        <v>6191</v>
      </c>
      <c r="S4280" s="1">
        <v>9.9600000000000009</v>
      </c>
      <c r="T4280" s="1">
        <v>2</v>
      </c>
      <c r="U4280" s="1">
        <v>0</v>
      </c>
      <c r="V4280" s="4">
        <v>3.2867999999999999</v>
      </c>
    </row>
    <row r="4281" spans="1:22" ht="44" thickBot="1" x14ac:dyDescent="0.4">
      <c r="A4281" s="3">
        <v>4280</v>
      </c>
      <c r="B4281" s="1" t="s">
        <v>7376</v>
      </c>
      <c r="C4281" s="1">
        <v>2013</v>
      </c>
      <c r="D4281" s="2">
        <v>41381</v>
      </c>
      <c r="E4281" s="2">
        <v>41385</v>
      </c>
      <c r="F4281" s="1" t="s">
        <v>50</v>
      </c>
      <c r="G4281" s="1" t="s">
        <v>7353</v>
      </c>
      <c r="H4281" s="1" t="s">
        <v>7354</v>
      </c>
      <c r="I4281" s="1" t="s">
        <v>41</v>
      </c>
      <c r="J4281" s="1" t="s">
        <v>27</v>
      </c>
      <c r="K4281" s="1" t="s">
        <v>1119</v>
      </c>
      <c r="L4281" s="1" t="s">
        <v>788</v>
      </c>
      <c r="M4281" s="1">
        <v>8701</v>
      </c>
      <c r="N4281" s="1" t="s">
        <v>148</v>
      </c>
      <c r="O4281" s="1" t="s">
        <v>3429</v>
      </c>
      <c r="P4281" s="1" t="s">
        <v>46</v>
      </c>
      <c r="Q4281" s="1" t="s">
        <v>75</v>
      </c>
      <c r="R4281" s="1" t="s">
        <v>3430</v>
      </c>
      <c r="S4281" s="1">
        <v>25.3</v>
      </c>
      <c r="T4281" s="1">
        <v>5</v>
      </c>
      <c r="U4281" s="1">
        <v>0</v>
      </c>
      <c r="V4281" s="4">
        <v>11.891</v>
      </c>
    </row>
    <row r="4282" spans="1:22" ht="73" thickBot="1" x14ac:dyDescent="0.4">
      <c r="A4282" s="3">
        <v>4281</v>
      </c>
      <c r="B4282" s="1" t="s">
        <v>7379</v>
      </c>
      <c r="C4282" s="1">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4">
        <v>5.2256</v>
      </c>
    </row>
    <row r="4283" spans="1:22" ht="44" thickBot="1" x14ac:dyDescent="0.4">
      <c r="A4283" s="3">
        <v>4282</v>
      </c>
      <c r="B4283" s="1" t="s">
        <v>7379</v>
      </c>
      <c r="C4283" s="1">
        <v>2011</v>
      </c>
      <c r="D4283" s="2">
        <v>40861</v>
      </c>
      <c r="E4283" s="2">
        <v>40865</v>
      </c>
      <c r="F4283" s="1" t="s">
        <v>50</v>
      </c>
      <c r="G4283" s="1" t="s">
        <v>733</v>
      </c>
      <c r="H4283" s="1" t="s">
        <v>734</v>
      </c>
      <c r="I4283" s="1" t="s">
        <v>102</v>
      </c>
      <c r="J4283" s="1" t="s">
        <v>27</v>
      </c>
      <c r="K4283" s="1" t="s">
        <v>266</v>
      </c>
      <c r="L4283" s="1" t="s">
        <v>267</v>
      </c>
      <c r="M4283" s="1">
        <v>10011</v>
      </c>
      <c r="N4283" s="1" t="s">
        <v>148</v>
      </c>
      <c r="O4283" s="1" t="s">
        <v>6166</v>
      </c>
      <c r="P4283" s="1" t="s">
        <v>32</v>
      </c>
      <c r="Q4283" s="1" t="s">
        <v>36</v>
      </c>
      <c r="R4283" s="1" t="s">
        <v>6167</v>
      </c>
      <c r="S4283" s="1">
        <v>69.263999999999996</v>
      </c>
      <c r="T4283" s="1">
        <v>2</v>
      </c>
      <c r="U4283" s="1">
        <v>0.1</v>
      </c>
      <c r="V4283" s="4">
        <v>14.622400000000001</v>
      </c>
    </row>
    <row r="4284" spans="1:22" ht="29.5" thickBot="1" x14ac:dyDescent="0.4">
      <c r="A4284" s="3">
        <v>4283</v>
      </c>
      <c r="B4284" s="1" t="s">
        <v>7380</v>
      </c>
      <c r="C4284" s="1">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7381</v>
      </c>
      <c r="P4284" s="1" t="s">
        <v>46</v>
      </c>
      <c r="Q4284" s="1" t="s">
        <v>47</v>
      </c>
      <c r="R4284" s="1" t="s">
        <v>7382</v>
      </c>
      <c r="S4284" s="1">
        <v>3.69</v>
      </c>
      <c r="T4284" s="1">
        <v>1</v>
      </c>
      <c r="U4284" s="1">
        <v>0</v>
      </c>
      <c r="V4284" s="4">
        <v>1.7343</v>
      </c>
    </row>
    <row r="4285" spans="1:22" ht="44" thickBot="1" x14ac:dyDescent="0.4">
      <c r="A4285" s="3">
        <v>4284</v>
      </c>
      <c r="B4285" s="1" t="s">
        <v>7380</v>
      </c>
      <c r="C4285" s="1">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6366</v>
      </c>
      <c r="P4285" s="1" t="s">
        <v>46</v>
      </c>
      <c r="Q4285" s="1" t="s">
        <v>75</v>
      </c>
      <c r="R4285" s="1" t="s">
        <v>6367</v>
      </c>
      <c r="S4285" s="1">
        <v>1103.97</v>
      </c>
      <c r="T4285" s="1">
        <v>3</v>
      </c>
      <c r="U4285" s="1">
        <v>0</v>
      </c>
      <c r="V4285" s="4">
        <v>496.78649999999999</v>
      </c>
    </row>
    <row r="4286" spans="1:22" ht="58.5" thickBot="1" x14ac:dyDescent="0.4">
      <c r="A4286" s="3">
        <v>4285</v>
      </c>
      <c r="B4286" s="1" t="s">
        <v>7383</v>
      </c>
      <c r="C4286" s="1">
        <v>2012</v>
      </c>
      <c r="D4286" s="2">
        <v>41234</v>
      </c>
      <c r="E4286" s="2">
        <v>41239</v>
      </c>
      <c r="F4286" s="1" t="s">
        <v>23</v>
      </c>
      <c r="G4286" s="1" t="s">
        <v>6011</v>
      </c>
      <c r="H4286" s="1" t="s">
        <v>6012</v>
      </c>
      <c r="I4286" s="1" t="s">
        <v>41</v>
      </c>
      <c r="J4286" s="1" t="s">
        <v>27</v>
      </c>
      <c r="K4286" s="1" t="s">
        <v>7384</v>
      </c>
      <c r="L4286" s="1" t="s">
        <v>104</v>
      </c>
      <c r="M4286" s="1">
        <v>77642</v>
      </c>
      <c r="N4286" s="1" t="s">
        <v>105</v>
      </c>
      <c r="O4286" s="1" t="s">
        <v>4408</v>
      </c>
      <c r="P4286" s="1" t="s">
        <v>32</v>
      </c>
      <c r="Q4286" s="1" t="s">
        <v>33</v>
      </c>
      <c r="R4286" s="1" t="s">
        <v>4409</v>
      </c>
      <c r="S4286" s="1">
        <v>246.1328</v>
      </c>
      <c r="T4286" s="1">
        <v>2</v>
      </c>
      <c r="U4286" s="1">
        <v>0.32</v>
      </c>
      <c r="V4286" s="4">
        <v>-76.011600000000001</v>
      </c>
    </row>
    <row r="4287" spans="1:22" ht="58.5" thickBot="1" x14ac:dyDescent="0.4">
      <c r="A4287" s="3">
        <v>4286</v>
      </c>
      <c r="B4287" s="1" t="s">
        <v>7383</v>
      </c>
      <c r="C4287" s="1">
        <v>2012</v>
      </c>
      <c r="D4287" s="2">
        <v>41234</v>
      </c>
      <c r="E4287" s="2">
        <v>41239</v>
      </c>
      <c r="F4287" s="1" t="s">
        <v>23</v>
      </c>
      <c r="G4287" s="1" t="s">
        <v>6011</v>
      </c>
      <c r="H4287" s="1" t="s">
        <v>6012</v>
      </c>
      <c r="I4287" s="1" t="s">
        <v>41</v>
      </c>
      <c r="J4287" s="1" t="s">
        <v>27</v>
      </c>
      <c r="K4287" s="1" t="s">
        <v>7384</v>
      </c>
      <c r="L4287" s="1" t="s">
        <v>104</v>
      </c>
      <c r="M4287" s="1">
        <v>77642</v>
      </c>
      <c r="N4287" s="1" t="s">
        <v>105</v>
      </c>
      <c r="O4287" s="1" t="s">
        <v>45</v>
      </c>
      <c r="P4287" s="1" t="s">
        <v>46</v>
      </c>
      <c r="Q4287" s="1" t="s">
        <v>47</v>
      </c>
      <c r="R4287" s="1" t="s">
        <v>48</v>
      </c>
      <c r="S4287" s="1">
        <v>11.696</v>
      </c>
      <c r="T4287" s="1">
        <v>2</v>
      </c>
      <c r="U4287" s="1">
        <v>0.2</v>
      </c>
      <c r="V4287" s="4">
        <v>3.9474</v>
      </c>
    </row>
    <row r="4288" spans="1:22" ht="44" thickBot="1" x14ac:dyDescent="0.4">
      <c r="A4288" s="3">
        <v>4287</v>
      </c>
      <c r="B4288" s="1" t="s">
        <v>7383</v>
      </c>
      <c r="C4288" s="1">
        <v>2012</v>
      </c>
      <c r="D4288" s="2">
        <v>41234</v>
      </c>
      <c r="E4288" s="2">
        <v>41239</v>
      </c>
      <c r="F4288" s="1" t="s">
        <v>23</v>
      </c>
      <c r="G4288" s="1" t="s">
        <v>6011</v>
      </c>
      <c r="H4288" s="1" t="s">
        <v>6012</v>
      </c>
      <c r="I4288" s="1" t="s">
        <v>41</v>
      </c>
      <c r="J4288" s="1" t="s">
        <v>27</v>
      </c>
      <c r="K4288" s="1" t="s">
        <v>7384</v>
      </c>
      <c r="L4288" s="1" t="s">
        <v>104</v>
      </c>
      <c r="M4288" s="1">
        <v>77642</v>
      </c>
      <c r="N4288" s="1" t="s">
        <v>105</v>
      </c>
      <c r="O4288" s="1" t="s">
        <v>6852</v>
      </c>
      <c r="P4288" s="1" t="s">
        <v>71</v>
      </c>
      <c r="Q4288" s="1" t="s">
        <v>1216</v>
      </c>
      <c r="R4288" s="1" t="s">
        <v>6853</v>
      </c>
      <c r="S4288" s="1">
        <v>439.99200000000002</v>
      </c>
      <c r="T4288" s="1">
        <v>1</v>
      </c>
      <c r="U4288" s="1">
        <v>0.2</v>
      </c>
      <c r="V4288" s="4">
        <v>164.99700000000001</v>
      </c>
    </row>
    <row r="4289" spans="1:22" ht="58.5" thickBot="1" x14ac:dyDescent="0.4">
      <c r="A4289" s="3">
        <v>4288</v>
      </c>
      <c r="B4289" s="1" t="s">
        <v>7385</v>
      </c>
      <c r="C4289" s="1">
        <v>2014</v>
      </c>
      <c r="D4289" s="2">
        <v>42002</v>
      </c>
      <c r="E4289" s="2">
        <v>42008</v>
      </c>
      <c r="F4289" s="1" t="s">
        <v>50</v>
      </c>
      <c r="G4289" s="1" t="s">
        <v>3158</v>
      </c>
      <c r="H4289" s="1" t="s">
        <v>3159</v>
      </c>
      <c r="I4289" s="1" t="s">
        <v>102</v>
      </c>
      <c r="J4289" s="1" t="s">
        <v>27</v>
      </c>
      <c r="K4289" s="1" t="s">
        <v>5660</v>
      </c>
      <c r="L4289" s="1" t="s">
        <v>335</v>
      </c>
      <c r="M4289" s="1">
        <v>37211</v>
      </c>
      <c r="N4289" s="1" t="s">
        <v>30</v>
      </c>
      <c r="O4289" s="1" t="s">
        <v>1774</v>
      </c>
      <c r="P4289" s="1" t="s">
        <v>46</v>
      </c>
      <c r="Q4289" s="1" t="s">
        <v>59</v>
      </c>
      <c r="R4289" s="1" t="s">
        <v>1775</v>
      </c>
      <c r="S4289" s="1">
        <v>64.784000000000006</v>
      </c>
      <c r="T4289" s="1">
        <v>1</v>
      </c>
      <c r="U4289" s="1">
        <v>0.2</v>
      </c>
      <c r="V4289" s="4">
        <v>-12.956799999999999</v>
      </c>
    </row>
    <row r="4290" spans="1:22" ht="44" thickBot="1" x14ac:dyDescent="0.4">
      <c r="A4290" s="3">
        <v>4289</v>
      </c>
      <c r="B4290" s="1" t="s">
        <v>7386</v>
      </c>
      <c r="C4290" s="1">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33.28</v>
      </c>
      <c r="T4290" s="1">
        <v>5</v>
      </c>
      <c r="U4290" s="1">
        <v>0.8</v>
      </c>
      <c r="V4290" s="4">
        <v>-49.92</v>
      </c>
    </row>
    <row r="4291" spans="1:22" ht="29.5" thickBot="1" x14ac:dyDescent="0.4">
      <c r="A4291" s="3">
        <v>4290</v>
      </c>
      <c r="B4291" s="1" t="s">
        <v>7386</v>
      </c>
      <c r="C4291" s="1">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14.087999999999999</v>
      </c>
      <c r="T4291" s="1">
        <v>3</v>
      </c>
      <c r="U4291" s="1">
        <v>0.2</v>
      </c>
      <c r="V4291" s="4">
        <v>4.9307999999999996</v>
      </c>
    </row>
    <row r="4292" spans="1:22" ht="29.5" thickBot="1" x14ac:dyDescent="0.4">
      <c r="A4292" s="3">
        <v>4291</v>
      </c>
      <c r="B4292" s="1" t="s">
        <v>7387</v>
      </c>
      <c r="C4292" s="1">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4">
        <v>2.79</v>
      </c>
    </row>
    <row r="4293" spans="1:22" ht="44" thickBot="1" x14ac:dyDescent="0.4">
      <c r="A4293" s="3">
        <v>4292</v>
      </c>
      <c r="B4293" s="1" t="s">
        <v>7387</v>
      </c>
      <c r="C4293" s="1">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4">
        <v>22.408200000000001</v>
      </c>
    </row>
    <row r="4294" spans="1:22" ht="29.5" thickBot="1" x14ac:dyDescent="0.4">
      <c r="A4294" s="3">
        <v>4293</v>
      </c>
      <c r="B4294" s="1" t="s">
        <v>7387</v>
      </c>
      <c r="C4294" s="1">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4">
        <v>68.040000000000006</v>
      </c>
    </row>
    <row r="4295" spans="1:22" ht="29.5" thickBot="1" x14ac:dyDescent="0.4">
      <c r="A4295" s="3">
        <v>4294</v>
      </c>
      <c r="B4295" s="1" t="s">
        <v>7388</v>
      </c>
      <c r="C4295" s="1">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4">
        <v>-10.7964</v>
      </c>
    </row>
    <row r="4296" spans="1:22" ht="29.5" thickBot="1" x14ac:dyDescent="0.4">
      <c r="A4296" s="3">
        <v>4295</v>
      </c>
      <c r="B4296" s="1" t="s">
        <v>7389</v>
      </c>
      <c r="C4296" s="1">
        <v>2014</v>
      </c>
      <c r="D4296" s="2">
        <v>41935</v>
      </c>
      <c r="E4296" s="2">
        <v>41940</v>
      </c>
      <c r="F4296" s="1" t="s">
        <v>50</v>
      </c>
      <c r="G4296" s="1" t="s">
        <v>6453</v>
      </c>
      <c r="H4296" s="1" t="s">
        <v>6454</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4">
        <v>-120.51300000000001</v>
      </c>
    </row>
    <row r="4297" spans="1:22" ht="58.5" thickBot="1" x14ac:dyDescent="0.4">
      <c r="A4297" s="3">
        <v>4296</v>
      </c>
      <c r="B4297" s="1" t="s">
        <v>7390</v>
      </c>
      <c r="C4297" s="1">
        <v>2014</v>
      </c>
      <c r="D4297" s="2">
        <v>41824</v>
      </c>
      <c r="E4297" s="2">
        <v>41831</v>
      </c>
      <c r="F4297" s="1" t="s">
        <v>50</v>
      </c>
      <c r="G4297" s="1" t="s">
        <v>799</v>
      </c>
      <c r="H4297" s="1" t="s">
        <v>800</v>
      </c>
      <c r="I4297" s="1" t="s">
        <v>26</v>
      </c>
      <c r="J4297" s="1" t="s">
        <v>27</v>
      </c>
      <c r="K4297" s="1" t="s">
        <v>7391</v>
      </c>
      <c r="L4297" s="1" t="s">
        <v>43</v>
      </c>
      <c r="M4297" s="1">
        <v>95610</v>
      </c>
      <c r="N4297" s="1" t="s">
        <v>44</v>
      </c>
      <c r="O4297" s="1" t="s">
        <v>7148</v>
      </c>
      <c r="P4297" s="1" t="s">
        <v>32</v>
      </c>
      <c r="Q4297" s="1" t="s">
        <v>65</v>
      </c>
      <c r="R4297" s="1" t="s">
        <v>7149</v>
      </c>
      <c r="S4297" s="1">
        <v>129.38999999999999</v>
      </c>
      <c r="T4297" s="1">
        <v>3</v>
      </c>
      <c r="U4297" s="1">
        <v>0</v>
      </c>
      <c r="V4297" s="4">
        <v>54.343800000000002</v>
      </c>
    </row>
    <row r="4298" spans="1:22" ht="29.5" thickBot="1" x14ac:dyDescent="0.4">
      <c r="A4298" s="3">
        <v>4297</v>
      </c>
      <c r="B4298" s="1" t="s">
        <v>7392</v>
      </c>
      <c r="C4298" s="1">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4">
        <v>0.54320000000000002</v>
      </c>
    </row>
    <row r="4299" spans="1:22" ht="29.5" thickBot="1" x14ac:dyDescent="0.4">
      <c r="A4299" s="3">
        <v>4298</v>
      </c>
      <c r="B4299" s="1" t="s">
        <v>7393</v>
      </c>
      <c r="C4299" s="1">
        <v>2014</v>
      </c>
      <c r="D4299" s="2">
        <v>41875</v>
      </c>
      <c r="E4299" s="2">
        <v>41878</v>
      </c>
      <c r="F4299" s="1" t="s">
        <v>23</v>
      </c>
      <c r="G4299" s="1" t="s">
        <v>1189</v>
      </c>
      <c r="H4299" s="1" t="s">
        <v>1190</v>
      </c>
      <c r="I4299" s="1" t="s">
        <v>26</v>
      </c>
      <c r="J4299" s="1" t="s">
        <v>27</v>
      </c>
      <c r="K4299" s="1" t="s">
        <v>5646</v>
      </c>
      <c r="L4299" s="1" t="s">
        <v>54</v>
      </c>
      <c r="M4299" s="1">
        <v>32303</v>
      </c>
      <c r="N4299" s="1" t="s">
        <v>30</v>
      </c>
      <c r="O4299" s="1" t="s">
        <v>6145</v>
      </c>
      <c r="P4299" s="1" t="s">
        <v>71</v>
      </c>
      <c r="Q4299" s="1" t="s">
        <v>72</v>
      </c>
      <c r="R4299" s="1" t="s">
        <v>6146</v>
      </c>
      <c r="S4299" s="1">
        <v>4367.8959999999997</v>
      </c>
      <c r="T4299" s="1">
        <v>13</v>
      </c>
      <c r="U4299" s="1">
        <v>0.2</v>
      </c>
      <c r="V4299" s="4">
        <v>327.59219999999999</v>
      </c>
    </row>
    <row r="4300" spans="1:22" ht="58.5" thickBot="1" x14ac:dyDescent="0.4">
      <c r="A4300" s="3">
        <v>4299</v>
      </c>
      <c r="B4300" s="1" t="s">
        <v>7393</v>
      </c>
      <c r="C4300" s="1">
        <v>2014</v>
      </c>
      <c r="D4300" s="2">
        <v>41875</v>
      </c>
      <c r="E4300" s="2">
        <v>41878</v>
      </c>
      <c r="F4300" s="1" t="s">
        <v>23</v>
      </c>
      <c r="G4300" s="1" t="s">
        <v>1189</v>
      </c>
      <c r="H4300" s="1" t="s">
        <v>1190</v>
      </c>
      <c r="I4300" s="1" t="s">
        <v>26</v>
      </c>
      <c r="J4300" s="1" t="s">
        <v>27</v>
      </c>
      <c r="K4300" s="1" t="s">
        <v>5646</v>
      </c>
      <c r="L4300" s="1" t="s">
        <v>54</v>
      </c>
      <c r="M4300" s="1">
        <v>32303</v>
      </c>
      <c r="N4300" s="1" t="s">
        <v>30</v>
      </c>
      <c r="O4300" s="1" t="s">
        <v>4705</v>
      </c>
      <c r="P4300" s="1" t="s">
        <v>46</v>
      </c>
      <c r="Q4300" s="1" t="s">
        <v>90</v>
      </c>
      <c r="R4300" s="1" t="s">
        <v>4706</v>
      </c>
      <c r="S4300" s="1">
        <v>49.567999999999998</v>
      </c>
      <c r="T4300" s="1">
        <v>2</v>
      </c>
      <c r="U4300" s="1">
        <v>0.2</v>
      </c>
      <c r="V4300" s="4">
        <v>15.49</v>
      </c>
    </row>
    <row r="4301" spans="1:22" ht="102" thickBot="1" x14ac:dyDescent="0.4">
      <c r="A4301" s="3">
        <v>4300</v>
      </c>
      <c r="B4301" s="1" t="s">
        <v>7393</v>
      </c>
      <c r="C4301" s="1">
        <v>2014</v>
      </c>
      <c r="D4301" s="2">
        <v>41875</v>
      </c>
      <c r="E4301" s="2">
        <v>41878</v>
      </c>
      <c r="F4301" s="1" t="s">
        <v>23</v>
      </c>
      <c r="G4301" s="1" t="s">
        <v>1189</v>
      </c>
      <c r="H4301" s="1" t="s">
        <v>1190</v>
      </c>
      <c r="I4301" s="1" t="s">
        <v>26</v>
      </c>
      <c r="J4301" s="1" t="s">
        <v>27</v>
      </c>
      <c r="K4301" s="1" t="s">
        <v>5646</v>
      </c>
      <c r="L4301" s="1" t="s">
        <v>54</v>
      </c>
      <c r="M4301" s="1">
        <v>32303</v>
      </c>
      <c r="N4301" s="1" t="s">
        <v>30</v>
      </c>
      <c r="O4301" s="1" t="s">
        <v>2858</v>
      </c>
      <c r="P4301" s="1" t="s">
        <v>46</v>
      </c>
      <c r="Q4301" s="1" t="s">
        <v>78</v>
      </c>
      <c r="R4301" s="1" t="s">
        <v>2859</v>
      </c>
      <c r="S4301" s="1">
        <v>161.376</v>
      </c>
      <c r="T4301" s="1">
        <v>6</v>
      </c>
      <c r="U4301" s="1">
        <v>0.2</v>
      </c>
      <c r="V4301" s="4">
        <v>12.103199999999999</v>
      </c>
    </row>
    <row r="4302" spans="1:22" ht="73" thickBot="1" x14ac:dyDescent="0.4">
      <c r="A4302" s="3">
        <v>4301</v>
      </c>
      <c r="B4302" s="1" t="s">
        <v>7393</v>
      </c>
      <c r="C4302" s="1">
        <v>2014</v>
      </c>
      <c r="D4302" s="2">
        <v>41875</v>
      </c>
      <c r="E4302" s="2">
        <v>41878</v>
      </c>
      <c r="F4302" s="1" t="s">
        <v>23</v>
      </c>
      <c r="G4302" s="1" t="s">
        <v>1189</v>
      </c>
      <c r="H4302" s="1" t="s">
        <v>1190</v>
      </c>
      <c r="I4302" s="1" t="s">
        <v>26</v>
      </c>
      <c r="J4302" s="1" t="s">
        <v>27</v>
      </c>
      <c r="K4302" s="1" t="s">
        <v>5646</v>
      </c>
      <c r="L4302" s="1" t="s">
        <v>54</v>
      </c>
      <c r="M4302" s="1">
        <v>32303</v>
      </c>
      <c r="N4302" s="1" t="s">
        <v>30</v>
      </c>
      <c r="O4302" s="1" t="s">
        <v>3316</v>
      </c>
      <c r="P4302" s="1" t="s">
        <v>32</v>
      </c>
      <c r="Q4302" s="1" t="s">
        <v>65</v>
      </c>
      <c r="R4302" s="1" t="s">
        <v>3317</v>
      </c>
      <c r="S4302" s="1">
        <v>2.7839999999999998</v>
      </c>
      <c r="T4302" s="1">
        <v>2</v>
      </c>
      <c r="U4302" s="1">
        <v>0.2</v>
      </c>
      <c r="V4302" s="4">
        <v>0.41760000000000003</v>
      </c>
    </row>
    <row r="4303" spans="1:22" ht="44" thickBot="1" x14ac:dyDescent="0.4">
      <c r="A4303" s="3">
        <v>4302</v>
      </c>
      <c r="B4303" s="1" t="s">
        <v>7393</v>
      </c>
      <c r="C4303" s="1">
        <v>2014</v>
      </c>
      <c r="D4303" s="2">
        <v>41875</v>
      </c>
      <c r="E4303" s="2">
        <v>41878</v>
      </c>
      <c r="F4303" s="1" t="s">
        <v>23</v>
      </c>
      <c r="G4303" s="1" t="s">
        <v>1189</v>
      </c>
      <c r="H4303" s="1" t="s">
        <v>1190</v>
      </c>
      <c r="I4303" s="1" t="s">
        <v>26</v>
      </c>
      <c r="J4303" s="1" t="s">
        <v>27</v>
      </c>
      <c r="K4303" s="1" t="s">
        <v>5646</v>
      </c>
      <c r="L4303" s="1" t="s">
        <v>54</v>
      </c>
      <c r="M4303" s="1">
        <v>32303</v>
      </c>
      <c r="N4303" s="1" t="s">
        <v>30</v>
      </c>
      <c r="O4303" s="1" t="s">
        <v>3262</v>
      </c>
      <c r="P4303" s="1" t="s">
        <v>46</v>
      </c>
      <c r="Q4303" s="1" t="s">
        <v>90</v>
      </c>
      <c r="R4303" s="1" t="s">
        <v>3263</v>
      </c>
      <c r="S4303" s="1">
        <v>8.7200000000000006</v>
      </c>
      <c r="T4303" s="1">
        <v>5</v>
      </c>
      <c r="U4303" s="1">
        <v>0.2</v>
      </c>
      <c r="V4303" s="4">
        <v>2.9430000000000001</v>
      </c>
    </row>
    <row r="4304" spans="1:22" ht="29.5" thickBot="1" x14ac:dyDescent="0.4">
      <c r="A4304" s="3">
        <v>4303</v>
      </c>
      <c r="B4304" s="1" t="s">
        <v>7394</v>
      </c>
      <c r="C4304" s="1">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4">
        <v>1.0268999999999999</v>
      </c>
    </row>
    <row r="4305" spans="1:22" ht="44" thickBot="1" x14ac:dyDescent="0.4">
      <c r="A4305" s="3">
        <v>4304</v>
      </c>
      <c r="B4305" s="1" t="s">
        <v>7395</v>
      </c>
      <c r="C4305" s="1">
        <v>2013</v>
      </c>
      <c r="D4305" s="2">
        <v>41552</v>
      </c>
      <c r="E4305" s="2">
        <v>41552</v>
      </c>
      <c r="F4305" s="1" t="s">
        <v>1290</v>
      </c>
      <c r="G4305" s="1" t="s">
        <v>3087</v>
      </c>
      <c r="H4305" s="1" t="s">
        <v>3088</v>
      </c>
      <c r="I4305" s="1" t="s">
        <v>26</v>
      </c>
      <c r="J4305" s="1" t="s">
        <v>27</v>
      </c>
      <c r="K4305" s="1" t="s">
        <v>7396</v>
      </c>
      <c r="L4305" s="1" t="s">
        <v>104</v>
      </c>
      <c r="M4305" s="1">
        <v>75056</v>
      </c>
      <c r="N4305" s="1" t="s">
        <v>105</v>
      </c>
      <c r="O4305" s="1" t="s">
        <v>2985</v>
      </c>
      <c r="P4305" s="1" t="s">
        <v>46</v>
      </c>
      <c r="Q4305" s="1" t="s">
        <v>173</v>
      </c>
      <c r="R4305" s="1" t="s">
        <v>2986</v>
      </c>
      <c r="S4305" s="1">
        <v>59.752000000000002</v>
      </c>
      <c r="T4305" s="1">
        <v>7</v>
      </c>
      <c r="U4305" s="1">
        <v>0.2</v>
      </c>
      <c r="V4305" s="4">
        <v>19.4194</v>
      </c>
    </row>
    <row r="4306" spans="1:22" ht="44" thickBot="1" x14ac:dyDescent="0.4">
      <c r="A4306" s="3">
        <v>4305</v>
      </c>
      <c r="B4306" s="1" t="s">
        <v>7397</v>
      </c>
      <c r="C4306" s="1">
        <v>2011</v>
      </c>
      <c r="D4306" s="2">
        <v>40842</v>
      </c>
      <c r="E4306" s="2">
        <v>40846</v>
      </c>
      <c r="F4306" s="1" t="s">
        <v>23</v>
      </c>
      <c r="G4306" s="1" t="s">
        <v>7307</v>
      </c>
      <c r="H4306" s="1" t="s">
        <v>7308</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4">
        <v>3.1960000000000002</v>
      </c>
    </row>
    <row r="4307" spans="1:22" ht="29.5" thickBot="1" x14ac:dyDescent="0.4">
      <c r="A4307" s="3">
        <v>4306</v>
      </c>
      <c r="B4307" s="1" t="s">
        <v>7397</v>
      </c>
      <c r="C4307" s="1">
        <v>2011</v>
      </c>
      <c r="D4307" s="2">
        <v>40842</v>
      </c>
      <c r="E4307" s="2">
        <v>40846</v>
      </c>
      <c r="F4307" s="1" t="s">
        <v>23</v>
      </c>
      <c r="G4307" s="1" t="s">
        <v>7307</v>
      </c>
      <c r="H4307" s="1" t="s">
        <v>7308</v>
      </c>
      <c r="I4307" s="1" t="s">
        <v>26</v>
      </c>
      <c r="J4307" s="1" t="s">
        <v>27</v>
      </c>
      <c r="K4307" s="1" t="s">
        <v>95</v>
      </c>
      <c r="L4307" s="1" t="s">
        <v>96</v>
      </c>
      <c r="M4307" s="1">
        <v>98105</v>
      </c>
      <c r="N4307" s="1" t="s">
        <v>44</v>
      </c>
      <c r="O4307" s="1" t="s">
        <v>6300</v>
      </c>
      <c r="P4307" s="1" t="s">
        <v>71</v>
      </c>
      <c r="Q4307" s="1" t="s">
        <v>72</v>
      </c>
      <c r="R4307" s="1" t="s">
        <v>6301</v>
      </c>
      <c r="S4307" s="1">
        <v>383.96</v>
      </c>
      <c r="T4307" s="1">
        <v>5</v>
      </c>
      <c r="U4307" s="1">
        <v>0.2</v>
      </c>
      <c r="V4307" s="4">
        <v>38.396000000000001</v>
      </c>
    </row>
    <row r="4308" spans="1:22" ht="73" thickBot="1" x14ac:dyDescent="0.4">
      <c r="A4308" s="3">
        <v>4307</v>
      </c>
      <c r="B4308" s="1" t="s">
        <v>7398</v>
      </c>
      <c r="C4308" s="1">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7.7519999999999998</v>
      </c>
      <c r="T4308" s="1">
        <v>3</v>
      </c>
      <c r="U4308" s="1">
        <v>0.2</v>
      </c>
      <c r="V4308" s="4">
        <v>2.8100999999999998</v>
      </c>
    </row>
    <row r="4309" spans="1:22" ht="73" thickBot="1" x14ac:dyDescent="0.4">
      <c r="A4309" s="3">
        <v>4308</v>
      </c>
      <c r="B4309" s="1" t="s">
        <v>7398</v>
      </c>
      <c r="C4309" s="1">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33.567999999999998</v>
      </c>
      <c r="T4309" s="1">
        <v>2</v>
      </c>
      <c r="U4309" s="1">
        <v>0.2</v>
      </c>
      <c r="V4309" s="4">
        <v>11.748799999999999</v>
      </c>
    </row>
    <row r="4310" spans="1:22" ht="58.5" thickBot="1" x14ac:dyDescent="0.4">
      <c r="A4310" s="3">
        <v>4309</v>
      </c>
      <c r="B4310" s="1" t="s">
        <v>7399</v>
      </c>
      <c r="C4310" s="1">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4">
        <v>66.634399999999999</v>
      </c>
    </row>
    <row r="4311" spans="1:22" ht="44" thickBot="1" x14ac:dyDescent="0.4">
      <c r="A4311" s="3">
        <v>4310</v>
      </c>
      <c r="B4311" s="1" t="s">
        <v>7399</v>
      </c>
      <c r="C4311" s="1">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4">
        <v>-64.544399999999996</v>
      </c>
    </row>
    <row r="4312" spans="1:22" ht="44" thickBot="1" x14ac:dyDescent="0.4">
      <c r="A4312" s="3">
        <v>4311</v>
      </c>
      <c r="B4312" s="1" t="s">
        <v>7399</v>
      </c>
      <c r="C4312" s="1">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v>
      </c>
      <c r="T4312" s="1">
        <v>3</v>
      </c>
      <c r="U4312" s="1">
        <v>0.2</v>
      </c>
      <c r="V4312" s="4">
        <v>8.2260000000000009</v>
      </c>
    </row>
    <row r="4313" spans="1:22" ht="29.5" thickBot="1" x14ac:dyDescent="0.4">
      <c r="A4313" s="3">
        <v>4312</v>
      </c>
      <c r="B4313" s="1" t="s">
        <v>7399</v>
      </c>
      <c r="C4313" s="1">
        <v>2011</v>
      </c>
      <c r="D4313" s="2">
        <v>40851</v>
      </c>
      <c r="E4313" s="2">
        <v>40858</v>
      </c>
      <c r="F4313" s="1" t="s">
        <v>50</v>
      </c>
      <c r="G4313" s="1" t="s">
        <v>5054</v>
      </c>
      <c r="H4313" s="1" t="s">
        <v>5055</v>
      </c>
      <c r="I4313" s="1" t="s">
        <v>26</v>
      </c>
      <c r="J4313" s="1" t="s">
        <v>27</v>
      </c>
      <c r="K4313" s="1" t="s">
        <v>42</v>
      </c>
      <c r="L4313" s="1" t="s">
        <v>43</v>
      </c>
      <c r="M4313" s="1">
        <v>90045</v>
      </c>
      <c r="N4313" s="1" t="s">
        <v>44</v>
      </c>
      <c r="O4313" s="1" t="s">
        <v>5772</v>
      </c>
      <c r="P4313" s="1" t="s">
        <v>46</v>
      </c>
      <c r="Q4313" s="1" t="s">
        <v>90</v>
      </c>
      <c r="R4313" s="1" t="s">
        <v>5773</v>
      </c>
      <c r="S4313" s="1">
        <v>19.440000000000001</v>
      </c>
      <c r="T4313" s="1">
        <v>3</v>
      </c>
      <c r="U4313" s="1">
        <v>0</v>
      </c>
      <c r="V4313" s="4">
        <v>9.3312000000000008</v>
      </c>
    </row>
    <row r="4314" spans="1:22" ht="44" thickBot="1" x14ac:dyDescent="0.4">
      <c r="A4314" s="3">
        <v>4313</v>
      </c>
      <c r="B4314" s="1" t="s">
        <v>7399</v>
      </c>
      <c r="C4314" s="1">
        <v>2011</v>
      </c>
      <c r="D4314" s="2">
        <v>40851</v>
      </c>
      <c r="E4314" s="2">
        <v>40858</v>
      </c>
      <c r="F4314" s="1" t="s">
        <v>50</v>
      </c>
      <c r="G4314" s="1" t="s">
        <v>5054</v>
      </c>
      <c r="H4314" s="1" t="s">
        <v>5055</v>
      </c>
      <c r="I4314" s="1" t="s">
        <v>26</v>
      </c>
      <c r="J4314" s="1" t="s">
        <v>27</v>
      </c>
      <c r="K4314" s="1" t="s">
        <v>42</v>
      </c>
      <c r="L4314" s="1" t="s">
        <v>43</v>
      </c>
      <c r="M4314" s="1">
        <v>90045</v>
      </c>
      <c r="N4314" s="1" t="s">
        <v>44</v>
      </c>
      <c r="O4314" s="1" t="s">
        <v>7400</v>
      </c>
      <c r="P4314" s="1" t="s">
        <v>71</v>
      </c>
      <c r="Q4314" s="1" t="s">
        <v>682</v>
      </c>
      <c r="R4314" s="1" t="s">
        <v>7401</v>
      </c>
      <c r="S4314" s="1">
        <v>447.96800000000002</v>
      </c>
      <c r="T4314" s="1">
        <v>4</v>
      </c>
      <c r="U4314" s="1">
        <v>0.2</v>
      </c>
      <c r="V4314" s="4">
        <v>139.99</v>
      </c>
    </row>
    <row r="4315" spans="1:22" ht="73" thickBot="1" x14ac:dyDescent="0.4">
      <c r="A4315" s="3">
        <v>4314</v>
      </c>
      <c r="B4315" s="1" t="s">
        <v>7402</v>
      </c>
      <c r="C4315" s="1">
        <v>2011</v>
      </c>
      <c r="D4315" s="2">
        <v>40794</v>
      </c>
      <c r="E4315" s="2">
        <v>40798</v>
      </c>
      <c r="F4315" s="1" t="s">
        <v>50</v>
      </c>
      <c r="G4315" s="1" t="s">
        <v>3427</v>
      </c>
      <c r="H4315" s="1" t="s">
        <v>3428</v>
      </c>
      <c r="I4315" s="1" t="s">
        <v>41</v>
      </c>
      <c r="J4315" s="1" t="s">
        <v>27</v>
      </c>
      <c r="K4315" s="1" t="s">
        <v>1173</v>
      </c>
      <c r="L4315" s="1" t="s">
        <v>267</v>
      </c>
      <c r="M4315" s="1">
        <v>11561</v>
      </c>
      <c r="N4315" s="1" t="s">
        <v>148</v>
      </c>
      <c r="O4315" s="1" t="s">
        <v>7118</v>
      </c>
      <c r="P4315" s="1" t="s">
        <v>46</v>
      </c>
      <c r="Q4315" s="1" t="s">
        <v>78</v>
      </c>
      <c r="R4315" s="1" t="s">
        <v>7119</v>
      </c>
      <c r="S4315" s="1">
        <v>16.78</v>
      </c>
      <c r="T4315" s="1">
        <v>2</v>
      </c>
      <c r="U4315" s="1">
        <v>0</v>
      </c>
      <c r="V4315" s="4">
        <v>4.1950000000000003</v>
      </c>
    </row>
    <row r="4316" spans="1:22" ht="29.5" thickBot="1" x14ac:dyDescent="0.4">
      <c r="A4316" s="3">
        <v>4315</v>
      </c>
      <c r="B4316" s="1" t="s">
        <v>7403</v>
      </c>
      <c r="C4316" s="1">
        <v>2012</v>
      </c>
      <c r="D4316" s="2">
        <v>41085</v>
      </c>
      <c r="E4316" s="2">
        <v>41091</v>
      </c>
      <c r="F4316" s="1" t="s">
        <v>50</v>
      </c>
      <c r="G4316" s="1" t="s">
        <v>2243</v>
      </c>
      <c r="H4316" s="1" t="s">
        <v>2244</v>
      </c>
      <c r="I4316" s="1" t="s">
        <v>26</v>
      </c>
      <c r="J4316" s="1" t="s">
        <v>27</v>
      </c>
      <c r="K4316" s="1" t="s">
        <v>42</v>
      </c>
      <c r="L4316" s="1" t="s">
        <v>43</v>
      </c>
      <c r="M4316" s="1">
        <v>90045</v>
      </c>
      <c r="N4316" s="1" t="s">
        <v>44</v>
      </c>
      <c r="O4316" s="1" t="s">
        <v>6753</v>
      </c>
      <c r="P4316" s="1" t="s">
        <v>46</v>
      </c>
      <c r="Q4316" s="1" t="s">
        <v>68</v>
      </c>
      <c r="R4316" s="1" t="s">
        <v>186</v>
      </c>
      <c r="S4316" s="1">
        <v>20.96</v>
      </c>
      <c r="T4316" s="1">
        <v>2</v>
      </c>
      <c r="U4316" s="1">
        <v>0</v>
      </c>
      <c r="V4316" s="4">
        <v>5.24</v>
      </c>
    </row>
    <row r="4317" spans="1:22" ht="58.5" thickBot="1" x14ac:dyDescent="0.4">
      <c r="A4317" s="3">
        <v>4316</v>
      </c>
      <c r="B4317" s="1" t="s">
        <v>7403</v>
      </c>
      <c r="C4317" s="1">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4">
        <v>27.734999999999999</v>
      </c>
    </row>
    <row r="4318" spans="1:22" ht="29.5" thickBot="1" x14ac:dyDescent="0.4">
      <c r="A4318" s="3">
        <v>4317</v>
      </c>
      <c r="B4318" s="1" t="s">
        <v>7403</v>
      </c>
      <c r="C4318" s="1">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4">
        <v>9.1268999999999991</v>
      </c>
    </row>
    <row r="4319" spans="1:22" ht="29.5" thickBot="1" x14ac:dyDescent="0.4">
      <c r="A4319" s="3">
        <v>4318</v>
      </c>
      <c r="B4319" s="1" t="s">
        <v>7404</v>
      </c>
      <c r="C4319" s="1">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4">
        <v>78.894199999999998</v>
      </c>
    </row>
    <row r="4320" spans="1:22" ht="29.5" thickBot="1" x14ac:dyDescent="0.4">
      <c r="A4320" s="3">
        <v>4319</v>
      </c>
      <c r="B4320" s="1" t="s">
        <v>7405</v>
      </c>
      <c r="C4320" s="1">
        <v>2014</v>
      </c>
      <c r="D4320" s="2">
        <v>41981</v>
      </c>
      <c r="E4320" s="2">
        <v>41985</v>
      </c>
      <c r="F4320" s="1" t="s">
        <v>50</v>
      </c>
      <c r="G4320" s="1" t="s">
        <v>2403</v>
      </c>
      <c r="H4320" s="1" t="s">
        <v>2404</v>
      </c>
      <c r="I4320" s="1" t="s">
        <v>26</v>
      </c>
      <c r="J4320" s="1" t="s">
        <v>27</v>
      </c>
      <c r="K4320" s="1" t="s">
        <v>1464</v>
      </c>
      <c r="L4320" s="1" t="s">
        <v>319</v>
      </c>
      <c r="M4320" s="1">
        <v>23223</v>
      </c>
      <c r="N4320" s="1" t="s">
        <v>30</v>
      </c>
      <c r="O4320" s="1" t="s">
        <v>7406</v>
      </c>
      <c r="P4320" s="1" t="s">
        <v>32</v>
      </c>
      <c r="Q4320" s="1" t="s">
        <v>65</v>
      </c>
      <c r="R4320" s="1" t="s">
        <v>7407</v>
      </c>
      <c r="S4320" s="1">
        <v>82.38</v>
      </c>
      <c r="T4320" s="1">
        <v>6</v>
      </c>
      <c r="U4320" s="1">
        <v>0</v>
      </c>
      <c r="V4320" s="4">
        <v>25.537800000000001</v>
      </c>
    </row>
    <row r="4321" spans="1:22" ht="44" thickBot="1" x14ac:dyDescent="0.4">
      <c r="A4321" s="3">
        <v>4320</v>
      </c>
      <c r="B4321" s="1" t="s">
        <v>7408</v>
      </c>
      <c r="C4321" s="1">
        <v>2011</v>
      </c>
      <c r="D4321" s="2">
        <v>40906</v>
      </c>
      <c r="E4321" s="2">
        <v>40911</v>
      </c>
      <c r="F4321" s="1" t="s">
        <v>23</v>
      </c>
      <c r="G4321" s="1" t="s">
        <v>3868</v>
      </c>
      <c r="H4321" s="1" t="s">
        <v>3869</v>
      </c>
      <c r="I4321" s="1" t="s">
        <v>26</v>
      </c>
      <c r="J4321" s="1" t="s">
        <v>27</v>
      </c>
      <c r="K4321" s="1" t="s">
        <v>5467</v>
      </c>
      <c r="L4321" s="1" t="s">
        <v>668</v>
      </c>
      <c r="M4321" s="1">
        <v>87105</v>
      </c>
      <c r="N4321" s="1" t="s">
        <v>44</v>
      </c>
      <c r="O4321" s="1" t="s">
        <v>4549</v>
      </c>
      <c r="P4321" s="1" t="s">
        <v>71</v>
      </c>
      <c r="Q4321" s="1" t="s">
        <v>72</v>
      </c>
      <c r="R4321" s="1" t="s">
        <v>4550</v>
      </c>
      <c r="S4321" s="1">
        <v>23.975999999999999</v>
      </c>
      <c r="T4321" s="1">
        <v>3</v>
      </c>
      <c r="U4321" s="1">
        <v>0.2</v>
      </c>
      <c r="V4321" s="4">
        <v>-5.6943000000000001</v>
      </c>
    </row>
    <row r="4322" spans="1:22" ht="58.5" thickBot="1" x14ac:dyDescent="0.4">
      <c r="A4322" s="3">
        <v>4321</v>
      </c>
      <c r="B4322" s="1" t="s">
        <v>7408</v>
      </c>
      <c r="C4322" s="1">
        <v>2011</v>
      </c>
      <c r="D4322" s="2">
        <v>40906</v>
      </c>
      <c r="E4322" s="2">
        <v>40911</v>
      </c>
      <c r="F4322" s="1" t="s">
        <v>23</v>
      </c>
      <c r="G4322" s="1" t="s">
        <v>3868</v>
      </c>
      <c r="H4322" s="1" t="s">
        <v>3869</v>
      </c>
      <c r="I4322" s="1" t="s">
        <v>26</v>
      </c>
      <c r="J4322" s="1" t="s">
        <v>27</v>
      </c>
      <c r="K4322" s="1" t="s">
        <v>5467</v>
      </c>
      <c r="L4322" s="1" t="s">
        <v>668</v>
      </c>
      <c r="M4322" s="1">
        <v>87105</v>
      </c>
      <c r="N4322" s="1" t="s">
        <v>44</v>
      </c>
      <c r="O4322" s="1" t="s">
        <v>5267</v>
      </c>
      <c r="P4322" s="1" t="s">
        <v>46</v>
      </c>
      <c r="Q4322" s="1" t="s">
        <v>59</v>
      </c>
      <c r="R4322" s="1" t="s">
        <v>5268</v>
      </c>
      <c r="S4322" s="1">
        <v>33.29</v>
      </c>
      <c r="T4322" s="1">
        <v>1</v>
      </c>
      <c r="U4322" s="1">
        <v>0</v>
      </c>
      <c r="V4322" s="4">
        <v>7.9896000000000003</v>
      </c>
    </row>
    <row r="4323" spans="1:22" ht="44" thickBot="1" x14ac:dyDescent="0.4">
      <c r="A4323" s="3">
        <v>4322</v>
      </c>
      <c r="B4323" s="1" t="s">
        <v>7409</v>
      </c>
      <c r="C4323" s="1">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v>
      </c>
      <c r="T4323" s="1">
        <v>2</v>
      </c>
      <c r="U4323" s="1">
        <v>0.7</v>
      </c>
      <c r="V4323" s="4">
        <v>-11.961600000000001</v>
      </c>
    </row>
    <row r="4324" spans="1:22" ht="29.5" thickBot="1" x14ac:dyDescent="0.4">
      <c r="A4324" s="3">
        <v>4323</v>
      </c>
      <c r="B4324" s="1" t="s">
        <v>7409</v>
      </c>
      <c r="C4324" s="1">
        <v>2012</v>
      </c>
      <c r="D4324" s="2">
        <v>40953</v>
      </c>
      <c r="E4324" s="2">
        <v>40958</v>
      </c>
      <c r="F4324" s="1" t="s">
        <v>50</v>
      </c>
      <c r="G4324" s="1" t="s">
        <v>407</v>
      </c>
      <c r="H4324" s="1" t="s">
        <v>408</v>
      </c>
      <c r="I4324" s="1" t="s">
        <v>26</v>
      </c>
      <c r="J4324" s="1" t="s">
        <v>27</v>
      </c>
      <c r="K4324" s="1" t="s">
        <v>801</v>
      </c>
      <c r="L4324" s="1" t="s">
        <v>498</v>
      </c>
      <c r="M4324" s="1">
        <v>44312</v>
      </c>
      <c r="N4324" s="1" t="s">
        <v>148</v>
      </c>
      <c r="O4324" s="1" t="s">
        <v>5785</v>
      </c>
      <c r="P4324" s="1" t="s">
        <v>71</v>
      </c>
      <c r="Q4324" s="1" t="s">
        <v>72</v>
      </c>
      <c r="R4324" s="1" t="s">
        <v>5786</v>
      </c>
      <c r="S4324" s="1">
        <v>323.98200000000003</v>
      </c>
      <c r="T4324" s="1">
        <v>3</v>
      </c>
      <c r="U4324" s="1">
        <v>0.4</v>
      </c>
      <c r="V4324" s="4">
        <v>-80.995500000000007</v>
      </c>
    </row>
    <row r="4325" spans="1:22" ht="29.5" thickBot="1" x14ac:dyDescent="0.4">
      <c r="A4325" s="3">
        <v>4324</v>
      </c>
      <c r="B4325" s="1" t="s">
        <v>7409</v>
      </c>
      <c r="C4325" s="1">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v>
      </c>
      <c r="T4325" s="1">
        <v>2</v>
      </c>
      <c r="U4325" s="1">
        <v>0.7</v>
      </c>
      <c r="V4325" s="4">
        <v>-1.6763999999999999</v>
      </c>
    </row>
    <row r="4326" spans="1:22" ht="29.5" thickBot="1" x14ac:dyDescent="0.4">
      <c r="A4326" s="3">
        <v>4325</v>
      </c>
      <c r="B4326" s="1" t="s">
        <v>7409</v>
      </c>
      <c r="C4326" s="1">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v>
      </c>
      <c r="T4326" s="1">
        <v>3</v>
      </c>
      <c r="U4326" s="1">
        <v>0.2</v>
      </c>
      <c r="V4326" s="4">
        <v>0.89700000000000002</v>
      </c>
    </row>
    <row r="4327" spans="1:22" ht="58.5" thickBot="1" x14ac:dyDescent="0.4">
      <c r="A4327" s="3">
        <v>4326</v>
      </c>
      <c r="B4327" s="1" t="s">
        <v>7409</v>
      </c>
      <c r="C4327" s="1">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4">
        <v>0.89970000000000006</v>
      </c>
    </row>
    <row r="4328" spans="1:22" ht="58.5" thickBot="1" x14ac:dyDescent="0.4">
      <c r="A4328" s="3">
        <v>4327</v>
      </c>
      <c r="B4328" s="1" t="s">
        <v>7410</v>
      </c>
      <c r="C4328" s="1">
        <v>2013</v>
      </c>
      <c r="D4328" s="2">
        <v>41299</v>
      </c>
      <c r="E4328" s="2">
        <v>41301</v>
      </c>
      <c r="F4328" s="1" t="s">
        <v>188</v>
      </c>
      <c r="G4328" s="1" t="s">
        <v>3582</v>
      </c>
      <c r="H4328" s="1" t="s">
        <v>3583</v>
      </c>
      <c r="I4328" s="1" t="s">
        <v>41</v>
      </c>
      <c r="J4328" s="1" t="s">
        <v>27</v>
      </c>
      <c r="K4328" s="1" t="s">
        <v>2126</v>
      </c>
      <c r="L4328" s="1" t="s">
        <v>788</v>
      </c>
      <c r="M4328" s="1">
        <v>7060</v>
      </c>
      <c r="N4328" s="1" t="s">
        <v>148</v>
      </c>
      <c r="O4328" s="1" t="s">
        <v>5401</v>
      </c>
      <c r="P4328" s="1" t="s">
        <v>46</v>
      </c>
      <c r="Q4328" s="1" t="s">
        <v>68</v>
      </c>
      <c r="R4328" s="1" t="s">
        <v>5402</v>
      </c>
      <c r="S4328" s="1">
        <v>9.2100000000000009</v>
      </c>
      <c r="T4328" s="1">
        <v>3</v>
      </c>
      <c r="U4328" s="1">
        <v>0</v>
      </c>
      <c r="V4328" s="4">
        <v>2.3025000000000002</v>
      </c>
    </row>
    <row r="4329" spans="1:22" ht="73" thickBot="1" x14ac:dyDescent="0.4">
      <c r="A4329" s="3">
        <v>4328</v>
      </c>
      <c r="B4329" s="1" t="s">
        <v>7410</v>
      </c>
      <c r="C4329" s="1">
        <v>2013</v>
      </c>
      <c r="D4329" s="2">
        <v>41299</v>
      </c>
      <c r="E4329" s="2">
        <v>41301</v>
      </c>
      <c r="F4329" s="1" t="s">
        <v>188</v>
      </c>
      <c r="G4329" s="1" t="s">
        <v>3582</v>
      </c>
      <c r="H4329" s="1" t="s">
        <v>3583</v>
      </c>
      <c r="I4329" s="1" t="s">
        <v>41</v>
      </c>
      <c r="J4329" s="1" t="s">
        <v>27</v>
      </c>
      <c r="K4329" s="1" t="s">
        <v>2126</v>
      </c>
      <c r="L4329" s="1" t="s">
        <v>788</v>
      </c>
      <c r="M4329" s="1">
        <v>7060</v>
      </c>
      <c r="N4329" s="1" t="s">
        <v>148</v>
      </c>
      <c r="O4329" s="1" t="s">
        <v>6740</v>
      </c>
      <c r="P4329" s="1" t="s">
        <v>46</v>
      </c>
      <c r="Q4329" s="1" t="s">
        <v>90</v>
      </c>
      <c r="R4329" s="1" t="s">
        <v>6741</v>
      </c>
      <c r="S4329" s="1">
        <v>18</v>
      </c>
      <c r="T4329" s="1">
        <v>5</v>
      </c>
      <c r="U4329" s="1">
        <v>0</v>
      </c>
      <c r="V4329" s="4">
        <v>8.2799999999999994</v>
      </c>
    </row>
    <row r="4330" spans="1:22" ht="73" thickBot="1" x14ac:dyDescent="0.4">
      <c r="A4330" s="3">
        <v>4329</v>
      </c>
      <c r="B4330" s="1" t="s">
        <v>7411</v>
      </c>
      <c r="C4330" s="1">
        <v>2014</v>
      </c>
      <c r="D4330" s="2">
        <v>41731</v>
      </c>
      <c r="E4330" s="2">
        <v>41737</v>
      </c>
      <c r="F4330" s="1" t="s">
        <v>50</v>
      </c>
      <c r="G4330" s="1" t="s">
        <v>4682</v>
      </c>
      <c r="H4330" s="1" t="s">
        <v>4683</v>
      </c>
      <c r="I4330" s="1" t="s">
        <v>26</v>
      </c>
      <c r="J4330" s="1" t="s">
        <v>27</v>
      </c>
      <c r="K4330" s="1" t="s">
        <v>266</v>
      </c>
      <c r="L4330" s="1" t="s">
        <v>267</v>
      </c>
      <c r="M4330" s="1">
        <v>10011</v>
      </c>
      <c r="N4330" s="1" t="s">
        <v>148</v>
      </c>
      <c r="O4330" s="1" t="s">
        <v>6073</v>
      </c>
      <c r="P4330" s="1" t="s">
        <v>46</v>
      </c>
      <c r="Q4330" s="1" t="s">
        <v>90</v>
      </c>
      <c r="R4330" s="1" t="s">
        <v>6074</v>
      </c>
      <c r="S4330" s="1">
        <v>42.93</v>
      </c>
      <c r="T4330" s="1">
        <v>9</v>
      </c>
      <c r="U4330" s="1">
        <v>0</v>
      </c>
      <c r="V4330" s="4">
        <v>19.3185</v>
      </c>
    </row>
    <row r="4331" spans="1:22" ht="29.5" thickBot="1" x14ac:dyDescent="0.4">
      <c r="A4331" s="3">
        <v>4330</v>
      </c>
      <c r="B4331" s="1" t="s">
        <v>7412</v>
      </c>
      <c r="C4331" s="1">
        <v>2014</v>
      </c>
      <c r="D4331" s="2">
        <v>41916</v>
      </c>
      <c r="E4331" s="2">
        <v>41922</v>
      </c>
      <c r="F4331" s="1" t="s">
        <v>50</v>
      </c>
      <c r="G4331" s="1" t="s">
        <v>1189</v>
      </c>
      <c r="H4331" s="1" t="s">
        <v>1190</v>
      </c>
      <c r="I4331" s="1" t="s">
        <v>26</v>
      </c>
      <c r="J4331" s="1" t="s">
        <v>27</v>
      </c>
      <c r="K4331" s="1" t="s">
        <v>2330</v>
      </c>
      <c r="L4331" s="1" t="s">
        <v>54</v>
      </c>
      <c r="M4331" s="1">
        <v>33012</v>
      </c>
      <c r="N4331" s="1" t="s">
        <v>30</v>
      </c>
      <c r="O4331" s="1" t="s">
        <v>7413</v>
      </c>
      <c r="P4331" s="1" t="s">
        <v>46</v>
      </c>
      <c r="Q4331" s="1" t="s">
        <v>90</v>
      </c>
      <c r="R4331" s="1" t="s">
        <v>7414</v>
      </c>
      <c r="S4331" s="1">
        <v>15.552</v>
      </c>
      <c r="T4331" s="1">
        <v>3</v>
      </c>
      <c r="U4331" s="1">
        <v>0.2</v>
      </c>
      <c r="V4331" s="4">
        <v>5.4432</v>
      </c>
    </row>
    <row r="4332" spans="1:22" ht="44" thickBot="1" x14ac:dyDescent="0.4">
      <c r="A4332" s="3">
        <v>4331</v>
      </c>
      <c r="B4332" s="1" t="s">
        <v>7412</v>
      </c>
      <c r="C4332" s="1">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4">
        <v>1.1200000000000001</v>
      </c>
    </row>
    <row r="4333" spans="1:22" ht="58.5" thickBot="1" x14ac:dyDescent="0.4">
      <c r="A4333" s="3">
        <v>4332</v>
      </c>
      <c r="B4333" s="1" t="s">
        <v>7415</v>
      </c>
      <c r="C4333" s="1">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4">
        <v>6.7965999999999998</v>
      </c>
    </row>
    <row r="4334" spans="1:22" ht="29.5" thickBot="1" x14ac:dyDescent="0.4">
      <c r="A4334" s="3">
        <v>4333</v>
      </c>
      <c r="B4334" s="1" t="s">
        <v>7415</v>
      </c>
      <c r="C4334" s="1">
        <v>2014</v>
      </c>
      <c r="D4334" s="2">
        <v>41884</v>
      </c>
      <c r="E4334" s="2">
        <v>41889</v>
      </c>
      <c r="F4334" s="1" t="s">
        <v>50</v>
      </c>
      <c r="G4334" s="1" t="s">
        <v>2370</v>
      </c>
      <c r="H4334" s="1" t="s">
        <v>2371</v>
      </c>
      <c r="I4334" s="1" t="s">
        <v>26</v>
      </c>
      <c r="J4334" s="1" t="s">
        <v>27</v>
      </c>
      <c r="K4334" s="1" t="s">
        <v>4582</v>
      </c>
      <c r="L4334" s="1" t="s">
        <v>96</v>
      </c>
      <c r="M4334" s="1">
        <v>98052</v>
      </c>
      <c r="N4334" s="1" t="s">
        <v>44</v>
      </c>
      <c r="O4334" s="1" t="s">
        <v>6714</v>
      </c>
      <c r="P4334" s="1" t="s">
        <v>46</v>
      </c>
      <c r="Q4334" s="1" t="s">
        <v>75</v>
      </c>
      <c r="R4334" s="1" t="s">
        <v>6715</v>
      </c>
      <c r="S4334" s="1">
        <v>22.92</v>
      </c>
      <c r="T4334" s="1">
        <v>5</v>
      </c>
      <c r="U4334" s="1">
        <v>0.2</v>
      </c>
      <c r="V4334" s="4">
        <v>8.0220000000000002</v>
      </c>
    </row>
    <row r="4335" spans="1:22" ht="29.5" thickBot="1" x14ac:dyDescent="0.4">
      <c r="A4335" s="3">
        <v>4334</v>
      </c>
      <c r="B4335" s="1" t="s">
        <v>7416</v>
      </c>
      <c r="C4335" s="1">
        <v>2012</v>
      </c>
      <c r="D4335" s="2">
        <v>41264</v>
      </c>
      <c r="E4335" s="2">
        <v>41270</v>
      </c>
      <c r="F4335" s="1" t="s">
        <v>50</v>
      </c>
      <c r="G4335" s="1" t="s">
        <v>7417</v>
      </c>
      <c r="H4335" s="1" t="s">
        <v>7418</v>
      </c>
      <c r="I4335" s="1" t="s">
        <v>26</v>
      </c>
      <c r="J4335" s="1" t="s">
        <v>27</v>
      </c>
      <c r="K4335" s="1" t="s">
        <v>7419</v>
      </c>
      <c r="L4335" s="1" t="s">
        <v>54</v>
      </c>
      <c r="M4335" s="1">
        <v>32114</v>
      </c>
      <c r="N4335" s="1" t="s">
        <v>30</v>
      </c>
      <c r="O4335" s="1" t="s">
        <v>7420</v>
      </c>
      <c r="P4335" s="1" t="s">
        <v>71</v>
      </c>
      <c r="Q4335" s="1" t="s">
        <v>161</v>
      </c>
      <c r="R4335" s="1" t="s">
        <v>7421</v>
      </c>
      <c r="S4335" s="1">
        <v>50.88</v>
      </c>
      <c r="T4335" s="1">
        <v>6</v>
      </c>
      <c r="U4335" s="1">
        <v>0.2</v>
      </c>
      <c r="V4335" s="4">
        <v>14.628</v>
      </c>
    </row>
    <row r="4336" spans="1:22" ht="73" thickBot="1" x14ac:dyDescent="0.4">
      <c r="A4336" s="3">
        <v>4335</v>
      </c>
      <c r="B4336" s="1" t="s">
        <v>7416</v>
      </c>
      <c r="C4336" s="1">
        <v>2012</v>
      </c>
      <c r="D4336" s="2">
        <v>41264</v>
      </c>
      <c r="E4336" s="2">
        <v>41270</v>
      </c>
      <c r="F4336" s="1" t="s">
        <v>50</v>
      </c>
      <c r="G4336" s="1" t="s">
        <v>7417</v>
      </c>
      <c r="H4336" s="1" t="s">
        <v>7418</v>
      </c>
      <c r="I4336" s="1" t="s">
        <v>26</v>
      </c>
      <c r="J4336" s="1" t="s">
        <v>27</v>
      </c>
      <c r="K4336" s="1" t="s">
        <v>7419</v>
      </c>
      <c r="L4336" s="1" t="s">
        <v>54</v>
      </c>
      <c r="M4336" s="1">
        <v>32114</v>
      </c>
      <c r="N4336" s="1" t="s">
        <v>30</v>
      </c>
      <c r="O4336" s="1" t="s">
        <v>3245</v>
      </c>
      <c r="P4336" s="1" t="s">
        <v>46</v>
      </c>
      <c r="Q4336" s="1" t="s">
        <v>173</v>
      </c>
      <c r="R4336" s="1" t="s">
        <v>3246</v>
      </c>
      <c r="S4336" s="1">
        <v>27.312000000000001</v>
      </c>
      <c r="T4336" s="1">
        <v>2</v>
      </c>
      <c r="U4336" s="1">
        <v>0.2</v>
      </c>
      <c r="V4336" s="4">
        <v>9.2178000000000004</v>
      </c>
    </row>
    <row r="4337" spans="1:22" ht="44" thickBot="1" x14ac:dyDescent="0.4">
      <c r="A4337" s="3">
        <v>4336</v>
      </c>
      <c r="B4337" s="1" t="s">
        <v>7422</v>
      </c>
      <c r="C4337" s="1">
        <v>2012</v>
      </c>
      <c r="D4337" s="2">
        <v>41263</v>
      </c>
      <c r="E4337" s="2">
        <v>41267</v>
      </c>
      <c r="F4337" s="1" t="s">
        <v>50</v>
      </c>
      <c r="G4337" s="1" t="s">
        <v>449</v>
      </c>
      <c r="H4337" s="1" t="s">
        <v>450</v>
      </c>
      <c r="I4337" s="1" t="s">
        <v>26</v>
      </c>
      <c r="J4337" s="1" t="s">
        <v>27</v>
      </c>
      <c r="K4337" s="1" t="s">
        <v>7423</v>
      </c>
      <c r="L4337" s="1" t="s">
        <v>310</v>
      </c>
      <c r="M4337" s="1">
        <v>86442</v>
      </c>
      <c r="N4337" s="1" t="s">
        <v>44</v>
      </c>
      <c r="O4337" s="1" t="s">
        <v>7424</v>
      </c>
      <c r="P4337" s="1" t="s">
        <v>46</v>
      </c>
      <c r="Q4337" s="1" t="s">
        <v>173</v>
      </c>
      <c r="R4337" s="1" t="s">
        <v>7425</v>
      </c>
      <c r="S4337" s="1">
        <v>7.92</v>
      </c>
      <c r="T4337" s="1">
        <v>1</v>
      </c>
      <c r="U4337" s="1">
        <v>0.2</v>
      </c>
      <c r="V4337" s="4">
        <v>2.7719999999999998</v>
      </c>
    </row>
    <row r="4338" spans="1:22" ht="29.5" thickBot="1" x14ac:dyDescent="0.4">
      <c r="A4338" s="3">
        <v>4337</v>
      </c>
      <c r="B4338" s="1" t="s">
        <v>7422</v>
      </c>
      <c r="C4338" s="1">
        <v>2012</v>
      </c>
      <c r="D4338" s="2">
        <v>41263</v>
      </c>
      <c r="E4338" s="2">
        <v>41267</v>
      </c>
      <c r="F4338" s="1" t="s">
        <v>50</v>
      </c>
      <c r="G4338" s="1" t="s">
        <v>449</v>
      </c>
      <c r="H4338" s="1" t="s">
        <v>450</v>
      </c>
      <c r="I4338" s="1" t="s">
        <v>26</v>
      </c>
      <c r="J4338" s="1" t="s">
        <v>27</v>
      </c>
      <c r="K4338" s="1" t="s">
        <v>7423</v>
      </c>
      <c r="L4338" s="1" t="s">
        <v>310</v>
      </c>
      <c r="M4338" s="1">
        <v>86442</v>
      </c>
      <c r="N4338" s="1" t="s">
        <v>44</v>
      </c>
      <c r="O4338" s="1" t="s">
        <v>4412</v>
      </c>
      <c r="P4338" s="1" t="s">
        <v>32</v>
      </c>
      <c r="Q4338" s="1" t="s">
        <v>65</v>
      </c>
      <c r="R4338" s="1" t="s">
        <v>4413</v>
      </c>
      <c r="S4338" s="1">
        <v>14.368</v>
      </c>
      <c r="T4338" s="1">
        <v>2</v>
      </c>
      <c r="U4338" s="1">
        <v>0.2</v>
      </c>
      <c r="V4338" s="4">
        <v>3.9512</v>
      </c>
    </row>
    <row r="4339" spans="1:22" ht="44" thickBot="1" x14ac:dyDescent="0.4">
      <c r="A4339" s="3">
        <v>4338</v>
      </c>
      <c r="B4339" s="1" t="s">
        <v>7426</v>
      </c>
      <c r="C4339" s="1">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4">
        <v>22.6737</v>
      </c>
    </row>
    <row r="4340" spans="1:22" ht="58.5" thickBot="1" x14ac:dyDescent="0.4">
      <c r="A4340" s="3">
        <v>4339</v>
      </c>
      <c r="B4340" s="1" t="s">
        <v>7426</v>
      </c>
      <c r="C4340" s="1">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4">
        <v>53.495399999999997</v>
      </c>
    </row>
    <row r="4341" spans="1:22" ht="29.5" thickBot="1" x14ac:dyDescent="0.4">
      <c r="A4341" s="3">
        <v>4340</v>
      </c>
      <c r="B4341" s="1" t="s">
        <v>7427</v>
      </c>
      <c r="C4341" s="1">
        <v>2014</v>
      </c>
      <c r="D4341" s="2">
        <v>41879</v>
      </c>
      <c r="E4341" s="2">
        <v>41884</v>
      </c>
      <c r="F4341" s="1" t="s">
        <v>50</v>
      </c>
      <c r="G4341" s="1" t="s">
        <v>7130</v>
      </c>
      <c r="H4341" s="1" t="s">
        <v>7131</v>
      </c>
      <c r="I4341" s="1" t="s">
        <v>26</v>
      </c>
      <c r="J4341" s="1" t="s">
        <v>27</v>
      </c>
      <c r="K4341" s="1" t="s">
        <v>612</v>
      </c>
      <c r="L4341" s="1" t="s">
        <v>335</v>
      </c>
      <c r="M4341" s="1">
        <v>37064</v>
      </c>
      <c r="N4341" s="1" t="s">
        <v>30</v>
      </c>
      <c r="O4341" s="1" t="s">
        <v>3811</v>
      </c>
      <c r="P4341" s="1" t="s">
        <v>46</v>
      </c>
      <c r="Q4341" s="1" t="s">
        <v>90</v>
      </c>
      <c r="R4341" s="1" t="s">
        <v>3812</v>
      </c>
      <c r="S4341" s="1">
        <v>5.1840000000000002</v>
      </c>
      <c r="T4341" s="1">
        <v>1</v>
      </c>
      <c r="U4341" s="1">
        <v>0.2</v>
      </c>
      <c r="V4341" s="4">
        <v>1.8144</v>
      </c>
    </row>
    <row r="4342" spans="1:22" ht="73" thickBot="1" x14ac:dyDescent="0.4">
      <c r="A4342" s="3">
        <v>4341</v>
      </c>
      <c r="B4342" s="1" t="s">
        <v>7428</v>
      </c>
      <c r="C4342" s="1">
        <v>2011</v>
      </c>
      <c r="D4342" s="2">
        <v>40624</v>
      </c>
      <c r="E4342" s="2">
        <v>40624</v>
      </c>
      <c r="F4342" s="1" t="s">
        <v>1290</v>
      </c>
      <c r="G4342" s="1" t="s">
        <v>6892</v>
      </c>
      <c r="H4342" s="1" t="s">
        <v>6893</v>
      </c>
      <c r="I4342" s="1" t="s">
        <v>26</v>
      </c>
      <c r="J4342" s="1" t="s">
        <v>27</v>
      </c>
      <c r="K4342" s="1" t="s">
        <v>7429</v>
      </c>
      <c r="L4342" s="1" t="s">
        <v>254</v>
      </c>
      <c r="M4342" s="1">
        <v>46368</v>
      </c>
      <c r="N4342" s="1" t="s">
        <v>105</v>
      </c>
      <c r="O4342" s="1" t="s">
        <v>1423</v>
      </c>
      <c r="P4342" s="1" t="s">
        <v>46</v>
      </c>
      <c r="Q4342" s="1" t="s">
        <v>68</v>
      </c>
      <c r="R4342" s="1" t="s">
        <v>1424</v>
      </c>
      <c r="S4342" s="1">
        <v>16.28</v>
      </c>
      <c r="T4342" s="1">
        <v>2</v>
      </c>
      <c r="U4342" s="1">
        <v>0</v>
      </c>
      <c r="V4342" s="4">
        <v>6.5119999999999996</v>
      </c>
    </row>
    <row r="4343" spans="1:22" ht="29.5" thickBot="1" x14ac:dyDescent="0.4">
      <c r="A4343" s="3">
        <v>4342</v>
      </c>
      <c r="B4343" s="1" t="s">
        <v>7430</v>
      </c>
      <c r="C4343" s="1">
        <v>2014</v>
      </c>
      <c r="D4343" s="2">
        <v>41991</v>
      </c>
      <c r="E4343" s="2">
        <v>41995</v>
      </c>
      <c r="F4343" s="1" t="s">
        <v>50</v>
      </c>
      <c r="G4343" s="1" t="s">
        <v>6172</v>
      </c>
      <c r="H4343" s="1" t="s">
        <v>6173</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4">
        <v>157.87020000000001</v>
      </c>
    </row>
    <row r="4344" spans="1:22" ht="29.5" thickBot="1" x14ac:dyDescent="0.4">
      <c r="A4344" s="3">
        <v>4343</v>
      </c>
      <c r="B4344" s="1" t="s">
        <v>7431</v>
      </c>
      <c r="C4344" s="1">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4">
        <v>6.6905999999999999</v>
      </c>
    </row>
    <row r="4345" spans="1:22" ht="58.5" thickBot="1" x14ac:dyDescent="0.4">
      <c r="A4345" s="3">
        <v>4344</v>
      </c>
      <c r="B4345" s="1" t="s">
        <v>7431</v>
      </c>
      <c r="C4345" s="1">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4">
        <v>-131.5008</v>
      </c>
    </row>
    <row r="4346" spans="1:22" ht="44" thickBot="1" x14ac:dyDescent="0.4">
      <c r="A4346" s="3">
        <v>4345</v>
      </c>
      <c r="B4346" s="1" t="s">
        <v>7431</v>
      </c>
      <c r="C4346" s="1">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4">
        <v>10.949400000000001</v>
      </c>
    </row>
    <row r="4347" spans="1:22" ht="44" thickBot="1" x14ac:dyDescent="0.4">
      <c r="A4347" s="3">
        <v>4346</v>
      </c>
      <c r="B4347" s="1" t="s">
        <v>7431</v>
      </c>
      <c r="C4347" s="1">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4">
        <v>85.982799999999997</v>
      </c>
    </row>
    <row r="4348" spans="1:22" ht="29.5" thickBot="1" x14ac:dyDescent="0.4">
      <c r="A4348" s="3">
        <v>4347</v>
      </c>
      <c r="B4348" s="1" t="s">
        <v>7432</v>
      </c>
      <c r="C4348" s="1">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4">
        <v>140.39599999999999</v>
      </c>
    </row>
    <row r="4349" spans="1:22" ht="44" thickBot="1" x14ac:dyDescent="0.4">
      <c r="A4349" s="3">
        <v>4348</v>
      </c>
      <c r="B4349" s="1" t="s">
        <v>7432</v>
      </c>
      <c r="C4349" s="1">
        <v>2013</v>
      </c>
      <c r="D4349" s="2">
        <v>41536</v>
      </c>
      <c r="E4349" s="2">
        <v>41543</v>
      </c>
      <c r="F4349" s="1" t="s">
        <v>50</v>
      </c>
      <c r="G4349" s="1" t="s">
        <v>4985</v>
      </c>
      <c r="H4349" s="1" t="s">
        <v>4986</v>
      </c>
      <c r="I4349" s="1" t="s">
        <v>26</v>
      </c>
      <c r="J4349" s="1" t="s">
        <v>27</v>
      </c>
      <c r="K4349" s="1" t="s">
        <v>1499</v>
      </c>
      <c r="L4349" s="1" t="s">
        <v>267</v>
      </c>
      <c r="M4349" s="1">
        <v>10801</v>
      </c>
      <c r="N4349" s="1" t="s">
        <v>148</v>
      </c>
      <c r="O4349" s="1" t="s">
        <v>7433</v>
      </c>
      <c r="P4349" s="1" t="s">
        <v>32</v>
      </c>
      <c r="Q4349" s="1" t="s">
        <v>65</v>
      </c>
      <c r="R4349" s="1" t="s">
        <v>7434</v>
      </c>
      <c r="S4349" s="1">
        <v>60.72</v>
      </c>
      <c r="T4349" s="1">
        <v>3</v>
      </c>
      <c r="U4349" s="1">
        <v>0</v>
      </c>
      <c r="V4349" s="4">
        <v>26.1096</v>
      </c>
    </row>
    <row r="4350" spans="1:22" ht="44" thickBot="1" x14ac:dyDescent="0.4">
      <c r="A4350" s="3">
        <v>4349</v>
      </c>
      <c r="B4350" s="1" t="s">
        <v>7435</v>
      </c>
      <c r="C4350" s="1">
        <v>2014</v>
      </c>
      <c r="D4350" s="2">
        <v>41968</v>
      </c>
      <c r="E4350" s="2">
        <v>41973</v>
      </c>
      <c r="F4350" s="1" t="s">
        <v>23</v>
      </c>
      <c r="G4350" s="1" t="s">
        <v>5247</v>
      </c>
      <c r="H4350" s="1" t="s">
        <v>5248</v>
      </c>
      <c r="I4350" s="1" t="s">
        <v>26</v>
      </c>
      <c r="J4350" s="1" t="s">
        <v>27</v>
      </c>
      <c r="K4350" s="1" t="s">
        <v>1823</v>
      </c>
      <c r="L4350" s="1" t="s">
        <v>310</v>
      </c>
      <c r="M4350" s="1">
        <v>85204</v>
      </c>
      <c r="N4350" s="1" t="s">
        <v>44</v>
      </c>
      <c r="O4350" s="1" t="s">
        <v>2557</v>
      </c>
      <c r="P4350" s="1" t="s">
        <v>46</v>
      </c>
      <c r="Q4350" s="1" t="s">
        <v>75</v>
      </c>
      <c r="R4350" s="1" t="s">
        <v>2558</v>
      </c>
      <c r="S4350" s="1">
        <v>20.724</v>
      </c>
      <c r="T4350" s="1">
        <v>2</v>
      </c>
      <c r="U4350" s="1">
        <v>0.7</v>
      </c>
      <c r="V4350" s="4">
        <v>-15.1976</v>
      </c>
    </row>
    <row r="4351" spans="1:22" ht="73" thickBot="1" x14ac:dyDescent="0.4">
      <c r="A4351" s="3">
        <v>4350</v>
      </c>
      <c r="B4351" s="1" t="s">
        <v>7435</v>
      </c>
      <c r="C4351" s="1">
        <v>2014</v>
      </c>
      <c r="D4351" s="2">
        <v>41968</v>
      </c>
      <c r="E4351" s="2">
        <v>41973</v>
      </c>
      <c r="F4351" s="1" t="s">
        <v>23</v>
      </c>
      <c r="G4351" s="1" t="s">
        <v>5247</v>
      </c>
      <c r="H4351" s="1" t="s">
        <v>5248</v>
      </c>
      <c r="I4351" s="1" t="s">
        <v>26</v>
      </c>
      <c r="J4351" s="1" t="s">
        <v>27</v>
      </c>
      <c r="K4351" s="1" t="s">
        <v>1823</v>
      </c>
      <c r="L4351" s="1" t="s">
        <v>310</v>
      </c>
      <c r="M4351" s="1">
        <v>85204</v>
      </c>
      <c r="N4351" s="1" t="s">
        <v>44</v>
      </c>
      <c r="O4351" s="1" t="s">
        <v>1542</v>
      </c>
      <c r="P4351" s="1" t="s">
        <v>46</v>
      </c>
      <c r="Q4351" s="1" t="s">
        <v>59</v>
      </c>
      <c r="R4351" s="1" t="s">
        <v>1543</v>
      </c>
      <c r="S4351" s="1">
        <v>415.87200000000001</v>
      </c>
      <c r="T4351" s="1">
        <v>8</v>
      </c>
      <c r="U4351" s="1">
        <v>0.2</v>
      </c>
      <c r="V4351" s="4">
        <v>-41.587200000000003</v>
      </c>
    </row>
    <row r="4352" spans="1:22" ht="44" thickBot="1" x14ac:dyDescent="0.4">
      <c r="A4352" s="3">
        <v>4351</v>
      </c>
      <c r="B4352" s="1" t="s">
        <v>7436</v>
      </c>
      <c r="C4352" s="1">
        <v>2014</v>
      </c>
      <c r="D4352" s="2">
        <v>41741</v>
      </c>
      <c r="E4352" s="2">
        <v>41745</v>
      </c>
      <c r="F4352" s="1" t="s">
        <v>50</v>
      </c>
      <c r="G4352" s="1" t="s">
        <v>6408</v>
      </c>
      <c r="H4352" s="1" t="s">
        <v>6409</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4">
        <v>1.4672000000000001</v>
      </c>
    </row>
    <row r="4353" spans="1:22" ht="44" thickBot="1" x14ac:dyDescent="0.4">
      <c r="A4353" s="3">
        <v>4352</v>
      </c>
      <c r="B4353" s="1" t="s">
        <v>7436</v>
      </c>
      <c r="C4353" s="1">
        <v>2014</v>
      </c>
      <c r="D4353" s="2">
        <v>41741</v>
      </c>
      <c r="E4353" s="2">
        <v>41745</v>
      </c>
      <c r="F4353" s="1" t="s">
        <v>50</v>
      </c>
      <c r="G4353" s="1" t="s">
        <v>6408</v>
      </c>
      <c r="H4353" s="1" t="s">
        <v>6409</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4">
        <v>-4.7460000000000004</v>
      </c>
    </row>
    <row r="4354" spans="1:22" ht="58.5" thickBot="1" x14ac:dyDescent="0.4">
      <c r="A4354" s="3">
        <v>4353</v>
      </c>
      <c r="B4354" s="1" t="s">
        <v>7437</v>
      </c>
      <c r="C4354" s="1">
        <v>2014</v>
      </c>
      <c r="D4354" s="2">
        <v>41984</v>
      </c>
      <c r="E4354" s="2">
        <v>41986</v>
      </c>
      <c r="F4354" s="1" t="s">
        <v>23</v>
      </c>
      <c r="G4354" s="1" t="s">
        <v>7438</v>
      </c>
      <c r="H4354" s="1" t="s">
        <v>7439</v>
      </c>
      <c r="I4354" s="1" t="s">
        <v>26</v>
      </c>
      <c r="J4354" s="1" t="s">
        <v>27</v>
      </c>
      <c r="K4354" s="1" t="s">
        <v>5025</v>
      </c>
      <c r="L4354" s="1" t="s">
        <v>43</v>
      </c>
      <c r="M4354" s="1">
        <v>95207</v>
      </c>
      <c r="N4354" s="1" t="s">
        <v>44</v>
      </c>
      <c r="O4354" s="1" t="s">
        <v>7160</v>
      </c>
      <c r="P4354" s="1" t="s">
        <v>71</v>
      </c>
      <c r="Q4354" s="1" t="s">
        <v>72</v>
      </c>
      <c r="R4354" s="1" t="s">
        <v>7161</v>
      </c>
      <c r="S4354" s="1">
        <v>95.84</v>
      </c>
      <c r="T4354" s="1">
        <v>4</v>
      </c>
      <c r="U4354" s="1">
        <v>0.2</v>
      </c>
      <c r="V4354" s="4">
        <v>34.741999999999997</v>
      </c>
    </row>
    <row r="4355" spans="1:22" ht="29.5" thickBot="1" x14ac:dyDescent="0.4">
      <c r="A4355" s="3">
        <v>4354</v>
      </c>
      <c r="B4355" s="1" t="s">
        <v>7437</v>
      </c>
      <c r="C4355" s="1">
        <v>2014</v>
      </c>
      <c r="D4355" s="2">
        <v>41984</v>
      </c>
      <c r="E4355" s="2">
        <v>41986</v>
      </c>
      <c r="F4355" s="1" t="s">
        <v>23</v>
      </c>
      <c r="G4355" s="1" t="s">
        <v>7438</v>
      </c>
      <c r="H4355" s="1" t="s">
        <v>7439</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4">
        <v>6.2207999999999997</v>
      </c>
    </row>
    <row r="4356" spans="1:22" ht="29.5" thickBot="1" x14ac:dyDescent="0.4">
      <c r="A4356" s="3">
        <v>4355</v>
      </c>
      <c r="B4356" s="1" t="s">
        <v>7440</v>
      </c>
      <c r="C4356" s="1">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19.007999999999999</v>
      </c>
      <c r="T4356" s="1">
        <v>8</v>
      </c>
      <c r="U4356" s="1">
        <v>0.7</v>
      </c>
      <c r="V4356" s="4">
        <v>-12.672000000000001</v>
      </c>
    </row>
    <row r="4357" spans="1:22" ht="58.5" thickBot="1" x14ac:dyDescent="0.4">
      <c r="A4357" s="3">
        <v>4356</v>
      </c>
      <c r="B4357" s="1" t="s">
        <v>7441</v>
      </c>
      <c r="C4357" s="1">
        <v>2012</v>
      </c>
      <c r="D4357" s="2">
        <v>41247</v>
      </c>
      <c r="E4357" s="2">
        <v>41250</v>
      </c>
      <c r="F4357" s="1" t="s">
        <v>23</v>
      </c>
      <c r="G4357" s="1" t="s">
        <v>1699</v>
      </c>
      <c r="H4357" s="1" t="s">
        <v>1700</v>
      </c>
      <c r="I4357" s="1" t="s">
        <v>26</v>
      </c>
      <c r="J4357" s="1" t="s">
        <v>27</v>
      </c>
      <c r="K4357" s="1" t="s">
        <v>5352</v>
      </c>
      <c r="L4357" s="1" t="s">
        <v>335</v>
      </c>
      <c r="M4357" s="1">
        <v>37042</v>
      </c>
      <c r="N4357" s="1" t="s">
        <v>30</v>
      </c>
      <c r="O4357" s="1" t="s">
        <v>2691</v>
      </c>
      <c r="P4357" s="1" t="s">
        <v>46</v>
      </c>
      <c r="Q4357" s="1" t="s">
        <v>75</v>
      </c>
      <c r="R4357" s="1" t="s">
        <v>2692</v>
      </c>
      <c r="S4357" s="1">
        <v>1598.058</v>
      </c>
      <c r="T4357" s="1">
        <v>7</v>
      </c>
      <c r="U4357" s="1">
        <v>0.7</v>
      </c>
      <c r="V4357" s="4">
        <v>-1065.3720000000001</v>
      </c>
    </row>
    <row r="4358" spans="1:22" ht="44" thickBot="1" x14ac:dyDescent="0.4">
      <c r="A4358" s="3">
        <v>4357</v>
      </c>
      <c r="B4358" s="1" t="s">
        <v>7441</v>
      </c>
      <c r="C4358" s="1">
        <v>2012</v>
      </c>
      <c r="D4358" s="2">
        <v>41247</v>
      </c>
      <c r="E4358" s="2">
        <v>41250</v>
      </c>
      <c r="F4358" s="1" t="s">
        <v>23</v>
      </c>
      <c r="G4358" s="1" t="s">
        <v>1699</v>
      </c>
      <c r="H4358" s="1" t="s">
        <v>1700</v>
      </c>
      <c r="I4358" s="1" t="s">
        <v>26</v>
      </c>
      <c r="J4358" s="1" t="s">
        <v>27</v>
      </c>
      <c r="K4358" s="1" t="s">
        <v>5352</v>
      </c>
      <c r="L4358" s="1" t="s">
        <v>335</v>
      </c>
      <c r="M4358" s="1">
        <v>37042</v>
      </c>
      <c r="N4358" s="1" t="s">
        <v>30</v>
      </c>
      <c r="O4358" s="1" t="s">
        <v>2662</v>
      </c>
      <c r="P4358" s="1" t="s">
        <v>46</v>
      </c>
      <c r="Q4358" s="1" t="s">
        <v>68</v>
      </c>
      <c r="R4358" s="1" t="s">
        <v>2663</v>
      </c>
      <c r="S4358" s="1">
        <v>36.96</v>
      </c>
      <c r="T4358" s="1">
        <v>4</v>
      </c>
      <c r="U4358" s="1">
        <v>0.2</v>
      </c>
      <c r="V4358" s="4">
        <v>12.012</v>
      </c>
    </row>
    <row r="4359" spans="1:22" ht="29.5" thickBot="1" x14ac:dyDescent="0.4">
      <c r="A4359" s="3">
        <v>4358</v>
      </c>
      <c r="B4359" s="1" t="s">
        <v>7442</v>
      </c>
      <c r="C4359" s="1">
        <v>2014</v>
      </c>
      <c r="D4359" s="2">
        <v>41985</v>
      </c>
      <c r="E4359" s="2">
        <v>41985</v>
      </c>
      <c r="F4359" s="1" t="s">
        <v>1290</v>
      </c>
      <c r="G4359" s="1" t="s">
        <v>5586</v>
      </c>
      <c r="H4359" s="1" t="s">
        <v>5587</v>
      </c>
      <c r="I4359" s="1" t="s">
        <v>26</v>
      </c>
      <c r="J4359" s="1" t="s">
        <v>27</v>
      </c>
      <c r="K4359" s="1" t="s">
        <v>456</v>
      </c>
      <c r="L4359" s="1" t="s">
        <v>211</v>
      </c>
      <c r="M4359" s="1">
        <v>60505</v>
      </c>
      <c r="N4359" s="1" t="s">
        <v>105</v>
      </c>
      <c r="O4359" s="1" t="s">
        <v>1154</v>
      </c>
      <c r="P4359" s="1" t="s">
        <v>46</v>
      </c>
      <c r="Q4359" s="1" t="s">
        <v>90</v>
      </c>
      <c r="R4359" s="1" t="s">
        <v>1155</v>
      </c>
      <c r="S4359" s="1">
        <v>10.368</v>
      </c>
      <c r="T4359" s="1">
        <v>2</v>
      </c>
      <c r="U4359" s="1">
        <v>0.2</v>
      </c>
      <c r="V4359" s="4">
        <v>3.6288</v>
      </c>
    </row>
    <row r="4360" spans="1:22" ht="29.5" thickBot="1" x14ac:dyDescent="0.4">
      <c r="A4360" s="3">
        <v>4359</v>
      </c>
      <c r="B4360" s="1" t="s">
        <v>7442</v>
      </c>
      <c r="C4360" s="1">
        <v>2014</v>
      </c>
      <c r="D4360" s="2">
        <v>41985</v>
      </c>
      <c r="E4360" s="2">
        <v>41985</v>
      </c>
      <c r="F4360" s="1" t="s">
        <v>1290</v>
      </c>
      <c r="G4360" s="1" t="s">
        <v>5586</v>
      </c>
      <c r="H4360" s="1" t="s">
        <v>5587</v>
      </c>
      <c r="I4360" s="1" t="s">
        <v>26</v>
      </c>
      <c r="J4360" s="1" t="s">
        <v>27</v>
      </c>
      <c r="K4360" s="1" t="s">
        <v>456</v>
      </c>
      <c r="L4360" s="1" t="s">
        <v>211</v>
      </c>
      <c r="M4360" s="1">
        <v>60505</v>
      </c>
      <c r="N4360" s="1" t="s">
        <v>105</v>
      </c>
      <c r="O4360" s="1" t="s">
        <v>2433</v>
      </c>
      <c r="P4360" s="1" t="s">
        <v>32</v>
      </c>
      <c r="Q4360" s="1" t="s">
        <v>65</v>
      </c>
      <c r="R4360" s="1" t="s">
        <v>2434</v>
      </c>
      <c r="S4360" s="1">
        <v>77.72</v>
      </c>
      <c r="T4360" s="1">
        <v>1</v>
      </c>
      <c r="U4360" s="1">
        <v>0.6</v>
      </c>
      <c r="V4360" s="4">
        <v>-66.061999999999998</v>
      </c>
    </row>
    <row r="4361" spans="1:22" ht="58.5" thickBot="1" x14ac:dyDescent="0.4">
      <c r="A4361" s="3">
        <v>4360</v>
      </c>
      <c r="B4361" s="1" t="s">
        <v>7442</v>
      </c>
      <c r="C4361" s="1">
        <v>2014</v>
      </c>
      <c r="D4361" s="2">
        <v>41985</v>
      </c>
      <c r="E4361" s="2">
        <v>41985</v>
      </c>
      <c r="F4361" s="1" t="s">
        <v>1290</v>
      </c>
      <c r="G4361" s="1" t="s">
        <v>5586</v>
      </c>
      <c r="H4361" s="1" t="s">
        <v>5587</v>
      </c>
      <c r="I4361" s="1" t="s">
        <v>26</v>
      </c>
      <c r="J4361" s="1" t="s">
        <v>27</v>
      </c>
      <c r="K4361" s="1" t="s">
        <v>456</v>
      </c>
      <c r="L4361" s="1" t="s">
        <v>211</v>
      </c>
      <c r="M4361" s="1">
        <v>60505</v>
      </c>
      <c r="N4361" s="1" t="s">
        <v>105</v>
      </c>
      <c r="O4361" s="1" t="s">
        <v>3400</v>
      </c>
      <c r="P4361" s="1" t="s">
        <v>32</v>
      </c>
      <c r="Q4361" s="1" t="s">
        <v>36</v>
      </c>
      <c r="R4361" s="1" t="s">
        <v>3401</v>
      </c>
      <c r="S4361" s="1">
        <v>520.46400000000006</v>
      </c>
      <c r="T4361" s="1">
        <v>2</v>
      </c>
      <c r="U4361" s="1">
        <v>0.3</v>
      </c>
      <c r="V4361" s="4">
        <v>-14.8704</v>
      </c>
    </row>
    <row r="4362" spans="1:22" ht="29.5" thickBot="1" x14ac:dyDescent="0.4">
      <c r="A4362" s="3">
        <v>4361</v>
      </c>
      <c r="B4362" s="1" t="s">
        <v>7443</v>
      </c>
      <c r="C4362" s="1">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7444</v>
      </c>
      <c r="P4362" s="1" t="s">
        <v>46</v>
      </c>
      <c r="Q4362" s="1" t="s">
        <v>90</v>
      </c>
      <c r="R4362" s="1" t="s">
        <v>186</v>
      </c>
      <c r="S4362" s="1">
        <v>111.96</v>
      </c>
      <c r="T4362" s="1">
        <v>2</v>
      </c>
      <c r="U4362" s="1">
        <v>0</v>
      </c>
      <c r="V4362" s="4">
        <v>54.860399999999998</v>
      </c>
    </row>
    <row r="4363" spans="1:22" ht="87.5" thickBot="1" x14ac:dyDescent="0.4">
      <c r="A4363" s="3">
        <v>4362</v>
      </c>
      <c r="B4363" s="1" t="s">
        <v>7445</v>
      </c>
      <c r="C4363" s="1">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v>
      </c>
      <c r="T4363" s="1">
        <v>3</v>
      </c>
      <c r="U4363" s="1">
        <v>0</v>
      </c>
      <c r="V4363" s="4">
        <v>8.4564000000000004</v>
      </c>
    </row>
    <row r="4364" spans="1:22" ht="58.5" thickBot="1" x14ac:dyDescent="0.4">
      <c r="A4364" s="3">
        <v>4363</v>
      </c>
      <c r="B4364" s="1" t="s">
        <v>7446</v>
      </c>
      <c r="C4364" s="1">
        <v>2014</v>
      </c>
      <c r="D4364" s="2">
        <v>41780</v>
      </c>
      <c r="E4364" s="2">
        <v>41782</v>
      </c>
      <c r="F4364" s="1" t="s">
        <v>23</v>
      </c>
      <c r="G4364" s="1" t="s">
        <v>3302</v>
      </c>
      <c r="H4364" s="1" t="s">
        <v>3303</v>
      </c>
      <c r="I4364" s="1" t="s">
        <v>26</v>
      </c>
      <c r="J4364" s="1" t="s">
        <v>27</v>
      </c>
      <c r="K4364" s="1" t="s">
        <v>7447</v>
      </c>
      <c r="L4364" s="1" t="s">
        <v>7448</v>
      </c>
      <c r="M4364" s="1">
        <v>58103</v>
      </c>
      <c r="N4364" s="1" t="s">
        <v>105</v>
      </c>
      <c r="O4364" s="1" t="s">
        <v>1565</v>
      </c>
      <c r="P4364" s="1" t="s">
        <v>46</v>
      </c>
      <c r="Q4364" s="1" t="s">
        <v>68</v>
      </c>
      <c r="R4364" s="1" t="s">
        <v>1566</v>
      </c>
      <c r="S4364" s="1">
        <v>131.94</v>
      </c>
      <c r="T4364" s="1">
        <v>3</v>
      </c>
      <c r="U4364" s="1">
        <v>0</v>
      </c>
      <c r="V4364" s="4">
        <v>35.623800000000003</v>
      </c>
    </row>
    <row r="4365" spans="1:22" ht="44" thickBot="1" x14ac:dyDescent="0.4">
      <c r="A4365" s="3">
        <v>4364</v>
      </c>
      <c r="B4365" s="1" t="s">
        <v>7446</v>
      </c>
      <c r="C4365" s="1">
        <v>2014</v>
      </c>
      <c r="D4365" s="2">
        <v>41780</v>
      </c>
      <c r="E4365" s="2">
        <v>41782</v>
      </c>
      <c r="F4365" s="1" t="s">
        <v>23</v>
      </c>
      <c r="G4365" s="1" t="s">
        <v>3302</v>
      </c>
      <c r="H4365" s="1" t="s">
        <v>3303</v>
      </c>
      <c r="I4365" s="1" t="s">
        <v>26</v>
      </c>
      <c r="J4365" s="1" t="s">
        <v>27</v>
      </c>
      <c r="K4365" s="1" t="s">
        <v>7447</v>
      </c>
      <c r="L4365" s="1" t="s">
        <v>7448</v>
      </c>
      <c r="M4365" s="1">
        <v>58103</v>
      </c>
      <c r="N4365" s="1" t="s">
        <v>105</v>
      </c>
      <c r="O4365" s="1" t="s">
        <v>1246</v>
      </c>
      <c r="P4365" s="1" t="s">
        <v>46</v>
      </c>
      <c r="Q4365" s="1" t="s">
        <v>68</v>
      </c>
      <c r="R4365" s="1" t="s">
        <v>1247</v>
      </c>
      <c r="S4365" s="1">
        <v>25.92</v>
      </c>
      <c r="T4365" s="1">
        <v>4</v>
      </c>
      <c r="U4365" s="1">
        <v>0</v>
      </c>
      <c r="V4365" s="4">
        <v>8.2943999999999996</v>
      </c>
    </row>
    <row r="4366" spans="1:22" ht="29.5" thickBot="1" x14ac:dyDescent="0.4">
      <c r="A4366" s="3">
        <v>4365</v>
      </c>
      <c r="B4366" s="1" t="s">
        <v>7446</v>
      </c>
      <c r="C4366" s="1">
        <v>2014</v>
      </c>
      <c r="D4366" s="2">
        <v>41780</v>
      </c>
      <c r="E4366" s="2">
        <v>41782</v>
      </c>
      <c r="F4366" s="1" t="s">
        <v>23</v>
      </c>
      <c r="G4366" s="1" t="s">
        <v>3302</v>
      </c>
      <c r="H4366" s="1" t="s">
        <v>3303</v>
      </c>
      <c r="I4366" s="1" t="s">
        <v>26</v>
      </c>
      <c r="J4366" s="1" t="s">
        <v>27</v>
      </c>
      <c r="K4366" s="1" t="s">
        <v>7447</v>
      </c>
      <c r="L4366" s="1" t="s">
        <v>7448</v>
      </c>
      <c r="M4366" s="1">
        <v>58103</v>
      </c>
      <c r="N4366" s="1" t="s">
        <v>105</v>
      </c>
      <c r="O4366" s="1" t="s">
        <v>2795</v>
      </c>
      <c r="P4366" s="1" t="s">
        <v>46</v>
      </c>
      <c r="Q4366" s="1" t="s">
        <v>59</v>
      </c>
      <c r="R4366" s="1" t="s">
        <v>2796</v>
      </c>
      <c r="S4366" s="1">
        <v>704.76</v>
      </c>
      <c r="T4366" s="1">
        <v>4</v>
      </c>
      <c r="U4366" s="1">
        <v>0</v>
      </c>
      <c r="V4366" s="4">
        <v>162.09479999999999</v>
      </c>
    </row>
    <row r="4367" spans="1:22" ht="29.5" thickBot="1" x14ac:dyDescent="0.4">
      <c r="A4367" s="3">
        <v>4366</v>
      </c>
      <c r="B4367" s="1" t="s">
        <v>7446</v>
      </c>
      <c r="C4367" s="1">
        <v>2014</v>
      </c>
      <c r="D4367" s="2">
        <v>41780</v>
      </c>
      <c r="E4367" s="2">
        <v>41782</v>
      </c>
      <c r="F4367" s="1" t="s">
        <v>23</v>
      </c>
      <c r="G4367" s="1" t="s">
        <v>3302</v>
      </c>
      <c r="H4367" s="1" t="s">
        <v>3303</v>
      </c>
      <c r="I4367" s="1" t="s">
        <v>26</v>
      </c>
      <c r="J4367" s="1" t="s">
        <v>27</v>
      </c>
      <c r="K4367" s="1" t="s">
        <v>7447</v>
      </c>
      <c r="L4367" s="1" t="s">
        <v>7448</v>
      </c>
      <c r="M4367" s="1">
        <v>58103</v>
      </c>
      <c r="N4367" s="1" t="s">
        <v>105</v>
      </c>
      <c r="O4367" s="1" t="s">
        <v>4393</v>
      </c>
      <c r="P4367" s="1" t="s">
        <v>46</v>
      </c>
      <c r="Q4367" s="1" t="s">
        <v>269</v>
      </c>
      <c r="R4367" s="1" t="s">
        <v>186</v>
      </c>
      <c r="S4367" s="1">
        <v>7.41</v>
      </c>
      <c r="T4367" s="1">
        <v>3</v>
      </c>
      <c r="U4367" s="1">
        <v>0</v>
      </c>
      <c r="V4367" s="4">
        <v>3.4826999999999999</v>
      </c>
    </row>
    <row r="4368" spans="1:22" ht="73" thickBot="1" x14ac:dyDescent="0.4">
      <c r="A4368" s="3">
        <v>4367</v>
      </c>
      <c r="B4368" s="1" t="s">
        <v>7446</v>
      </c>
      <c r="C4368" s="1">
        <v>2014</v>
      </c>
      <c r="D4368" s="2">
        <v>41780</v>
      </c>
      <c r="E4368" s="2">
        <v>41782</v>
      </c>
      <c r="F4368" s="1" t="s">
        <v>23</v>
      </c>
      <c r="G4368" s="1" t="s">
        <v>3302</v>
      </c>
      <c r="H4368" s="1" t="s">
        <v>3303</v>
      </c>
      <c r="I4368" s="1" t="s">
        <v>26</v>
      </c>
      <c r="J4368" s="1" t="s">
        <v>27</v>
      </c>
      <c r="K4368" s="1" t="s">
        <v>7447</v>
      </c>
      <c r="L4368" s="1" t="s">
        <v>7448</v>
      </c>
      <c r="M4368" s="1">
        <v>58103</v>
      </c>
      <c r="N4368" s="1" t="s">
        <v>105</v>
      </c>
      <c r="O4368" s="1" t="s">
        <v>6647</v>
      </c>
      <c r="P4368" s="1" t="s">
        <v>46</v>
      </c>
      <c r="Q4368" s="1" t="s">
        <v>68</v>
      </c>
      <c r="R4368" s="1" t="s">
        <v>6648</v>
      </c>
      <c r="S4368" s="1">
        <v>21.5</v>
      </c>
      <c r="T4368" s="1">
        <v>10</v>
      </c>
      <c r="U4368" s="1">
        <v>0</v>
      </c>
      <c r="V4368" s="4">
        <v>7.0949999999999998</v>
      </c>
    </row>
    <row r="4369" spans="1:22" ht="29.5" thickBot="1" x14ac:dyDescent="0.4">
      <c r="A4369" s="3">
        <v>4368</v>
      </c>
      <c r="B4369" s="1" t="s">
        <v>7449</v>
      </c>
      <c r="C4369" s="1">
        <v>2014</v>
      </c>
      <c r="D4369" s="2">
        <v>41894</v>
      </c>
      <c r="E4369" s="2">
        <v>41896</v>
      </c>
      <c r="F4369" s="1" t="s">
        <v>23</v>
      </c>
      <c r="G4369" s="1" t="s">
        <v>600</v>
      </c>
      <c r="H4369" s="1" t="s">
        <v>601</v>
      </c>
      <c r="I4369" s="1" t="s">
        <v>26</v>
      </c>
      <c r="J4369" s="1" t="s">
        <v>27</v>
      </c>
      <c r="K4369" s="1" t="s">
        <v>303</v>
      </c>
      <c r="L4369" s="1" t="s">
        <v>211</v>
      </c>
      <c r="M4369" s="1">
        <v>60623</v>
      </c>
      <c r="N4369" s="1" t="s">
        <v>105</v>
      </c>
      <c r="O4369" s="1" t="s">
        <v>5405</v>
      </c>
      <c r="P4369" s="1" t="s">
        <v>46</v>
      </c>
      <c r="Q4369" s="1" t="s">
        <v>269</v>
      </c>
      <c r="R4369" s="1" t="s">
        <v>5406</v>
      </c>
      <c r="S4369" s="1">
        <v>10.528</v>
      </c>
      <c r="T4369" s="1">
        <v>4</v>
      </c>
      <c r="U4369" s="1">
        <v>0.2</v>
      </c>
      <c r="V4369" s="4">
        <v>3.29</v>
      </c>
    </row>
    <row r="4370" spans="1:22" ht="29.5" thickBot="1" x14ac:dyDescent="0.4">
      <c r="A4370" s="3">
        <v>4369</v>
      </c>
      <c r="B4370" s="1" t="s">
        <v>7449</v>
      </c>
      <c r="C4370" s="1">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v>
      </c>
      <c r="T4370" s="1">
        <v>6</v>
      </c>
      <c r="U4370" s="1">
        <v>0.2</v>
      </c>
      <c r="V4370" s="4">
        <v>6.42</v>
      </c>
    </row>
    <row r="4371" spans="1:22" ht="58.5" thickBot="1" x14ac:dyDescent="0.4">
      <c r="A4371" s="3">
        <v>4370</v>
      </c>
      <c r="B4371" s="1" t="s">
        <v>7450</v>
      </c>
      <c r="C4371" s="1">
        <v>2013</v>
      </c>
      <c r="D4371" s="2">
        <v>41584</v>
      </c>
      <c r="E4371" s="2">
        <v>41589</v>
      </c>
      <c r="F4371" s="1" t="s">
        <v>50</v>
      </c>
      <c r="G4371" s="1" t="s">
        <v>6149</v>
      </c>
      <c r="H4371" s="1" t="s">
        <v>6150</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4">
        <v>50.351999999999997</v>
      </c>
    </row>
    <row r="4372" spans="1:22" ht="29.5" thickBot="1" x14ac:dyDescent="0.4">
      <c r="A4372" s="3">
        <v>4371</v>
      </c>
      <c r="B4372" s="1" t="s">
        <v>7450</v>
      </c>
      <c r="C4372" s="1">
        <v>2013</v>
      </c>
      <c r="D4372" s="2">
        <v>41584</v>
      </c>
      <c r="E4372" s="2">
        <v>41589</v>
      </c>
      <c r="F4372" s="1" t="s">
        <v>50</v>
      </c>
      <c r="G4372" s="1" t="s">
        <v>6149</v>
      </c>
      <c r="H4372" s="1" t="s">
        <v>6150</v>
      </c>
      <c r="I4372" s="1" t="s">
        <v>102</v>
      </c>
      <c r="J4372" s="1" t="s">
        <v>27</v>
      </c>
      <c r="K4372" s="1" t="s">
        <v>1479</v>
      </c>
      <c r="L4372" s="1" t="s">
        <v>254</v>
      </c>
      <c r="M4372" s="1">
        <v>46226</v>
      </c>
      <c r="N4372" s="1" t="s">
        <v>105</v>
      </c>
      <c r="O4372" s="1" t="s">
        <v>6845</v>
      </c>
      <c r="P4372" s="1" t="s">
        <v>46</v>
      </c>
      <c r="Q4372" s="1" t="s">
        <v>68</v>
      </c>
      <c r="R4372" s="1" t="s">
        <v>6846</v>
      </c>
      <c r="S4372" s="1">
        <v>39.68</v>
      </c>
      <c r="T4372" s="1">
        <v>2</v>
      </c>
      <c r="U4372" s="1">
        <v>0</v>
      </c>
      <c r="V4372" s="4">
        <v>16.268799999999999</v>
      </c>
    </row>
    <row r="4373" spans="1:22" ht="29.5" thickBot="1" x14ac:dyDescent="0.4">
      <c r="A4373" s="3">
        <v>4372</v>
      </c>
      <c r="B4373" s="1" t="s">
        <v>7450</v>
      </c>
      <c r="C4373" s="1">
        <v>2013</v>
      </c>
      <c r="D4373" s="2">
        <v>41584</v>
      </c>
      <c r="E4373" s="2">
        <v>41589</v>
      </c>
      <c r="F4373" s="1" t="s">
        <v>50</v>
      </c>
      <c r="G4373" s="1" t="s">
        <v>6149</v>
      </c>
      <c r="H4373" s="1" t="s">
        <v>6150</v>
      </c>
      <c r="I4373" s="1" t="s">
        <v>102</v>
      </c>
      <c r="J4373" s="1" t="s">
        <v>27</v>
      </c>
      <c r="K4373" s="1" t="s">
        <v>1479</v>
      </c>
      <c r="L4373" s="1" t="s">
        <v>254</v>
      </c>
      <c r="M4373" s="1">
        <v>46226</v>
      </c>
      <c r="N4373" s="1" t="s">
        <v>105</v>
      </c>
      <c r="O4373" s="1" t="s">
        <v>7451</v>
      </c>
      <c r="P4373" s="1" t="s">
        <v>46</v>
      </c>
      <c r="Q4373" s="1" t="s">
        <v>47</v>
      </c>
      <c r="R4373" s="1" t="s">
        <v>7452</v>
      </c>
      <c r="S4373" s="1">
        <v>51.75</v>
      </c>
      <c r="T4373" s="1">
        <v>5</v>
      </c>
      <c r="U4373" s="1">
        <v>0</v>
      </c>
      <c r="V4373" s="4">
        <v>24.84</v>
      </c>
    </row>
    <row r="4374" spans="1:22" ht="44" thickBot="1" x14ac:dyDescent="0.4">
      <c r="A4374" s="3">
        <v>4373</v>
      </c>
      <c r="B4374" s="1" t="s">
        <v>7453</v>
      </c>
      <c r="C4374" s="1">
        <v>2014</v>
      </c>
      <c r="D4374" s="2">
        <v>41844</v>
      </c>
      <c r="E4374" s="2">
        <v>41846</v>
      </c>
      <c r="F4374" s="1" t="s">
        <v>23</v>
      </c>
      <c r="G4374" s="1" t="s">
        <v>242</v>
      </c>
      <c r="H4374" s="1" t="s">
        <v>243</v>
      </c>
      <c r="I4374" s="1" t="s">
        <v>26</v>
      </c>
      <c r="J4374" s="1" t="s">
        <v>27</v>
      </c>
      <c r="K4374" s="1" t="s">
        <v>7454</v>
      </c>
      <c r="L4374" s="1" t="s">
        <v>254</v>
      </c>
      <c r="M4374" s="1">
        <v>46514</v>
      </c>
      <c r="N4374" s="1" t="s">
        <v>105</v>
      </c>
      <c r="O4374" s="1" t="s">
        <v>998</v>
      </c>
      <c r="P4374" s="1" t="s">
        <v>46</v>
      </c>
      <c r="Q4374" s="1" t="s">
        <v>68</v>
      </c>
      <c r="R4374" s="1" t="s">
        <v>999</v>
      </c>
      <c r="S4374" s="1">
        <v>11.68</v>
      </c>
      <c r="T4374" s="1">
        <v>2</v>
      </c>
      <c r="U4374" s="1">
        <v>0</v>
      </c>
      <c r="V4374" s="4">
        <v>5.4896000000000003</v>
      </c>
    </row>
    <row r="4375" spans="1:22" ht="58.5" thickBot="1" x14ac:dyDescent="0.4">
      <c r="A4375" s="3">
        <v>4374</v>
      </c>
      <c r="B4375" s="1" t="s">
        <v>7453</v>
      </c>
      <c r="C4375" s="1">
        <v>2014</v>
      </c>
      <c r="D4375" s="2">
        <v>41844</v>
      </c>
      <c r="E4375" s="2">
        <v>41846</v>
      </c>
      <c r="F4375" s="1" t="s">
        <v>23</v>
      </c>
      <c r="G4375" s="1" t="s">
        <v>242</v>
      </c>
      <c r="H4375" s="1" t="s">
        <v>243</v>
      </c>
      <c r="I4375" s="1" t="s">
        <v>26</v>
      </c>
      <c r="J4375" s="1" t="s">
        <v>27</v>
      </c>
      <c r="K4375" s="1" t="s">
        <v>7454</v>
      </c>
      <c r="L4375" s="1" t="s">
        <v>254</v>
      </c>
      <c r="M4375" s="1">
        <v>46514</v>
      </c>
      <c r="N4375" s="1" t="s">
        <v>105</v>
      </c>
      <c r="O4375" s="1" t="s">
        <v>5616</v>
      </c>
      <c r="P4375" s="1" t="s">
        <v>71</v>
      </c>
      <c r="Q4375" s="1" t="s">
        <v>161</v>
      </c>
      <c r="R4375" s="1" t="s">
        <v>6802</v>
      </c>
      <c r="S4375" s="1">
        <v>159.75</v>
      </c>
      <c r="T4375" s="1">
        <v>5</v>
      </c>
      <c r="U4375" s="1">
        <v>0</v>
      </c>
      <c r="V4375" s="4">
        <v>11.182499999999999</v>
      </c>
    </row>
    <row r="4376" spans="1:22" ht="29.5" thickBot="1" x14ac:dyDescent="0.4">
      <c r="A4376" s="3">
        <v>4375</v>
      </c>
      <c r="B4376" s="1" t="s">
        <v>7455</v>
      </c>
      <c r="C4376" s="1">
        <v>2013</v>
      </c>
      <c r="D4376" s="2">
        <v>41597</v>
      </c>
      <c r="E4376" s="2">
        <v>41603</v>
      </c>
      <c r="F4376" s="1" t="s">
        <v>50</v>
      </c>
      <c r="G4376" s="1" t="s">
        <v>979</v>
      </c>
      <c r="H4376" s="1" t="s">
        <v>980</v>
      </c>
      <c r="I4376" s="1" t="s">
        <v>41</v>
      </c>
      <c r="J4376" s="1" t="s">
        <v>27</v>
      </c>
      <c r="K4376" s="1" t="s">
        <v>4255</v>
      </c>
      <c r="L4376" s="1" t="s">
        <v>498</v>
      </c>
      <c r="M4376" s="1">
        <v>44240</v>
      </c>
      <c r="N4376" s="1" t="s">
        <v>148</v>
      </c>
      <c r="O4376" s="1" t="s">
        <v>7456</v>
      </c>
      <c r="P4376" s="1" t="s">
        <v>46</v>
      </c>
      <c r="Q4376" s="1" t="s">
        <v>78</v>
      </c>
      <c r="R4376" s="1" t="s">
        <v>7457</v>
      </c>
      <c r="S4376" s="1">
        <v>103.968</v>
      </c>
      <c r="T4376" s="1">
        <v>6</v>
      </c>
      <c r="U4376" s="1">
        <v>0.2</v>
      </c>
      <c r="V4376" s="4">
        <v>16.8948</v>
      </c>
    </row>
    <row r="4377" spans="1:22" ht="73" thickBot="1" x14ac:dyDescent="0.4">
      <c r="A4377" s="3">
        <v>4376</v>
      </c>
      <c r="B4377" s="1" t="s">
        <v>7458</v>
      </c>
      <c r="C4377" s="1">
        <v>2011</v>
      </c>
      <c r="D4377" s="2">
        <v>40658</v>
      </c>
      <c r="E4377" s="2">
        <v>40663</v>
      </c>
      <c r="F4377" s="1" t="s">
        <v>50</v>
      </c>
      <c r="G4377" s="1" t="s">
        <v>3837</v>
      </c>
      <c r="H4377" s="1" t="s">
        <v>3838</v>
      </c>
      <c r="I4377" s="1" t="s">
        <v>102</v>
      </c>
      <c r="J4377" s="1" t="s">
        <v>27</v>
      </c>
      <c r="K4377" s="1" t="s">
        <v>7459</v>
      </c>
      <c r="L4377" s="1" t="s">
        <v>43</v>
      </c>
      <c r="M4377" s="1">
        <v>91776</v>
      </c>
      <c r="N4377" s="1" t="s">
        <v>44</v>
      </c>
      <c r="O4377" s="1" t="s">
        <v>338</v>
      </c>
      <c r="P4377" s="1" t="s">
        <v>32</v>
      </c>
      <c r="Q4377" s="1" t="s">
        <v>65</v>
      </c>
      <c r="R4377" s="1" t="s">
        <v>339</v>
      </c>
      <c r="S4377" s="1">
        <v>303.25</v>
      </c>
      <c r="T4377" s="1">
        <v>5</v>
      </c>
      <c r="U4377" s="1">
        <v>0</v>
      </c>
      <c r="V4377" s="4">
        <v>63.682499999999997</v>
      </c>
    </row>
    <row r="4378" spans="1:22" ht="87.5" thickBot="1" x14ac:dyDescent="0.4">
      <c r="A4378" s="3">
        <v>4377</v>
      </c>
      <c r="B4378" s="1" t="s">
        <v>7458</v>
      </c>
      <c r="C4378" s="1">
        <v>2011</v>
      </c>
      <c r="D4378" s="2">
        <v>40658</v>
      </c>
      <c r="E4378" s="2">
        <v>40663</v>
      </c>
      <c r="F4378" s="1" t="s">
        <v>50</v>
      </c>
      <c r="G4378" s="1" t="s">
        <v>3837</v>
      </c>
      <c r="H4378" s="1" t="s">
        <v>3838</v>
      </c>
      <c r="I4378" s="1" t="s">
        <v>102</v>
      </c>
      <c r="J4378" s="1" t="s">
        <v>27</v>
      </c>
      <c r="K4378" s="1" t="s">
        <v>7459</v>
      </c>
      <c r="L4378" s="1" t="s">
        <v>43</v>
      </c>
      <c r="M4378" s="1">
        <v>91776</v>
      </c>
      <c r="N4378" s="1" t="s">
        <v>44</v>
      </c>
      <c r="O4378" s="1" t="s">
        <v>5227</v>
      </c>
      <c r="P4378" s="1" t="s">
        <v>46</v>
      </c>
      <c r="Q4378" s="1" t="s">
        <v>78</v>
      </c>
      <c r="R4378" s="1" t="s">
        <v>5228</v>
      </c>
      <c r="S4378" s="1">
        <v>270.72000000000003</v>
      </c>
      <c r="T4378" s="1">
        <v>3</v>
      </c>
      <c r="U4378" s="1">
        <v>0</v>
      </c>
      <c r="V4378" s="4">
        <v>78.508799999999994</v>
      </c>
    </row>
    <row r="4379" spans="1:22" ht="58.5" thickBot="1" x14ac:dyDescent="0.4">
      <c r="A4379" s="3">
        <v>4378</v>
      </c>
      <c r="B4379" s="1" t="s">
        <v>7458</v>
      </c>
      <c r="C4379" s="1">
        <v>2011</v>
      </c>
      <c r="D4379" s="2">
        <v>40658</v>
      </c>
      <c r="E4379" s="2">
        <v>40663</v>
      </c>
      <c r="F4379" s="1" t="s">
        <v>50</v>
      </c>
      <c r="G4379" s="1" t="s">
        <v>3837</v>
      </c>
      <c r="H4379" s="1" t="s">
        <v>3838</v>
      </c>
      <c r="I4379" s="1" t="s">
        <v>102</v>
      </c>
      <c r="J4379" s="1" t="s">
        <v>27</v>
      </c>
      <c r="K4379" s="1" t="s">
        <v>7459</v>
      </c>
      <c r="L4379" s="1" t="s">
        <v>43</v>
      </c>
      <c r="M4379" s="1">
        <v>91776</v>
      </c>
      <c r="N4379" s="1" t="s">
        <v>44</v>
      </c>
      <c r="O4379" s="1" t="s">
        <v>3400</v>
      </c>
      <c r="P4379" s="1" t="s">
        <v>32</v>
      </c>
      <c r="Q4379" s="1" t="s">
        <v>36</v>
      </c>
      <c r="R4379" s="1" t="s">
        <v>3401</v>
      </c>
      <c r="S4379" s="1">
        <v>1487.04</v>
      </c>
      <c r="T4379" s="1">
        <v>5</v>
      </c>
      <c r="U4379" s="1">
        <v>0.2</v>
      </c>
      <c r="V4379" s="4">
        <v>148.70400000000001</v>
      </c>
    </row>
    <row r="4380" spans="1:22" ht="44" thickBot="1" x14ac:dyDescent="0.4">
      <c r="A4380" s="3">
        <v>4379</v>
      </c>
      <c r="B4380" s="1" t="s">
        <v>7460</v>
      </c>
      <c r="C4380" s="1">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4">
        <v>8.2156000000000002</v>
      </c>
    </row>
    <row r="4381" spans="1:22" ht="58.5" thickBot="1" x14ac:dyDescent="0.4">
      <c r="A4381" s="3">
        <v>4380</v>
      </c>
      <c r="B4381" s="1" t="s">
        <v>7460</v>
      </c>
      <c r="C4381" s="1">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4">
        <v>32.345999999999997</v>
      </c>
    </row>
    <row r="4382" spans="1:22" ht="58.5" thickBot="1" x14ac:dyDescent="0.4">
      <c r="A4382" s="3">
        <v>4381</v>
      </c>
      <c r="B4382" s="1" t="s">
        <v>7461</v>
      </c>
      <c r="C4382" s="1">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60.45</v>
      </c>
      <c r="T4382" s="1">
        <v>3</v>
      </c>
      <c r="U4382" s="1">
        <v>0</v>
      </c>
      <c r="V4382" s="4">
        <v>16.3215</v>
      </c>
    </row>
    <row r="4383" spans="1:22" ht="29.5" thickBot="1" x14ac:dyDescent="0.4">
      <c r="A4383" s="3">
        <v>4382</v>
      </c>
      <c r="B4383" s="1" t="s">
        <v>7461</v>
      </c>
      <c r="C4383" s="1">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4">
        <v>-31.646999999999998</v>
      </c>
    </row>
    <row r="4384" spans="1:22" ht="29.5" thickBot="1" x14ac:dyDescent="0.4">
      <c r="A4384" s="3">
        <v>4383</v>
      </c>
      <c r="B4384" s="1" t="s">
        <v>7462</v>
      </c>
      <c r="C4384" s="1">
        <v>2012</v>
      </c>
      <c r="D4384" s="2">
        <v>41110</v>
      </c>
      <c r="E4384" s="2">
        <v>41117</v>
      </c>
      <c r="F4384" s="1" t="s">
        <v>50</v>
      </c>
      <c r="G4384" s="1" t="s">
        <v>1329</v>
      </c>
      <c r="H4384" s="1" t="s">
        <v>1330</v>
      </c>
      <c r="I4384" s="1" t="s">
        <v>26</v>
      </c>
      <c r="J4384" s="1" t="s">
        <v>27</v>
      </c>
      <c r="K4384" s="1" t="s">
        <v>6091</v>
      </c>
      <c r="L4384" s="1" t="s">
        <v>211</v>
      </c>
      <c r="M4384" s="1">
        <v>60035</v>
      </c>
      <c r="N4384" s="1" t="s">
        <v>105</v>
      </c>
      <c r="O4384" s="1" t="s">
        <v>2391</v>
      </c>
      <c r="P4384" s="1" t="s">
        <v>46</v>
      </c>
      <c r="Q4384" s="1" t="s">
        <v>75</v>
      </c>
      <c r="R4384" s="1" t="s">
        <v>2392</v>
      </c>
      <c r="S4384" s="1">
        <v>2.88</v>
      </c>
      <c r="T4384" s="1">
        <v>5</v>
      </c>
      <c r="U4384" s="1">
        <v>0.8</v>
      </c>
      <c r="V4384" s="4">
        <v>-4.4640000000000004</v>
      </c>
    </row>
    <row r="4385" spans="1:22" ht="87.5" thickBot="1" x14ac:dyDescent="0.4">
      <c r="A4385" s="3">
        <v>4384</v>
      </c>
      <c r="B4385" s="1" t="s">
        <v>7462</v>
      </c>
      <c r="C4385" s="1">
        <v>2012</v>
      </c>
      <c r="D4385" s="2">
        <v>41110</v>
      </c>
      <c r="E4385" s="2">
        <v>41117</v>
      </c>
      <c r="F4385" s="1" t="s">
        <v>50</v>
      </c>
      <c r="G4385" s="1" t="s">
        <v>1329</v>
      </c>
      <c r="H4385" s="1" t="s">
        <v>1330</v>
      </c>
      <c r="I4385" s="1" t="s">
        <v>26</v>
      </c>
      <c r="J4385" s="1" t="s">
        <v>27</v>
      </c>
      <c r="K4385" s="1" t="s">
        <v>6091</v>
      </c>
      <c r="L4385" s="1" t="s">
        <v>211</v>
      </c>
      <c r="M4385" s="1">
        <v>60035</v>
      </c>
      <c r="N4385" s="1" t="s">
        <v>105</v>
      </c>
      <c r="O4385" s="1" t="s">
        <v>7463</v>
      </c>
      <c r="P4385" s="1" t="s">
        <v>32</v>
      </c>
      <c r="Q4385" s="1" t="s">
        <v>33</v>
      </c>
      <c r="R4385" s="1" t="s">
        <v>7464</v>
      </c>
      <c r="S4385" s="1">
        <v>384.94400000000002</v>
      </c>
      <c r="T4385" s="1">
        <v>4</v>
      </c>
      <c r="U4385" s="1">
        <v>0.3</v>
      </c>
      <c r="V4385" s="4">
        <v>-126.4816</v>
      </c>
    </row>
    <row r="4386" spans="1:22" ht="29.5" thickBot="1" x14ac:dyDescent="0.4">
      <c r="A4386" s="3">
        <v>4385</v>
      </c>
      <c r="B4386" s="1" t="s">
        <v>7462</v>
      </c>
      <c r="C4386" s="1">
        <v>2012</v>
      </c>
      <c r="D4386" s="2">
        <v>41110</v>
      </c>
      <c r="E4386" s="2">
        <v>41117</v>
      </c>
      <c r="F4386" s="1" t="s">
        <v>50</v>
      </c>
      <c r="G4386" s="1" t="s">
        <v>1329</v>
      </c>
      <c r="H4386" s="1" t="s">
        <v>1330</v>
      </c>
      <c r="I4386" s="1" t="s">
        <v>26</v>
      </c>
      <c r="J4386" s="1" t="s">
        <v>27</v>
      </c>
      <c r="K4386" s="1" t="s">
        <v>6091</v>
      </c>
      <c r="L4386" s="1" t="s">
        <v>211</v>
      </c>
      <c r="M4386" s="1">
        <v>60035</v>
      </c>
      <c r="N4386" s="1" t="s">
        <v>105</v>
      </c>
      <c r="O4386" s="1" t="s">
        <v>2584</v>
      </c>
      <c r="P4386" s="1" t="s">
        <v>71</v>
      </c>
      <c r="Q4386" s="1" t="s">
        <v>72</v>
      </c>
      <c r="R4386" s="1" t="s">
        <v>2585</v>
      </c>
      <c r="S4386" s="1">
        <v>153.584</v>
      </c>
      <c r="T4386" s="1">
        <v>2</v>
      </c>
      <c r="U4386" s="1">
        <v>0.2</v>
      </c>
      <c r="V4386" s="4">
        <v>13.438599999999999</v>
      </c>
    </row>
    <row r="4387" spans="1:22" ht="58.5" thickBot="1" x14ac:dyDescent="0.4">
      <c r="A4387" s="3">
        <v>4386</v>
      </c>
      <c r="B4387" s="1" t="s">
        <v>7462</v>
      </c>
      <c r="C4387" s="1">
        <v>2012</v>
      </c>
      <c r="D4387" s="2">
        <v>41110</v>
      </c>
      <c r="E4387" s="2">
        <v>41117</v>
      </c>
      <c r="F4387" s="1" t="s">
        <v>50</v>
      </c>
      <c r="G4387" s="1" t="s">
        <v>1329</v>
      </c>
      <c r="H4387" s="1" t="s">
        <v>1330</v>
      </c>
      <c r="I4387" s="1" t="s">
        <v>26</v>
      </c>
      <c r="J4387" s="1" t="s">
        <v>27</v>
      </c>
      <c r="K4387" s="1" t="s">
        <v>6091</v>
      </c>
      <c r="L4387" s="1" t="s">
        <v>211</v>
      </c>
      <c r="M4387" s="1">
        <v>60035</v>
      </c>
      <c r="N4387" s="1" t="s">
        <v>105</v>
      </c>
      <c r="O4387" s="1" t="s">
        <v>201</v>
      </c>
      <c r="P4387" s="1" t="s">
        <v>32</v>
      </c>
      <c r="Q4387" s="1" t="s">
        <v>33</v>
      </c>
      <c r="R4387" s="1" t="s">
        <v>202</v>
      </c>
      <c r="S4387" s="1">
        <v>913.43</v>
      </c>
      <c r="T4387" s="1">
        <v>5</v>
      </c>
      <c r="U4387" s="1">
        <v>0.3</v>
      </c>
      <c r="V4387" s="4">
        <v>-52.195999999999998</v>
      </c>
    </row>
    <row r="4388" spans="1:22" ht="29.5" thickBot="1" x14ac:dyDescent="0.4">
      <c r="A4388" s="3">
        <v>4387</v>
      </c>
      <c r="B4388" s="1" t="s">
        <v>7465</v>
      </c>
      <c r="C4388" s="1">
        <v>2013</v>
      </c>
      <c r="D4388" s="2">
        <v>41575</v>
      </c>
      <c r="E4388" s="2">
        <v>41581</v>
      </c>
      <c r="F4388" s="1" t="s">
        <v>50</v>
      </c>
      <c r="G4388" s="1" t="s">
        <v>1383</v>
      </c>
      <c r="H4388" s="1" t="s">
        <v>1384</v>
      </c>
      <c r="I4388" s="1" t="s">
        <v>41</v>
      </c>
      <c r="J4388" s="1" t="s">
        <v>27</v>
      </c>
      <c r="K4388" s="1" t="s">
        <v>127</v>
      </c>
      <c r="L4388" s="1" t="s">
        <v>43</v>
      </c>
      <c r="M4388" s="1">
        <v>94122</v>
      </c>
      <c r="N4388" s="1" t="s">
        <v>44</v>
      </c>
      <c r="O4388" s="1" t="s">
        <v>7347</v>
      </c>
      <c r="P4388" s="1" t="s">
        <v>46</v>
      </c>
      <c r="Q4388" s="1" t="s">
        <v>78</v>
      </c>
      <c r="R4388" s="1" t="s">
        <v>186</v>
      </c>
      <c r="S4388" s="1">
        <v>43.92</v>
      </c>
      <c r="T4388" s="1">
        <v>4</v>
      </c>
      <c r="U4388" s="1">
        <v>0</v>
      </c>
      <c r="V4388" s="4">
        <v>11.8584</v>
      </c>
    </row>
    <row r="4389" spans="1:22" ht="73" thickBot="1" x14ac:dyDescent="0.4">
      <c r="A4389" s="3">
        <v>4388</v>
      </c>
      <c r="B4389" s="1" t="s">
        <v>7465</v>
      </c>
      <c r="C4389" s="1">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25.032</v>
      </c>
      <c r="T4389" s="1">
        <v>3</v>
      </c>
      <c r="U4389" s="1">
        <v>0.2</v>
      </c>
      <c r="V4389" s="4">
        <v>7.8224999999999998</v>
      </c>
    </row>
    <row r="4390" spans="1:22" ht="29.5" thickBot="1" x14ac:dyDescent="0.4">
      <c r="A4390" s="3">
        <v>4389</v>
      </c>
      <c r="B4390" s="1" t="s">
        <v>7466</v>
      </c>
      <c r="C4390" s="1">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4">
        <v>22.444800000000001</v>
      </c>
    </row>
    <row r="4391" spans="1:22" ht="58.5" thickBot="1" x14ac:dyDescent="0.4">
      <c r="A4391" s="3">
        <v>4390</v>
      </c>
      <c r="B4391" s="1" t="s">
        <v>7466</v>
      </c>
      <c r="C4391" s="1">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183.96799999999999</v>
      </c>
      <c r="T4391" s="1">
        <v>2</v>
      </c>
      <c r="U4391" s="1">
        <v>0.2</v>
      </c>
      <c r="V4391" s="4">
        <v>-25.2956</v>
      </c>
    </row>
    <row r="4392" spans="1:22" ht="29.5" thickBot="1" x14ac:dyDescent="0.4">
      <c r="A4392" s="3">
        <v>4391</v>
      </c>
      <c r="B4392" s="1" t="s">
        <v>7466</v>
      </c>
      <c r="C4392" s="1">
        <v>2014</v>
      </c>
      <c r="D4392" s="2">
        <v>41964</v>
      </c>
      <c r="E4392" s="2">
        <v>41966</v>
      </c>
      <c r="F4392" s="1" t="s">
        <v>188</v>
      </c>
      <c r="G4392" s="1" t="s">
        <v>2503</v>
      </c>
      <c r="H4392" s="1" t="s">
        <v>2504</v>
      </c>
      <c r="I4392" s="1" t="s">
        <v>26</v>
      </c>
      <c r="J4392" s="1" t="s">
        <v>27</v>
      </c>
      <c r="K4392" s="1" t="s">
        <v>266</v>
      </c>
      <c r="L4392" s="1" t="s">
        <v>267</v>
      </c>
      <c r="M4392" s="1">
        <v>10035</v>
      </c>
      <c r="N4392" s="1" t="s">
        <v>148</v>
      </c>
      <c r="O4392" s="1" t="s">
        <v>6145</v>
      </c>
      <c r="P4392" s="1" t="s">
        <v>71</v>
      </c>
      <c r="Q4392" s="1" t="s">
        <v>72</v>
      </c>
      <c r="R4392" s="1" t="s">
        <v>6146</v>
      </c>
      <c r="S4392" s="1">
        <v>1259.97</v>
      </c>
      <c r="T4392" s="1">
        <v>3</v>
      </c>
      <c r="U4392" s="1">
        <v>0</v>
      </c>
      <c r="V4392" s="4">
        <v>327.59219999999999</v>
      </c>
    </row>
    <row r="4393" spans="1:22" ht="44" thickBot="1" x14ac:dyDescent="0.4">
      <c r="A4393" s="3">
        <v>4392</v>
      </c>
      <c r="B4393" s="1" t="s">
        <v>7466</v>
      </c>
      <c r="C4393" s="1">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4">
        <v>19.311599999999999</v>
      </c>
    </row>
    <row r="4394" spans="1:22" ht="58.5" thickBot="1" x14ac:dyDescent="0.4">
      <c r="A4394" s="3">
        <v>4393</v>
      </c>
      <c r="B4394" s="1" t="s">
        <v>7467</v>
      </c>
      <c r="C4394" s="1">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4">
        <v>6.1571999999999996</v>
      </c>
    </row>
    <row r="4395" spans="1:22" ht="58.5" thickBot="1" x14ac:dyDescent="0.4">
      <c r="A4395" s="3">
        <v>4394</v>
      </c>
      <c r="B4395" s="1" t="s">
        <v>7467</v>
      </c>
      <c r="C4395" s="1">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v>
      </c>
      <c r="T4395" s="1">
        <v>5</v>
      </c>
      <c r="U4395" s="1">
        <v>0.2</v>
      </c>
      <c r="V4395" s="4">
        <v>21.735499999999998</v>
      </c>
    </row>
    <row r="4396" spans="1:22" ht="44" thickBot="1" x14ac:dyDescent="0.4">
      <c r="A4396" s="3">
        <v>4395</v>
      </c>
      <c r="B4396" s="1" t="s">
        <v>7468</v>
      </c>
      <c r="C4396" s="1">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25.984000000000002</v>
      </c>
      <c r="T4396" s="1">
        <v>1</v>
      </c>
      <c r="U4396" s="1">
        <v>0.2</v>
      </c>
      <c r="V4396" s="4">
        <v>-5.1967999999999996</v>
      </c>
    </row>
    <row r="4397" spans="1:22" ht="29.5" thickBot="1" x14ac:dyDescent="0.4">
      <c r="A4397" s="3">
        <v>4396</v>
      </c>
      <c r="B4397" s="1" t="s">
        <v>7468</v>
      </c>
      <c r="C4397" s="1">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v>
      </c>
      <c r="T4397" s="1">
        <v>3</v>
      </c>
      <c r="U4397" s="1">
        <v>0.7</v>
      </c>
      <c r="V4397" s="4">
        <v>-21.888000000000002</v>
      </c>
    </row>
    <row r="4398" spans="1:22" ht="44" thickBot="1" x14ac:dyDescent="0.4">
      <c r="A4398" s="3">
        <v>4397</v>
      </c>
      <c r="B4398" s="1" t="s">
        <v>7469</v>
      </c>
      <c r="C4398" s="1">
        <v>2013</v>
      </c>
      <c r="D4398" s="2">
        <v>41594</v>
      </c>
      <c r="E4398" s="2">
        <v>41598</v>
      </c>
      <c r="F4398" s="1" t="s">
        <v>50</v>
      </c>
      <c r="G4398" s="1" t="s">
        <v>6637</v>
      </c>
      <c r="H4398" s="1" t="s">
        <v>6638</v>
      </c>
      <c r="I4398" s="1" t="s">
        <v>41</v>
      </c>
      <c r="J4398" s="1" t="s">
        <v>27</v>
      </c>
      <c r="K4398" s="1" t="s">
        <v>947</v>
      </c>
      <c r="L4398" s="1" t="s">
        <v>43</v>
      </c>
      <c r="M4398" s="1">
        <v>92024</v>
      </c>
      <c r="N4398" s="1" t="s">
        <v>44</v>
      </c>
      <c r="O4398" s="1" t="s">
        <v>3698</v>
      </c>
      <c r="P4398" s="1" t="s">
        <v>71</v>
      </c>
      <c r="Q4398" s="1" t="s">
        <v>72</v>
      </c>
      <c r="R4398" s="1" t="s">
        <v>3699</v>
      </c>
      <c r="S4398" s="1">
        <v>361.37599999999998</v>
      </c>
      <c r="T4398" s="1">
        <v>2</v>
      </c>
      <c r="U4398" s="1">
        <v>0.2</v>
      </c>
      <c r="V4398" s="4">
        <v>27.103200000000001</v>
      </c>
    </row>
    <row r="4399" spans="1:22" ht="44" thickBot="1" x14ac:dyDescent="0.4">
      <c r="A4399" s="3">
        <v>4398</v>
      </c>
      <c r="B4399" s="1" t="s">
        <v>7470</v>
      </c>
      <c r="C4399" s="1">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172.18600000000001</v>
      </c>
      <c r="T4399" s="1">
        <v>2</v>
      </c>
      <c r="U4399" s="1">
        <v>0.3</v>
      </c>
      <c r="V4399" s="4">
        <v>-46.736199999999997</v>
      </c>
    </row>
    <row r="4400" spans="1:22" ht="58.5" thickBot="1" x14ac:dyDescent="0.4">
      <c r="A4400" s="3">
        <v>4399</v>
      </c>
      <c r="B4400" s="1" t="s">
        <v>7470</v>
      </c>
      <c r="C4400" s="1">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69.007999999999996</v>
      </c>
      <c r="T4400" s="1">
        <v>2</v>
      </c>
      <c r="U4400" s="1">
        <v>0.2</v>
      </c>
      <c r="V4400" s="4">
        <v>12.0764</v>
      </c>
    </row>
    <row r="4401" spans="1:22" ht="58.5" thickBot="1" x14ac:dyDescent="0.4">
      <c r="A4401" s="3">
        <v>4400</v>
      </c>
      <c r="B4401" s="1" t="s">
        <v>7471</v>
      </c>
      <c r="C4401" s="1">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199.9</v>
      </c>
      <c r="T4401" s="1">
        <v>5</v>
      </c>
      <c r="U4401" s="1">
        <v>0</v>
      </c>
      <c r="V4401" s="4">
        <v>89.954999999999998</v>
      </c>
    </row>
    <row r="4402" spans="1:22" ht="73" thickBot="1" x14ac:dyDescent="0.4">
      <c r="A4402" s="3">
        <v>4401</v>
      </c>
      <c r="B4402" s="1" t="s">
        <v>7471</v>
      </c>
      <c r="C4402" s="1">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901.95</v>
      </c>
      <c r="T4402" s="1">
        <v>3</v>
      </c>
      <c r="U4402" s="1">
        <v>0</v>
      </c>
      <c r="V4402" s="4">
        <v>297.64350000000002</v>
      </c>
    </row>
    <row r="4403" spans="1:22" ht="29.5" thickBot="1" x14ac:dyDescent="0.4">
      <c r="A4403" s="3">
        <v>4402</v>
      </c>
      <c r="B4403" s="1" t="s">
        <v>7471</v>
      </c>
      <c r="C4403" s="1">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4">
        <v>252.59</v>
      </c>
    </row>
    <row r="4404" spans="1:22" ht="44" thickBot="1" x14ac:dyDescent="0.4">
      <c r="A4404" s="3">
        <v>4403</v>
      </c>
      <c r="B4404" s="1" t="s">
        <v>7472</v>
      </c>
      <c r="C4404" s="1">
        <v>2013</v>
      </c>
      <c r="D4404" s="2">
        <v>41635</v>
      </c>
      <c r="E4404" s="2">
        <v>41636</v>
      </c>
      <c r="F4404" s="1" t="s">
        <v>188</v>
      </c>
      <c r="G4404" s="1" t="s">
        <v>984</v>
      </c>
      <c r="H4404" s="1" t="s">
        <v>985</v>
      </c>
      <c r="I4404" s="1" t="s">
        <v>26</v>
      </c>
      <c r="J4404" s="1" t="s">
        <v>27</v>
      </c>
      <c r="K4404" s="1" t="s">
        <v>1081</v>
      </c>
      <c r="L4404" s="1" t="s">
        <v>457</v>
      </c>
      <c r="M4404" s="1">
        <v>80906</v>
      </c>
      <c r="N4404" s="1" t="s">
        <v>44</v>
      </c>
      <c r="O4404" s="1" t="s">
        <v>7473</v>
      </c>
      <c r="P4404" s="1" t="s">
        <v>46</v>
      </c>
      <c r="Q4404" s="1" t="s">
        <v>68</v>
      </c>
      <c r="R4404" s="1" t="s">
        <v>7474</v>
      </c>
      <c r="S4404" s="1">
        <v>11.327999999999999</v>
      </c>
      <c r="T4404" s="1">
        <v>2</v>
      </c>
      <c r="U4404" s="1">
        <v>0.2</v>
      </c>
      <c r="V4404" s="4">
        <v>2.5488</v>
      </c>
    </row>
    <row r="4405" spans="1:22" ht="44" thickBot="1" x14ac:dyDescent="0.4">
      <c r="A4405" s="3">
        <v>4404</v>
      </c>
      <c r="B4405" s="1" t="s">
        <v>7475</v>
      </c>
      <c r="C4405" s="1">
        <v>2011</v>
      </c>
      <c r="D4405" s="2">
        <v>40788</v>
      </c>
      <c r="E4405" s="2">
        <v>40790</v>
      </c>
      <c r="F4405" s="1" t="s">
        <v>188</v>
      </c>
      <c r="G4405" s="1" t="s">
        <v>486</v>
      </c>
      <c r="H4405" s="1" t="s">
        <v>487</v>
      </c>
      <c r="I4405" s="1" t="s">
        <v>26</v>
      </c>
      <c r="J4405" s="1" t="s">
        <v>27</v>
      </c>
      <c r="K4405" s="1" t="s">
        <v>266</v>
      </c>
      <c r="L4405" s="1" t="s">
        <v>267</v>
      </c>
      <c r="M4405" s="1">
        <v>10009</v>
      </c>
      <c r="N4405" s="1" t="s">
        <v>148</v>
      </c>
      <c r="O4405" s="1" t="s">
        <v>7473</v>
      </c>
      <c r="P4405" s="1" t="s">
        <v>46</v>
      </c>
      <c r="Q4405" s="1" t="s">
        <v>68</v>
      </c>
      <c r="R4405" s="1" t="s">
        <v>7474</v>
      </c>
      <c r="S4405" s="1">
        <v>21.24</v>
      </c>
      <c r="T4405" s="1">
        <v>3</v>
      </c>
      <c r="U4405" s="1">
        <v>0</v>
      </c>
      <c r="V4405" s="4">
        <v>8.0711999999999993</v>
      </c>
    </row>
    <row r="4406" spans="1:22" ht="44" thickBot="1" x14ac:dyDescent="0.4">
      <c r="A4406" s="3">
        <v>4405</v>
      </c>
      <c r="B4406" s="1" t="s">
        <v>7476</v>
      </c>
      <c r="C4406" s="1">
        <v>2012</v>
      </c>
      <c r="D4406" s="2">
        <v>41095</v>
      </c>
      <c r="E4406" s="2">
        <v>41100</v>
      </c>
      <c r="F4406" s="1" t="s">
        <v>50</v>
      </c>
      <c r="G4406" s="1" t="s">
        <v>5244</v>
      </c>
      <c r="H4406" s="1" t="s">
        <v>5245</v>
      </c>
      <c r="I4406" s="1" t="s">
        <v>26</v>
      </c>
      <c r="J4406" s="1" t="s">
        <v>27</v>
      </c>
      <c r="K4406" s="1" t="s">
        <v>146</v>
      </c>
      <c r="L4406" s="1" t="s">
        <v>147</v>
      </c>
      <c r="M4406" s="1">
        <v>19140</v>
      </c>
      <c r="N4406" s="1" t="s">
        <v>148</v>
      </c>
      <c r="O4406" s="1" t="s">
        <v>741</v>
      </c>
      <c r="P4406" s="1" t="s">
        <v>71</v>
      </c>
      <c r="Q4406" s="1" t="s">
        <v>161</v>
      </c>
      <c r="R4406" s="1" t="s">
        <v>742</v>
      </c>
      <c r="S4406" s="1">
        <v>34.799999999999997</v>
      </c>
      <c r="T4406" s="1">
        <v>3</v>
      </c>
      <c r="U4406" s="1">
        <v>0.2</v>
      </c>
      <c r="V4406" s="4">
        <v>2.1749999999999998</v>
      </c>
    </row>
    <row r="4407" spans="1:22" ht="44" thickBot="1" x14ac:dyDescent="0.4">
      <c r="A4407" s="3">
        <v>4406</v>
      </c>
      <c r="B4407" s="1" t="s">
        <v>7476</v>
      </c>
      <c r="C4407" s="1">
        <v>2012</v>
      </c>
      <c r="D4407" s="2">
        <v>41095</v>
      </c>
      <c r="E4407" s="2">
        <v>41100</v>
      </c>
      <c r="F4407" s="1" t="s">
        <v>50</v>
      </c>
      <c r="G4407" s="1" t="s">
        <v>5244</v>
      </c>
      <c r="H4407" s="1" t="s">
        <v>5245</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4">
        <v>-2.4359999999999999</v>
      </c>
    </row>
    <row r="4408" spans="1:22" ht="87.5" thickBot="1" x14ac:dyDescent="0.4">
      <c r="A4408" s="3">
        <v>4407</v>
      </c>
      <c r="B4408" s="1" t="s">
        <v>7477</v>
      </c>
      <c r="C4408" s="1">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4">
        <v>4.0860000000000003</v>
      </c>
    </row>
    <row r="4409" spans="1:22" ht="29.5" thickBot="1" x14ac:dyDescent="0.4">
      <c r="A4409" s="3">
        <v>4408</v>
      </c>
      <c r="B4409" s="1" t="s">
        <v>7477</v>
      </c>
      <c r="C4409" s="1">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314.55</v>
      </c>
      <c r="T4409" s="1">
        <v>3</v>
      </c>
      <c r="U4409" s="1">
        <v>0</v>
      </c>
      <c r="V4409" s="4">
        <v>150.98400000000001</v>
      </c>
    </row>
    <row r="4410" spans="1:22" ht="73" thickBot="1" x14ac:dyDescent="0.4">
      <c r="A4410" s="3">
        <v>4409</v>
      </c>
      <c r="B4410" s="1" t="s">
        <v>7477</v>
      </c>
      <c r="C4410" s="1">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4">
        <v>2.3077000000000001</v>
      </c>
    </row>
    <row r="4411" spans="1:22" ht="29.5" thickBot="1" x14ac:dyDescent="0.4">
      <c r="A4411" s="3">
        <v>4410</v>
      </c>
      <c r="B4411" s="1" t="s">
        <v>7478</v>
      </c>
      <c r="C4411" s="1">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4">
        <v>2.7166000000000001</v>
      </c>
    </row>
    <row r="4412" spans="1:22" ht="44" thickBot="1" x14ac:dyDescent="0.4">
      <c r="A4412" s="3">
        <v>4411</v>
      </c>
      <c r="B4412" s="1" t="s">
        <v>7478</v>
      </c>
      <c r="C4412" s="1">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4">
        <v>30.223199999999999</v>
      </c>
    </row>
    <row r="4413" spans="1:22" ht="87.5" thickBot="1" x14ac:dyDescent="0.4">
      <c r="A4413" s="3">
        <v>4412</v>
      </c>
      <c r="B4413" s="1" t="s">
        <v>7479</v>
      </c>
      <c r="C4413" s="1">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4">
        <v>9.0389999999999997</v>
      </c>
    </row>
    <row r="4414" spans="1:22" ht="29.5" thickBot="1" x14ac:dyDescent="0.4">
      <c r="A4414" s="3">
        <v>4413</v>
      </c>
      <c r="B4414" s="1" t="s">
        <v>7479</v>
      </c>
      <c r="C4414" s="1">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4">
        <v>160.6722</v>
      </c>
    </row>
    <row r="4415" spans="1:22" ht="102" thickBot="1" x14ac:dyDescent="0.4">
      <c r="A4415" s="3">
        <v>4414</v>
      </c>
      <c r="B4415" s="1" t="s">
        <v>7479</v>
      </c>
      <c r="C4415" s="1">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59.7</v>
      </c>
      <c r="T4415" s="1">
        <v>3</v>
      </c>
      <c r="U4415" s="1">
        <v>0</v>
      </c>
      <c r="V4415" s="4">
        <v>26.864999999999998</v>
      </c>
    </row>
    <row r="4416" spans="1:22" ht="44" thickBot="1" x14ac:dyDescent="0.4">
      <c r="A4416" s="3">
        <v>4415</v>
      </c>
      <c r="B4416" s="1" t="s">
        <v>7480</v>
      </c>
      <c r="C4416" s="1">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4">
        <v>182.3553</v>
      </c>
    </row>
    <row r="4417" spans="1:22" ht="58.5" thickBot="1" x14ac:dyDescent="0.4">
      <c r="A4417" s="3">
        <v>4416</v>
      </c>
      <c r="B4417" s="1" t="s">
        <v>7481</v>
      </c>
      <c r="C4417" s="1">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4">
        <v>71.989999999999995</v>
      </c>
    </row>
    <row r="4418" spans="1:22" ht="29.5" thickBot="1" x14ac:dyDescent="0.4">
      <c r="A4418" s="3">
        <v>4417</v>
      </c>
      <c r="B4418" s="1" t="s">
        <v>7481</v>
      </c>
      <c r="C4418" s="1">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4">
        <v>15.2</v>
      </c>
    </row>
    <row r="4419" spans="1:22" ht="58.5" thickBot="1" x14ac:dyDescent="0.4">
      <c r="A4419" s="3">
        <v>4418</v>
      </c>
      <c r="B4419" s="1" t="s">
        <v>7482</v>
      </c>
      <c r="C4419" s="1">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4">
        <v>219.99039999999999</v>
      </c>
    </row>
    <row r="4420" spans="1:22" ht="58.5" thickBot="1" x14ac:dyDescent="0.4">
      <c r="A4420" s="3">
        <v>4419</v>
      </c>
      <c r="B4420" s="1" t="s">
        <v>7483</v>
      </c>
      <c r="C4420" s="1">
        <v>2011</v>
      </c>
      <c r="D4420" s="2">
        <v>40897</v>
      </c>
      <c r="E4420" s="2">
        <v>40904</v>
      </c>
      <c r="F4420" s="1" t="s">
        <v>50</v>
      </c>
      <c r="G4420" s="1" t="s">
        <v>6662</v>
      </c>
      <c r="H4420" s="1" t="s">
        <v>6663</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4">
        <v>-21.470400000000001</v>
      </c>
    </row>
    <row r="4421" spans="1:22" ht="73" thickBot="1" x14ac:dyDescent="0.4">
      <c r="A4421" s="3">
        <v>4420</v>
      </c>
      <c r="B4421" s="1" t="s">
        <v>7484</v>
      </c>
      <c r="C4421" s="1">
        <v>2011</v>
      </c>
      <c r="D4421" s="2">
        <v>40894</v>
      </c>
      <c r="E4421" s="2">
        <v>40901</v>
      </c>
      <c r="F4421" s="1" t="s">
        <v>50</v>
      </c>
      <c r="G4421" s="1" t="s">
        <v>6318</v>
      </c>
      <c r="H4421" s="1" t="s">
        <v>6319</v>
      </c>
      <c r="I4421" s="1" t="s">
        <v>26</v>
      </c>
      <c r="J4421" s="1" t="s">
        <v>27</v>
      </c>
      <c r="K4421" s="1" t="s">
        <v>497</v>
      </c>
      <c r="L4421" s="1" t="s">
        <v>498</v>
      </c>
      <c r="M4421" s="1">
        <v>43229</v>
      </c>
      <c r="N4421" s="1" t="s">
        <v>148</v>
      </c>
      <c r="O4421" s="1" t="s">
        <v>4819</v>
      </c>
      <c r="P4421" s="1" t="s">
        <v>46</v>
      </c>
      <c r="Q4421" s="1" t="s">
        <v>75</v>
      </c>
      <c r="R4421" s="1" t="s">
        <v>4820</v>
      </c>
      <c r="S4421" s="1">
        <v>5.484</v>
      </c>
      <c r="T4421" s="1">
        <v>4</v>
      </c>
      <c r="U4421" s="1">
        <v>0.7</v>
      </c>
      <c r="V4421" s="4">
        <v>-4.0216000000000003</v>
      </c>
    </row>
    <row r="4422" spans="1:22" ht="29.5" thickBot="1" x14ac:dyDescent="0.4">
      <c r="A4422" s="3">
        <v>4421</v>
      </c>
      <c r="B4422" s="1" t="s">
        <v>7485</v>
      </c>
      <c r="C4422" s="1">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4">
        <v>3.069</v>
      </c>
    </row>
    <row r="4423" spans="1:22" ht="44" thickBot="1" x14ac:dyDescent="0.4">
      <c r="A4423" s="3">
        <v>4422</v>
      </c>
      <c r="B4423" s="1" t="s">
        <v>7486</v>
      </c>
      <c r="C4423" s="1">
        <v>2011</v>
      </c>
      <c r="D4423" s="2">
        <v>40606</v>
      </c>
      <c r="E4423" s="2">
        <v>40611</v>
      </c>
      <c r="F4423" s="1" t="s">
        <v>50</v>
      </c>
      <c r="G4423" s="1" t="s">
        <v>1583</v>
      </c>
      <c r="H4423" s="1" t="s">
        <v>1584</v>
      </c>
      <c r="I4423" s="1" t="s">
        <v>26</v>
      </c>
      <c r="J4423" s="1" t="s">
        <v>27</v>
      </c>
      <c r="K4423" s="1" t="s">
        <v>7487</v>
      </c>
      <c r="L4423" s="1" t="s">
        <v>54</v>
      </c>
      <c r="M4423" s="1">
        <v>33063</v>
      </c>
      <c r="N4423" s="1" t="s">
        <v>30</v>
      </c>
      <c r="O4423" s="1" t="s">
        <v>1246</v>
      </c>
      <c r="P4423" s="1" t="s">
        <v>46</v>
      </c>
      <c r="Q4423" s="1" t="s">
        <v>68</v>
      </c>
      <c r="R4423" s="1" t="s">
        <v>1247</v>
      </c>
      <c r="S4423" s="1">
        <v>15.552</v>
      </c>
      <c r="T4423" s="1">
        <v>3</v>
      </c>
      <c r="U4423" s="1">
        <v>0.2</v>
      </c>
      <c r="V4423" s="4">
        <v>2.3328000000000002</v>
      </c>
    </row>
    <row r="4424" spans="1:22" ht="44" thickBot="1" x14ac:dyDescent="0.4">
      <c r="A4424" s="3">
        <v>4423</v>
      </c>
      <c r="B4424" s="1" t="s">
        <v>7488</v>
      </c>
      <c r="C4424" s="1">
        <v>2014</v>
      </c>
      <c r="D4424" s="2">
        <v>41778</v>
      </c>
      <c r="E4424" s="2">
        <v>41779</v>
      </c>
      <c r="F4424" s="1" t="s">
        <v>188</v>
      </c>
      <c r="G4424" s="1" t="s">
        <v>3582</v>
      </c>
      <c r="H4424" s="1" t="s">
        <v>3583</v>
      </c>
      <c r="I4424" s="1" t="s">
        <v>41</v>
      </c>
      <c r="J4424" s="1" t="s">
        <v>27</v>
      </c>
      <c r="K4424" s="1" t="s">
        <v>7489</v>
      </c>
      <c r="L4424" s="1" t="s">
        <v>1272</v>
      </c>
      <c r="M4424" s="1">
        <v>30328</v>
      </c>
      <c r="N4424" s="1" t="s">
        <v>30</v>
      </c>
      <c r="O4424" s="1" t="s">
        <v>141</v>
      </c>
      <c r="P4424" s="1" t="s">
        <v>46</v>
      </c>
      <c r="Q4424" s="1" t="s">
        <v>78</v>
      </c>
      <c r="R4424" s="1" t="s">
        <v>142</v>
      </c>
      <c r="S4424" s="1">
        <v>17.239999999999998</v>
      </c>
      <c r="T4424" s="1">
        <v>2</v>
      </c>
      <c r="U4424" s="1">
        <v>0</v>
      </c>
      <c r="V4424" s="4">
        <v>4.4824000000000002</v>
      </c>
    </row>
    <row r="4425" spans="1:22" ht="29.5" thickBot="1" x14ac:dyDescent="0.4">
      <c r="A4425" s="3">
        <v>4424</v>
      </c>
      <c r="B4425" s="1" t="s">
        <v>7488</v>
      </c>
      <c r="C4425" s="1">
        <v>2014</v>
      </c>
      <c r="D4425" s="2">
        <v>41778</v>
      </c>
      <c r="E4425" s="2">
        <v>41779</v>
      </c>
      <c r="F4425" s="1" t="s">
        <v>188</v>
      </c>
      <c r="G4425" s="1" t="s">
        <v>3582</v>
      </c>
      <c r="H4425" s="1" t="s">
        <v>3583</v>
      </c>
      <c r="I4425" s="1" t="s">
        <v>41</v>
      </c>
      <c r="J4425" s="1" t="s">
        <v>27</v>
      </c>
      <c r="K4425" s="1" t="s">
        <v>7489</v>
      </c>
      <c r="L4425" s="1" t="s">
        <v>1272</v>
      </c>
      <c r="M4425" s="1">
        <v>30328</v>
      </c>
      <c r="N4425" s="1" t="s">
        <v>30</v>
      </c>
      <c r="O4425" s="1" t="s">
        <v>7490</v>
      </c>
      <c r="P4425" s="1" t="s">
        <v>32</v>
      </c>
      <c r="Q4425" s="1" t="s">
        <v>33</v>
      </c>
      <c r="R4425" s="1" t="s">
        <v>7491</v>
      </c>
      <c r="S4425" s="1">
        <v>302.94</v>
      </c>
      <c r="T4425" s="1">
        <v>3</v>
      </c>
      <c r="U4425" s="1">
        <v>0</v>
      </c>
      <c r="V4425" s="4">
        <v>75.734999999999999</v>
      </c>
    </row>
    <row r="4426" spans="1:22" ht="73" thickBot="1" x14ac:dyDescent="0.4">
      <c r="A4426" s="3">
        <v>4425</v>
      </c>
      <c r="B4426" s="1" t="s">
        <v>7488</v>
      </c>
      <c r="C4426" s="1">
        <v>2014</v>
      </c>
      <c r="D4426" s="2">
        <v>41778</v>
      </c>
      <c r="E4426" s="2">
        <v>41779</v>
      </c>
      <c r="F4426" s="1" t="s">
        <v>188</v>
      </c>
      <c r="G4426" s="1" t="s">
        <v>3582</v>
      </c>
      <c r="H4426" s="1" t="s">
        <v>3583</v>
      </c>
      <c r="I4426" s="1" t="s">
        <v>41</v>
      </c>
      <c r="J4426" s="1" t="s">
        <v>27</v>
      </c>
      <c r="K4426" s="1" t="s">
        <v>7489</v>
      </c>
      <c r="L4426" s="1" t="s">
        <v>1272</v>
      </c>
      <c r="M4426" s="1">
        <v>30328</v>
      </c>
      <c r="N4426" s="1" t="s">
        <v>30</v>
      </c>
      <c r="O4426" s="1" t="s">
        <v>4340</v>
      </c>
      <c r="P4426" s="1" t="s">
        <v>71</v>
      </c>
      <c r="Q4426" s="1" t="s">
        <v>72</v>
      </c>
      <c r="R4426" s="1" t="s">
        <v>4341</v>
      </c>
      <c r="S4426" s="1">
        <v>34.75</v>
      </c>
      <c r="T4426" s="1">
        <v>5</v>
      </c>
      <c r="U4426" s="1">
        <v>0</v>
      </c>
      <c r="V4426" s="4">
        <v>15.637499999999999</v>
      </c>
    </row>
    <row r="4427" spans="1:22" ht="29.5" thickBot="1" x14ac:dyDescent="0.4">
      <c r="A4427" s="3">
        <v>4426</v>
      </c>
      <c r="B4427" s="1" t="s">
        <v>7488</v>
      </c>
      <c r="C4427" s="1">
        <v>2014</v>
      </c>
      <c r="D4427" s="2">
        <v>41778</v>
      </c>
      <c r="E4427" s="2">
        <v>41779</v>
      </c>
      <c r="F4427" s="1" t="s">
        <v>188</v>
      </c>
      <c r="G4427" s="1" t="s">
        <v>3582</v>
      </c>
      <c r="H4427" s="1" t="s">
        <v>3583</v>
      </c>
      <c r="I4427" s="1" t="s">
        <v>41</v>
      </c>
      <c r="J4427" s="1" t="s">
        <v>27</v>
      </c>
      <c r="K4427" s="1" t="s">
        <v>7489</v>
      </c>
      <c r="L4427" s="1" t="s">
        <v>1272</v>
      </c>
      <c r="M4427" s="1">
        <v>30328</v>
      </c>
      <c r="N4427" s="1" t="s">
        <v>30</v>
      </c>
      <c r="O4427" s="1" t="s">
        <v>1603</v>
      </c>
      <c r="P4427" s="1" t="s">
        <v>46</v>
      </c>
      <c r="Q4427" s="1" t="s">
        <v>75</v>
      </c>
      <c r="R4427" s="1" t="s">
        <v>1604</v>
      </c>
      <c r="S4427" s="1">
        <v>113.94</v>
      </c>
      <c r="T4427" s="1">
        <v>6</v>
      </c>
      <c r="U4427" s="1">
        <v>0</v>
      </c>
      <c r="V4427" s="4">
        <v>54.691200000000002</v>
      </c>
    </row>
    <row r="4428" spans="1:22" ht="44" thickBot="1" x14ac:dyDescent="0.4">
      <c r="A4428" s="3">
        <v>4427</v>
      </c>
      <c r="B4428" s="1" t="s">
        <v>7488</v>
      </c>
      <c r="C4428" s="1">
        <v>2014</v>
      </c>
      <c r="D4428" s="2">
        <v>41778</v>
      </c>
      <c r="E4428" s="2">
        <v>41779</v>
      </c>
      <c r="F4428" s="1" t="s">
        <v>188</v>
      </c>
      <c r="G4428" s="1" t="s">
        <v>3582</v>
      </c>
      <c r="H4428" s="1" t="s">
        <v>3583</v>
      </c>
      <c r="I4428" s="1" t="s">
        <v>41</v>
      </c>
      <c r="J4428" s="1" t="s">
        <v>27</v>
      </c>
      <c r="K4428" s="1" t="s">
        <v>7489</v>
      </c>
      <c r="L4428" s="1" t="s">
        <v>1272</v>
      </c>
      <c r="M4428" s="1">
        <v>30328</v>
      </c>
      <c r="N4428" s="1" t="s">
        <v>30</v>
      </c>
      <c r="O4428" s="1" t="s">
        <v>6274</v>
      </c>
      <c r="P4428" s="1" t="s">
        <v>71</v>
      </c>
      <c r="Q4428" s="1" t="s">
        <v>72</v>
      </c>
      <c r="R4428" s="1" t="s">
        <v>6275</v>
      </c>
      <c r="S4428" s="1">
        <v>55.98</v>
      </c>
      <c r="T4428" s="1">
        <v>2</v>
      </c>
      <c r="U4428" s="1">
        <v>0</v>
      </c>
      <c r="V4428" s="4">
        <v>15.6744</v>
      </c>
    </row>
    <row r="4429" spans="1:22" ht="58.5" thickBot="1" x14ac:dyDescent="0.4">
      <c r="A4429" s="3">
        <v>4428</v>
      </c>
      <c r="B4429" s="1" t="s">
        <v>7492</v>
      </c>
      <c r="C4429" s="1">
        <v>2014</v>
      </c>
      <c r="D4429" s="2">
        <v>41905</v>
      </c>
      <c r="E4429" s="2">
        <v>41911</v>
      </c>
      <c r="F4429" s="1" t="s">
        <v>50</v>
      </c>
      <c r="G4429" s="1" t="s">
        <v>6453</v>
      </c>
      <c r="H4429" s="1" t="s">
        <v>6454</v>
      </c>
      <c r="I4429" s="1" t="s">
        <v>41</v>
      </c>
      <c r="J4429" s="1" t="s">
        <v>27</v>
      </c>
      <c r="K4429" s="1" t="s">
        <v>5467</v>
      </c>
      <c r="L4429" s="1" t="s">
        <v>668</v>
      </c>
      <c r="M4429" s="1">
        <v>87105</v>
      </c>
      <c r="N4429" s="1" t="s">
        <v>44</v>
      </c>
      <c r="O4429" s="1" t="s">
        <v>802</v>
      </c>
      <c r="P4429" s="1" t="s">
        <v>46</v>
      </c>
      <c r="Q4429" s="1" t="s">
        <v>90</v>
      </c>
      <c r="R4429" s="1" t="s">
        <v>803</v>
      </c>
      <c r="S4429" s="1">
        <v>27.18</v>
      </c>
      <c r="T4429" s="1">
        <v>3</v>
      </c>
      <c r="U4429" s="1">
        <v>0</v>
      </c>
      <c r="V4429" s="4">
        <v>12.231</v>
      </c>
    </row>
    <row r="4430" spans="1:22" ht="58.5" thickBot="1" x14ac:dyDescent="0.4">
      <c r="A4430" s="3">
        <v>4429</v>
      </c>
      <c r="B4430" s="1" t="s">
        <v>7493</v>
      </c>
      <c r="C4430" s="1">
        <v>2014</v>
      </c>
      <c r="D4430" s="2">
        <v>41720</v>
      </c>
      <c r="E4430" s="2">
        <v>41726</v>
      </c>
      <c r="F4430" s="1" t="s">
        <v>50</v>
      </c>
      <c r="G4430" s="1" t="s">
        <v>486</v>
      </c>
      <c r="H4430" s="1" t="s">
        <v>487</v>
      </c>
      <c r="I4430" s="1" t="s">
        <v>26</v>
      </c>
      <c r="J4430" s="1" t="s">
        <v>27</v>
      </c>
      <c r="K4430" s="1" t="s">
        <v>4548</v>
      </c>
      <c r="L4430" s="1" t="s">
        <v>649</v>
      </c>
      <c r="M4430" s="1">
        <v>74133</v>
      </c>
      <c r="N4430" s="1" t="s">
        <v>105</v>
      </c>
      <c r="O4430" s="1" t="s">
        <v>6356</v>
      </c>
      <c r="P4430" s="1" t="s">
        <v>32</v>
      </c>
      <c r="Q4430" s="1" t="s">
        <v>36</v>
      </c>
      <c r="R4430" s="1" t="s">
        <v>6357</v>
      </c>
      <c r="S4430" s="1">
        <v>1805.88</v>
      </c>
      <c r="T4430" s="1">
        <v>6</v>
      </c>
      <c r="U4430" s="1">
        <v>0</v>
      </c>
      <c r="V4430" s="4">
        <v>523.70519999999999</v>
      </c>
    </row>
    <row r="4431" spans="1:22" ht="58.5" thickBot="1" x14ac:dyDescent="0.4">
      <c r="A4431" s="3">
        <v>4430</v>
      </c>
      <c r="B4431" s="1" t="s">
        <v>7494</v>
      </c>
      <c r="C4431" s="1">
        <v>2014</v>
      </c>
      <c r="D4431" s="2">
        <v>41897</v>
      </c>
      <c r="E4431" s="2">
        <v>41897</v>
      </c>
      <c r="F4431" s="1" t="s">
        <v>1290</v>
      </c>
      <c r="G4431" s="1" t="s">
        <v>2474</v>
      </c>
      <c r="H4431" s="1" t="s">
        <v>2475</v>
      </c>
      <c r="I4431" s="1" t="s">
        <v>26</v>
      </c>
      <c r="J4431" s="1" t="s">
        <v>27</v>
      </c>
      <c r="K4431" s="1" t="s">
        <v>6066</v>
      </c>
      <c r="L4431" s="1" t="s">
        <v>788</v>
      </c>
      <c r="M4431" s="1">
        <v>7050</v>
      </c>
      <c r="N4431" s="1" t="s">
        <v>148</v>
      </c>
      <c r="O4431" s="1" t="s">
        <v>6804</v>
      </c>
      <c r="P4431" s="1" t="s">
        <v>46</v>
      </c>
      <c r="Q4431" s="1" t="s">
        <v>68</v>
      </c>
      <c r="R4431" s="1" t="s">
        <v>6805</v>
      </c>
      <c r="S4431" s="1">
        <v>70.95</v>
      </c>
      <c r="T4431" s="1">
        <v>3</v>
      </c>
      <c r="U4431" s="1">
        <v>0</v>
      </c>
      <c r="V4431" s="4">
        <v>18.446999999999999</v>
      </c>
    </row>
    <row r="4432" spans="1:22" ht="29.5" thickBot="1" x14ac:dyDescent="0.4">
      <c r="A4432" s="3">
        <v>4431</v>
      </c>
      <c r="B4432" s="1" t="s">
        <v>7495</v>
      </c>
      <c r="C4432" s="1">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4">
        <v>9.6</v>
      </c>
    </row>
    <row r="4433" spans="1:22" ht="29.5" thickBot="1" x14ac:dyDescent="0.4">
      <c r="A4433" s="3">
        <v>4432</v>
      </c>
      <c r="B4433" s="1" t="s">
        <v>7495</v>
      </c>
      <c r="C4433" s="1">
        <v>2013</v>
      </c>
      <c r="D4433" s="2">
        <v>41582</v>
      </c>
      <c r="E4433" s="2">
        <v>41587</v>
      </c>
      <c r="F4433" s="1" t="s">
        <v>23</v>
      </c>
      <c r="G4433" s="1" t="s">
        <v>2287</v>
      </c>
      <c r="H4433" s="1" t="s">
        <v>2288</v>
      </c>
      <c r="I4433" s="1" t="s">
        <v>26</v>
      </c>
      <c r="J4433" s="1" t="s">
        <v>27</v>
      </c>
      <c r="K4433" s="1" t="s">
        <v>28</v>
      </c>
      <c r="L4433" s="1" t="s">
        <v>29</v>
      </c>
      <c r="M4433" s="1">
        <v>42420</v>
      </c>
      <c r="N4433" s="1" t="s">
        <v>30</v>
      </c>
      <c r="O4433" s="1" t="s">
        <v>7010</v>
      </c>
      <c r="P4433" s="1" t="s">
        <v>46</v>
      </c>
      <c r="Q4433" s="1" t="s">
        <v>68</v>
      </c>
      <c r="R4433" s="1" t="s">
        <v>7011</v>
      </c>
      <c r="S4433" s="1">
        <v>7.98</v>
      </c>
      <c r="T4433" s="1">
        <v>3</v>
      </c>
      <c r="U4433" s="1">
        <v>0</v>
      </c>
      <c r="V4433" s="4">
        <v>2.0748000000000002</v>
      </c>
    </row>
    <row r="4434" spans="1:22" ht="44" thickBot="1" x14ac:dyDescent="0.4">
      <c r="A4434" s="3">
        <v>4433</v>
      </c>
      <c r="B4434" s="1" t="s">
        <v>7495</v>
      </c>
      <c r="C4434" s="1">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4">
        <v>9.1579999999999995</v>
      </c>
    </row>
    <row r="4435" spans="1:22" ht="58.5" thickBot="1" x14ac:dyDescent="0.4">
      <c r="A4435" s="3">
        <v>4434</v>
      </c>
      <c r="B4435" s="1" t="s">
        <v>7495</v>
      </c>
      <c r="C4435" s="1">
        <v>2013</v>
      </c>
      <c r="D4435" s="2">
        <v>41582</v>
      </c>
      <c r="E4435" s="2">
        <v>41587</v>
      </c>
      <c r="F4435" s="1" t="s">
        <v>23</v>
      </c>
      <c r="G4435" s="1" t="s">
        <v>2287</v>
      </c>
      <c r="H4435" s="1" t="s">
        <v>2288</v>
      </c>
      <c r="I4435" s="1" t="s">
        <v>26</v>
      </c>
      <c r="J4435" s="1" t="s">
        <v>27</v>
      </c>
      <c r="K4435" s="1" t="s">
        <v>28</v>
      </c>
      <c r="L4435" s="1" t="s">
        <v>29</v>
      </c>
      <c r="M4435" s="1">
        <v>42420</v>
      </c>
      <c r="N4435" s="1" t="s">
        <v>30</v>
      </c>
      <c r="O4435" s="1" t="s">
        <v>6103</v>
      </c>
      <c r="P4435" s="1" t="s">
        <v>46</v>
      </c>
      <c r="Q4435" s="1" t="s">
        <v>68</v>
      </c>
      <c r="R4435" s="1" t="s">
        <v>6104</v>
      </c>
      <c r="S4435" s="1">
        <v>8.75</v>
      </c>
      <c r="T4435" s="1">
        <v>1</v>
      </c>
      <c r="U4435" s="1">
        <v>0</v>
      </c>
      <c r="V4435" s="4">
        <v>2.625</v>
      </c>
    </row>
    <row r="4436" spans="1:22" ht="58.5" thickBot="1" x14ac:dyDescent="0.4">
      <c r="A4436" s="3">
        <v>4435</v>
      </c>
      <c r="B4436" s="1" t="s">
        <v>7495</v>
      </c>
      <c r="C4436" s="1">
        <v>2013</v>
      </c>
      <c r="D4436" s="2">
        <v>41582</v>
      </c>
      <c r="E4436" s="2">
        <v>41587</v>
      </c>
      <c r="F4436" s="1" t="s">
        <v>23</v>
      </c>
      <c r="G4436" s="1" t="s">
        <v>2287</v>
      </c>
      <c r="H4436" s="1" t="s">
        <v>2288</v>
      </c>
      <c r="I4436" s="1" t="s">
        <v>26</v>
      </c>
      <c r="J4436" s="1" t="s">
        <v>27</v>
      </c>
      <c r="K4436" s="1" t="s">
        <v>28</v>
      </c>
      <c r="L4436" s="1" t="s">
        <v>29</v>
      </c>
      <c r="M4436" s="1">
        <v>42420</v>
      </c>
      <c r="N4436" s="1" t="s">
        <v>30</v>
      </c>
      <c r="O4436" s="1" t="s">
        <v>7496</v>
      </c>
      <c r="P4436" s="1" t="s">
        <v>32</v>
      </c>
      <c r="Q4436" s="1" t="s">
        <v>56</v>
      </c>
      <c r="R4436" s="1" t="s">
        <v>7497</v>
      </c>
      <c r="S4436" s="1">
        <v>842.94</v>
      </c>
      <c r="T4436" s="1">
        <v>3</v>
      </c>
      <c r="U4436" s="1">
        <v>0</v>
      </c>
      <c r="V4436" s="4">
        <v>160.15860000000001</v>
      </c>
    </row>
    <row r="4437" spans="1:22" ht="29.5" thickBot="1" x14ac:dyDescent="0.4">
      <c r="A4437" s="3">
        <v>4436</v>
      </c>
      <c r="B4437" s="1" t="s">
        <v>7498</v>
      </c>
      <c r="C4437" s="1">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2.1819999999999999</v>
      </c>
      <c r="T4437" s="1">
        <v>1</v>
      </c>
      <c r="U4437" s="1">
        <v>0.8</v>
      </c>
      <c r="V4437" s="4">
        <v>-3.6002999999999998</v>
      </c>
    </row>
    <row r="4438" spans="1:22" ht="29.5" thickBot="1" x14ac:dyDescent="0.4">
      <c r="A4438" s="3">
        <v>4437</v>
      </c>
      <c r="B4438" s="1" t="s">
        <v>7498</v>
      </c>
      <c r="C4438" s="1">
        <v>2013</v>
      </c>
      <c r="D4438" s="2">
        <v>41398</v>
      </c>
      <c r="E4438" s="2">
        <v>41403</v>
      </c>
      <c r="F4438" s="1" t="s">
        <v>50</v>
      </c>
      <c r="G4438" s="1" t="s">
        <v>4852</v>
      </c>
      <c r="H4438" s="1" t="s">
        <v>4853</v>
      </c>
      <c r="I4438" s="1" t="s">
        <v>26</v>
      </c>
      <c r="J4438" s="1" t="s">
        <v>27</v>
      </c>
      <c r="K4438" s="1" t="s">
        <v>303</v>
      </c>
      <c r="L4438" s="1" t="s">
        <v>211</v>
      </c>
      <c r="M4438" s="1">
        <v>60653</v>
      </c>
      <c r="N4438" s="1" t="s">
        <v>105</v>
      </c>
      <c r="O4438" s="1" t="s">
        <v>7499</v>
      </c>
      <c r="P4438" s="1" t="s">
        <v>46</v>
      </c>
      <c r="Q4438" s="1" t="s">
        <v>68</v>
      </c>
      <c r="R4438" s="1" t="s">
        <v>7500</v>
      </c>
      <c r="S4438" s="1">
        <v>27.384</v>
      </c>
      <c r="T4438" s="1">
        <v>7</v>
      </c>
      <c r="U4438" s="1">
        <v>0.2</v>
      </c>
      <c r="V4438" s="4">
        <v>2.7383999999999999</v>
      </c>
    </row>
    <row r="4439" spans="1:22" ht="73" thickBot="1" x14ac:dyDescent="0.4">
      <c r="A4439" s="3">
        <v>4438</v>
      </c>
      <c r="B4439" s="1" t="s">
        <v>7498</v>
      </c>
      <c r="C4439" s="1">
        <v>2013</v>
      </c>
      <c r="D4439" s="2">
        <v>41398</v>
      </c>
      <c r="E4439" s="2">
        <v>41403</v>
      </c>
      <c r="F4439" s="1" t="s">
        <v>50</v>
      </c>
      <c r="G4439" s="1" t="s">
        <v>4852</v>
      </c>
      <c r="H4439" s="1" t="s">
        <v>4853</v>
      </c>
      <c r="I4439" s="1" t="s">
        <v>26</v>
      </c>
      <c r="J4439" s="1" t="s">
        <v>27</v>
      </c>
      <c r="K4439" s="1" t="s">
        <v>303</v>
      </c>
      <c r="L4439" s="1" t="s">
        <v>211</v>
      </c>
      <c r="M4439" s="1">
        <v>60653</v>
      </c>
      <c r="N4439" s="1" t="s">
        <v>105</v>
      </c>
      <c r="O4439" s="1" t="s">
        <v>5420</v>
      </c>
      <c r="P4439" s="1" t="s">
        <v>46</v>
      </c>
      <c r="Q4439" s="1" t="s">
        <v>78</v>
      </c>
      <c r="R4439" s="1" t="s">
        <v>5421</v>
      </c>
      <c r="S4439" s="1">
        <v>26.405999999999999</v>
      </c>
      <c r="T4439" s="1">
        <v>3</v>
      </c>
      <c r="U4439" s="1">
        <v>0.8</v>
      </c>
      <c r="V4439" s="4">
        <v>-71.296199999999999</v>
      </c>
    </row>
    <row r="4440" spans="1:22" ht="29.5" thickBot="1" x14ac:dyDescent="0.4">
      <c r="A4440" s="3">
        <v>4439</v>
      </c>
      <c r="B4440" s="1" t="s">
        <v>7501</v>
      </c>
      <c r="C4440" s="1">
        <v>2013</v>
      </c>
      <c r="D4440" s="2">
        <v>41636</v>
      </c>
      <c r="E4440" s="2">
        <v>41642</v>
      </c>
      <c r="F4440" s="1" t="s">
        <v>50</v>
      </c>
      <c r="G4440" s="1" t="s">
        <v>3003</v>
      </c>
      <c r="H4440" s="1" t="s">
        <v>3004</v>
      </c>
      <c r="I4440" s="1" t="s">
        <v>26</v>
      </c>
      <c r="J4440" s="1" t="s">
        <v>27</v>
      </c>
      <c r="K4440" s="1" t="s">
        <v>7384</v>
      </c>
      <c r="L4440" s="1" t="s">
        <v>104</v>
      </c>
      <c r="M4440" s="1">
        <v>77642</v>
      </c>
      <c r="N4440" s="1" t="s">
        <v>105</v>
      </c>
      <c r="O4440" s="1" t="s">
        <v>4785</v>
      </c>
      <c r="P4440" s="1" t="s">
        <v>46</v>
      </c>
      <c r="Q4440" s="1" t="s">
        <v>90</v>
      </c>
      <c r="R4440" s="1" t="s">
        <v>4786</v>
      </c>
      <c r="S4440" s="1">
        <v>10.368</v>
      </c>
      <c r="T4440" s="1">
        <v>2</v>
      </c>
      <c r="U4440" s="1">
        <v>0.2</v>
      </c>
      <c r="V4440" s="4">
        <v>3.6288</v>
      </c>
    </row>
    <row r="4441" spans="1:22" ht="58.5" thickBot="1" x14ac:dyDescent="0.4">
      <c r="A4441" s="3">
        <v>4440</v>
      </c>
      <c r="B4441" s="1" t="s">
        <v>7501</v>
      </c>
      <c r="C4441" s="1">
        <v>2013</v>
      </c>
      <c r="D4441" s="2">
        <v>41636</v>
      </c>
      <c r="E4441" s="2">
        <v>41642</v>
      </c>
      <c r="F4441" s="1" t="s">
        <v>50</v>
      </c>
      <c r="G4441" s="1" t="s">
        <v>3003</v>
      </c>
      <c r="H4441" s="1" t="s">
        <v>3004</v>
      </c>
      <c r="I4441" s="1" t="s">
        <v>26</v>
      </c>
      <c r="J4441" s="1" t="s">
        <v>27</v>
      </c>
      <c r="K4441" s="1" t="s">
        <v>7384</v>
      </c>
      <c r="L4441" s="1" t="s">
        <v>104</v>
      </c>
      <c r="M4441" s="1">
        <v>77642</v>
      </c>
      <c r="N4441" s="1" t="s">
        <v>105</v>
      </c>
      <c r="O4441" s="1" t="s">
        <v>3746</v>
      </c>
      <c r="P4441" s="1" t="s">
        <v>46</v>
      </c>
      <c r="Q4441" s="1" t="s">
        <v>90</v>
      </c>
      <c r="R4441" s="1" t="s">
        <v>3747</v>
      </c>
      <c r="S4441" s="1">
        <v>23.68</v>
      </c>
      <c r="T4441" s="1">
        <v>4</v>
      </c>
      <c r="U4441" s="1">
        <v>0.2</v>
      </c>
      <c r="V4441" s="4">
        <v>7.4</v>
      </c>
    </row>
    <row r="4442" spans="1:22" ht="44" thickBot="1" x14ac:dyDescent="0.4">
      <c r="A4442" s="3">
        <v>4441</v>
      </c>
      <c r="B4442" s="1" t="s">
        <v>7502</v>
      </c>
      <c r="C4442" s="1">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4">
        <v>36.283499999999997</v>
      </c>
    </row>
    <row r="4443" spans="1:22" ht="44" thickBot="1" x14ac:dyDescent="0.4">
      <c r="A4443" s="3">
        <v>4442</v>
      </c>
      <c r="B4443" s="1" t="s">
        <v>7502</v>
      </c>
      <c r="C4443" s="1">
        <v>2013</v>
      </c>
      <c r="D4443" s="2">
        <v>41478</v>
      </c>
      <c r="E4443" s="2">
        <v>41482</v>
      </c>
      <c r="F4443" s="1" t="s">
        <v>50</v>
      </c>
      <c r="G4443" s="1" t="s">
        <v>5176</v>
      </c>
      <c r="H4443" s="1" t="s">
        <v>5177</v>
      </c>
      <c r="I4443" s="1" t="s">
        <v>26</v>
      </c>
      <c r="J4443" s="1" t="s">
        <v>27</v>
      </c>
      <c r="K4443" s="1" t="s">
        <v>237</v>
      </c>
      <c r="L4443" s="1" t="s">
        <v>238</v>
      </c>
      <c r="M4443" s="1">
        <v>48185</v>
      </c>
      <c r="N4443" s="1" t="s">
        <v>105</v>
      </c>
      <c r="O4443" s="1" t="s">
        <v>7503</v>
      </c>
      <c r="P4443" s="1" t="s">
        <v>46</v>
      </c>
      <c r="Q4443" s="1" t="s">
        <v>59</v>
      </c>
      <c r="R4443" s="1" t="s">
        <v>7504</v>
      </c>
      <c r="S4443" s="1">
        <v>965.85</v>
      </c>
      <c r="T4443" s="1">
        <v>5</v>
      </c>
      <c r="U4443" s="1">
        <v>0</v>
      </c>
      <c r="V4443" s="4">
        <v>135.21899999999999</v>
      </c>
    </row>
    <row r="4444" spans="1:22" ht="44" thickBot="1" x14ac:dyDescent="0.4">
      <c r="A4444" s="3">
        <v>4443</v>
      </c>
      <c r="B4444" s="1" t="s">
        <v>7502</v>
      </c>
      <c r="C4444" s="1">
        <v>2013</v>
      </c>
      <c r="D4444" s="2">
        <v>41478</v>
      </c>
      <c r="E4444" s="2">
        <v>41482</v>
      </c>
      <c r="F4444" s="1" t="s">
        <v>50</v>
      </c>
      <c r="G4444" s="1" t="s">
        <v>5176</v>
      </c>
      <c r="H4444" s="1" t="s">
        <v>5177</v>
      </c>
      <c r="I4444" s="1" t="s">
        <v>26</v>
      </c>
      <c r="J4444" s="1" t="s">
        <v>27</v>
      </c>
      <c r="K4444" s="1" t="s">
        <v>237</v>
      </c>
      <c r="L4444" s="1" t="s">
        <v>238</v>
      </c>
      <c r="M4444" s="1">
        <v>48185</v>
      </c>
      <c r="N4444" s="1" t="s">
        <v>105</v>
      </c>
      <c r="O4444" s="1" t="s">
        <v>7505</v>
      </c>
      <c r="P4444" s="1" t="s">
        <v>46</v>
      </c>
      <c r="Q4444" s="1" t="s">
        <v>68</v>
      </c>
      <c r="R4444" s="1" t="s">
        <v>7506</v>
      </c>
      <c r="S4444" s="1">
        <v>29.2</v>
      </c>
      <c r="T4444" s="1">
        <v>5</v>
      </c>
      <c r="U4444" s="1">
        <v>0</v>
      </c>
      <c r="V4444" s="4">
        <v>10.512</v>
      </c>
    </row>
    <row r="4445" spans="1:22" ht="29.5" thickBot="1" x14ac:dyDescent="0.4">
      <c r="A4445" s="3">
        <v>4444</v>
      </c>
      <c r="B4445" s="1" t="s">
        <v>7502</v>
      </c>
      <c r="C4445" s="1">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v>
      </c>
      <c r="T4445" s="1">
        <v>5</v>
      </c>
      <c r="U4445" s="1">
        <v>0</v>
      </c>
      <c r="V4445" s="4">
        <v>15.552</v>
      </c>
    </row>
    <row r="4446" spans="1:22" ht="58.5" thickBot="1" x14ac:dyDescent="0.4">
      <c r="A4446" s="3">
        <v>4445</v>
      </c>
      <c r="B4446" s="1" t="s">
        <v>7507</v>
      </c>
      <c r="C4446" s="1">
        <v>2011</v>
      </c>
      <c r="D4446" s="2">
        <v>40863</v>
      </c>
      <c r="E4446" s="2">
        <v>40868</v>
      </c>
      <c r="F4446" s="1" t="s">
        <v>50</v>
      </c>
      <c r="G4446" s="1" t="s">
        <v>2146</v>
      </c>
      <c r="H4446" s="1" t="s">
        <v>2147</v>
      </c>
      <c r="I4446" s="1" t="s">
        <v>102</v>
      </c>
      <c r="J4446" s="1" t="s">
        <v>27</v>
      </c>
      <c r="K4446" s="1" t="s">
        <v>538</v>
      </c>
      <c r="L4446" s="1" t="s">
        <v>254</v>
      </c>
      <c r="M4446" s="1">
        <v>47401</v>
      </c>
      <c r="N4446" s="1" t="s">
        <v>105</v>
      </c>
      <c r="O4446" s="1" t="s">
        <v>5580</v>
      </c>
      <c r="P4446" s="1" t="s">
        <v>46</v>
      </c>
      <c r="Q4446" s="1" t="s">
        <v>173</v>
      </c>
      <c r="R4446" s="1" t="s">
        <v>5581</v>
      </c>
      <c r="S4446" s="1">
        <v>78.349999999999994</v>
      </c>
      <c r="T4446" s="1">
        <v>5</v>
      </c>
      <c r="U4446" s="1">
        <v>0</v>
      </c>
      <c r="V4446" s="4">
        <v>36.8245</v>
      </c>
    </row>
    <row r="4447" spans="1:22" ht="29.5" thickBot="1" x14ac:dyDescent="0.4">
      <c r="A4447" s="3">
        <v>4446</v>
      </c>
      <c r="B4447" s="1" t="s">
        <v>7507</v>
      </c>
      <c r="C4447" s="1">
        <v>2011</v>
      </c>
      <c r="D4447" s="2">
        <v>40863</v>
      </c>
      <c r="E4447" s="2">
        <v>40868</v>
      </c>
      <c r="F4447" s="1" t="s">
        <v>50</v>
      </c>
      <c r="G4447" s="1" t="s">
        <v>2146</v>
      </c>
      <c r="H4447" s="1" t="s">
        <v>2147</v>
      </c>
      <c r="I4447" s="1" t="s">
        <v>102</v>
      </c>
      <c r="J4447" s="1" t="s">
        <v>27</v>
      </c>
      <c r="K4447" s="1" t="s">
        <v>538</v>
      </c>
      <c r="L4447" s="1" t="s">
        <v>254</v>
      </c>
      <c r="M4447" s="1">
        <v>47401</v>
      </c>
      <c r="N4447" s="1" t="s">
        <v>105</v>
      </c>
      <c r="O4447" s="1" t="s">
        <v>6000</v>
      </c>
      <c r="P4447" s="1" t="s">
        <v>46</v>
      </c>
      <c r="Q4447" s="1" t="s">
        <v>90</v>
      </c>
      <c r="R4447" s="1" t="s">
        <v>6001</v>
      </c>
      <c r="S4447" s="1">
        <v>31.68</v>
      </c>
      <c r="T4447" s="1">
        <v>6</v>
      </c>
      <c r="U4447" s="1">
        <v>0</v>
      </c>
      <c r="V4447" s="4">
        <v>14.256</v>
      </c>
    </row>
    <row r="4448" spans="1:22" ht="44" thickBot="1" x14ac:dyDescent="0.4">
      <c r="A4448" s="3">
        <v>4447</v>
      </c>
      <c r="B4448" s="1" t="s">
        <v>7507</v>
      </c>
      <c r="C4448" s="1">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4">
        <v>14.268800000000001</v>
      </c>
    </row>
    <row r="4449" spans="1:22" ht="29.5" thickBot="1" x14ac:dyDescent="0.4">
      <c r="A4449" s="3">
        <v>4448</v>
      </c>
      <c r="B4449" s="1" t="s">
        <v>7507</v>
      </c>
      <c r="C4449" s="1">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4">
        <v>42.362499999999997</v>
      </c>
    </row>
    <row r="4450" spans="1:22" ht="29.5" thickBot="1" x14ac:dyDescent="0.4">
      <c r="A4450" s="3">
        <v>4449</v>
      </c>
      <c r="B4450" s="1" t="s">
        <v>7508</v>
      </c>
      <c r="C4450" s="1">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4">
        <v>4.0191999999999997</v>
      </c>
    </row>
    <row r="4451" spans="1:22" ht="29.5" thickBot="1" x14ac:dyDescent="0.4">
      <c r="A4451" s="3">
        <v>4450</v>
      </c>
      <c r="B4451" s="1" t="s">
        <v>7508</v>
      </c>
      <c r="C4451" s="1">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4">
        <v>3.1103999999999998</v>
      </c>
    </row>
    <row r="4452" spans="1:22" ht="29.5" thickBot="1" x14ac:dyDescent="0.4">
      <c r="A4452" s="3">
        <v>4451</v>
      </c>
      <c r="B4452" s="1" t="s">
        <v>7508</v>
      </c>
      <c r="C4452" s="1">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4">
        <v>87.744299999999996</v>
      </c>
    </row>
    <row r="4453" spans="1:22" ht="29.5" thickBot="1" x14ac:dyDescent="0.4">
      <c r="A4453" s="3">
        <v>4452</v>
      </c>
      <c r="B4453" s="1" t="s">
        <v>7509</v>
      </c>
      <c r="C4453" s="1">
        <v>2013</v>
      </c>
      <c r="D4453" s="2">
        <v>41460</v>
      </c>
      <c r="E4453" s="2">
        <v>41462</v>
      </c>
      <c r="F4453" s="1" t="s">
        <v>188</v>
      </c>
      <c r="G4453" s="1" t="s">
        <v>7157</v>
      </c>
      <c r="H4453" s="1" t="s">
        <v>7158</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4">
        <v>8.6359999999999992</v>
      </c>
    </row>
    <row r="4454" spans="1:22" ht="87.5" thickBot="1" x14ac:dyDescent="0.4">
      <c r="A4454" s="3">
        <v>4453</v>
      </c>
      <c r="B4454" s="1" t="s">
        <v>7509</v>
      </c>
      <c r="C4454" s="1">
        <v>2013</v>
      </c>
      <c r="D4454" s="2">
        <v>41460</v>
      </c>
      <c r="E4454" s="2">
        <v>41462</v>
      </c>
      <c r="F4454" s="1" t="s">
        <v>188</v>
      </c>
      <c r="G4454" s="1" t="s">
        <v>7157</v>
      </c>
      <c r="H4454" s="1" t="s">
        <v>7158</v>
      </c>
      <c r="I4454" s="1" t="s">
        <v>26</v>
      </c>
      <c r="J4454" s="1" t="s">
        <v>27</v>
      </c>
      <c r="K4454" s="1" t="s">
        <v>127</v>
      </c>
      <c r="L4454" s="1" t="s">
        <v>43</v>
      </c>
      <c r="M4454" s="1">
        <v>94109</v>
      </c>
      <c r="N4454" s="1" t="s">
        <v>44</v>
      </c>
      <c r="O4454" s="1" t="s">
        <v>7510</v>
      </c>
      <c r="P4454" s="1" t="s">
        <v>46</v>
      </c>
      <c r="Q4454" s="1" t="s">
        <v>173</v>
      </c>
      <c r="R4454" s="1" t="s">
        <v>7511</v>
      </c>
      <c r="S4454" s="1">
        <v>43.96</v>
      </c>
      <c r="T4454" s="1">
        <v>2</v>
      </c>
      <c r="U4454" s="1">
        <v>0</v>
      </c>
      <c r="V4454" s="4">
        <v>20.661200000000001</v>
      </c>
    </row>
    <row r="4455" spans="1:22" ht="58.5" thickBot="1" x14ac:dyDescent="0.4">
      <c r="A4455" s="3">
        <v>4454</v>
      </c>
      <c r="B4455" s="1" t="s">
        <v>7509</v>
      </c>
      <c r="C4455" s="1">
        <v>2013</v>
      </c>
      <c r="D4455" s="2">
        <v>41460</v>
      </c>
      <c r="E4455" s="2">
        <v>41462</v>
      </c>
      <c r="F4455" s="1" t="s">
        <v>188</v>
      </c>
      <c r="G4455" s="1" t="s">
        <v>7157</v>
      </c>
      <c r="H4455" s="1" t="s">
        <v>7158</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4">
        <v>225.73500000000001</v>
      </c>
    </row>
    <row r="4456" spans="1:22" ht="44" thickBot="1" x14ac:dyDescent="0.4">
      <c r="A4456" s="3">
        <v>4455</v>
      </c>
      <c r="B4456" s="1" t="s">
        <v>7509</v>
      </c>
      <c r="C4456" s="1">
        <v>2013</v>
      </c>
      <c r="D4456" s="2">
        <v>41460</v>
      </c>
      <c r="E4456" s="2">
        <v>41462</v>
      </c>
      <c r="F4456" s="1" t="s">
        <v>188</v>
      </c>
      <c r="G4456" s="1" t="s">
        <v>7157</v>
      </c>
      <c r="H4456" s="1" t="s">
        <v>7158</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4">
        <v>0.55840000000000001</v>
      </c>
    </row>
    <row r="4457" spans="1:22" ht="58.5" thickBot="1" x14ac:dyDescent="0.4">
      <c r="A4457" s="3">
        <v>4456</v>
      </c>
      <c r="B4457" s="1" t="s">
        <v>7512</v>
      </c>
      <c r="C4457" s="1">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4">
        <v>-12.956799999999999</v>
      </c>
    </row>
    <row r="4458" spans="1:22" ht="58.5" thickBot="1" x14ac:dyDescent="0.4">
      <c r="A4458" s="3">
        <v>4457</v>
      </c>
      <c r="B4458" s="1" t="s">
        <v>7512</v>
      </c>
      <c r="C4458" s="1">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4">
        <v>2.1492</v>
      </c>
    </row>
    <row r="4459" spans="1:22" ht="29.5" thickBot="1" x14ac:dyDescent="0.4">
      <c r="A4459" s="3">
        <v>4458</v>
      </c>
      <c r="B4459" s="1" t="s">
        <v>7513</v>
      </c>
      <c r="C4459" s="1">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244.55</v>
      </c>
      <c r="T4459" s="1">
        <v>5</v>
      </c>
      <c r="U4459" s="1">
        <v>0</v>
      </c>
      <c r="V4459" s="4">
        <v>114.9385</v>
      </c>
    </row>
    <row r="4460" spans="1:22" ht="58.5" thickBot="1" x14ac:dyDescent="0.4">
      <c r="A4460" s="3">
        <v>4459</v>
      </c>
      <c r="B4460" s="1" t="s">
        <v>7514</v>
      </c>
      <c r="C4460" s="1">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4">
        <v>-299.8116</v>
      </c>
    </row>
    <row r="4461" spans="1:22" ht="44" thickBot="1" x14ac:dyDescent="0.4">
      <c r="A4461" s="3">
        <v>4460</v>
      </c>
      <c r="B4461" s="1" t="s">
        <v>7515</v>
      </c>
      <c r="C4461" s="1">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4">
        <v>3.2776000000000001</v>
      </c>
    </row>
    <row r="4462" spans="1:22" ht="58.5" thickBot="1" x14ac:dyDescent="0.4">
      <c r="A4462" s="3">
        <v>4461</v>
      </c>
      <c r="B4462" s="1" t="s">
        <v>7515</v>
      </c>
      <c r="C4462" s="1">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4">
        <v>-29.436800000000002</v>
      </c>
    </row>
    <row r="4463" spans="1:22" ht="44" thickBot="1" x14ac:dyDescent="0.4">
      <c r="A4463" s="3">
        <v>4462</v>
      </c>
      <c r="B4463" s="1" t="s">
        <v>7515</v>
      </c>
      <c r="C4463" s="1">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v>
      </c>
      <c r="T4463" s="1">
        <v>2</v>
      </c>
      <c r="U4463" s="1">
        <v>0.2</v>
      </c>
      <c r="V4463" s="4">
        <v>1.3595999999999999</v>
      </c>
    </row>
    <row r="4464" spans="1:22" ht="44" thickBot="1" x14ac:dyDescent="0.4">
      <c r="A4464" s="3">
        <v>4463</v>
      </c>
      <c r="B4464" s="1" t="s">
        <v>7515</v>
      </c>
      <c r="C4464" s="1">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76.775999999999996</v>
      </c>
      <c r="T4464" s="1">
        <v>4</v>
      </c>
      <c r="U4464" s="1">
        <v>0.7</v>
      </c>
      <c r="V4464" s="4">
        <v>-58.861600000000003</v>
      </c>
    </row>
    <row r="4465" spans="1:22" ht="29.5" thickBot="1" x14ac:dyDescent="0.4">
      <c r="A4465" s="3">
        <v>4464</v>
      </c>
      <c r="B4465" s="1" t="s">
        <v>7515</v>
      </c>
      <c r="C4465" s="1">
        <v>2014</v>
      </c>
      <c r="D4465" s="2">
        <v>41911</v>
      </c>
      <c r="E4465" s="2">
        <v>41914</v>
      </c>
      <c r="F4465" s="1" t="s">
        <v>188</v>
      </c>
      <c r="G4465" s="1" t="s">
        <v>2351</v>
      </c>
      <c r="H4465" s="1" t="s">
        <v>2352</v>
      </c>
      <c r="I4465" s="1" t="s">
        <v>102</v>
      </c>
      <c r="J4465" s="1" t="s">
        <v>27</v>
      </c>
      <c r="K4465" s="1" t="s">
        <v>456</v>
      </c>
      <c r="L4465" s="1" t="s">
        <v>457</v>
      </c>
      <c r="M4465" s="1">
        <v>80013</v>
      </c>
      <c r="N4465" s="1" t="s">
        <v>44</v>
      </c>
      <c r="O4465" s="1" t="s">
        <v>7516</v>
      </c>
      <c r="P4465" s="1" t="s">
        <v>46</v>
      </c>
      <c r="Q4465" s="1" t="s">
        <v>90</v>
      </c>
      <c r="R4465" s="1" t="s">
        <v>7517</v>
      </c>
      <c r="S4465" s="1">
        <v>14.352</v>
      </c>
      <c r="T4465" s="1">
        <v>3</v>
      </c>
      <c r="U4465" s="1">
        <v>0.2</v>
      </c>
      <c r="V4465" s="4">
        <v>5.2026000000000003</v>
      </c>
    </row>
    <row r="4466" spans="1:22" ht="87.5" thickBot="1" x14ac:dyDescent="0.4">
      <c r="A4466" s="3">
        <v>4465</v>
      </c>
      <c r="B4466" s="1" t="s">
        <v>7515</v>
      </c>
      <c r="C4466" s="1">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v>
      </c>
      <c r="T4466" s="1">
        <v>2</v>
      </c>
      <c r="U4466" s="1">
        <v>0.2</v>
      </c>
      <c r="V4466" s="4">
        <v>26.224</v>
      </c>
    </row>
    <row r="4467" spans="1:22" ht="29.5" thickBot="1" x14ac:dyDescent="0.4">
      <c r="A4467" s="3">
        <v>4466</v>
      </c>
      <c r="B4467" s="1" t="s">
        <v>7518</v>
      </c>
      <c r="C4467" s="1">
        <v>2012</v>
      </c>
      <c r="D4467" s="2">
        <v>41128</v>
      </c>
      <c r="E4467" s="2">
        <v>41132</v>
      </c>
      <c r="F4467" s="1" t="s">
        <v>50</v>
      </c>
      <c r="G4467" s="1" t="s">
        <v>3094</v>
      </c>
      <c r="H4467" s="1" t="s">
        <v>3095</v>
      </c>
      <c r="I4467" s="1" t="s">
        <v>41</v>
      </c>
      <c r="J4467" s="1" t="s">
        <v>27</v>
      </c>
      <c r="K4467" s="1" t="s">
        <v>7298</v>
      </c>
      <c r="L4467" s="1" t="s">
        <v>6259</v>
      </c>
      <c r="M4467" s="1">
        <v>83704</v>
      </c>
      <c r="N4467" s="1" t="s">
        <v>44</v>
      </c>
      <c r="O4467" s="1" t="s">
        <v>3587</v>
      </c>
      <c r="P4467" s="1" t="s">
        <v>46</v>
      </c>
      <c r="Q4467" s="1" t="s">
        <v>75</v>
      </c>
      <c r="R4467" s="1" t="s">
        <v>3588</v>
      </c>
      <c r="S4467" s="1">
        <v>3.3039999999999998</v>
      </c>
      <c r="T4467" s="1">
        <v>1</v>
      </c>
      <c r="U4467" s="1">
        <v>0.2</v>
      </c>
      <c r="V4467" s="4">
        <v>1.1151</v>
      </c>
    </row>
    <row r="4468" spans="1:22" ht="29.5" thickBot="1" x14ac:dyDescent="0.4">
      <c r="A4468" s="3">
        <v>4467</v>
      </c>
      <c r="B4468" s="1" t="s">
        <v>7519</v>
      </c>
      <c r="C4468" s="1">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4">
        <v>7.3710000000000004</v>
      </c>
    </row>
    <row r="4469" spans="1:22" ht="58.5" thickBot="1" x14ac:dyDescent="0.4">
      <c r="A4469" s="3">
        <v>4468</v>
      </c>
      <c r="B4469" s="1" t="s">
        <v>7519</v>
      </c>
      <c r="C4469" s="1">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4">
        <v>78.941199999999995</v>
      </c>
    </row>
    <row r="4470" spans="1:22" ht="58.5" thickBot="1" x14ac:dyDescent="0.4">
      <c r="A4470" s="3">
        <v>4469</v>
      </c>
      <c r="B4470" s="1" t="s">
        <v>7519</v>
      </c>
      <c r="C4470" s="1">
        <v>2014</v>
      </c>
      <c r="D4470" s="2">
        <v>41968</v>
      </c>
      <c r="E4470" s="2">
        <v>41975</v>
      </c>
      <c r="F4470" s="1" t="s">
        <v>50</v>
      </c>
      <c r="G4470" s="1" t="s">
        <v>4955</v>
      </c>
      <c r="H4470" s="1" t="s">
        <v>4956</v>
      </c>
      <c r="I4470" s="1" t="s">
        <v>26</v>
      </c>
      <c r="J4470" s="1" t="s">
        <v>27</v>
      </c>
      <c r="K4470" s="1" t="s">
        <v>266</v>
      </c>
      <c r="L4470" s="1" t="s">
        <v>267</v>
      </c>
      <c r="M4470" s="1">
        <v>10035</v>
      </c>
      <c r="N4470" s="1" t="s">
        <v>148</v>
      </c>
      <c r="O4470" s="1" t="s">
        <v>5447</v>
      </c>
      <c r="P4470" s="1" t="s">
        <v>32</v>
      </c>
      <c r="Q4470" s="1" t="s">
        <v>33</v>
      </c>
      <c r="R4470" s="1" t="s">
        <v>5448</v>
      </c>
      <c r="S4470" s="1">
        <v>321.56799999999998</v>
      </c>
      <c r="T4470" s="1">
        <v>2</v>
      </c>
      <c r="U4470" s="1">
        <v>0.2</v>
      </c>
      <c r="V4470" s="4">
        <v>-16.078399999999998</v>
      </c>
    </row>
    <row r="4471" spans="1:22" ht="29.5" thickBot="1" x14ac:dyDescent="0.4">
      <c r="A4471" s="3">
        <v>4470</v>
      </c>
      <c r="B4471" s="1" t="s">
        <v>7519</v>
      </c>
      <c r="C4471" s="1">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4">
        <v>6.2207999999999997</v>
      </c>
    </row>
    <row r="4472" spans="1:22" ht="44" thickBot="1" x14ac:dyDescent="0.4">
      <c r="A4472" s="3">
        <v>4471</v>
      </c>
      <c r="B4472" s="1" t="s">
        <v>7520</v>
      </c>
      <c r="C4472" s="1">
        <v>2014</v>
      </c>
      <c r="D4472" s="2">
        <v>41768</v>
      </c>
      <c r="E4472" s="2">
        <v>41772</v>
      </c>
      <c r="F4472" s="1" t="s">
        <v>50</v>
      </c>
      <c r="G4472" s="1" t="s">
        <v>1183</v>
      </c>
      <c r="H4472" s="1" t="s">
        <v>1184</v>
      </c>
      <c r="I4472" s="1" t="s">
        <v>41</v>
      </c>
      <c r="J4472" s="1" t="s">
        <v>27</v>
      </c>
      <c r="K4472" s="1" t="s">
        <v>146</v>
      </c>
      <c r="L4472" s="1" t="s">
        <v>147</v>
      </c>
      <c r="M4472" s="1">
        <v>19140</v>
      </c>
      <c r="N4472" s="1" t="s">
        <v>148</v>
      </c>
      <c r="O4472" s="1" t="s">
        <v>6594</v>
      </c>
      <c r="P4472" s="1" t="s">
        <v>32</v>
      </c>
      <c r="Q4472" s="1" t="s">
        <v>36</v>
      </c>
      <c r="R4472" s="1" t="s">
        <v>6595</v>
      </c>
      <c r="S4472" s="1">
        <v>128.05799999999999</v>
      </c>
      <c r="T4472" s="1">
        <v>3</v>
      </c>
      <c r="U4472" s="1">
        <v>0.3</v>
      </c>
      <c r="V4472" s="4">
        <v>-23.7822</v>
      </c>
    </row>
    <row r="4473" spans="1:22" ht="58.5" thickBot="1" x14ac:dyDescent="0.4">
      <c r="A4473" s="3">
        <v>4472</v>
      </c>
      <c r="B4473" s="1" t="s">
        <v>7521</v>
      </c>
      <c r="C4473" s="1">
        <v>2014</v>
      </c>
      <c r="D4473" s="2">
        <v>41912</v>
      </c>
      <c r="E4473" s="2">
        <v>41912</v>
      </c>
      <c r="F4473" s="1" t="s">
        <v>1290</v>
      </c>
      <c r="G4473" s="1" t="s">
        <v>604</v>
      </c>
      <c r="H4473" s="1" t="s">
        <v>605</v>
      </c>
      <c r="I4473" s="1" t="s">
        <v>102</v>
      </c>
      <c r="J4473" s="1" t="s">
        <v>27</v>
      </c>
      <c r="K4473" s="1" t="s">
        <v>7522</v>
      </c>
      <c r="L4473" s="1" t="s">
        <v>498</v>
      </c>
      <c r="M4473" s="1">
        <v>44060</v>
      </c>
      <c r="N4473" s="1" t="s">
        <v>148</v>
      </c>
      <c r="O4473" s="1" t="s">
        <v>4839</v>
      </c>
      <c r="P4473" s="1" t="s">
        <v>32</v>
      </c>
      <c r="Q4473" s="1" t="s">
        <v>36</v>
      </c>
      <c r="R4473" s="1" t="s">
        <v>4840</v>
      </c>
      <c r="S4473" s="1">
        <v>63.686</v>
      </c>
      <c r="T4473" s="1">
        <v>1</v>
      </c>
      <c r="U4473" s="1">
        <v>0.3</v>
      </c>
      <c r="V4473" s="4">
        <v>-15.4666</v>
      </c>
    </row>
    <row r="4474" spans="1:22" ht="44" thickBot="1" x14ac:dyDescent="0.4">
      <c r="A4474" s="3">
        <v>4473</v>
      </c>
      <c r="B4474" s="1" t="s">
        <v>7521</v>
      </c>
      <c r="C4474" s="1">
        <v>2014</v>
      </c>
      <c r="D4474" s="2">
        <v>41912</v>
      </c>
      <c r="E4474" s="2">
        <v>41912</v>
      </c>
      <c r="F4474" s="1" t="s">
        <v>1290</v>
      </c>
      <c r="G4474" s="1" t="s">
        <v>604</v>
      </c>
      <c r="H4474" s="1" t="s">
        <v>605</v>
      </c>
      <c r="I4474" s="1" t="s">
        <v>102</v>
      </c>
      <c r="J4474" s="1" t="s">
        <v>27</v>
      </c>
      <c r="K4474" s="1" t="s">
        <v>7522</v>
      </c>
      <c r="L4474" s="1" t="s">
        <v>498</v>
      </c>
      <c r="M4474" s="1">
        <v>44060</v>
      </c>
      <c r="N4474" s="1" t="s">
        <v>148</v>
      </c>
      <c r="O4474" s="1" t="s">
        <v>1594</v>
      </c>
      <c r="P4474" s="1" t="s">
        <v>71</v>
      </c>
      <c r="Q4474" s="1" t="s">
        <v>161</v>
      </c>
      <c r="R4474" s="1" t="s">
        <v>1595</v>
      </c>
      <c r="S4474" s="1">
        <v>239.976</v>
      </c>
      <c r="T4474" s="1">
        <v>3</v>
      </c>
      <c r="U4474" s="1">
        <v>0.2</v>
      </c>
      <c r="V4474" s="4">
        <v>65.993399999999994</v>
      </c>
    </row>
    <row r="4475" spans="1:22" ht="58.5" thickBot="1" x14ac:dyDescent="0.4">
      <c r="A4475" s="3">
        <v>4474</v>
      </c>
      <c r="B4475" s="1" t="s">
        <v>7521</v>
      </c>
      <c r="C4475" s="1">
        <v>2014</v>
      </c>
      <c r="D4475" s="2">
        <v>41912</v>
      </c>
      <c r="E4475" s="2">
        <v>41912</v>
      </c>
      <c r="F4475" s="1" t="s">
        <v>1290</v>
      </c>
      <c r="G4475" s="1" t="s">
        <v>604</v>
      </c>
      <c r="H4475" s="1" t="s">
        <v>605</v>
      </c>
      <c r="I4475" s="1" t="s">
        <v>102</v>
      </c>
      <c r="J4475" s="1" t="s">
        <v>27</v>
      </c>
      <c r="K4475" s="1" t="s">
        <v>7522</v>
      </c>
      <c r="L4475" s="1" t="s">
        <v>498</v>
      </c>
      <c r="M4475" s="1">
        <v>44060</v>
      </c>
      <c r="N4475" s="1" t="s">
        <v>148</v>
      </c>
      <c r="O4475" s="1" t="s">
        <v>7523</v>
      </c>
      <c r="P4475" s="1" t="s">
        <v>32</v>
      </c>
      <c r="Q4475" s="1" t="s">
        <v>56</v>
      </c>
      <c r="R4475" s="1" t="s">
        <v>7524</v>
      </c>
      <c r="S4475" s="1">
        <v>344.22</v>
      </c>
      <c r="T4475" s="1">
        <v>2</v>
      </c>
      <c r="U4475" s="1">
        <v>0.4</v>
      </c>
      <c r="V4475" s="4">
        <v>-189.321</v>
      </c>
    </row>
    <row r="4476" spans="1:22" ht="29.5" thickBot="1" x14ac:dyDescent="0.4">
      <c r="A4476" s="3">
        <v>4475</v>
      </c>
      <c r="B4476" s="1" t="s">
        <v>7521</v>
      </c>
      <c r="C4476" s="1">
        <v>2014</v>
      </c>
      <c r="D4476" s="2">
        <v>41912</v>
      </c>
      <c r="E4476" s="2">
        <v>41912</v>
      </c>
      <c r="F4476" s="1" t="s">
        <v>1290</v>
      </c>
      <c r="G4476" s="1" t="s">
        <v>604</v>
      </c>
      <c r="H4476" s="1" t="s">
        <v>605</v>
      </c>
      <c r="I4476" s="1" t="s">
        <v>102</v>
      </c>
      <c r="J4476" s="1" t="s">
        <v>27</v>
      </c>
      <c r="K4476" s="1" t="s">
        <v>7522</v>
      </c>
      <c r="L4476" s="1" t="s">
        <v>498</v>
      </c>
      <c r="M4476" s="1">
        <v>44060</v>
      </c>
      <c r="N4476" s="1" t="s">
        <v>148</v>
      </c>
      <c r="O4476" s="1" t="s">
        <v>5263</v>
      </c>
      <c r="P4476" s="1" t="s">
        <v>46</v>
      </c>
      <c r="Q4476" s="1" t="s">
        <v>90</v>
      </c>
      <c r="R4476" s="1" t="s">
        <v>5264</v>
      </c>
      <c r="S4476" s="1">
        <v>15.552</v>
      </c>
      <c r="T4476" s="1">
        <v>3</v>
      </c>
      <c r="U4476" s="1">
        <v>0.2</v>
      </c>
      <c r="V4476" s="4">
        <v>5.4432</v>
      </c>
    </row>
    <row r="4477" spans="1:22" ht="44" thickBot="1" x14ac:dyDescent="0.4">
      <c r="A4477" s="3">
        <v>4476</v>
      </c>
      <c r="B4477" s="1" t="s">
        <v>7521</v>
      </c>
      <c r="C4477" s="1">
        <v>2014</v>
      </c>
      <c r="D4477" s="2">
        <v>41912</v>
      </c>
      <c r="E4477" s="2">
        <v>41912</v>
      </c>
      <c r="F4477" s="1" t="s">
        <v>1290</v>
      </c>
      <c r="G4477" s="1" t="s">
        <v>604</v>
      </c>
      <c r="H4477" s="1" t="s">
        <v>605</v>
      </c>
      <c r="I4477" s="1" t="s">
        <v>102</v>
      </c>
      <c r="J4477" s="1" t="s">
        <v>27</v>
      </c>
      <c r="K4477" s="1" t="s">
        <v>7522</v>
      </c>
      <c r="L4477" s="1" t="s">
        <v>498</v>
      </c>
      <c r="M4477" s="1">
        <v>44060</v>
      </c>
      <c r="N4477" s="1" t="s">
        <v>148</v>
      </c>
      <c r="O4477" s="1" t="s">
        <v>6344</v>
      </c>
      <c r="P4477" s="1" t="s">
        <v>32</v>
      </c>
      <c r="Q4477" s="1" t="s">
        <v>65</v>
      </c>
      <c r="R4477" s="1" t="s">
        <v>6345</v>
      </c>
      <c r="S4477" s="1">
        <v>21.248000000000001</v>
      </c>
      <c r="T4477" s="1">
        <v>4</v>
      </c>
      <c r="U4477" s="1">
        <v>0.2</v>
      </c>
      <c r="V4477" s="4">
        <v>7.4367999999999999</v>
      </c>
    </row>
    <row r="4478" spans="1:22" ht="29.5" thickBot="1" x14ac:dyDescent="0.4">
      <c r="A4478" s="3">
        <v>4477</v>
      </c>
      <c r="B4478" s="1" t="s">
        <v>7521</v>
      </c>
      <c r="C4478" s="1">
        <v>2014</v>
      </c>
      <c r="D4478" s="2">
        <v>41912</v>
      </c>
      <c r="E4478" s="2">
        <v>41912</v>
      </c>
      <c r="F4478" s="1" t="s">
        <v>1290</v>
      </c>
      <c r="G4478" s="1" t="s">
        <v>604</v>
      </c>
      <c r="H4478" s="1" t="s">
        <v>605</v>
      </c>
      <c r="I4478" s="1" t="s">
        <v>102</v>
      </c>
      <c r="J4478" s="1" t="s">
        <v>27</v>
      </c>
      <c r="K4478" s="1" t="s">
        <v>7522</v>
      </c>
      <c r="L4478" s="1" t="s">
        <v>498</v>
      </c>
      <c r="M4478" s="1">
        <v>44060</v>
      </c>
      <c r="N4478" s="1" t="s">
        <v>148</v>
      </c>
      <c r="O4478" s="1" t="s">
        <v>7102</v>
      </c>
      <c r="P4478" s="1" t="s">
        <v>46</v>
      </c>
      <c r="Q4478" s="1" t="s">
        <v>90</v>
      </c>
      <c r="R4478" s="1" t="s">
        <v>7103</v>
      </c>
      <c r="S4478" s="1">
        <v>8.4480000000000004</v>
      </c>
      <c r="T4478" s="1">
        <v>2</v>
      </c>
      <c r="U4478" s="1">
        <v>0.2</v>
      </c>
      <c r="V4478" s="4">
        <v>2.64</v>
      </c>
    </row>
    <row r="4479" spans="1:22" ht="29.5" thickBot="1" x14ac:dyDescent="0.4">
      <c r="A4479" s="3">
        <v>4478</v>
      </c>
      <c r="B4479" s="1" t="s">
        <v>7525</v>
      </c>
      <c r="C4479" s="1">
        <v>2014</v>
      </c>
      <c r="D4479" s="2">
        <v>41935</v>
      </c>
      <c r="E4479" s="2">
        <v>41935</v>
      </c>
      <c r="F4479" s="1" t="s">
        <v>1290</v>
      </c>
      <c r="G4479" s="1" t="s">
        <v>3147</v>
      </c>
      <c r="H4479" s="1" t="s">
        <v>3148</v>
      </c>
      <c r="I4479" s="1" t="s">
        <v>26</v>
      </c>
      <c r="J4479" s="1" t="s">
        <v>27</v>
      </c>
      <c r="K4479" s="1" t="s">
        <v>7526</v>
      </c>
      <c r="L4479" s="1" t="s">
        <v>649</v>
      </c>
      <c r="M4479" s="1">
        <v>73505</v>
      </c>
      <c r="N4479" s="1" t="s">
        <v>105</v>
      </c>
      <c r="O4479" s="1" t="s">
        <v>7527</v>
      </c>
      <c r="P4479" s="1" t="s">
        <v>46</v>
      </c>
      <c r="Q4479" s="1" t="s">
        <v>59</v>
      </c>
      <c r="R4479" s="1" t="s">
        <v>7528</v>
      </c>
      <c r="S4479" s="1">
        <v>333.09</v>
      </c>
      <c r="T4479" s="1">
        <v>3</v>
      </c>
      <c r="U4479" s="1">
        <v>0</v>
      </c>
      <c r="V4479" s="4">
        <v>23.316299999999998</v>
      </c>
    </row>
    <row r="4480" spans="1:22" ht="44" thickBot="1" x14ac:dyDescent="0.4">
      <c r="A4480" s="3">
        <v>4479</v>
      </c>
      <c r="B4480" s="1" t="s">
        <v>7525</v>
      </c>
      <c r="C4480" s="1">
        <v>2014</v>
      </c>
      <c r="D4480" s="2">
        <v>41935</v>
      </c>
      <c r="E4480" s="2">
        <v>41935</v>
      </c>
      <c r="F4480" s="1" t="s">
        <v>1290</v>
      </c>
      <c r="G4480" s="1" t="s">
        <v>3147</v>
      </c>
      <c r="H4480" s="1" t="s">
        <v>3148</v>
      </c>
      <c r="I4480" s="1" t="s">
        <v>26</v>
      </c>
      <c r="J4480" s="1" t="s">
        <v>27</v>
      </c>
      <c r="K4480" s="1" t="s">
        <v>7526</v>
      </c>
      <c r="L4480" s="1" t="s">
        <v>649</v>
      </c>
      <c r="M4480" s="1">
        <v>73505</v>
      </c>
      <c r="N4480" s="1" t="s">
        <v>105</v>
      </c>
      <c r="O4480" s="1" t="s">
        <v>883</v>
      </c>
      <c r="P4480" s="1" t="s">
        <v>32</v>
      </c>
      <c r="Q4480" s="1" t="s">
        <v>56</v>
      </c>
      <c r="R4480" s="1" t="s">
        <v>884</v>
      </c>
      <c r="S4480" s="1">
        <v>248.98</v>
      </c>
      <c r="T4480" s="1">
        <v>2</v>
      </c>
      <c r="U4480" s="1">
        <v>0</v>
      </c>
      <c r="V4480" s="4">
        <v>54.775599999999997</v>
      </c>
    </row>
    <row r="4481" spans="1:22" ht="29.5" thickBot="1" x14ac:dyDescent="0.4">
      <c r="A4481" s="3">
        <v>4480</v>
      </c>
      <c r="B4481" s="1" t="s">
        <v>7529</v>
      </c>
      <c r="C4481" s="1">
        <v>2011</v>
      </c>
      <c r="D4481" s="2">
        <v>40626</v>
      </c>
      <c r="E4481" s="2">
        <v>40630</v>
      </c>
      <c r="F4481" s="1" t="s">
        <v>50</v>
      </c>
      <c r="G4481" s="1" t="s">
        <v>2503</v>
      </c>
      <c r="H4481" s="1" t="s">
        <v>2504</v>
      </c>
      <c r="I4481" s="1" t="s">
        <v>26</v>
      </c>
      <c r="J4481" s="1" t="s">
        <v>27</v>
      </c>
      <c r="K4481" s="1" t="s">
        <v>266</v>
      </c>
      <c r="L4481" s="1" t="s">
        <v>267</v>
      </c>
      <c r="M4481" s="1">
        <v>10024</v>
      </c>
      <c r="N4481" s="1" t="s">
        <v>148</v>
      </c>
      <c r="O4481" s="1" t="s">
        <v>7530</v>
      </c>
      <c r="P4481" s="1" t="s">
        <v>46</v>
      </c>
      <c r="Q4481" s="1" t="s">
        <v>90</v>
      </c>
      <c r="R4481" s="1" t="s">
        <v>7531</v>
      </c>
      <c r="S4481" s="1">
        <v>24.9</v>
      </c>
      <c r="T4481" s="1">
        <v>5</v>
      </c>
      <c r="U4481" s="1">
        <v>0</v>
      </c>
      <c r="V4481" s="4">
        <v>11.702999999999999</v>
      </c>
    </row>
    <row r="4482" spans="1:22" ht="29.5" thickBot="1" x14ac:dyDescent="0.4">
      <c r="A4482" s="3">
        <v>4481</v>
      </c>
      <c r="B4482" s="1" t="s">
        <v>7532</v>
      </c>
      <c r="C4482" s="1">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v>
      </c>
      <c r="T4482" s="1">
        <v>7</v>
      </c>
      <c r="U4482" s="1">
        <v>0</v>
      </c>
      <c r="V4482" s="4">
        <v>5.0358000000000001</v>
      </c>
    </row>
    <row r="4483" spans="1:22" ht="29.5" thickBot="1" x14ac:dyDescent="0.4">
      <c r="A4483" s="3">
        <v>4482</v>
      </c>
      <c r="B4483" s="1" t="s">
        <v>7532</v>
      </c>
      <c r="C4483" s="1">
        <v>2013</v>
      </c>
      <c r="D4483" s="2">
        <v>41582</v>
      </c>
      <c r="E4483" s="2">
        <v>41587</v>
      </c>
      <c r="F4483" s="1" t="s">
        <v>50</v>
      </c>
      <c r="G4483" s="1" t="s">
        <v>1655</v>
      </c>
      <c r="H4483" s="1" t="s">
        <v>1656</v>
      </c>
      <c r="I4483" s="1" t="s">
        <v>26</v>
      </c>
      <c r="J4483" s="1" t="s">
        <v>27</v>
      </c>
      <c r="K4483" s="1" t="s">
        <v>42</v>
      </c>
      <c r="L4483" s="1" t="s">
        <v>43</v>
      </c>
      <c r="M4483" s="1">
        <v>90049</v>
      </c>
      <c r="N4483" s="1" t="s">
        <v>44</v>
      </c>
      <c r="O4483" s="1" t="s">
        <v>7456</v>
      </c>
      <c r="P4483" s="1" t="s">
        <v>46</v>
      </c>
      <c r="Q4483" s="1" t="s">
        <v>78</v>
      </c>
      <c r="R4483" s="1" t="s">
        <v>7457</v>
      </c>
      <c r="S4483" s="1">
        <v>43.32</v>
      </c>
      <c r="T4483" s="1">
        <v>2</v>
      </c>
      <c r="U4483" s="1">
        <v>0</v>
      </c>
      <c r="V4483" s="4">
        <v>14.2956</v>
      </c>
    </row>
    <row r="4484" spans="1:22" ht="29.5" thickBot="1" x14ac:dyDescent="0.4">
      <c r="A4484" s="3">
        <v>4483</v>
      </c>
      <c r="B4484" s="1" t="s">
        <v>7532</v>
      </c>
      <c r="C4484" s="1">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4">
        <v>15.799200000000001</v>
      </c>
    </row>
    <row r="4485" spans="1:22" ht="29.5" thickBot="1" x14ac:dyDescent="0.4">
      <c r="A4485" s="3">
        <v>4484</v>
      </c>
      <c r="B4485" s="1" t="s">
        <v>7532</v>
      </c>
      <c r="C4485" s="1">
        <v>2013</v>
      </c>
      <c r="D4485" s="2">
        <v>41582</v>
      </c>
      <c r="E4485" s="2">
        <v>41587</v>
      </c>
      <c r="F4485" s="1" t="s">
        <v>50</v>
      </c>
      <c r="G4485" s="1" t="s">
        <v>1655</v>
      </c>
      <c r="H4485" s="1" t="s">
        <v>1656</v>
      </c>
      <c r="I4485" s="1" t="s">
        <v>26</v>
      </c>
      <c r="J4485" s="1" t="s">
        <v>27</v>
      </c>
      <c r="K4485" s="1" t="s">
        <v>42</v>
      </c>
      <c r="L4485" s="1" t="s">
        <v>43</v>
      </c>
      <c r="M4485" s="1">
        <v>90049</v>
      </c>
      <c r="N4485" s="1" t="s">
        <v>44</v>
      </c>
      <c r="O4485" s="1" t="s">
        <v>7533</v>
      </c>
      <c r="P4485" s="1" t="s">
        <v>46</v>
      </c>
      <c r="Q4485" s="1" t="s">
        <v>90</v>
      </c>
      <c r="R4485" s="1" t="s">
        <v>7534</v>
      </c>
      <c r="S4485" s="1">
        <v>116.28</v>
      </c>
      <c r="T4485" s="1">
        <v>3</v>
      </c>
      <c r="U4485" s="1">
        <v>0</v>
      </c>
      <c r="V4485" s="4">
        <v>56.977200000000003</v>
      </c>
    </row>
    <row r="4486" spans="1:22" ht="44" thickBot="1" x14ac:dyDescent="0.4">
      <c r="A4486" s="3">
        <v>4485</v>
      </c>
      <c r="B4486" s="1" t="s">
        <v>7532</v>
      </c>
      <c r="C4486" s="1">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4">
        <v>3.0211999999999999</v>
      </c>
    </row>
    <row r="4487" spans="1:22" ht="29.5" thickBot="1" x14ac:dyDescent="0.4">
      <c r="A4487" s="3">
        <v>4486</v>
      </c>
      <c r="B4487" s="1" t="s">
        <v>7532</v>
      </c>
      <c r="C4487" s="1">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5229</v>
      </c>
      <c r="S4487" s="1">
        <v>19.440000000000001</v>
      </c>
      <c r="T4487" s="1">
        <v>3</v>
      </c>
      <c r="U4487" s="1">
        <v>0</v>
      </c>
      <c r="V4487" s="4">
        <v>9.3312000000000008</v>
      </c>
    </row>
    <row r="4488" spans="1:22" ht="44" thickBot="1" x14ac:dyDescent="0.4">
      <c r="A4488" s="3">
        <v>4487</v>
      </c>
      <c r="B4488" s="1" t="s">
        <v>7532</v>
      </c>
      <c r="C4488" s="1">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314.55</v>
      </c>
      <c r="T4488" s="1">
        <v>3</v>
      </c>
      <c r="U4488" s="1">
        <v>0</v>
      </c>
      <c r="V4488" s="4">
        <v>150.98400000000001</v>
      </c>
    </row>
    <row r="4489" spans="1:22" ht="73" thickBot="1" x14ac:dyDescent="0.4">
      <c r="A4489" s="3">
        <v>4488</v>
      </c>
      <c r="B4489" s="1" t="s">
        <v>7535</v>
      </c>
      <c r="C4489" s="1">
        <v>2012</v>
      </c>
      <c r="D4489" s="2">
        <v>41157</v>
      </c>
      <c r="E4489" s="2">
        <v>41163</v>
      </c>
      <c r="F4489" s="1" t="s">
        <v>50</v>
      </c>
      <c r="G4489" s="1" t="s">
        <v>3378</v>
      </c>
      <c r="H4489" s="1" t="s">
        <v>3379</v>
      </c>
      <c r="I4489" s="1" t="s">
        <v>102</v>
      </c>
      <c r="J4489" s="1" t="s">
        <v>27</v>
      </c>
      <c r="K4489" s="1" t="s">
        <v>184</v>
      </c>
      <c r="L4489" s="1" t="s">
        <v>104</v>
      </c>
      <c r="M4489" s="1">
        <v>77036</v>
      </c>
      <c r="N4489" s="1" t="s">
        <v>105</v>
      </c>
      <c r="O4489" s="1" t="s">
        <v>6547</v>
      </c>
      <c r="P4489" s="1" t="s">
        <v>46</v>
      </c>
      <c r="Q4489" s="1" t="s">
        <v>75</v>
      </c>
      <c r="R4489" s="1" t="s">
        <v>6548</v>
      </c>
      <c r="S4489" s="1">
        <v>16.27</v>
      </c>
      <c r="T4489" s="1">
        <v>5</v>
      </c>
      <c r="U4489" s="1">
        <v>0.8</v>
      </c>
      <c r="V4489" s="4">
        <v>-25.218499999999999</v>
      </c>
    </row>
    <row r="4490" spans="1:22" ht="29.5" thickBot="1" x14ac:dyDescent="0.4">
      <c r="A4490" s="3">
        <v>4489</v>
      </c>
      <c r="B4490" s="1" t="s">
        <v>7535</v>
      </c>
      <c r="C4490" s="1">
        <v>2012</v>
      </c>
      <c r="D4490" s="2">
        <v>41157</v>
      </c>
      <c r="E4490" s="2">
        <v>41163</v>
      </c>
      <c r="F4490" s="1" t="s">
        <v>50</v>
      </c>
      <c r="G4490" s="1" t="s">
        <v>3378</v>
      </c>
      <c r="H4490" s="1" t="s">
        <v>3379</v>
      </c>
      <c r="I4490" s="1" t="s">
        <v>102</v>
      </c>
      <c r="J4490" s="1" t="s">
        <v>27</v>
      </c>
      <c r="K4490" s="1" t="s">
        <v>184</v>
      </c>
      <c r="L4490" s="1" t="s">
        <v>104</v>
      </c>
      <c r="M4490" s="1">
        <v>77036</v>
      </c>
      <c r="N4490" s="1" t="s">
        <v>105</v>
      </c>
      <c r="O4490" s="1" t="s">
        <v>6440</v>
      </c>
      <c r="P4490" s="1" t="s">
        <v>46</v>
      </c>
      <c r="Q4490" s="1" t="s">
        <v>578</v>
      </c>
      <c r="R4490" s="1" t="s">
        <v>6441</v>
      </c>
      <c r="S4490" s="1">
        <v>69.12</v>
      </c>
      <c r="T4490" s="1">
        <v>9</v>
      </c>
      <c r="U4490" s="1">
        <v>0.2</v>
      </c>
      <c r="V4490" s="4">
        <v>-14.688000000000001</v>
      </c>
    </row>
    <row r="4491" spans="1:22" ht="58.5" thickBot="1" x14ac:dyDescent="0.4">
      <c r="A4491" s="3">
        <v>4490</v>
      </c>
      <c r="B4491" s="1" t="s">
        <v>7535</v>
      </c>
      <c r="C4491" s="1">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4.47</v>
      </c>
      <c r="T4491" s="1">
        <v>3</v>
      </c>
      <c r="U4491" s="1">
        <v>0.8</v>
      </c>
      <c r="V4491" s="4">
        <v>-7.8224999999999998</v>
      </c>
    </row>
    <row r="4492" spans="1:22" ht="58.5" thickBot="1" x14ac:dyDescent="0.4">
      <c r="A4492" s="3">
        <v>4491</v>
      </c>
      <c r="B4492" s="1" t="s">
        <v>7536</v>
      </c>
      <c r="C4492" s="1">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418.29599999999999</v>
      </c>
      <c r="T4492" s="1">
        <v>3</v>
      </c>
      <c r="U4492" s="1">
        <v>0.2</v>
      </c>
      <c r="V4492" s="4">
        <v>5.2286999999999999</v>
      </c>
    </row>
    <row r="4493" spans="1:22" ht="44" thickBot="1" x14ac:dyDescent="0.4">
      <c r="A4493" s="3">
        <v>4492</v>
      </c>
      <c r="B4493" s="1" t="s">
        <v>7537</v>
      </c>
      <c r="C4493" s="1">
        <v>2011</v>
      </c>
      <c r="D4493" s="2">
        <v>40878</v>
      </c>
      <c r="E4493" s="2">
        <v>40880</v>
      </c>
      <c r="F4493" s="1" t="s">
        <v>23</v>
      </c>
      <c r="G4493" s="1" t="s">
        <v>2484</v>
      </c>
      <c r="H4493" s="1" t="s">
        <v>2485</v>
      </c>
      <c r="I4493" s="1" t="s">
        <v>26</v>
      </c>
      <c r="J4493" s="1" t="s">
        <v>27</v>
      </c>
      <c r="K4493" s="1" t="s">
        <v>497</v>
      </c>
      <c r="L4493" s="1" t="s">
        <v>498</v>
      </c>
      <c r="M4493" s="1">
        <v>43229</v>
      </c>
      <c r="N4493" s="1" t="s">
        <v>148</v>
      </c>
      <c r="O4493" s="1" t="s">
        <v>6852</v>
      </c>
      <c r="P4493" s="1" t="s">
        <v>71</v>
      </c>
      <c r="Q4493" s="1" t="s">
        <v>1216</v>
      </c>
      <c r="R4493" s="1" t="s">
        <v>6853</v>
      </c>
      <c r="S4493" s="1">
        <v>659.98800000000006</v>
      </c>
      <c r="T4493" s="1">
        <v>2</v>
      </c>
      <c r="U4493" s="1">
        <v>0.4</v>
      </c>
      <c r="V4493" s="4">
        <v>109.998</v>
      </c>
    </row>
    <row r="4494" spans="1:22" ht="29.5" thickBot="1" x14ac:dyDescent="0.4">
      <c r="A4494" s="3">
        <v>4493</v>
      </c>
      <c r="B4494" s="1" t="s">
        <v>7537</v>
      </c>
      <c r="C4494" s="1">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4">
        <v>1.4224000000000001</v>
      </c>
    </row>
    <row r="4495" spans="1:22" ht="29.5" thickBot="1" x14ac:dyDescent="0.4">
      <c r="A4495" s="3">
        <v>4494</v>
      </c>
      <c r="B4495" s="1" t="s">
        <v>7537</v>
      </c>
      <c r="C4495" s="1">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36.287999999999997</v>
      </c>
      <c r="T4495" s="1">
        <v>7</v>
      </c>
      <c r="U4495" s="1">
        <v>0.2</v>
      </c>
      <c r="V4495" s="4">
        <v>12.700799999999999</v>
      </c>
    </row>
    <row r="4496" spans="1:22" ht="58.5" thickBot="1" x14ac:dyDescent="0.4">
      <c r="A4496" s="3">
        <v>4495</v>
      </c>
      <c r="B4496" s="1" t="s">
        <v>7537</v>
      </c>
      <c r="C4496" s="1">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909.72</v>
      </c>
      <c r="T4496" s="1">
        <v>6</v>
      </c>
      <c r="U4496" s="1">
        <v>0.3</v>
      </c>
      <c r="V4496" s="4">
        <v>-51.984000000000002</v>
      </c>
    </row>
    <row r="4497" spans="1:22" ht="58.5" thickBot="1" x14ac:dyDescent="0.4">
      <c r="A4497" s="3">
        <v>4496</v>
      </c>
      <c r="B4497" s="1" t="s">
        <v>7538</v>
      </c>
      <c r="C4497" s="1">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917.92349999999999</v>
      </c>
      <c r="T4497" s="1">
        <v>9</v>
      </c>
      <c r="U4497" s="1">
        <v>0.15</v>
      </c>
      <c r="V4497" s="4">
        <v>75.593699999999998</v>
      </c>
    </row>
    <row r="4498" spans="1:22" ht="29.5" thickBot="1" x14ac:dyDescent="0.4">
      <c r="A4498" s="3">
        <v>4497</v>
      </c>
      <c r="B4498" s="1" t="s">
        <v>7538</v>
      </c>
      <c r="C4498" s="1">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4">
        <v>19.051200000000001</v>
      </c>
    </row>
    <row r="4499" spans="1:22" ht="44" thickBot="1" x14ac:dyDescent="0.4">
      <c r="A4499" s="3">
        <v>4498</v>
      </c>
      <c r="B4499" s="1" t="s">
        <v>7539</v>
      </c>
      <c r="C4499" s="1">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631.17600000000004</v>
      </c>
      <c r="T4499" s="1">
        <v>4</v>
      </c>
      <c r="U4499" s="1">
        <v>0.7</v>
      </c>
      <c r="V4499" s="4">
        <v>-462.86239999999998</v>
      </c>
    </row>
    <row r="4500" spans="1:22" ht="29.5" thickBot="1" x14ac:dyDescent="0.4">
      <c r="A4500" s="3">
        <v>4499</v>
      </c>
      <c r="B4500" s="1" t="s">
        <v>7540</v>
      </c>
      <c r="C4500" s="1">
        <v>2011</v>
      </c>
      <c r="D4500" s="2">
        <v>40868</v>
      </c>
      <c r="E4500" s="2">
        <v>40873</v>
      </c>
      <c r="F4500" s="1" t="s">
        <v>50</v>
      </c>
      <c r="G4500" s="1" t="s">
        <v>7541</v>
      </c>
      <c r="H4500" s="1" t="s">
        <v>7542</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4">
        <v>6.2207999999999997</v>
      </c>
    </row>
    <row r="4501" spans="1:22" ht="29.5" thickBot="1" x14ac:dyDescent="0.4">
      <c r="A4501" s="3">
        <v>4500</v>
      </c>
      <c r="B4501" s="1" t="s">
        <v>7543</v>
      </c>
      <c r="C4501" s="1">
        <v>2013</v>
      </c>
      <c r="D4501" s="2">
        <v>41375</v>
      </c>
      <c r="E4501" s="2">
        <v>41381</v>
      </c>
      <c r="F4501" s="1" t="s">
        <v>50</v>
      </c>
      <c r="G4501" s="1" t="s">
        <v>4427</v>
      </c>
      <c r="H4501" s="1" t="s">
        <v>4428</v>
      </c>
      <c r="I4501" s="1" t="s">
        <v>41</v>
      </c>
      <c r="J4501" s="1" t="s">
        <v>27</v>
      </c>
      <c r="K4501" s="1" t="s">
        <v>5953</v>
      </c>
      <c r="L4501" s="1" t="s">
        <v>43</v>
      </c>
      <c r="M4501" s="1">
        <v>93309</v>
      </c>
      <c r="N4501" s="1" t="s">
        <v>44</v>
      </c>
      <c r="O4501" s="1" t="s">
        <v>5263</v>
      </c>
      <c r="P4501" s="1" t="s">
        <v>46</v>
      </c>
      <c r="Q4501" s="1" t="s">
        <v>90</v>
      </c>
      <c r="R4501" s="1" t="s">
        <v>5264</v>
      </c>
      <c r="S4501" s="1">
        <v>12.96</v>
      </c>
      <c r="T4501" s="1">
        <v>2</v>
      </c>
      <c r="U4501" s="1">
        <v>0</v>
      </c>
      <c r="V4501" s="4">
        <v>6.2207999999999997</v>
      </c>
    </row>
    <row r="4502" spans="1:22" ht="73" thickBot="1" x14ac:dyDescent="0.4">
      <c r="A4502" s="3">
        <v>4501</v>
      </c>
      <c r="B4502" s="1" t="s">
        <v>7543</v>
      </c>
      <c r="C4502" s="1">
        <v>2013</v>
      </c>
      <c r="D4502" s="2">
        <v>41375</v>
      </c>
      <c r="E4502" s="2">
        <v>41381</v>
      </c>
      <c r="F4502" s="1" t="s">
        <v>50</v>
      </c>
      <c r="G4502" s="1" t="s">
        <v>4427</v>
      </c>
      <c r="H4502" s="1" t="s">
        <v>4428</v>
      </c>
      <c r="I4502" s="1" t="s">
        <v>41</v>
      </c>
      <c r="J4502" s="1" t="s">
        <v>27</v>
      </c>
      <c r="K4502" s="1" t="s">
        <v>5953</v>
      </c>
      <c r="L4502" s="1" t="s">
        <v>43</v>
      </c>
      <c r="M4502" s="1">
        <v>93309</v>
      </c>
      <c r="N4502" s="1" t="s">
        <v>44</v>
      </c>
      <c r="O4502" s="1" t="s">
        <v>6136</v>
      </c>
      <c r="P4502" s="1" t="s">
        <v>46</v>
      </c>
      <c r="Q4502" s="1" t="s">
        <v>75</v>
      </c>
      <c r="R4502" s="1" t="s">
        <v>6137</v>
      </c>
      <c r="S4502" s="1">
        <v>23.2</v>
      </c>
      <c r="T4502" s="1">
        <v>5</v>
      </c>
      <c r="U4502" s="1">
        <v>0.2</v>
      </c>
      <c r="V4502" s="4">
        <v>8.1199999999999992</v>
      </c>
    </row>
    <row r="4503" spans="1:22" ht="29.5" thickBot="1" x14ac:dyDescent="0.4">
      <c r="A4503" s="3">
        <v>4502</v>
      </c>
      <c r="B4503" s="1" t="s">
        <v>7544</v>
      </c>
      <c r="C4503" s="1">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v>
      </c>
      <c r="T4503" s="1">
        <v>5</v>
      </c>
      <c r="U4503" s="1">
        <v>0.2</v>
      </c>
      <c r="V4503" s="4">
        <v>9.0719999999999992</v>
      </c>
    </row>
    <row r="4504" spans="1:22" ht="29.5" thickBot="1" x14ac:dyDescent="0.4">
      <c r="A4504" s="3">
        <v>4503</v>
      </c>
      <c r="B4504" s="1" t="s">
        <v>7544</v>
      </c>
      <c r="C4504" s="1">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21.312000000000001</v>
      </c>
      <c r="T4504" s="1">
        <v>6</v>
      </c>
      <c r="U4504" s="1">
        <v>0.2</v>
      </c>
      <c r="V4504" s="4">
        <v>7.1928000000000001</v>
      </c>
    </row>
    <row r="4505" spans="1:22" ht="87.5" thickBot="1" x14ac:dyDescent="0.4">
      <c r="A4505" s="3">
        <v>4504</v>
      </c>
      <c r="B4505" s="1" t="s">
        <v>7545</v>
      </c>
      <c r="C4505" s="1">
        <v>2011</v>
      </c>
      <c r="D4505" s="2">
        <v>40901</v>
      </c>
      <c r="E4505" s="2">
        <v>40906</v>
      </c>
      <c r="F4505" s="1" t="s">
        <v>50</v>
      </c>
      <c r="G4505" s="1" t="s">
        <v>3436</v>
      </c>
      <c r="H4505" s="1" t="s">
        <v>3437</v>
      </c>
      <c r="I4505" s="1" t="s">
        <v>102</v>
      </c>
      <c r="J4505" s="1" t="s">
        <v>27</v>
      </c>
      <c r="K4505" s="1" t="s">
        <v>42</v>
      </c>
      <c r="L4505" s="1" t="s">
        <v>43</v>
      </c>
      <c r="M4505" s="1">
        <v>90045</v>
      </c>
      <c r="N4505" s="1" t="s">
        <v>44</v>
      </c>
      <c r="O4505" s="1" t="s">
        <v>7546</v>
      </c>
      <c r="P4505" s="1" t="s">
        <v>71</v>
      </c>
      <c r="Q4505" s="1" t="s">
        <v>72</v>
      </c>
      <c r="R4505" s="1" t="s">
        <v>7547</v>
      </c>
      <c r="S4505" s="1">
        <v>173.65600000000001</v>
      </c>
      <c r="T4505" s="1">
        <v>7</v>
      </c>
      <c r="U4505" s="1">
        <v>0.2</v>
      </c>
      <c r="V4505" s="4">
        <v>17.365600000000001</v>
      </c>
    </row>
    <row r="4506" spans="1:22" ht="29.5" thickBot="1" x14ac:dyDescent="0.4">
      <c r="A4506" s="3">
        <v>4505</v>
      </c>
      <c r="B4506" s="1" t="s">
        <v>7545</v>
      </c>
      <c r="C4506" s="1">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4">
        <v>101.3488</v>
      </c>
    </row>
    <row r="4507" spans="1:22" ht="44" thickBot="1" x14ac:dyDescent="0.4">
      <c r="A4507" s="3">
        <v>4506</v>
      </c>
      <c r="B4507" s="1" t="s">
        <v>7545</v>
      </c>
      <c r="C4507" s="1">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62.85</v>
      </c>
      <c r="T4507" s="1">
        <v>3</v>
      </c>
      <c r="U4507" s="1">
        <v>0</v>
      </c>
      <c r="V4507" s="4">
        <v>13.198499999999999</v>
      </c>
    </row>
    <row r="4508" spans="1:22" ht="44" thickBot="1" x14ac:dyDescent="0.4">
      <c r="A4508" s="3">
        <v>4507</v>
      </c>
      <c r="B4508" s="1" t="s">
        <v>7545</v>
      </c>
      <c r="C4508" s="1">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818.37599999999998</v>
      </c>
      <c r="T4508" s="1">
        <v>3</v>
      </c>
      <c r="U4508" s="1">
        <v>0.2</v>
      </c>
      <c r="V4508" s="4">
        <v>51.148499999999999</v>
      </c>
    </row>
    <row r="4509" spans="1:22" ht="44" thickBot="1" x14ac:dyDescent="0.4">
      <c r="A4509" s="3">
        <v>4508</v>
      </c>
      <c r="B4509" s="1" t="s">
        <v>7545</v>
      </c>
      <c r="C4509" s="1">
        <v>2011</v>
      </c>
      <c r="D4509" s="2">
        <v>40901</v>
      </c>
      <c r="E4509" s="2">
        <v>40906</v>
      </c>
      <c r="F4509" s="1" t="s">
        <v>50</v>
      </c>
      <c r="G4509" s="1" t="s">
        <v>3436</v>
      </c>
      <c r="H4509" s="1" t="s">
        <v>3437</v>
      </c>
      <c r="I4509" s="1" t="s">
        <v>102</v>
      </c>
      <c r="J4509" s="1" t="s">
        <v>27</v>
      </c>
      <c r="K4509" s="1" t="s">
        <v>42</v>
      </c>
      <c r="L4509" s="1" t="s">
        <v>43</v>
      </c>
      <c r="M4509" s="1">
        <v>90045</v>
      </c>
      <c r="N4509" s="1" t="s">
        <v>44</v>
      </c>
      <c r="O4509" s="1" t="s">
        <v>6445</v>
      </c>
      <c r="P4509" s="1" t="s">
        <v>46</v>
      </c>
      <c r="Q4509" s="1" t="s">
        <v>59</v>
      </c>
      <c r="R4509" s="1" t="s">
        <v>6446</v>
      </c>
      <c r="S4509" s="1">
        <v>20.34</v>
      </c>
      <c r="T4509" s="1">
        <v>1</v>
      </c>
      <c r="U4509" s="1">
        <v>0</v>
      </c>
      <c r="V4509" s="4">
        <v>0.2034</v>
      </c>
    </row>
    <row r="4510" spans="1:22" ht="58.5" thickBot="1" x14ac:dyDescent="0.4">
      <c r="A4510" s="3">
        <v>4509</v>
      </c>
      <c r="B4510" s="1" t="s">
        <v>7545</v>
      </c>
      <c r="C4510" s="1">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4">
        <v>5.5176999999999996</v>
      </c>
    </row>
    <row r="4511" spans="1:22" ht="73" thickBot="1" x14ac:dyDescent="0.4">
      <c r="A4511" s="3">
        <v>4510</v>
      </c>
      <c r="B4511" s="1" t="s">
        <v>7548</v>
      </c>
      <c r="C4511" s="1">
        <v>2014</v>
      </c>
      <c r="D4511" s="2">
        <v>41783</v>
      </c>
      <c r="E4511" s="2">
        <v>41789</v>
      </c>
      <c r="F4511" s="1" t="s">
        <v>50</v>
      </c>
      <c r="G4511" s="1" t="s">
        <v>7549</v>
      </c>
      <c r="H4511" s="1" t="s">
        <v>7550</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4">
        <v>-6.4233000000000002</v>
      </c>
    </row>
    <row r="4512" spans="1:22" ht="44" thickBot="1" x14ac:dyDescent="0.4">
      <c r="A4512" s="3">
        <v>4511</v>
      </c>
      <c r="B4512" s="1" t="s">
        <v>7551</v>
      </c>
      <c r="C4512" s="1">
        <v>2013</v>
      </c>
      <c r="D4512" s="2">
        <v>41589</v>
      </c>
      <c r="E4512" s="2">
        <v>41593</v>
      </c>
      <c r="F4512" s="1" t="s">
        <v>50</v>
      </c>
      <c r="G4512" s="1" t="s">
        <v>3025</v>
      </c>
      <c r="H4512" s="1" t="s">
        <v>3026</v>
      </c>
      <c r="I4512" s="1" t="s">
        <v>41</v>
      </c>
      <c r="J4512" s="1" t="s">
        <v>27</v>
      </c>
      <c r="K4512" s="1" t="s">
        <v>318</v>
      </c>
      <c r="L4512" s="1" t="s">
        <v>596</v>
      </c>
      <c r="M4512" s="1">
        <v>65807</v>
      </c>
      <c r="N4512" s="1" t="s">
        <v>105</v>
      </c>
      <c r="O4512" s="1" t="s">
        <v>7091</v>
      </c>
      <c r="P4512" s="1" t="s">
        <v>32</v>
      </c>
      <c r="Q4512" s="1" t="s">
        <v>65</v>
      </c>
      <c r="R4512" s="1" t="s">
        <v>7092</v>
      </c>
      <c r="S4512" s="1">
        <v>37.299999999999997</v>
      </c>
      <c r="T4512" s="1">
        <v>2</v>
      </c>
      <c r="U4512" s="1">
        <v>0</v>
      </c>
      <c r="V4512" s="4">
        <v>17.158000000000001</v>
      </c>
    </row>
    <row r="4513" spans="1:22" ht="58.5" thickBot="1" x14ac:dyDescent="0.4">
      <c r="A4513" s="3">
        <v>4512</v>
      </c>
      <c r="B4513" s="1" t="s">
        <v>7551</v>
      </c>
      <c r="C4513" s="1">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4">
        <v>39.340800000000002</v>
      </c>
    </row>
    <row r="4514" spans="1:22" ht="29.5" thickBot="1" x14ac:dyDescent="0.4">
      <c r="A4514" s="3">
        <v>4513</v>
      </c>
      <c r="B4514" s="1" t="s">
        <v>7552</v>
      </c>
      <c r="C4514" s="1">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54.792000000000002</v>
      </c>
      <c r="T4514" s="1">
        <v>6</v>
      </c>
      <c r="U4514" s="1">
        <v>0.7</v>
      </c>
      <c r="V4514" s="4">
        <v>-40.180799999999998</v>
      </c>
    </row>
    <row r="4515" spans="1:22" ht="58.5" thickBot="1" x14ac:dyDescent="0.4">
      <c r="A4515" s="3">
        <v>4514</v>
      </c>
      <c r="B4515" s="1" t="s">
        <v>7553</v>
      </c>
      <c r="C4515" s="1">
        <v>2013</v>
      </c>
      <c r="D4515" s="2">
        <v>41524</v>
      </c>
      <c r="E4515" s="2">
        <v>41526</v>
      </c>
      <c r="F4515" s="1" t="s">
        <v>188</v>
      </c>
      <c r="G4515" s="1" t="s">
        <v>6471</v>
      </c>
      <c r="H4515" s="1" t="s">
        <v>6472</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4">
        <v>0.80879999999999996</v>
      </c>
    </row>
    <row r="4516" spans="1:22" ht="44" thickBot="1" x14ac:dyDescent="0.4">
      <c r="A4516" s="3">
        <v>4515</v>
      </c>
      <c r="B4516" s="1" t="s">
        <v>7554</v>
      </c>
      <c r="C4516" s="1">
        <v>2013</v>
      </c>
      <c r="D4516" s="2">
        <v>41575</v>
      </c>
      <c r="E4516" s="2">
        <v>41580</v>
      </c>
      <c r="F4516" s="1" t="s">
        <v>23</v>
      </c>
      <c r="G4516" s="1" t="s">
        <v>5008</v>
      </c>
      <c r="H4516" s="1" t="s">
        <v>5009</v>
      </c>
      <c r="I4516" s="1" t="s">
        <v>26</v>
      </c>
      <c r="J4516" s="1" t="s">
        <v>27</v>
      </c>
      <c r="K4516" s="1" t="s">
        <v>7555</v>
      </c>
      <c r="L4516" s="1" t="s">
        <v>319</v>
      </c>
      <c r="M4516" s="1">
        <v>23666</v>
      </c>
      <c r="N4516" s="1" t="s">
        <v>30</v>
      </c>
      <c r="O4516" s="1" t="s">
        <v>3945</v>
      </c>
      <c r="P4516" s="1" t="s">
        <v>32</v>
      </c>
      <c r="Q4516" s="1" t="s">
        <v>36</v>
      </c>
      <c r="R4516" s="1" t="s">
        <v>3946</v>
      </c>
      <c r="S4516" s="1">
        <v>290.98</v>
      </c>
      <c r="T4516" s="1">
        <v>1</v>
      </c>
      <c r="U4516" s="1">
        <v>0</v>
      </c>
      <c r="V4516" s="4">
        <v>75.654799999999994</v>
      </c>
    </row>
    <row r="4517" spans="1:22" ht="58.5" thickBot="1" x14ac:dyDescent="0.4">
      <c r="A4517" s="3">
        <v>4516</v>
      </c>
      <c r="B4517" s="1" t="s">
        <v>7556</v>
      </c>
      <c r="C4517" s="1">
        <v>2014</v>
      </c>
      <c r="D4517" s="2">
        <v>41935</v>
      </c>
      <c r="E4517" s="2">
        <v>41939</v>
      </c>
      <c r="F4517" s="1" t="s">
        <v>50</v>
      </c>
      <c r="G4517" s="1" t="s">
        <v>301</v>
      </c>
      <c r="H4517" s="1" t="s">
        <v>302</v>
      </c>
      <c r="I4517" s="1" t="s">
        <v>102</v>
      </c>
      <c r="J4517" s="1" t="s">
        <v>27</v>
      </c>
      <c r="K4517" s="1" t="s">
        <v>4548</v>
      </c>
      <c r="L4517" s="1" t="s">
        <v>649</v>
      </c>
      <c r="M4517" s="1">
        <v>74133</v>
      </c>
      <c r="N4517" s="1" t="s">
        <v>105</v>
      </c>
      <c r="O4517" s="1" t="s">
        <v>6945</v>
      </c>
      <c r="P4517" s="1" t="s">
        <v>46</v>
      </c>
      <c r="Q4517" s="1" t="s">
        <v>68</v>
      </c>
      <c r="R4517" s="1" t="s">
        <v>6946</v>
      </c>
      <c r="S4517" s="1">
        <v>36.44</v>
      </c>
      <c r="T4517" s="1">
        <v>4</v>
      </c>
      <c r="U4517" s="1">
        <v>0</v>
      </c>
      <c r="V4517" s="4">
        <v>12.0252</v>
      </c>
    </row>
    <row r="4518" spans="1:22" ht="73" thickBot="1" x14ac:dyDescent="0.4">
      <c r="A4518" s="3">
        <v>4517</v>
      </c>
      <c r="B4518" s="1" t="s">
        <v>7557</v>
      </c>
      <c r="C4518" s="1">
        <v>2013</v>
      </c>
      <c r="D4518" s="2">
        <v>41533</v>
      </c>
      <c r="E4518" s="2">
        <v>41538</v>
      </c>
      <c r="F4518" s="1" t="s">
        <v>50</v>
      </c>
      <c r="G4518" s="1" t="s">
        <v>2193</v>
      </c>
      <c r="H4518" s="1" t="s">
        <v>2194</v>
      </c>
      <c r="I4518" s="1" t="s">
        <v>26</v>
      </c>
      <c r="J4518" s="1" t="s">
        <v>27</v>
      </c>
      <c r="K4518" s="1" t="s">
        <v>95</v>
      </c>
      <c r="L4518" s="1" t="s">
        <v>96</v>
      </c>
      <c r="M4518" s="1">
        <v>98105</v>
      </c>
      <c r="N4518" s="1" t="s">
        <v>44</v>
      </c>
      <c r="O4518" s="1" t="s">
        <v>7558</v>
      </c>
      <c r="P4518" s="1" t="s">
        <v>46</v>
      </c>
      <c r="Q4518" s="1" t="s">
        <v>90</v>
      </c>
      <c r="R4518" s="1" t="s">
        <v>7559</v>
      </c>
      <c r="S4518" s="1">
        <v>21.4</v>
      </c>
      <c r="T4518" s="1">
        <v>5</v>
      </c>
      <c r="U4518" s="1">
        <v>0</v>
      </c>
      <c r="V4518" s="4">
        <v>10.058</v>
      </c>
    </row>
    <row r="4519" spans="1:22" ht="58.5" thickBot="1" x14ac:dyDescent="0.4">
      <c r="A4519" s="3">
        <v>4518</v>
      </c>
      <c r="B4519" s="1" t="s">
        <v>7557</v>
      </c>
      <c r="C4519" s="1">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4">
        <v>15.815799999999999</v>
      </c>
    </row>
    <row r="4520" spans="1:22" ht="29.5" thickBot="1" x14ac:dyDescent="0.4">
      <c r="A4520" s="3">
        <v>4519</v>
      </c>
      <c r="B4520" s="1" t="s">
        <v>7560</v>
      </c>
      <c r="C4520" s="1">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4">
        <v>6.9551999999999996</v>
      </c>
    </row>
    <row r="4521" spans="1:22" ht="44" thickBot="1" x14ac:dyDescent="0.4">
      <c r="A4521" s="3">
        <v>4520</v>
      </c>
      <c r="B4521" s="1" t="s">
        <v>7561</v>
      </c>
      <c r="C4521" s="1">
        <v>2014</v>
      </c>
      <c r="D4521" s="2">
        <v>41801</v>
      </c>
      <c r="E4521" s="2">
        <v>41805</v>
      </c>
      <c r="F4521" s="1" t="s">
        <v>50</v>
      </c>
      <c r="G4521" s="1" t="s">
        <v>4592</v>
      </c>
      <c r="H4521" s="1" t="s">
        <v>4593</v>
      </c>
      <c r="I4521" s="1" t="s">
        <v>41</v>
      </c>
      <c r="J4521" s="1" t="s">
        <v>27</v>
      </c>
      <c r="K4521" s="1" t="s">
        <v>1521</v>
      </c>
      <c r="L4521" s="1" t="s">
        <v>54</v>
      </c>
      <c r="M4521" s="1">
        <v>32216</v>
      </c>
      <c r="N4521" s="1" t="s">
        <v>30</v>
      </c>
      <c r="O4521" s="1" t="s">
        <v>7562</v>
      </c>
      <c r="P4521" s="1" t="s">
        <v>46</v>
      </c>
      <c r="Q4521" s="1" t="s">
        <v>59</v>
      </c>
      <c r="R4521" s="1" t="s">
        <v>7563</v>
      </c>
      <c r="S4521" s="1">
        <v>1347.52</v>
      </c>
      <c r="T4521" s="1">
        <v>8</v>
      </c>
      <c r="U4521" s="1">
        <v>0.2</v>
      </c>
      <c r="V4521" s="4">
        <v>84.22</v>
      </c>
    </row>
    <row r="4522" spans="1:22" ht="58.5" thickBot="1" x14ac:dyDescent="0.4">
      <c r="A4522" s="3">
        <v>4521</v>
      </c>
      <c r="B4522" s="1" t="s">
        <v>7564</v>
      </c>
      <c r="C4522" s="1">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4">
        <v>22.4316</v>
      </c>
    </row>
    <row r="4523" spans="1:22" ht="29.5" thickBot="1" x14ac:dyDescent="0.4">
      <c r="A4523" s="3">
        <v>4522</v>
      </c>
      <c r="B4523" s="1" t="s">
        <v>7564</v>
      </c>
      <c r="C4523" s="1">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4">
        <v>6.9088000000000003</v>
      </c>
    </row>
    <row r="4524" spans="1:22" ht="29.5" thickBot="1" x14ac:dyDescent="0.4">
      <c r="A4524" s="3">
        <v>4523</v>
      </c>
      <c r="B4524" s="1" t="s">
        <v>7565</v>
      </c>
      <c r="C4524" s="1">
        <v>2014</v>
      </c>
      <c r="D4524" s="2">
        <v>41691</v>
      </c>
      <c r="E4524" s="2">
        <v>41696</v>
      </c>
      <c r="F4524" s="1" t="s">
        <v>23</v>
      </c>
      <c r="G4524" s="1" t="s">
        <v>1383</v>
      </c>
      <c r="H4524" s="1" t="s">
        <v>1384</v>
      </c>
      <c r="I4524" s="1" t="s">
        <v>41</v>
      </c>
      <c r="J4524" s="1" t="s">
        <v>27</v>
      </c>
      <c r="K4524" s="1" t="s">
        <v>1473</v>
      </c>
      <c r="L4524" s="1" t="s">
        <v>457</v>
      </c>
      <c r="M4524" s="1">
        <v>80027</v>
      </c>
      <c r="N4524" s="1" t="s">
        <v>44</v>
      </c>
      <c r="O4524" s="1" t="s">
        <v>5428</v>
      </c>
      <c r="P4524" s="1" t="s">
        <v>46</v>
      </c>
      <c r="Q4524" s="1" t="s">
        <v>269</v>
      </c>
      <c r="R4524" s="1" t="s">
        <v>186</v>
      </c>
      <c r="S4524" s="1">
        <v>9.4320000000000004</v>
      </c>
      <c r="T4524" s="1">
        <v>3</v>
      </c>
      <c r="U4524" s="1">
        <v>0.2</v>
      </c>
      <c r="V4524" s="4">
        <v>3.0653999999999999</v>
      </c>
    </row>
    <row r="4525" spans="1:22" ht="29.5" thickBot="1" x14ac:dyDescent="0.4">
      <c r="A4525" s="3">
        <v>4524</v>
      </c>
      <c r="B4525" s="1" t="s">
        <v>7566</v>
      </c>
      <c r="C4525" s="1">
        <v>2011</v>
      </c>
      <c r="D4525" s="2">
        <v>40849</v>
      </c>
      <c r="E4525" s="2">
        <v>40853</v>
      </c>
      <c r="F4525" s="1" t="s">
        <v>50</v>
      </c>
      <c r="G4525" s="1" t="s">
        <v>7417</v>
      </c>
      <c r="H4525" s="1" t="s">
        <v>7418</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4">
        <v>16.035599999999999</v>
      </c>
    </row>
    <row r="4526" spans="1:22" ht="29.5" thickBot="1" x14ac:dyDescent="0.4">
      <c r="A4526" s="3">
        <v>4525</v>
      </c>
      <c r="B4526" s="1" t="s">
        <v>7566</v>
      </c>
      <c r="C4526" s="1">
        <v>2011</v>
      </c>
      <c r="D4526" s="2">
        <v>40849</v>
      </c>
      <c r="E4526" s="2">
        <v>40853</v>
      </c>
      <c r="F4526" s="1" t="s">
        <v>50</v>
      </c>
      <c r="G4526" s="1" t="s">
        <v>7417</v>
      </c>
      <c r="H4526" s="1" t="s">
        <v>7418</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4">
        <v>24.1218</v>
      </c>
    </row>
    <row r="4527" spans="1:22" ht="29.5" thickBot="1" x14ac:dyDescent="0.4">
      <c r="A4527" s="3">
        <v>4526</v>
      </c>
      <c r="B4527" s="1" t="s">
        <v>7567</v>
      </c>
      <c r="C4527" s="1">
        <v>2014</v>
      </c>
      <c r="D4527" s="2">
        <v>41838</v>
      </c>
      <c r="E4527" s="2">
        <v>41844</v>
      </c>
      <c r="F4527" s="1" t="s">
        <v>50</v>
      </c>
      <c r="G4527" s="1" t="s">
        <v>2789</v>
      </c>
      <c r="H4527" s="1" t="s">
        <v>2790</v>
      </c>
      <c r="I4527" s="1" t="s">
        <v>102</v>
      </c>
      <c r="J4527" s="1" t="s">
        <v>27</v>
      </c>
      <c r="K4527" s="1" t="s">
        <v>7568</v>
      </c>
      <c r="L4527" s="1" t="s">
        <v>267</v>
      </c>
      <c r="M4527" s="1">
        <v>13440</v>
      </c>
      <c r="N4527" s="1" t="s">
        <v>148</v>
      </c>
      <c r="O4527" s="1" t="s">
        <v>652</v>
      </c>
      <c r="P4527" s="1" t="s">
        <v>71</v>
      </c>
      <c r="Q4527" s="1" t="s">
        <v>72</v>
      </c>
      <c r="R4527" s="1" t="s">
        <v>653</v>
      </c>
      <c r="S4527" s="1">
        <v>269.98</v>
      </c>
      <c r="T4527" s="1">
        <v>2</v>
      </c>
      <c r="U4527" s="1">
        <v>0</v>
      </c>
      <c r="V4527" s="4">
        <v>67.495000000000005</v>
      </c>
    </row>
    <row r="4528" spans="1:22" ht="58.5" thickBot="1" x14ac:dyDescent="0.4">
      <c r="A4528" s="3">
        <v>4527</v>
      </c>
      <c r="B4528" s="1" t="s">
        <v>7567</v>
      </c>
      <c r="C4528" s="1">
        <v>2014</v>
      </c>
      <c r="D4528" s="2">
        <v>41838</v>
      </c>
      <c r="E4528" s="2">
        <v>41844</v>
      </c>
      <c r="F4528" s="1" t="s">
        <v>50</v>
      </c>
      <c r="G4528" s="1" t="s">
        <v>2789</v>
      </c>
      <c r="H4528" s="1" t="s">
        <v>2790</v>
      </c>
      <c r="I4528" s="1" t="s">
        <v>102</v>
      </c>
      <c r="J4528" s="1" t="s">
        <v>27</v>
      </c>
      <c r="K4528" s="1" t="s">
        <v>7568</v>
      </c>
      <c r="L4528" s="1" t="s">
        <v>267</v>
      </c>
      <c r="M4528" s="1">
        <v>13440</v>
      </c>
      <c r="N4528" s="1" t="s">
        <v>148</v>
      </c>
      <c r="O4528" s="1" t="s">
        <v>7569</v>
      </c>
      <c r="P4528" s="1" t="s">
        <v>46</v>
      </c>
      <c r="Q4528" s="1" t="s">
        <v>90</v>
      </c>
      <c r="R4528" s="1" t="s">
        <v>7570</v>
      </c>
      <c r="S4528" s="1">
        <v>99.9</v>
      </c>
      <c r="T4528" s="1">
        <v>5</v>
      </c>
      <c r="U4528" s="1">
        <v>0</v>
      </c>
      <c r="V4528" s="4">
        <v>47.951999999999998</v>
      </c>
    </row>
    <row r="4529" spans="1:22" ht="29.5" thickBot="1" x14ac:dyDescent="0.4">
      <c r="A4529" s="3">
        <v>4528</v>
      </c>
      <c r="B4529" s="1" t="s">
        <v>7567</v>
      </c>
      <c r="C4529" s="1">
        <v>2014</v>
      </c>
      <c r="D4529" s="2">
        <v>41838</v>
      </c>
      <c r="E4529" s="2">
        <v>41844</v>
      </c>
      <c r="F4529" s="1" t="s">
        <v>50</v>
      </c>
      <c r="G4529" s="1" t="s">
        <v>2789</v>
      </c>
      <c r="H4529" s="1" t="s">
        <v>2790</v>
      </c>
      <c r="I4529" s="1" t="s">
        <v>102</v>
      </c>
      <c r="J4529" s="1" t="s">
        <v>27</v>
      </c>
      <c r="K4529" s="1" t="s">
        <v>7568</v>
      </c>
      <c r="L4529" s="1" t="s">
        <v>267</v>
      </c>
      <c r="M4529" s="1">
        <v>13440</v>
      </c>
      <c r="N4529" s="1" t="s">
        <v>148</v>
      </c>
      <c r="O4529" s="1" t="s">
        <v>170</v>
      </c>
      <c r="P4529" s="1" t="s">
        <v>32</v>
      </c>
      <c r="Q4529" s="1" t="s">
        <v>65</v>
      </c>
      <c r="R4529" s="1" t="s">
        <v>5416</v>
      </c>
      <c r="S4529" s="1">
        <v>39.08</v>
      </c>
      <c r="T4529" s="1">
        <v>4</v>
      </c>
      <c r="U4529" s="1">
        <v>0</v>
      </c>
      <c r="V4529" s="4">
        <v>14.4596</v>
      </c>
    </row>
    <row r="4530" spans="1:22" ht="44" thickBot="1" x14ac:dyDescent="0.4">
      <c r="A4530" s="3">
        <v>4529</v>
      </c>
      <c r="B4530" s="1" t="s">
        <v>7571</v>
      </c>
      <c r="C4530" s="1">
        <v>2014</v>
      </c>
      <c r="D4530" s="2">
        <v>41891</v>
      </c>
      <c r="E4530" s="2">
        <v>41893</v>
      </c>
      <c r="F4530" s="1" t="s">
        <v>23</v>
      </c>
      <c r="G4530" s="1" t="s">
        <v>2293</v>
      </c>
      <c r="H4530" s="1" t="s">
        <v>2294</v>
      </c>
      <c r="I4530" s="1" t="s">
        <v>41</v>
      </c>
      <c r="J4530" s="1" t="s">
        <v>27</v>
      </c>
      <c r="K4530" s="1" t="s">
        <v>5178</v>
      </c>
      <c r="L4530" s="1" t="s">
        <v>498</v>
      </c>
      <c r="M4530" s="1">
        <v>43302</v>
      </c>
      <c r="N4530" s="1" t="s">
        <v>148</v>
      </c>
      <c r="O4530" s="1" t="s">
        <v>5378</v>
      </c>
      <c r="P4530" s="1" t="s">
        <v>71</v>
      </c>
      <c r="Q4530" s="1" t="s">
        <v>161</v>
      </c>
      <c r="R4530" s="1" t="s">
        <v>5379</v>
      </c>
      <c r="S4530" s="1">
        <v>116.83199999999999</v>
      </c>
      <c r="T4530" s="1">
        <v>4</v>
      </c>
      <c r="U4530" s="1">
        <v>0.2</v>
      </c>
      <c r="V4530" s="4">
        <v>33.589199999999998</v>
      </c>
    </row>
    <row r="4531" spans="1:22" ht="29.5" thickBot="1" x14ac:dyDescent="0.4">
      <c r="A4531" s="3">
        <v>4530</v>
      </c>
      <c r="B4531" s="1" t="s">
        <v>7572</v>
      </c>
      <c r="C4531" s="1">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2.2959999999999998</v>
      </c>
      <c r="T4531" s="1">
        <v>2</v>
      </c>
      <c r="U4531" s="1">
        <v>0.8</v>
      </c>
      <c r="V4531" s="4">
        <v>-3.9032</v>
      </c>
    </row>
    <row r="4532" spans="1:22" ht="29.5" thickBot="1" x14ac:dyDescent="0.4">
      <c r="A4532" s="3">
        <v>4531</v>
      </c>
      <c r="B4532" s="1" t="s">
        <v>7573</v>
      </c>
      <c r="C4532" s="1">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4">
        <v>72.534400000000005</v>
      </c>
    </row>
    <row r="4533" spans="1:22" ht="58.5" thickBot="1" x14ac:dyDescent="0.4">
      <c r="A4533" s="3">
        <v>4532</v>
      </c>
      <c r="B4533" s="1" t="s">
        <v>7573</v>
      </c>
      <c r="C4533" s="1">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4">
        <v>10.5144</v>
      </c>
    </row>
    <row r="4534" spans="1:22" ht="44" thickBot="1" x14ac:dyDescent="0.4">
      <c r="A4534" s="3">
        <v>4533</v>
      </c>
      <c r="B4534" s="1" t="s">
        <v>7574</v>
      </c>
      <c r="C4534" s="1">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4">
        <v>13.7646</v>
      </c>
    </row>
    <row r="4535" spans="1:22" ht="44" thickBot="1" x14ac:dyDescent="0.4">
      <c r="A4535" s="3">
        <v>4534</v>
      </c>
      <c r="B4535" s="1" t="s">
        <v>7574</v>
      </c>
      <c r="C4535" s="1">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4">
        <v>7.4871999999999996</v>
      </c>
    </row>
    <row r="4536" spans="1:22" ht="29.5" thickBot="1" x14ac:dyDescent="0.4">
      <c r="A4536" s="3">
        <v>4535</v>
      </c>
      <c r="B4536" s="1" t="s">
        <v>7575</v>
      </c>
      <c r="C4536" s="1">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4">
        <v>5.8604000000000003</v>
      </c>
    </row>
    <row r="4537" spans="1:22" ht="29.5" thickBot="1" x14ac:dyDescent="0.4">
      <c r="A4537" s="3">
        <v>4536</v>
      </c>
      <c r="B4537" s="1" t="s">
        <v>7576</v>
      </c>
      <c r="C4537" s="1">
        <v>2014</v>
      </c>
      <c r="D4537" s="2">
        <v>41829</v>
      </c>
      <c r="E4537" s="2">
        <v>41833</v>
      </c>
      <c r="F4537" s="1" t="s">
        <v>50</v>
      </c>
      <c r="G4537" s="1" t="s">
        <v>6035</v>
      </c>
      <c r="H4537" s="1" t="s">
        <v>6036</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4">
        <v>4.9104000000000001</v>
      </c>
    </row>
    <row r="4538" spans="1:22" ht="44" thickBot="1" x14ac:dyDescent="0.4">
      <c r="A4538" s="3">
        <v>4537</v>
      </c>
      <c r="B4538" s="1" t="s">
        <v>7576</v>
      </c>
      <c r="C4538" s="1">
        <v>2014</v>
      </c>
      <c r="D4538" s="2">
        <v>41829</v>
      </c>
      <c r="E4538" s="2">
        <v>41833</v>
      </c>
      <c r="F4538" s="1" t="s">
        <v>50</v>
      </c>
      <c r="G4538" s="1" t="s">
        <v>6035</v>
      </c>
      <c r="H4538" s="1" t="s">
        <v>6036</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4">
        <v>30.2316</v>
      </c>
    </row>
    <row r="4539" spans="1:22" ht="44" thickBot="1" x14ac:dyDescent="0.4">
      <c r="A4539" s="3">
        <v>4538</v>
      </c>
      <c r="B4539" s="1" t="s">
        <v>7576</v>
      </c>
      <c r="C4539" s="1">
        <v>2014</v>
      </c>
      <c r="D4539" s="2">
        <v>41829</v>
      </c>
      <c r="E4539" s="2">
        <v>41833</v>
      </c>
      <c r="F4539" s="1" t="s">
        <v>50</v>
      </c>
      <c r="G4539" s="1" t="s">
        <v>6035</v>
      </c>
      <c r="H4539" s="1" t="s">
        <v>6036</v>
      </c>
      <c r="I4539" s="1" t="s">
        <v>102</v>
      </c>
      <c r="J4539" s="1" t="s">
        <v>27</v>
      </c>
      <c r="K4539" s="1" t="s">
        <v>95</v>
      </c>
      <c r="L4539" s="1" t="s">
        <v>96</v>
      </c>
      <c r="M4539" s="1">
        <v>98115</v>
      </c>
      <c r="N4539" s="1" t="s">
        <v>44</v>
      </c>
      <c r="O4539" s="1" t="s">
        <v>1889</v>
      </c>
      <c r="P4539" s="1" t="s">
        <v>46</v>
      </c>
      <c r="Q4539" s="1" t="s">
        <v>68</v>
      </c>
      <c r="R4539" s="1" t="s">
        <v>1890</v>
      </c>
      <c r="S4539" s="1">
        <v>18.239999999999998</v>
      </c>
      <c r="T4539" s="1">
        <v>3</v>
      </c>
      <c r="U4539" s="1">
        <v>0</v>
      </c>
      <c r="V4539" s="4">
        <v>6.2016</v>
      </c>
    </row>
    <row r="4540" spans="1:22" ht="29.5" thickBot="1" x14ac:dyDescent="0.4">
      <c r="A4540" s="3">
        <v>4539</v>
      </c>
      <c r="B4540" s="1" t="s">
        <v>7576</v>
      </c>
      <c r="C4540" s="1">
        <v>2014</v>
      </c>
      <c r="D4540" s="2">
        <v>41829</v>
      </c>
      <c r="E4540" s="2">
        <v>41833</v>
      </c>
      <c r="F4540" s="1" t="s">
        <v>50</v>
      </c>
      <c r="G4540" s="1" t="s">
        <v>6035</v>
      </c>
      <c r="H4540" s="1" t="s">
        <v>6036</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4">
        <v>4.3296000000000001</v>
      </c>
    </row>
    <row r="4541" spans="1:22" ht="44" thickBot="1" x14ac:dyDescent="0.4">
      <c r="A4541" s="3">
        <v>4540</v>
      </c>
      <c r="B4541" s="1" t="s">
        <v>7577</v>
      </c>
      <c r="C4541" s="1">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4">
        <v>1.0598000000000001</v>
      </c>
    </row>
    <row r="4542" spans="1:22" ht="73" thickBot="1" x14ac:dyDescent="0.4">
      <c r="A4542" s="3">
        <v>4541</v>
      </c>
      <c r="B4542" s="1" t="s">
        <v>7577</v>
      </c>
      <c r="C4542" s="1">
        <v>2012</v>
      </c>
      <c r="D4542" s="2">
        <v>40966</v>
      </c>
      <c r="E4542" s="2">
        <v>40970</v>
      </c>
      <c r="F4542" s="1" t="s">
        <v>50</v>
      </c>
      <c r="G4542" s="1" t="s">
        <v>220</v>
      </c>
      <c r="H4542" s="1" t="s">
        <v>221</v>
      </c>
      <c r="I4542" s="1" t="s">
        <v>41</v>
      </c>
      <c r="J4542" s="1" t="s">
        <v>27</v>
      </c>
      <c r="K4542" s="1" t="s">
        <v>3577</v>
      </c>
      <c r="L4542" s="1" t="s">
        <v>1399</v>
      </c>
      <c r="M4542" s="1">
        <v>2908</v>
      </c>
      <c r="N4542" s="1" t="s">
        <v>148</v>
      </c>
      <c r="O4542" s="1" t="s">
        <v>6561</v>
      </c>
      <c r="P4542" s="1" t="s">
        <v>32</v>
      </c>
      <c r="Q4542" s="1" t="s">
        <v>56</v>
      </c>
      <c r="R4542" s="1" t="s">
        <v>6562</v>
      </c>
      <c r="S4542" s="1">
        <v>493.92</v>
      </c>
      <c r="T4542" s="1">
        <v>7</v>
      </c>
      <c r="U4542" s="1">
        <v>0.3</v>
      </c>
      <c r="V4542" s="4">
        <v>-28.224</v>
      </c>
    </row>
    <row r="4543" spans="1:22" ht="44" thickBot="1" x14ac:dyDescent="0.4">
      <c r="A4543" s="3">
        <v>4542</v>
      </c>
      <c r="B4543" s="1" t="s">
        <v>7578</v>
      </c>
      <c r="C4543" s="1">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5.9359999999999999</v>
      </c>
      <c r="T4543" s="1">
        <v>7</v>
      </c>
      <c r="U4543" s="1">
        <v>0.8</v>
      </c>
      <c r="V4543" s="4">
        <v>-8.9039999999999999</v>
      </c>
    </row>
    <row r="4544" spans="1:22" ht="29.5" thickBot="1" x14ac:dyDescent="0.4">
      <c r="A4544" s="3">
        <v>4543</v>
      </c>
      <c r="B4544" s="1" t="s">
        <v>7579</v>
      </c>
      <c r="C4544" s="1">
        <v>2014</v>
      </c>
      <c r="D4544" s="2">
        <v>41729</v>
      </c>
      <c r="E4544" s="2">
        <v>41730</v>
      </c>
      <c r="F4544" s="1" t="s">
        <v>188</v>
      </c>
      <c r="G4544" s="1" t="s">
        <v>7580</v>
      </c>
      <c r="H4544" s="1" t="s">
        <v>7581</v>
      </c>
      <c r="I4544" s="1" t="s">
        <v>26</v>
      </c>
      <c r="J4544" s="1" t="s">
        <v>27</v>
      </c>
      <c r="K4544" s="1" t="s">
        <v>4847</v>
      </c>
      <c r="L4544" s="1" t="s">
        <v>649</v>
      </c>
      <c r="M4544" s="1">
        <v>73120</v>
      </c>
      <c r="N4544" s="1" t="s">
        <v>105</v>
      </c>
      <c r="O4544" s="1" t="s">
        <v>7582</v>
      </c>
      <c r="P4544" s="1" t="s">
        <v>46</v>
      </c>
      <c r="Q4544" s="1" t="s">
        <v>173</v>
      </c>
      <c r="R4544" s="1" t="s">
        <v>7583</v>
      </c>
      <c r="S4544" s="1">
        <v>325.86</v>
      </c>
      <c r="T4544" s="1">
        <v>2</v>
      </c>
      <c r="U4544" s="1">
        <v>0</v>
      </c>
      <c r="V4544" s="4">
        <v>149.8956</v>
      </c>
    </row>
    <row r="4545" spans="1:22" ht="44" thickBot="1" x14ac:dyDescent="0.4">
      <c r="A4545" s="3">
        <v>4544</v>
      </c>
      <c r="B4545" s="1" t="s">
        <v>7584</v>
      </c>
      <c r="C4545" s="1">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383.60700000000003</v>
      </c>
      <c r="T4545" s="1">
        <v>9</v>
      </c>
      <c r="U4545" s="1">
        <v>0.3</v>
      </c>
      <c r="V4545" s="4">
        <v>-5.4801000000000002</v>
      </c>
    </row>
    <row r="4546" spans="1:22" ht="29.5" thickBot="1" x14ac:dyDescent="0.4">
      <c r="A4546" s="3">
        <v>4545</v>
      </c>
      <c r="B4546" s="1" t="s">
        <v>7584</v>
      </c>
      <c r="C4546" s="1">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4">
        <v>16.704000000000001</v>
      </c>
    </row>
    <row r="4547" spans="1:22" ht="29.5" thickBot="1" x14ac:dyDescent="0.4">
      <c r="A4547" s="3">
        <v>4546</v>
      </c>
      <c r="B4547" s="1" t="s">
        <v>7584</v>
      </c>
      <c r="C4547" s="1">
        <v>2012</v>
      </c>
      <c r="D4547" s="2">
        <v>41102</v>
      </c>
      <c r="E4547" s="2">
        <v>41107</v>
      </c>
      <c r="F4547" s="1" t="s">
        <v>23</v>
      </c>
      <c r="G4547" s="1" t="s">
        <v>1815</v>
      </c>
      <c r="H4547" s="1" t="s">
        <v>1816</v>
      </c>
      <c r="I4547" s="1" t="s">
        <v>26</v>
      </c>
      <c r="J4547" s="1" t="s">
        <v>27</v>
      </c>
      <c r="K4547" s="1" t="s">
        <v>303</v>
      </c>
      <c r="L4547" s="1" t="s">
        <v>211</v>
      </c>
      <c r="M4547" s="1">
        <v>60610</v>
      </c>
      <c r="N4547" s="1" t="s">
        <v>105</v>
      </c>
      <c r="O4547" s="1" t="s">
        <v>6300</v>
      </c>
      <c r="P4547" s="1" t="s">
        <v>71</v>
      </c>
      <c r="Q4547" s="1" t="s">
        <v>72</v>
      </c>
      <c r="R4547" s="1" t="s">
        <v>6301</v>
      </c>
      <c r="S4547" s="1">
        <v>537.54399999999998</v>
      </c>
      <c r="T4547" s="1">
        <v>7</v>
      </c>
      <c r="U4547" s="1">
        <v>0.2</v>
      </c>
      <c r="V4547" s="4">
        <v>53.754399999999997</v>
      </c>
    </row>
    <row r="4548" spans="1:22" ht="44" thickBot="1" x14ac:dyDescent="0.4">
      <c r="A4548" s="3">
        <v>4547</v>
      </c>
      <c r="B4548" s="1" t="s">
        <v>7584</v>
      </c>
      <c r="C4548" s="1">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1.9279999999999999</v>
      </c>
      <c r="T4548" s="1">
        <v>2</v>
      </c>
      <c r="U4548" s="1">
        <v>0.8</v>
      </c>
      <c r="V4548" s="4">
        <v>-2.9883999999999999</v>
      </c>
    </row>
    <row r="4549" spans="1:22" ht="29.5" thickBot="1" x14ac:dyDescent="0.4">
      <c r="A4549" s="3">
        <v>4548</v>
      </c>
      <c r="B4549" s="1" t="s">
        <v>7584</v>
      </c>
      <c r="C4549" s="1">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6.9119999999999999</v>
      </c>
      <c r="T4549" s="1">
        <v>3</v>
      </c>
      <c r="U4549" s="1">
        <v>0.2</v>
      </c>
      <c r="V4549" s="4">
        <v>0.69120000000000004</v>
      </c>
    </row>
    <row r="4550" spans="1:22" ht="58.5" thickBot="1" x14ac:dyDescent="0.4">
      <c r="A4550" s="3">
        <v>4549</v>
      </c>
      <c r="B4550" s="1" t="s">
        <v>7584</v>
      </c>
      <c r="C4550" s="1">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4">
        <v>-2.1339999999999999</v>
      </c>
    </row>
    <row r="4551" spans="1:22" ht="29.5" thickBot="1" x14ac:dyDescent="0.4">
      <c r="A4551" s="3">
        <v>4550</v>
      </c>
      <c r="B4551" s="1" t="s">
        <v>7584</v>
      </c>
      <c r="C4551" s="1">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659.16800000000001</v>
      </c>
      <c r="T4551" s="1">
        <v>4</v>
      </c>
      <c r="U4551" s="1">
        <v>0.2</v>
      </c>
      <c r="V4551" s="4">
        <v>49.437600000000003</v>
      </c>
    </row>
    <row r="4552" spans="1:22" ht="29.5" thickBot="1" x14ac:dyDescent="0.4">
      <c r="A4552" s="3">
        <v>4551</v>
      </c>
      <c r="B4552" s="1" t="s">
        <v>7585</v>
      </c>
      <c r="C4552" s="1">
        <v>2014</v>
      </c>
      <c r="D4552" s="2">
        <v>41760</v>
      </c>
      <c r="E4552" s="2">
        <v>41762</v>
      </c>
      <c r="F4552" s="1" t="s">
        <v>188</v>
      </c>
      <c r="G4552" s="1" t="s">
        <v>3237</v>
      </c>
      <c r="H4552" s="1" t="s">
        <v>3238</v>
      </c>
      <c r="I4552" s="1" t="s">
        <v>26</v>
      </c>
      <c r="J4552" s="1" t="s">
        <v>27</v>
      </c>
      <c r="K4552" s="1" t="s">
        <v>1293</v>
      </c>
      <c r="L4552" s="1" t="s">
        <v>747</v>
      </c>
      <c r="M4552" s="1">
        <v>6040</v>
      </c>
      <c r="N4552" s="1" t="s">
        <v>148</v>
      </c>
      <c r="O4552" s="1" t="s">
        <v>7586</v>
      </c>
      <c r="P4552" s="1" t="s">
        <v>46</v>
      </c>
      <c r="Q4552" s="1" t="s">
        <v>47</v>
      </c>
      <c r="R4552" s="1" t="s">
        <v>7587</v>
      </c>
      <c r="S4552" s="1">
        <v>5.76</v>
      </c>
      <c r="T4552" s="1">
        <v>2</v>
      </c>
      <c r="U4552" s="1">
        <v>0</v>
      </c>
      <c r="V4552" s="4">
        <v>2.8224</v>
      </c>
    </row>
    <row r="4553" spans="1:22" ht="58.5" thickBot="1" x14ac:dyDescent="0.4">
      <c r="A4553" s="3">
        <v>4552</v>
      </c>
      <c r="B4553" s="1" t="s">
        <v>7588</v>
      </c>
      <c r="C4553" s="1">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4">
        <v>4.3902000000000001</v>
      </c>
    </row>
    <row r="4554" spans="1:22" ht="29.5" thickBot="1" x14ac:dyDescent="0.4">
      <c r="A4554" s="3">
        <v>4553</v>
      </c>
      <c r="B4554" s="1" t="s">
        <v>7589</v>
      </c>
      <c r="C4554" s="1">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v>
      </c>
      <c r="T4554" s="1">
        <v>3</v>
      </c>
      <c r="U4554" s="1">
        <v>0.2</v>
      </c>
      <c r="V4554" s="4">
        <v>23.027999999999999</v>
      </c>
    </row>
    <row r="4555" spans="1:22" ht="29.5" thickBot="1" x14ac:dyDescent="0.4">
      <c r="A4555" s="3">
        <v>4554</v>
      </c>
      <c r="B4555" s="1" t="s">
        <v>7589</v>
      </c>
      <c r="C4555" s="1">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4">
        <v>5.7779999999999996</v>
      </c>
    </row>
    <row r="4556" spans="1:22" ht="58.5" thickBot="1" x14ac:dyDescent="0.4">
      <c r="A4556" s="3">
        <v>4555</v>
      </c>
      <c r="B4556" s="1" t="s">
        <v>7590</v>
      </c>
      <c r="C4556" s="1">
        <v>2013</v>
      </c>
      <c r="D4556" s="2">
        <v>41332</v>
      </c>
      <c r="E4556" s="2">
        <v>41335</v>
      </c>
      <c r="F4556" s="1" t="s">
        <v>23</v>
      </c>
      <c r="G4556" s="1" t="s">
        <v>4353</v>
      </c>
      <c r="H4556" s="1" t="s">
        <v>4354</v>
      </c>
      <c r="I4556" s="1" t="s">
        <v>26</v>
      </c>
      <c r="J4556" s="1" t="s">
        <v>27</v>
      </c>
      <c r="K4556" s="1" t="s">
        <v>7591</v>
      </c>
      <c r="L4556" s="1" t="s">
        <v>114</v>
      </c>
      <c r="M4556" s="1">
        <v>54601</v>
      </c>
      <c r="N4556" s="1" t="s">
        <v>105</v>
      </c>
      <c r="O4556" s="1" t="s">
        <v>421</v>
      </c>
      <c r="P4556" s="1" t="s">
        <v>46</v>
      </c>
      <c r="Q4556" s="1" t="s">
        <v>75</v>
      </c>
      <c r="R4556" s="1" t="s">
        <v>422</v>
      </c>
      <c r="S4556" s="1">
        <v>56.82</v>
      </c>
      <c r="T4556" s="1">
        <v>3</v>
      </c>
      <c r="U4556" s="1">
        <v>0</v>
      </c>
      <c r="V4556" s="4">
        <v>28.41</v>
      </c>
    </row>
    <row r="4557" spans="1:22" ht="29.5" thickBot="1" x14ac:dyDescent="0.4">
      <c r="A4557" s="3">
        <v>4556</v>
      </c>
      <c r="B4557" s="1" t="s">
        <v>7592</v>
      </c>
      <c r="C4557" s="1">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4">
        <v>14.202</v>
      </c>
    </row>
    <row r="4558" spans="1:22" ht="44" thickBot="1" x14ac:dyDescent="0.4">
      <c r="A4558" s="3">
        <v>4557</v>
      </c>
      <c r="B4558" s="1" t="s">
        <v>7592</v>
      </c>
      <c r="C4558" s="1">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4">
        <v>0.55840000000000001</v>
      </c>
    </row>
    <row r="4559" spans="1:22" ht="29.5" thickBot="1" x14ac:dyDescent="0.4">
      <c r="A4559" s="3">
        <v>4558</v>
      </c>
      <c r="B4559" s="1" t="s">
        <v>7593</v>
      </c>
      <c r="C4559" s="1">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8.5589999999999993</v>
      </c>
      <c r="T4559" s="1">
        <v>1</v>
      </c>
      <c r="U4559" s="1">
        <v>0.7</v>
      </c>
      <c r="V4559" s="4">
        <v>-6.5618999999999996</v>
      </c>
    </row>
    <row r="4560" spans="1:22" ht="29.5" thickBot="1" x14ac:dyDescent="0.4">
      <c r="A4560" s="3">
        <v>4559</v>
      </c>
      <c r="B4560" s="1" t="s">
        <v>7594</v>
      </c>
      <c r="C4560" s="1">
        <v>2011</v>
      </c>
      <c r="D4560" s="2">
        <v>40908</v>
      </c>
      <c r="E4560" s="2">
        <v>40913</v>
      </c>
      <c r="F4560" s="1" t="s">
        <v>50</v>
      </c>
      <c r="G4560" s="1" t="s">
        <v>6481</v>
      </c>
      <c r="H4560" s="1" t="s">
        <v>6482</v>
      </c>
      <c r="I4560" s="1" t="s">
        <v>41</v>
      </c>
      <c r="J4560" s="1" t="s">
        <v>27</v>
      </c>
      <c r="K4560" s="1" t="s">
        <v>4172</v>
      </c>
      <c r="L4560" s="1" t="s">
        <v>104</v>
      </c>
      <c r="M4560" s="1">
        <v>79907</v>
      </c>
      <c r="N4560" s="1" t="s">
        <v>105</v>
      </c>
      <c r="O4560" s="1" t="s">
        <v>6395</v>
      </c>
      <c r="P4560" s="1" t="s">
        <v>46</v>
      </c>
      <c r="Q4560" s="1" t="s">
        <v>173</v>
      </c>
      <c r="R4560" s="1" t="s">
        <v>186</v>
      </c>
      <c r="S4560" s="1">
        <v>49.567999999999998</v>
      </c>
      <c r="T4560" s="1">
        <v>2</v>
      </c>
      <c r="U4560" s="1">
        <v>0.2</v>
      </c>
      <c r="V4560" s="4">
        <v>17.968399999999999</v>
      </c>
    </row>
    <row r="4561" spans="1:22" ht="44" thickBot="1" x14ac:dyDescent="0.4">
      <c r="A4561" s="3">
        <v>4560</v>
      </c>
      <c r="B4561" s="1" t="s">
        <v>7595</v>
      </c>
      <c r="C4561" s="1">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4">
        <v>-9.1334999999999997</v>
      </c>
    </row>
    <row r="4562" spans="1:22" ht="58.5" thickBot="1" x14ac:dyDescent="0.4">
      <c r="A4562" s="3">
        <v>4561</v>
      </c>
      <c r="B4562" s="1" t="s">
        <v>7596</v>
      </c>
      <c r="C4562" s="1">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4">
        <v>122.148</v>
      </c>
    </row>
    <row r="4563" spans="1:22" ht="29.5" thickBot="1" x14ac:dyDescent="0.4">
      <c r="A4563" s="3">
        <v>4562</v>
      </c>
      <c r="B4563" s="1" t="s">
        <v>7596</v>
      </c>
      <c r="C4563" s="1">
        <v>2012</v>
      </c>
      <c r="D4563" s="2">
        <v>41247</v>
      </c>
      <c r="E4563" s="2">
        <v>41252</v>
      </c>
      <c r="F4563" s="1" t="s">
        <v>23</v>
      </c>
      <c r="G4563" s="1" t="s">
        <v>3744</v>
      </c>
      <c r="H4563" s="1" t="s">
        <v>3745</v>
      </c>
      <c r="I4563" s="1" t="s">
        <v>41</v>
      </c>
      <c r="J4563" s="1" t="s">
        <v>27</v>
      </c>
      <c r="K4563" s="1" t="s">
        <v>42</v>
      </c>
      <c r="L4563" s="1" t="s">
        <v>43</v>
      </c>
      <c r="M4563" s="1">
        <v>90049</v>
      </c>
      <c r="N4563" s="1" t="s">
        <v>44</v>
      </c>
      <c r="O4563" s="1" t="s">
        <v>7597</v>
      </c>
      <c r="P4563" s="1" t="s">
        <v>71</v>
      </c>
      <c r="Q4563" s="1" t="s">
        <v>72</v>
      </c>
      <c r="R4563" s="1" t="s">
        <v>7598</v>
      </c>
      <c r="S4563" s="1">
        <v>110.352</v>
      </c>
      <c r="T4563" s="1">
        <v>3</v>
      </c>
      <c r="U4563" s="1">
        <v>0.2</v>
      </c>
      <c r="V4563" s="4">
        <v>8.2764000000000006</v>
      </c>
    </row>
    <row r="4564" spans="1:22" ht="44" thickBot="1" x14ac:dyDescent="0.4">
      <c r="A4564" s="3">
        <v>4563</v>
      </c>
      <c r="B4564" s="1" t="s">
        <v>7596</v>
      </c>
      <c r="C4564" s="1">
        <v>2012</v>
      </c>
      <c r="D4564" s="2">
        <v>41247</v>
      </c>
      <c r="E4564" s="2">
        <v>41252</v>
      </c>
      <c r="F4564" s="1" t="s">
        <v>23</v>
      </c>
      <c r="G4564" s="1" t="s">
        <v>3744</v>
      </c>
      <c r="H4564" s="1" t="s">
        <v>3745</v>
      </c>
      <c r="I4564" s="1" t="s">
        <v>41</v>
      </c>
      <c r="J4564" s="1" t="s">
        <v>27</v>
      </c>
      <c r="K4564" s="1" t="s">
        <v>42</v>
      </c>
      <c r="L4564" s="1" t="s">
        <v>43</v>
      </c>
      <c r="M4564" s="1">
        <v>90049</v>
      </c>
      <c r="N4564" s="1" t="s">
        <v>44</v>
      </c>
      <c r="O4564" s="1" t="s">
        <v>7599</v>
      </c>
      <c r="P4564" s="1" t="s">
        <v>32</v>
      </c>
      <c r="Q4564" s="1" t="s">
        <v>65</v>
      </c>
      <c r="R4564" s="1" t="s">
        <v>7600</v>
      </c>
      <c r="S4564" s="1">
        <v>36.4</v>
      </c>
      <c r="T4564" s="1">
        <v>5</v>
      </c>
      <c r="U4564" s="1">
        <v>0</v>
      </c>
      <c r="V4564" s="4">
        <v>13.832000000000001</v>
      </c>
    </row>
    <row r="4565" spans="1:22" ht="73" thickBot="1" x14ac:dyDescent="0.4">
      <c r="A4565" s="3">
        <v>4564</v>
      </c>
      <c r="B4565" s="1" t="s">
        <v>7601</v>
      </c>
      <c r="C4565" s="1">
        <v>2014</v>
      </c>
      <c r="D4565" s="2">
        <v>41909</v>
      </c>
      <c r="E4565" s="2">
        <v>41913</v>
      </c>
      <c r="F4565" s="1" t="s">
        <v>50</v>
      </c>
      <c r="G4565" s="1" t="s">
        <v>2656</v>
      </c>
      <c r="H4565" s="1" t="s">
        <v>2657</v>
      </c>
      <c r="I4565" s="1" t="s">
        <v>102</v>
      </c>
      <c r="J4565" s="1" t="s">
        <v>27</v>
      </c>
      <c r="K4565" s="1" t="s">
        <v>7193</v>
      </c>
      <c r="L4565" s="1" t="s">
        <v>54</v>
      </c>
      <c r="M4565" s="1">
        <v>33023</v>
      </c>
      <c r="N4565" s="1" t="s">
        <v>30</v>
      </c>
      <c r="O4565" s="1" t="s">
        <v>6955</v>
      </c>
      <c r="P4565" s="1" t="s">
        <v>32</v>
      </c>
      <c r="Q4565" s="1" t="s">
        <v>36</v>
      </c>
      <c r="R4565" s="1" t="s">
        <v>6956</v>
      </c>
      <c r="S4565" s="1">
        <v>419.13600000000002</v>
      </c>
      <c r="T4565" s="1">
        <v>4</v>
      </c>
      <c r="U4565" s="1">
        <v>0.2</v>
      </c>
      <c r="V4565" s="4">
        <v>-57.6312</v>
      </c>
    </row>
    <row r="4566" spans="1:22" ht="44" thickBot="1" x14ac:dyDescent="0.4">
      <c r="A4566" s="3">
        <v>4565</v>
      </c>
      <c r="B4566" s="1" t="s">
        <v>7602</v>
      </c>
      <c r="C4566" s="1">
        <v>2011</v>
      </c>
      <c r="D4566" s="2">
        <v>40886</v>
      </c>
      <c r="E4566" s="2">
        <v>40891</v>
      </c>
      <c r="F4566" s="1" t="s">
        <v>50</v>
      </c>
      <c r="G4566" s="1" t="s">
        <v>6232</v>
      </c>
      <c r="H4566" s="1" t="s">
        <v>6233</v>
      </c>
      <c r="I4566" s="1" t="s">
        <v>41</v>
      </c>
      <c r="J4566" s="1" t="s">
        <v>27</v>
      </c>
      <c r="K4566" s="1" t="s">
        <v>1823</v>
      </c>
      <c r="L4566" s="1" t="s">
        <v>310</v>
      </c>
      <c r="M4566" s="1">
        <v>85204</v>
      </c>
      <c r="N4566" s="1" t="s">
        <v>44</v>
      </c>
      <c r="O4566" s="1" t="s">
        <v>4014</v>
      </c>
      <c r="P4566" s="1" t="s">
        <v>46</v>
      </c>
      <c r="Q4566" s="1" t="s">
        <v>59</v>
      </c>
      <c r="R4566" s="1" t="s">
        <v>4015</v>
      </c>
      <c r="S4566" s="1">
        <v>100.70399999999999</v>
      </c>
      <c r="T4566" s="1">
        <v>6</v>
      </c>
      <c r="U4566" s="1">
        <v>0.2</v>
      </c>
      <c r="V4566" s="4">
        <v>-1.2587999999999999</v>
      </c>
    </row>
    <row r="4567" spans="1:22" ht="58.5" thickBot="1" x14ac:dyDescent="0.4">
      <c r="A4567" s="3">
        <v>4566</v>
      </c>
      <c r="B4567" s="1" t="s">
        <v>7603</v>
      </c>
      <c r="C4567" s="1">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4">
        <v>4.5216000000000003</v>
      </c>
    </row>
    <row r="4568" spans="1:22" ht="58.5" thickBot="1" x14ac:dyDescent="0.4">
      <c r="A4568" s="3">
        <v>4567</v>
      </c>
      <c r="B4568" s="1" t="s">
        <v>7603</v>
      </c>
      <c r="C4568" s="1">
        <v>2014</v>
      </c>
      <c r="D4568" s="2">
        <v>41977</v>
      </c>
      <c r="E4568" s="2">
        <v>41984</v>
      </c>
      <c r="F4568" s="1" t="s">
        <v>50</v>
      </c>
      <c r="G4568" s="1" t="s">
        <v>3644</v>
      </c>
      <c r="H4568" s="1" t="s">
        <v>3645</v>
      </c>
      <c r="I4568" s="1" t="s">
        <v>26</v>
      </c>
      <c r="J4568" s="1" t="s">
        <v>27</v>
      </c>
      <c r="K4568" s="1" t="s">
        <v>1706</v>
      </c>
      <c r="L4568" s="1" t="s">
        <v>88</v>
      </c>
      <c r="M4568" s="1">
        <v>28314</v>
      </c>
      <c r="N4568" s="1" t="s">
        <v>30</v>
      </c>
      <c r="O4568" s="1" t="s">
        <v>5780</v>
      </c>
      <c r="P4568" s="1" t="s">
        <v>46</v>
      </c>
      <c r="Q4568" s="1" t="s">
        <v>75</v>
      </c>
      <c r="R4568" s="1" t="s">
        <v>5781</v>
      </c>
      <c r="S4568" s="1">
        <v>28.782</v>
      </c>
      <c r="T4568" s="1">
        <v>6</v>
      </c>
      <c r="U4568" s="1">
        <v>0.7</v>
      </c>
      <c r="V4568" s="4">
        <v>-21.1068</v>
      </c>
    </row>
    <row r="4569" spans="1:22" ht="73" thickBot="1" x14ac:dyDescent="0.4">
      <c r="A4569" s="3">
        <v>4568</v>
      </c>
      <c r="B4569" s="1" t="s">
        <v>7603</v>
      </c>
      <c r="C4569" s="1">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4">
        <v>8.8623999999999992</v>
      </c>
    </row>
    <row r="4570" spans="1:22" ht="73" thickBot="1" x14ac:dyDescent="0.4">
      <c r="A4570" s="3">
        <v>4569</v>
      </c>
      <c r="B4570" s="1" t="s">
        <v>7604</v>
      </c>
      <c r="C4570" s="1">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10.476000000000001</v>
      </c>
      <c r="T4570" s="1">
        <v>6</v>
      </c>
      <c r="U4570" s="1">
        <v>0.8</v>
      </c>
      <c r="V4570" s="4">
        <v>-17.285399999999999</v>
      </c>
    </row>
    <row r="4571" spans="1:22" ht="58.5" thickBot="1" x14ac:dyDescent="0.4">
      <c r="A4571" s="3">
        <v>4570</v>
      </c>
      <c r="B4571" s="1" t="s">
        <v>7605</v>
      </c>
      <c r="C4571" s="1">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6972</v>
      </c>
      <c r="S4571" s="1">
        <v>76.14</v>
      </c>
      <c r="T4571" s="1">
        <v>3</v>
      </c>
      <c r="U4571" s="1">
        <v>0</v>
      </c>
      <c r="V4571" s="4">
        <v>26.649000000000001</v>
      </c>
    </row>
    <row r="4572" spans="1:22" ht="44" thickBot="1" x14ac:dyDescent="0.4">
      <c r="A4572" s="3">
        <v>4571</v>
      </c>
      <c r="B4572" s="1" t="s">
        <v>7606</v>
      </c>
      <c r="C4572" s="1">
        <v>2012</v>
      </c>
      <c r="D4572" s="2">
        <v>41054</v>
      </c>
      <c r="E4572" s="2">
        <v>41056</v>
      </c>
      <c r="F4572" s="1" t="s">
        <v>23</v>
      </c>
      <c r="G4572" s="1" t="s">
        <v>1162</v>
      </c>
      <c r="H4572" s="1" t="s">
        <v>1163</v>
      </c>
      <c r="I4572" s="1" t="s">
        <v>102</v>
      </c>
      <c r="J4572" s="1" t="s">
        <v>27</v>
      </c>
      <c r="K4572" s="1" t="s">
        <v>7245</v>
      </c>
      <c r="L4572" s="1" t="s">
        <v>4530</v>
      </c>
      <c r="M4572" s="1">
        <v>67212</v>
      </c>
      <c r="N4572" s="1" t="s">
        <v>105</v>
      </c>
      <c r="O4572" s="1" t="s">
        <v>7473</v>
      </c>
      <c r="P4572" s="1" t="s">
        <v>46</v>
      </c>
      <c r="Q4572" s="1" t="s">
        <v>68</v>
      </c>
      <c r="R4572" s="1" t="s">
        <v>7474</v>
      </c>
      <c r="S4572" s="1">
        <v>21.24</v>
      </c>
      <c r="T4572" s="1">
        <v>3</v>
      </c>
      <c r="U4572" s="1">
        <v>0</v>
      </c>
      <c r="V4572" s="4">
        <v>8.0711999999999993</v>
      </c>
    </row>
    <row r="4573" spans="1:22" ht="44" thickBot="1" x14ac:dyDescent="0.4">
      <c r="A4573" s="3">
        <v>4572</v>
      </c>
      <c r="B4573" s="1" t="s">
        <v>7606</v>
      </c>
      <c r="C4573" s="1">
        <v>2012</v>
      </c>
      <c r="D4573" s="2">
        <v>41054</v>
      </c>
      <c r="E4573" s="2">
        <v>41056</v>
      </c>
      <c r="F4573" s="1" t="s">
        <v>23</v>
      </c>
      <c r="G4573" s="1" t="s">
        <v>1162</v>
      </c>
      <c r="H4573" s="1" t="s">
        <v>1163</v>
      </c>
      <c r="I4573" s="1" t="s">
        <v>102</v>
      </c>
      <c r="J4573" s="1" t="s">
        <v>27</v>
      </c>
      <c r="K4573" s="1" t="s">
        <v>7245</v>
      </c>
      <c r="L4573" s="1" t="s">
        <v>4530</v>
      </c>
      <c r="M4573" s="1">
        <v>67212</v>
      </c>
      <c r="N4573" s="1" t="s">
        <v>105</v>
      </c>
      <c r="O4573" s="1" t="s">
        <v>4994</v>
      </c>
      <c r="P4573" s="1" t="s">
        <v>46</v>
      </c>
      <c r="Q4573" s="1" t="s">
        <v>75</v>
      </c>
      <c r="R4573" s="1" t="s">
        <v>4995</v>
      </c>
      <c r="S4573" s="1">
        <v>127.96</v>
      </c>
      <c r="T4573" s="1">
        <v>2</v>
      </c>
      <c r="U4573" s="1">
        <v>0</v>
      </c>
      <c r="V4573" s="4">
        <v>60.141199999999998</v>
      </c>
    </row>
    <row r="4574" spans="1:22" ht="58.5" thickBot="1" x14ac:dyDescent="0.4">
      <c r="A4574" s="3">
        <v>4573</v>
      </c>
      <c r="B4574" s="1" t="s">
        <v>7607</v>
      </c>
      <c r="C4574" s="1">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479.98399999999998</v>
      </c>
      <c r="T4574" s="1">
        <v>2</v>
      </c>
      <c r="U4574" s="1">
        <v>0.2</v>
      </c>
      <c r="V4574" s="4">
        <v>89.997</v>
      </c>
    </row>
    <row r="4575" spans="1:22" ht="29.5" thickBot="1" x14ac:dyDescent="0.4">
      <c r="A4575" s="3">
        <v>4574</v>
      </c>
      <c r="B4575" s="1" t="s">
        <v>7608</v>
      </c>
      <c r="C4575" s="1">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4">
        <v>184.22040000000001</v>
      </c>
    </row>
    <row r="4576" spans="1:22" ht="44" thickBot="1" x14ac:dyDescent="0.4">
      <c r="A4576" s="3">
        <v>4575</v>
      </c>
      <c r="B4576" s="1" t="s">
        <v>7608</v>
      </c>
      <c r="C4576" s="1">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4">
        <v>8.7048000000000005</v>
      </c>
    </row>
    <row r="4577" spans="1:22" ht="29.5" thickBot="1" x14ac:dyDescent="0.4">
      <c r="A4577" s="3">
        <v>4576</v>
      </c>
      <c r="B4577" s="1" t="s">
        <v>7608</v>
      </c>
      <c r="C4577" s="1">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13.9</v>
      </c>
      <c r="T4577" s="1">
        <v>5</v>
      </c>
      <c r="U4577" s="1">
        <v>0</v>
      </c>
      <c r="V4577" s="4">
        <v>3.6139999999999999</v>
      </c>
    </row>
    <row r="4578" spans="1:22" ht="44" thickBot="1" x14ac:dyDescent="0.4">
      <c r="A4578" s="3">
        <v>4577</v>
      </c>
      <c r="B4578" s="1" t="s">
        <v>7608</v>
      </c>
      <c r="C4578" s="1">
        <v>2013</v>
      </c>
      <c r="D4578" s="2">
        <v>41621</v>
      </c>
      <c r="E4578" s="2">
        <v>41627</v>
      </c>
      <c r="F4578" s="1" t="s">
        <v>50</v>
      </c>
      <c r="G4578" s="1" t="s">
        <v>3130</v>
      </c>
      <c r="H4578" s="1" t="s">
        <v>3131</v>
      </c>
      <c r="I4578" s="1" t="s">
        <v>102</v>
      </c>
      <c r="J4578" s="1" t="s">
        <v>27</v>
      </c>
      <c r="K4578" s="1" t="s">
        <v>328</v>
      </c>
      <c r="L4578" s="1" t="s">
        <v>238</v>
      </c>
      <c r="M4578" s="1">
        <v>49201</v>
      </c>
      <c r="N4578" s="1" t="s">
        <v>105</v>
      </c>
      <c r="O4578" s="1" t="s">
        <v>7609</v>
      </c>
      <c r="P4578" s="1" t="s">
        <v>46</v>
      </c>
      <c r="Q4578" s="1" t="s">
        <v>59</v>
      </c>
      <c r="R4578" s="1" t="s">
        <v>7610</v>
      </c>
      <c r="S4578" s="1">
        <v>26.86</v>
      </c>
      <c r="T4578" s="1">
        <v>2</v>
      </c>
      <c r="U4578" s="1">
        <v>0</v>
      </c>
      <c r="V4578" s="4">
        <v>6.7149999999999999</v>
      </c>
    </row>
    <row r="4579" spans="1:22" ht="29.5" thickBot="1" x14ac:dyDescent="0.4">
      <c r="A4579" s="3">
        <v>4578</v>
      </c>
      <c r="B4579" s="1" t="s">
        <v>7611</v>
      </c>
      <c r="C4579" s="1">
        <v>2011</v>
      </c>
      <c r="D4579" s="2">
        <v>40644</v>
      </c>
      <c r="E4579" s="2">
        <v>40649</v>
      </c>
      <c r="F4579" s="1" t="s">
        <v>50</v>
      </c>
      <c r="G4579" s="1" t="s">
        <v>2813</v>
      </c>
      <c r="H4579" s="1" t="s">
        <v>2814</v>
      </c>
      <c r="I4579" s="1" t="s">
        <v>26</v>
      </c>
      <c r="J4579" s="1" t="s">
        <v>27</v>
      </c>
      <c r="K4579" s="1" t="s">
        <v>7612</v>
      </c>
      <c r="L4579" s="1" t="s">
        <v>6259</v>
      </c>
      <c r="M4579" s="1">
        <v>83501</v>
      </c>
      <c r="N4579" s="1" t="s">
        <v>44</v>
      </c>
      <c r="O4579" s="1" t="s">
        <v>4919</v>
      </c>
      <c r="P4579" s="1" t="s">
        <v>46</v>
      </c>
      <c r="Q4579" s="1" t="s">
        <v>75</v>
      </c>
      <c r="R4579" s="1" t="s">
        <v>4920</v>
      </c>
      <c r="S4579" s="1">
        <v>9.5839999999999996</v>
      </c>
      <c r="T4579" s="1">
        <v>1</v>
      </c>
      <c r="U4579" s="1">
        <v>0.2</v>
      </c>
      <c r="V4579" s="4">
        <v>3.3544</v>
      </c>
    </row>
    <row r="4580" spans="1:22" ht="29.5" thickBot="1" x14ac:dyDescent="0.4">
      <c r="A4580" s="3">
        <v>4579</v>
      </c>
      <c r="B4580" s="1" t="s">
        <v>7613</v>
      </c>
      <c r="C4580" s="1">
        <v>2012</v>
      </c>
      <c r="D4580" s="2">
        <v>41069</v>
      </c>
      <c r="E4580" s="2">
        <v>41075</v>
      </c>
      <c r="F4580" s="1" t="s">
        <v>50</v>
      </c>
      <c r="G4580" s="1" t="s">
        <v>2707</v>
      </c>
      <c r="H4580" s="1" t="s">
        <v>2708</v>
      </c>
      <c r="I4580" s="1" t="s">
        <v>102</v>
      </c>
      <c r="J4580" s="1" t="s">
        <v>27</v>
      </c>
      <c r="K4580" s="1" t="s">
        <v>7555</v>
      </c>
      <c r="L4580" s="1" t="s">
        <v>319</v>
      </c>
      <c r="M4580" s="1">
        <v>23666</v>
      </c>
      <c r="N4580" s="1" t="s">
        <v>30</v>
      </c>
      <c r="O4580" s="1" t="s">
        <v>1722</v>
      </c>
      <c r="P4580" s="1" t="s">
        <v>46</v>
      </c>
      <c r="Q4580" s="1" t="s">
        <v>75</v>
      </c>
      <c r="R4580" s="1" t="s">
        <v>1723</v>
      </c>
      <c r="S4580" s="1">
        <v>113.1</v>
      </c>
      <c r="T4580" s="1">
        <v>3</v>
      </c>
      <c r="U4580" s="1">
        <v>0</v>
      </c>
      <c r="V4580" s="4">
        <v>56.55</v>
      </c>
    </row>
    <row r="4581" spans="1:22" ht="29.5" thickBot="1" x14ac:dyDescent="0.4">
      <c r="A4581" s="3">
        <v>4580</v>
      </c>
      <c r="B4581" s="1" t="s">
        <v>7614</v>
      </c>
      <c r="C4581" s="1">
        <v>2011</v>
      </c>
      <c r="D4581" s="2">
        <v>40751</v>
      </c>
      <c r="E4581" s="2">
        <v>40757</v>
      </c>
      <c r="F4581" s="1" t="s">
        <v>50</v>
      </c>
      <c r="G4581" s="1" t="s">
        <v>3703</v>
      </c>
      <c r="H4581" s="1" t="s">
        <v>3704</v>
      </c>
      <c r="I4581" s="1" t="s">
        <v>41</v>
      </c>
      <c r="J4581" s="1" t="s">
        <v>27</v>
      </c>
      <c r="K4581" s="1" t="s">
        <v>266</v>
      </c>
      <c r="L4581" s="1" t="s">
        <v>267</v>
      </c>
      <c r="M4581" s="1">
        <v>10035</v>
      </c>
      <c r="N4581" s="1" t="s">
        <v>148</v>
      </c>
      <c r="O4581" s="1" t="s">
        <v>7615</v>
      </c>
      <c r="P4581" s="1" t="s">
        <v>46</v>
      </c>
      <c r="Q4581" s="1" t="s">
        <v>90</v>
      </c>
      <c r="R4581" s="1" t="s">
        <v>7616</v>
      </c>
      <c r="S4581" s="1">
        <v>65.78</v>
      </c>
      <c r="T4581" s="1">
        <v>11</v>
      </c>
      <c r="U4581" s="1">
        <v>0</v>
      </c>
      <c r="V4581" s="4">
        <v>32.232199999999999</v>
      </c>
    </row>
    <row r="4582" spans="1:22" ht="29.5" thickBot="1" x14ac:dyDescent="0.4">
      <c r="A4582" s="3">
        <v>4581</v>
      </c>
      <c r="B4582" s="1" t="s">
        <v>7617</v>
      </c>
      <c r="C4582" s="1">
        <v>2012</v>
      </c>
      <c r="D4582" s="2">
        <v>41121</v>
      </c>
      <c r="E4582" s="2">
        <v>41127</v>
      </c>
      <c r="F4582" s="1" t="s">
        <v>50</v>
      </c>
      <c r="G4582" s="1" t="s">
        <v>1324</v>
      </c>
      <c r="H4582" s="1" t="s">
        <v>1325</v>
      </c>
      <c r="I4582" s="1" t="s">
        <v>41</v>
      </c>
      <c r="J4582" s="1" t="s">
        <v>27</v>
      </c>
      <c r="K4582" s="1" t="s">
        <v>7618</v>
      </c>
      <c r="L4582" s="1" t="s">
        <v>1487</v>
      </c>
      <c r="M4582" s="1">
        <v>39401</v>
      </c>
      <c r="N4582" s="1" t="s">
        <v>30</v>
      </c>
      <c r="O4582" s="1" t="s">
        <v>992</v>
      </c>
      <c r="P4582" s="1" t="s">
        <v>71</v>
      </c>
      <c r="Q4582" s="1" t="s">
        <v>161</v>
      </c>
      <c r="R4582" s="1" t="s">
        <v>993</v>
      </c>
      <c r="S4582" s="1">
        <v>239.7</v>
      </c>
      <c r="T4582" s="1">
        <v>6</v>
      </c>
      <c r="U4582" s="1">
        <v>0</v>
      </c>
      <c r="V4582" s="4">
        <v>105.468</v>
      </c>
    </row>
    <row r="4583" spans="1:22" ht="29.5" thickBot="1" x14ac:dyDescent="0.4">
      <c r="A4583" s="3">
        <v>4582</v>
      </c>
      <c r="B4583" s="1" t="s">
        <v>7619</v>
      </c>
      <c r="C4583" s="1">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7620</v>
      </c>
      <c r="P4583" s="1" t="s">
        <v>32</v>
      </c>
      <c r="Q4583" s="1" t="s">
        <v>65</v>
      </c>
      <c r="R4583" s="1" t="s">
        <v>7621</v>
      </c>
      <c r="S4583" s="1">
        <v>25.632000000000001</v>
      </c>
      <c r="T4583" s="1">
        <v>3</v>
      </c>
      <c r="U4583" s="1">
        <v>0.2</v>
      </c>
      <c r="V4583" s="4">
        <v>3.8448000000000002</v>
      </c>
    </row>
    <row r="4584" spans="1:22" ht="29.5" thickBot="1" x14ac:dyDescent="0.4">
      <c r="A4584" s="3">
        <v>4583</v>
      </c>
      <c r="B4584" s="1" t="s">
        <v>7622</v>
      </c>
      <c r="C4584" s="1">
        <v>2013</v>
      </c>
      <c r="D4584" s="2">
        <v>41436</v>
      </c>
      <c r="E4584" s="2">
        <v>41438</v>
      </c>
      <c r="F4584" s="1" t="s">
        <v>188</v>
      </c>
      <c r="G4584" s="1" t="s">
        <v>6220</v>
      </c>
      <c r="H4584" s="1" t="s">
        <v>6221</v>
      </c>
      <c r="I4584" s="1" t="s">
        <v>26</v>
      </c>
      <c r="J4584" s="1" t="s">
        <v>27</v>
      </c>
      <c r="K4584" s="1" t="s">
        <v>146</v>
      </c>
      <c r="L4584" s="1" t="s">
        <v>147</v>
      </c>
      <c r="M4584" s="1">
        <v>19140</v>
      </c>
      <c r="N4584" s="1" t="s">
        <v>148</v>
      </c>
      <c r="O4584" s="1" t="s">
        <v>7381</v>
      </c>
      <c r="P4584" s="1" t="s">
        <v>46</v>
      </c>
      <c r="Q4584" s="1" t="s">
        <v>47</v>
      </c>
      <c r="R4584" s="1" t="s">
        <v>7382</v>
      </c>
      <c r="S4584" s="1">
        <v>23.616</v>
      </c>
      <c r="T4584" s="1">
        <v>8</v>
      </c>
      <c r="U4584" s="1">
        <v>0.2</v>
      </c>
      <c r="V4584" s="4">
        <v>7.9703999999999997</v>
      </c>
    </row>
    <row r="4585" spans="1:22" ht="29.5" thickBot="1" x14ac:dyDescent="0.4">
      <c r="A4585" s="3">
        <v>4584</v>
      </c>
      <c r="B4585" s="1" t="s">
        <v>7623</v>
      </c>
      <c r="C4585" s="1">
        <v>2013</v>
      </c>
      <c r="D4585" s="2">
        <v>41513</v>
      </c>
      <c r="E4585" s="2">
        <v>41515</v>
      </c>
      <c r="F4585" s="1" t="s">
        <v>23</v>
      </c>
      <c r="G4585" s="1" t="s">
        <v>7624</v>
      </c>
      <c r="H4585" s="1" t="s">
        <v>7625</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4">
        <v>3.7995999999999999</v>
      </c>
    </row>
    <row r="4586" spans="1:22" ht="87.5" thickBot="1" x14ac:dyDescent="0.4">
      <c r="A4586" s="3">
        <v>4585</v>
      </c>
      <c r="B4586" s="1" t="s">
        <v>7626</v>
      </c>
      <c r="C4586" s="1">
        <v>2014</v>
      </c>
      <c r="D4586" s="2">
        <v>41946</v>
      </c>
      <c r="E4586" s="2">
        <v>41948</v>
      </c>
      <c r="F4586" s="1" t="s">
        <v>23</v>
      </c>
      <c r="G4586" s="1" t="s">
        <v>5795</v>
      </c>
      <c r="H4586" s="1" t="s">
        <v>5796</v>
      </c>
      <c r="I4586" s="1" t="s">
        <v>102</v>
      </c>
      <c r="J4586" s="1" t="s">
        <v>27</v>
      </c>
      <c r="K4586" s="1" t="s">
        <v>7627</v>
      </c>
      <c r="L4586" s="1" t="s">
        <v>43</v>
      </c>
      <c r="M4586" s="1">
        <v>94526</v>
      </c>
      <c r="N4586" s="1" t="s">
        <v>44</v>
      </c>
      <c r="O4586" s="1" t="s">
        <v>1802</v>
      </c>
      <c r="P4586" s="1" t="s">
        <v>46</v>
      </c>
      <c r="Q4586" s="1" t="s">
        <v>173</v>
      </c>
      <c r="R4586" s="1" t="s">
        <v>1803</v>
      </c>
      <c r="S4586" s="1">
        <v>76.58</v>
      </c>
      <c r="T4586" s="1">
        <v>7</v>
      </c>
      <c r="U4586" s="1">
        <v>0</v>
      </c>
      <c r="V4586" s="4">
        <v>38.29</v>
      </c>
    </row>
    <row r="4587" spans="1:22" ht="29.5" thickBot="1" x14ac:dyDescent="0.4">
      <c r="A4587" s="3">
        <v>4586</v>
      </c>
      <c r="B4587" s="1" t="s">
        <v>7626</v>
      </c>
      <c r="C4587" s="1">
        <v>2014</v>
      </c>
      <c r="D4587" s="2">
        <v>41946</v>
      </c>
      <c r="E4587" s="2">
        <v>41948</v>
      </c>
      <c r="F4587" s="1" t="s">
        <v>23</v>
      </c>
      <c r="G4587" s="1" t="s">
        <v>5795</v>
      </c>
      <c r="H4587" s="1" t="s">
        <v>5796</v>
      </c>
      <c r="I4587" s="1" t="s">
        <v>102</v>
      </c>
      <c r="J4587" s="1" t="s">
        <v>27</v>
      </c>
      <c r="K4587" s="1" t="s">
        <v>7627</v>
      </c>
      <c r="L4587" s="1" t="s">
        <v>43</v>
      </c>
      <c r="M4587" s="1">
        <v>94526</v>
      </c>
      <c r="N4587" s="1" t="s">
        <v>44</v>
      </c>
      <c r="O4587" s="1" t="s">
        <v>5170</v>
      </c>
      <c r="P4587" s="1" t="s">
        <v>46</v>
      </c>
      <c r="Q4587" s="1" t="s">
        <v>68</v>
      </c>
      <c r="R4587" s="1" t="s">
        <v>5171</v>
      </c>
      <c r="S4587" s="1">
        <v>8.8000000000000007</v>
      </c>
      <c r="T4587" s="1">
        <v>5</v>
      </c>
      <c r="U4587" s="1">
        <v>0</v>
      </c>
      <c r="V4587" s="4">
        <v>4.2240000000000002</v>
      </c>
    </row>
    <row r="4588" spans="1:22" ht="44" thickBot="1" x14ac:dyDescent="0.4">
      <c r="A4588" s="3">
        <v>4587</v>
      </c>
      <c r="B4588" s="1" t="s">
        <v>7626</v>
      </c>
      <c r="C4588" s="1">
        <v>2014</v>
      </c>
      <c r="D4588" s="2">
        <v>41946</v>
      </c>
      <c r="E4588" s="2">
        <v>41948</v>
      </c>
      <c r="F4588" s="1" t="s">
        <v>23</v>
      </c>
      <c r="G4588" s="1" t="s">
        <v>5795</v>
      </c>
      <c r="H4588" s="1" t="s">
        <v>5796</v>
      </c>
      <c r="I4588" s="1" t="s">
        <v>102</v>
      </c>
      <c r="J4588" s="1" t="s">
        <v>27</v>
      </c>
      <c r="K4588" s="1" t="s">
        <v>7627</v>
      </c>
      <c r="L4588" s="1" t="s">
        <v>43</v>
      </c>
      <c r="M4588" s="1">
        <v>94526</v>
      </c>
      <c r="N4588" s="1" t="s">
        <v>44</v>
      </c>
      <c r="O4588" s="1" t="s">
        <v>7628</v>
      </c>
      <c r="P4588" s="1" t="s">
        <v>46</v>
      </c>
      <c r="Q4588" s="1" t="s">
        <v>75</v>
      </c>
      <c r="R4588" s="1" t="s">
        <v>7629</v>
      </c>
      <c r="S4588" s="1">
        <v>590.35199999999998</v>
      </c>
      <c r="T4588" s="1">
        <v>6</v>
      </c>
      <c r="U4588" s="1">
        <v>0.2</v>
      </c>
      <c r="V4588" s="4">
        <v>206.6232</v>
      </c>
    </row>
    <row r="4589" spans="1:22" ht="29.5" thickBot="1" x14ac:dyDescent="0.4">
      <c r="A4589" s="3">
        <v>4588</v>
      </c>
      <c r="B4589" s="1" t="s">
        <v>7626</v>
      </c>
      <c r="C4589" s="1">
        <v>2014</v>
      </c>
      <c r="D4589" s="2">
        <v>41946</v>
      </c>
      <c r="E4589" s="2">
        <v>41948</v>
      </c>
      <c r="F4589" s="1" t="s">
        <v>23</v>
      </c>
      <c r="G4589" s="1" t="s">
        <v>5795</v>
      </c>
      <c r="H4589" s="1" t="s">
        <v>5796</v>
      </c>
      <c r="I4589" s="1" t="s">
        <v>102</v>
      </c>
      <c r="J4589" s="1" t="s">
        <v>27</v>
      </c>
      <c r="K4589" s="1" t="s">
        <v>7627</v>
      </c>
      <c r="L4589" s="1" t="s">
        <v>43</v>
      </c>
      <c r="M4589" s="1">
        <v>94526</v>
      </c>
      <c r="N4589" s="1" t="s">
        <v>44</v>
      </c>
      <c r="O4589" s="1" t="s">
        <v>3138</v>
      </c>
      <c r="P4589" s="1" t="s">
        <v>46</v>
      </c>
      <c r="Q4589" s="1" t="s">
        <v>269</v>
      </c>
      <c r="R4589" s="1" t="s">
        <v>3139</v>
      </c>
      <c r="S4589" s="1">
        <v>5.58</v>
      </c>
      <c r="T4589" s="1">
        <v>3</v>
      </c>
      <c r="U4589" s="1">
        <v>0</v>
      </c>
      <c r="V4589" s="4">
        <v>0.16739999999999999</v>
      </c>
    </row>
    <row r="4590" spans="1:22" ht="29.5" thickBot="1" x14ac:dyDescent="0.4">
      <c r="A4590" s="3">
        <v>4589</v>
      </c>
      <c r="B4590" s="1" t="s">
        <v>7626</v>
      </c>
      <c r="C4590" s="1">
        <v>2014</v>
      </c>
      <c r="D4590" s="2">
        <v>41946</v>
      </c>
      <c r="E4590" s="2">
        <v>41948</v>
      </c>
      <c r="F4590" s="1" t="s">
        <v>23</v>
      </c>
      <c r="G4590" s="1" t="s">
        <v>5795</v>
      </c>
      <c r="H4590" s="1" t="s">
        <v>5796</v>
      </c>
      <c r="I4590" s="1" t="s">
        <v>102</v>
      </c>
      <c r="J4590" s="1" t="s">
        <v>27</v>
      </c>
      <c r="K4590" s="1" t="s">
        <v>7627</v>
      </c>
      <c r="L4590" s="1" t="s">
        <v>43</v>
      </c>
      <c r="M4590" s="1">
        <v>94526</v>
      </c>
      <c r="N4590" s="1" t="s">
        <v>44</v>
      </c>
      <c r="O4590" s="1" t="s">
        <v>7630</v>
      </c>
      <c r="P4590" s="1" t="s">
        <v>32</v>
      </c>
      <c r="Q4590" s="1" t="s">
        <v>65</v>
      </c>
      <c r="R4590" s="1" t="s">
        <v>7631</v>
      </c>
      <c r="S4590" s="1">
        <v>25.02</v>
      </c>
      <c r="T4590" s="1">
        <v>3</v>
      </c>
      <c r="U4590" s="1">
        <v>0</v>
      </c>
      <c r="V4590" s="4">
        <v>10.5084</v>
      </c>
    </row>
    <row r="4591" spans="1:22" ht="44" thickBot="1" x14ac:dyDescent="0.4">
      <c r="A4591" s="3">
        <v>4590</v>
      </c>
      <c r="B4591" s="1" t="s">
        <v>7626</v>
      </c>
      <c r="C4591" s="1">
        <v>2014</v>
      </c>
      <c r="D4591" s="2">
        <v>41946</v>
      </c>
      <c r="E4591" s="2">
        <v>41948</v>
      </c>
      <c r="F4591" s="1" t="s">
        <v>23</v>
      </c>
      <c r="G4591" s="1" t="s">
        <v>5795</v>
      </c>
      <c r="H4591" s="1" t="s">
        <v>5796</v>
      </c>
      <c r="I4591" s="1" t="s">
        <v>102</v>
      </c>
      <c r="J4591" s="1" t="s">
        <v>27</v>
      </c>
      <c r="K4591" s="1" t="s">
        <v>7627</v>
      </c>
      <c r="L4591" s="1" t="s">
        <v>43</v>
      </c>
      <c r="M4591" s="1">
        <v>94526</v>
      </c>
      <c r="N4591" s="1" t="s">
        <v>44</v>
      </c>
      <c r="O4591" s="1" t="s">
        <v>2164</v>
      </c>
      <c r="P4591" s="1" t="s">
        <v>46</v>
      </c>
      <c r="Q4591" s="1" t="s">
        <v>59</v>
      </c>
      <c r="R4591" s="1" t="s">
        <v>2165</v>
      </c>
      <c r="S4591" s="1">
        <v>452.55</v>
      </c>
      <c r="T4591" s="1">
        <v>7</v>
      </c>
      <c r="U4591" s="1">
        <v>0</v>
      </c>
      <c r="V4591" s="4">
        <v>22.627500000000001</v>
      </c>
    </row>
    <row r="4592" spans="1:22" ht="29.5" thickBot="1" x14ac:dyDescent="0.4">
      <c r="A4592" s="3">
        <v>4591</v>
      </c>
      <c r="B4592" s="1" t="s">
        <v>7632</v>
      </c>
      <c r="C4592" s="1">
        <v>2013</v>
      </c>
      <c r="D4592" s="2">
        <v>41635</v>
      </c>
      <c r="E4592" s="2">
        <v>41640</v>
      </c>
      <c r="F4592" s="1" t="s">
        <v>50</v>
      </c>
      <c r="G4592" s="1" t="s">
        <v>2515</v>
      </c>
      <c r="H4592" s="1" t="s">
        <v>2516</v>
      </c>
      <c r="I4592" s="1" t="s">
        <v>41</v>
      </c>
      <c r="J4592" s="1" t="s">
        <v>27</v>
      </c>
      <c r="K4592" s="1" t="s">
        <v>42</v>
      </c>
      <c r="L4592" s="1" t="s">
        <v>43</v>
      </c>
      <c r="M4592" s="1">
        <v>90004</v>
      </c>
      <c r="N4592" s="1" t="s">
        <v>44</v>
      </c>
      <c r="O4592" s="1" t="s">
        <v>5208</v>
      </c>
      <c r="P4592" s="1" t="s">
        <v>46</v>
      </c>
      <c r="Q4592" s="1" t="s">
        <v>578</v>
      </c>
      <c r="R4592" s="1" t="s">
        <v>5209</v>
      </c>
      <c r="S4592" s="1">
        <v>17.760000000000002</v>
      </c>
      <c r="T4592" s="1">
        <v>2</v>
      </c>
      <c r="U4592" s="1">
        <v>0</v>
      </c>
      <c r="V4592" s="4">
        <v>4.9728000000000003</v>
      </c>
    </row>
    <row r="4593" spans="1:22" ht="44" thickBot="1" x14ac:dyDescent="0.4">
      <c r="A4593" s="3">
        <v>4592</v>
      </c>
      <c r="B4593" s="1" t="s">
        <v>7632</v>
      </c>
      <c r="C4593" s="1">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4">
        <v>30.238399999999999</v>
      </c>
    </row>
    <row r="4594" spans="1:22" ht="44" thickBot="1" x14ac:dyDescent="0.4">
      <c r="A4594" s="3">
        <v>4593</v>
      </c>
      <c r="B4594" s="1" t="s">
        <v>7632</v>
      </c>
      <c r="C4594" s="1">
        <v>2013</v>
      </c>
      <c r="D4594" s="2">
        <v>41635</v>
      </c>
      <c r="E4594" s="2">
        <v>41640</v>
      </c>
      <c r="F4594" s="1" t="s">
        <v>50</v>
      </c>
      <c r="G4594" s="1" t="s">
        <v>2515</v>
      </c>
      <c r="H4594" s="1" t="s">
        <v>2516</v>
      </c>
      <c r="I4594" s="1" t="s">
        <v>41</v>
      </c>
      <c r="J4594" s="1" t="s">
        <v>27</v>
      </c>
      <c r="K4594" s="1" t="s">
        <v>42</v>
      </c>
      <c r="L4594" s="1" t="s">
        <v>43</v>
      </c>
      <c r="M4594" s="1">
        <v>90004</v>
      </c>
      <c r="N4594" s="1" t="s">
        <v>44</v>
      </c>
      <c r="O4594" s="1" t="s">
        <v>6594</v>
      </c>
      <c r="P4594" s="1" t="s">
        <v>32</v>
      </c>
      <c r="Q4594" s="1" t="s">
        <v>36</v>
      </c>
      <c r="R4594" s="1" t="s">
        <v>6595</v>
      </c>
      <c r="S4594" s="1">
        <v>146.352</v>
      </c>
      <c r="T4594" s="1">
        <v>3</v>
      </c>
      <c r="U4594" s="1">
        <v>0.2</v>
      </c>
      <c r="V4594" s="4">
        <v>-5.4882</v>
      </c>
    </row>
    <row r="4595" spans="1:22" ht="102" thickBot="1" x14ac:dyDescent="0.4">
      <c r="A4595" s="3">
        <v>4594</v>
      </c>
      <c r="B4595" s="1" t="s">
        <v>7632</v>
      </c>
      <c r="C4595" s="1">
        <v>2013</v>
      </c>
      <c r="D4595" s="2">
        <v>41635</v>
      </c>
      <c r="E4595" s="2">
        <v>41640</v>
      </c>
      <c r="F4595" s="1" t="s">
        <v>50</v>
      </c>
      <c r="G4595" s="1" t="s">
        <v>2515</v>
      </c>
      <c r="H4595" s="1" t="s">
        <v>2516</v>
      </c>
      <c r="I4595" s="1" t="s">
        <v>41</v>
      </c>
      <c r="J4595" s="1" t="s">
        <v>27</v>
      </c>
      <c r="K4595" s="1" t="s">
        <v>42</v>
      </c>
      <c r="L4595" s="1" t="s">
        <v>43</v>
      </c>
      <c r="M4595" s="1">
        <v>90004</v>
      </c>
      <c r="N4595" s="1" t="s">
        <v>44</v>
      </c>
      <c r="O4595" s="1" t="s">
        <v>7633</v>
      </c>
      <c r="P4595" s="1" t="s">
        <v>46</v>
      </c>
      <c r="Q4595" s="1" t="s">
        <v>78</v>
      </c>
      <c r="R4595" s="1" t="s">
        <v>7634</v>
      </c>
      <c r="S4595" s="1">
        <v>7.9</v>
      </c>
      <c r="T4595" s="1">
        <v>2</v>
      </c>
      <c r="U4595" s="1">
        <v>0</v>
      </c>
      <c r="V4595" s="4">
        <v>2.0539999999999998</v>
      </c>
    </row>
    <row r="4596" spans="1:22" ht="58.5" thickBot="1" x14ac:dyDescent="0.4">
      <c r="A4596" s="3">
        <v>4595</v>
      </c>
      <c r="B4596" s="1" t="s">
        <v>7632</v>
      </c>
      <c r="C4596" s="1">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4">
        <v>33.851700000000001</v>
      </c>
    </row>
    <row r="4597" spans="1:22" ht="44" thickBot="1" x14ac:dyDescent="0.4">
      <c r="A4597" s="3">
        <v>4596</v>
      </c>
      <c r="B4597" s="1" t="s">
        <v>7632</v>
      </c>
      <c r="C4597" s="1">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4">
        <v>15.111599999999999</v>
      </c>
    </row>
    <row r="4598" spans="1:22" ht="44" thickBot="1" x14ac:dyDescent="0.4">
      <c r="A4598" s="3">
        <v>4597</v>
      </c>
      <c r="B4598" s="1" t="s">
        <v>7635</v>
      </c>
      <c r="C4598" s="1">
        <v>2013</v>
      </c>
      <c r="D4598" s="2">
        <v>41614</v>
      </c>
      <c r="E4598" s="2">
        <v>41619</v>
      </c>
      <c r="F4598" s="1" t="s">
        <v>23</v>
      </c>
      <c r="G4598" s="1" t="s">
        <v>6255</v>
      </c>
      <c r="H4598" s="1" t="s">
        <v>6256</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4">
        <v>13.2288</v>
      </c>
    </row>
    <row r="4599" spans="1:22" ht="29.5" thickBot="1" x14ac:dyDescent="0.4">
      <c r="A4599" s="3">
        <v>4598</v>
      </c>
      <c r="B4599" s="1" t="s">
        <v>7636</v>
      </c>
      <c r="C4599" s="1">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4">
        <v>5.8887</v>
      </c>
    </row>
    <row r="4600" spans="1:22" ht="58.5" thickBot="1" x14ac:dyDescent="0.4">
      <c r="A4600" s="3">
        <v>4599</v>
      </c>
      <c r="B4600" s="1" t="s">
        <v>7636</v>
      </c>
      <c r="C4600" s="1">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6727</v>
      </c>
      <c r="P4600" s="1" t="s">
        <v>46</v>
      </c>
      <c r="Q4600" s="1" t="s">
        <v>78</v>
      </c>
      <c r="R4600" s="1" t="s">
        <v>6728</v>
      </c>
      <c r="S4600" s="1">
        <v>91.6</v>
      </c>
      <c r="T4600" s="1">
        <v>5</v>
      </c>
      <c r="U4600" s="1">
        <v>0</v>
      </c>
      <c r="V4600" s="4">
        <v>26.564</v>
      </c>
    </row>
    <row r="4601" spans="1:22" ht="44" thickBot="1" x14ac:dyDescent="0.4">
      <c r="A4601" s="3">
        <v>4600</v>
      </c>
      <c r="B4601" s="1" t="s">
        <v>7637</v>
      </c>
      <c r="C4601" s="1">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4">
        <v>43.784199999999998</v>
      </c>
    </row>
    <row r="4602" spans="1:22" ht="58.5" thickBot="1" x14ac:dyDescent="0.4">
      <c r="A4602" s="3">
        <v>4601</v>
      </c>
      <c r="B4602" s="1" t="s">
        <v>7637</v>
      </c>
      <c r="C4602" s="1">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4">
        <v>63.134999999999998</v>
      </c>
    </row>
    <row r="4603" spans="1:22" ht="44" thickBot="1" x14ac:dyDescent="0.4">
      <c r="A4603" s="3">
        <v>4602</v>
      </c>
      <c r="B4603" s="1" t="s">
        <v>7637</v>
      </c>
      <c r="C4603" s="1">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6917</v>
      </c>
      <c r="P4603" s="1" t="s">
        <v>46</v>
      </c>
      <c r="Q4603" s="1" t="s">
        <v>269</v>
      </c>
      <c r="R4603" s="1" t="s">
        <v>6918</v>
      </c>
      <c r="S4603" s="1">
        <v>11.52</v>
      </c>
      <c r="T4603" s="1">
        <v>4</v>
      </c>
      <c r="U4603" s="1">
        <v>0</v>
      </c>
      <c r="V4603" s="4">
        <v>5.4143999999999997</v>
      </c>
    </row>
    <row r="4604" spans="1:22" ht="29.5" thickBot="1" x14ac:dyDescent="0.4">
      <c r="A4604" s="3">
        <v>4603</v>
      </c>
      <c r="B4604" s="1" t="s">
        <v>7638</v>
      </c>
      <c r="C4604" s="1">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18.271999999999998</v>
      </c>
      <c r="T4604" s="1">
        <v>1</v>
      </c>
      <c r="U4604" s="1">
        <v>0.2</v>
      </c>
      <c r="V4604" s="4">
        <v>5.9383999999999997</v>
      </c>
    </row>
    <row r="4605" spans="1:22" ht="29.5" thickBot="1" x14ac:dyDescent="0.4">
      <c r="A4605" s="3">
        <v>4604</v>
      </c>
      <c r="B4605" s="1" t="s">
        <v>7638</v>
      </c>
      <c r="C4605" s="1">
        <v>2012</v>
      </c>
      <c r="D4605" s="2">
        <v>41055</v>
      </c>
      <c r="E4605" s="2">
        <v>41058</v>
      </c>
      <c r="F4605" s="1" t="s">
        <v>23</v>
      </c>
      <c r="G4605" s="1" t="s">
        <v>3436</v>
      </c>
      <c r="H4605" s="1" t="s">
        <v>3437</v>
      </c>
      <c r="I4605" s="1" t="s">
        <v>102</v>
      </c>
      <c r="J4605" s="1" t="s">
        <v>27</v>
      </c>
      <c r="K4605" s="1" t="s">
        <v>1521</v>
      </c>
      <c r="L4605" s="1" t="s">
        <v>88</v>
      </c>
      <c r="M4605" s="1">
        <v>28540</v>
      </c>
      <c r="N4605" s="1" t="s">
        <v>30</v>
      </c>
      <c r="O4605" s="1" t="s">
        <v>7639</v>
      </c>
      <c r="P4605" s="1" t="s">
        <v>46</v>
      </c>
      <c r="Q4605" s="1" t="s">
        <v>90</v>
      </c>
      <c r="R4605" s="1" t="s">
        <v>7640</v>
      </c>
      <c r="S4605" s="1">
        <v>153.72800000000001</v>
      </c>
      <c r="T4605" s="1">
        <v>4</v>
      </c>
      <c r="U4605" s="1">
        <v>0.2</v>
      </c>
      <c r="V4605" s="4">
        <v>53.8048</v>
      </c>
    </row>
    <row r="4606" spans="1:22" ht="29.5" thickBot="1" x14ac:dyDescent="0.4">
      <c r="A4606" s="3">
        <v>4605</v>
      </c>
      <c r="B4606" s="1" t="s">
        <v>7638</v>
      </c>
      <c r="C4606" s="1">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4">
        <v>4.4311999999999996</v>
      </c>
    </row>
    <row r="4607" spans="1:22" ht="58.5" thickBot="1" x14ac:dyDescent="0.4">
      <c r="A4607" s="3">
        <v>4606</v>
      </c>
      <c r="B4607" s="1" t="s">
        <v>7638</v>
      </c>
      <c r="C4607" s="1">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167.94399999999999</v>
      </c>
      <c r="T4607" s="1">
        <v>7</v>
      </c>
      <c r="U4607" s="1">
        <v>0.2</v>
      </c>
      <c r="V4607" s="4">
        <v>50.383200000000002</v>
      </c>
    </row>
    <row r="4608" spans="1:22" ht="29.5" thickBot="1" x14ac:dyDescent="0.4">
      <c r="A4608" s="3">
        <v>4607</v>
      </c>
      <c r="B4608" s="1" t="s">
        <v>7641</v>
      </c>
      <c r="C4608" s="1">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4">
        <v>13.3371</v>
      </c>
    </row>
    <row r="4609" spans="1:22" ht="29.5" thickBot="1" x14ac:dyDescent="0.4">
      <c r="A4609" s="3">
        <v>4608</v>
      </c>
      <c r="B4609" s="1" t="s">
        <v>7641</v>
      </c>
      <c r="C4609" s="1">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4">
        <v>160.62299999999999</v>
      </c>
    </row>
    <row r="4610" spans="1:22" ht="73" thickBot="1" x14ac:dyDescent="0.4">
      <c r="A4610" s="3">
        <v>4609</v>
      </c>
      <c r="B4610" s="1" t="s">
        <v>7641</v>
      </c>
      <c r="C4610" s="1">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4">
        <v>2.0573999999999999</v>
      </c>
    </row>
    <row r="4611" spans="1:22" ht="29.5" thickBot="1" x14ac:dyDescent="0.4">
      <c r="A4611" s="3">
        <v>4610</v>
      </c>
      <c r="B4611" s="1" t="s">
        <v>7641</v>
      </c>
      <c r="C4611" s="1">
        <v>2012</v>
      </c>
      <c r="D4611" s="2">
        <v>41057</v>
      </c>
      <c r="E4611" s="2">
        <v>41062</v>
      </c>
      <c r="F4611" s="1" t="s">
        <v>50</v>
      </c>
      <c r="G4611" s="1" t="s">
        <v>3987</v>
      </c>
      <c r="H4611" s="1" t="s">
        <v>3988</v>
      </c>
      <c r="I4611" s="1" t="s">
        <v>26</v>
      </c>
      <c r="J4611" s="1" t="s">
        <v>27</v>
      </c>
      <c r="K4611" s="1" t="s">
        <v>389</v>
      </c>
      <c r="L4611" s="1" t="s">
        <v>267</v>
      </c>
      <c r="M4611" s="1">
        <v>14609</v>
      </c>
      <c r="N4611" s="1" t="s">
        <v>148</v>
      </c>
      <c r="O4611" s="1" t="s">
        <v>5434</v>
      </c>
      <c r="P4611" s="1" t="s">
        <v>46</v>
      </c>
      <c r="Q4611" s="1" t="s">
        <v>90</v>
      </c>
      <c r="R4611" s="1" t="s">
        <v>5435</v>
      </c>
      <c r="S4611" s="1">
        <v>45.36</v>
      </c>
      <c r="T4611" s="1">
        <v>7</v>
      </c>
      <c r="U4611" s="1">
        <v>0</v>
      </c>
      <c r="V4611" s="4">
        <v>21.7728</v>
      </c>
    </row>
    <row r="4612" spans="1:22" ht="29.5" thickBot="1" x14ac:dyDescent="0.4">
      <c r="A4612" s="3">
        <v>4611</v>
      </c>
      <c r="B4612" s="1" t="s">
        <v>7642</v>
      </c>
      <c r="C4612" s="1">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4">
        <v>20.732800000000001</v>
      </c>
    </row>
    <row r="4613" spans="1:22" ht="58.5" thickBot="1" x14ac:dyDescent="0.4">
      <c r="A4613" s="3">
        <v>4612</v>
      </c>
      <c r="B4613" s="1" t="s">
        <v>7643</v>
      </c>
      <c r="C4613" s="1">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4">
        <v>15.68</v>
      </c>
    </row>
    <row r="4614" spans="1:22" ht="29.5" thickBot="1" x14ac:dyDescent="0.4">
      <c r="A4614" s="3">
        <v>4613</v>
      </c>
      <c r="B4614" s="1" t="s">
        <v>7644</v>
      </c>
      <c r="C4614" s="1">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4">
        <v>3.5712000000000002</v>
      </c>
    </row>
    <row r="4615" spans="1:22" ht="29.5" thickBot="1" x14ac:dyDescent="0.4">
      <c r="A4615" s="3">
        <v>4614</v>
      </c>
      <c r="B4615" s="1" t="s">
        <v>7644</v>
      </c>
      <c r="C4615" s="1">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v>
      </c>
      <c r="T4615" s="1">
        <v>5</v>
      </c>
      <c r="U4615" s="1">
        <v>0.2</v>
      </c>
      <c r="V4615" s="4">
        <v>8.218</v>
      </c>
    </row>
    <row r="4616" spans="1:22" ht="58.5" thickBot="1" x14ac:dyDescent="0.4">
      <c r="A4616" s="3">
        <v>4615</v>
      </c>
      <c r="B4616" s="1" t="s">
        <v>7645</v>
      </c>
      <c r="C4616" s="1">
        <v>2013</v>
      </c>
      <c r="D4616" s="2">
        <v>41523</v>
      </c>
      <c r="E4616" s="2">
        <v>41528</v>
      </c>
      <c r="F4616" s="1" t="s">
        <v>50</v>
      </c>
      <c r="G4616" s="1" t="s">
        <v>6369</v>
      </c>
      <c r="H4616" s="1" t="s">
        <v>6370</v>
      </c>
      <c r="I4616" s="1" t="s">
        <v>102</v>
      </c>
      <c r="J4616" s="1" t="s">
        <v>27</v>
      </c>
      <c r="K4616" s="1" t="s">
        <v>184</v>
      </c>
      <c r="L4616" s="1" t="s">
        <v>104</v>
      </c>
      <c r="M4616" s="1">
        <v>77070</v>
      </c>
      <c r="N4616" s="1" t="s">
        <v>105</v>
      </c>
      <c r="O4616" s="1" t="s">
        <v>2132</v>
      </c>
      <c r="P4616" s="1" t="s">
        <v>46</v>
      </c>
      <c r="Q4616" s="1" t="s">
        <v>78</v>
      </c>
      <c r="R4616" s="1" t="s">
        <v>2133</v>
      </c>
      <c r="S4616" s="1">
        <v>62.79</v>
      </c>
      <c r="T4616" s="1">
        <v>3</v>
      </c>
      <c r="U4616" s="1">
        <v>0.8</v>
      </c>
      <c r="V4616" s="4">
        <v>-166.39349999999999</v>
      </c>
    </row>
    <row r="4617" spans="1:22" ht="58.5" thickBot="1" x14ac:dyDescent="0.4">
      <c r="A4617" s="3">
        <v>4616</v>
      </c>
      <c r="B4617" s="1" t="s">
        <v>7645</v>
      </c>
      <c r="C4617" s="1">
        <v>2013</v>
      </c>
      <c r="D4617" s="2">
        <v>41523</v>
      </c>
      <c r="E4617" s="2">
        <v>41528</v>
      </c>
      <c r="F4617" s="1" t="s">
        <v>50</v>
      </c>
      <c r="G4617" s="1" t="s">
        <v>6369</v>
      </c>
      <c r="H4617" s="1" t="s">
        <v>6370</v>
      </c>
      <c r="I4617" s="1" t="s">
        <v>102</v>
      </c>
      <c r="J4617" s="1" t="s">
        <v>27</v>
      </c>
      <c r="K4617" s="1" t="s">
        <v>184</v>
      </c>
      <c r="L4617" s="1" t="s">
        <v>104</v>
      </c>
      <c r="M4617" s="1">
        <v>77070</v>
      </c>
      <c r="N4617" s="1" t="s">
        <v>105</v>
      </c>
      <c r="O4617" s="1" t="s">
        <v>5966</v>
      </c>
      <c r="P4617" s="1" t="s">
        <v>46</v>
      </c>
      <c r="Q4617" s="1" t="s">
        <v>269</v>
      </c>
      <c r="R4617" s="1" t="s">
        <v>5967</v>
      </c>
      <c r="S4617" s="1">
        <v>28.44</v>
      </c>
      <c r="T4617" s="1">
        <v>9</v>
      </c>
      <c r="U4617" s="1">
        <v>0.2</v>
      </c>
      <c r="V4617" s="4">
        <v>4.266</v>
      </c>
    </row>
    <row r="4618" spans="1:22" ht="44" thickBot="1" x14ac:dyDescent="0.4">
      <c r="A4618" s="3">
        <v>4617</v>
      </c>
      <c r="B4618" s="1" t="s">
        <v>7646</v>
      </c>
      <c r="C4618" s="1">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4">
        <v>6.7187999999999999</v>
      </c>
    </row>
    <row r="4619" spans="1:22" ht="58.5" thickBot="1" x14ac:dyDescent="0.4">
      <c r="A4619" s="3">
        <v>4618</v>
      </c>
      <c r="B4619" s="1" t="s">
        <v>7647</v>
      </c>
      <c r="C4619" s="1">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6643</v>
      </c>
      <c r="P4619" s="1" t="s">
        <v>71</v>
      </c>
      <c r="Q4619" s="1" t="s">
        <v>72</v>
      </c>
      <c r="R4619" s="1" t="s">
        <v>6644</v>
      </c>
      <c r="S4619" s="1">
        <v>589.9</v>
      </c>
      <c r="T4619" s="1">
        <v>2</v>
      </c>
      <c r="U4619" s="1">
        <v>0</v>
      </c>
      <c r="V4619" s="4">
        <v>147.47499999999999</v>
      </c>
    </row>
    <row r="4620" spans="1:22" ht="29.5" thickBot="1" x14ac:dyDescent="0.4">
      <c r="A4620" s="3">
        <v>4619</v>
      </c>
      <c r="B4620" s="1" t="s">
        <v>7647</v>
      </c>
      <c r="C4620" s="1">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542.94000000000005</v>
      </c>
      <c r="T4620" s="1">
        <v>3</v>
      </c>
      <c r="U4620" s="1">
        <v>0</v>
      </c>
      <c r="V4620" s="4">
        <v>141.1644</v>
      </c>
    </row>
    <row r="4621" spans="1:22" ht="44" thickBot="1" x14ac:dyDescent="0.4">
      <c r="A4621" s="3">
        <v>4620</v>
      </c>
      <c r="B4621" s="1" t="s">
        <v>7648</v>
      </c>
      <c r="C4621" s="1">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4">
        <v>1007.9832</v>
      </c>
    </row>
    <row r="4622" spans="1:22" ht="29.5" thickBot="1" x14ac:dyDescent="0.4">
      <c r="A4622" s="3">
        <v>4621</v>
      </c>
      <c r="B4622" s="1" t="s">
        <v>7648</v>
      </c>
      <c r="C4622" s="1">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v>
      </c>
      <c r="T4622" s="1">
        <v>3</v>
      </c>
      <c r="U4622" s="1">
        <v>0.2</v>
      </c>
      <c r="V4622" s="4">
        <v>33.93</v>
      </c>
    </row>
    <row r="4623" spans="1:22" ht="44" thickBot="1" x14ac:dyDescent="0.4">
      <c r="A4623" s="3">
        <v>4622</v>
      </c>
      <c r="B4623" s="1" t="s">
        <v>7649</v>
      </c>
      <c r="C4623" s="1">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4">
        <v>21.713999999999999</v>
      </c>
    </row>
    <row r="4624" spans="1:22" ht="29.5" thickBot="1" x14ac:dyDescent="0.4">
      <c r="A4624" s="3">
        <v>4623</v>
      </c>
      <c r="B4624" s="1" t="s">
        <v>7650</v>
      </c>
      <c r="C4624" s="1">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4">
        <v>-1.9872000000000001</v>
      </c>
    </row>
    <row r="4625" spans="1:22" ht="29.5" thickBot="1" x14ac:dyDescent="0.4">
      <c r="A4625" s="3">
        <v>4624</v>
      </c>
      <c r="B4625" s="1" t="s">
        <v>7650</v>
      </c>
      <c r="C4625" s="1">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4">
        <v>62.137599999999999</v>
      </c>
    </row>
    <row r="4626" spans="1:22" ht="29.5" thickBot="1" x14ac:dyDescent="0.4">
      <c r="A4626" s="3">
        <v>4625</v>
      </c>
      <c r="B4626" s="1" t="s">
        <v>7650</v>
      </c>
      <c r="C4626" s="1">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4">
        <v>-3.2309999999999999</v>
      </c>
    </row>
    <row r="4627" spans="1:22" ht="29.5" thickBot="1" x14ac:dyDescent="0.4">
      <c r="A4627" s="3">
        <v>4626</v>
      </c>
      <c r="B4627" s="1" t="s">
        <v>7650</v>
      </c>
      <c r="C4627" s="1">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4">
        <v>4.2408000000000001</v>
      </c>
    </row>
    <row r="4628" spans="1:22" ht="58.5" thickBot="1" x14ac:dyDescent="0.4">
      <c r="A4628" s="3">
        <v>4627</v>
      </c>
      <c r="B4628" s="1" t="s">
        <v>7651</v>
      </c>
      <c r="C4628" s="1">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4">
        <v>20.163</v>
      </c>
    </row>
    <row r="4629" spans="1:22" ht="29.5" thickBot="1" x14ac:dyDescent="0.4">
      <c r="A4629" s="3">
        <v>4628</v>
      </c>
      <c r="B4629" s="1" t="s">
        <v>7651</v>
      </c>
      <c r="C4629" s="1">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4">
        <v>6.9664000000000001</v>
      </c>
    </row>
    <row r="4630" spans="1:22" ht="58.5" thickBot="1" x14ac:dyDescent="0.4">
      <c r="A4630" s="3">
        <v>4629</v>
      </c>
      <c r="B4630" s="1" t="s">
        <v>7651</v>
      </c>
      <c r="C4630" s="1">
        <v>2013</v>
      </c>
      <c r="D4630" s="2">
        <v>41592</v>
      </c>
      <c r="E4630" s="2">
        <v>41597</v>
      </c>
      <c r="F4630" s="1" t="s">
        <v>50</v>
      </c>
      <c r="G4630" s="1" t="s">
        <v>2632</v>
      </c>
      <c r="H4630" s="1" t="s">
        <v>2633</v>
      </c>
      <c r="I4630" s="1" t="s">
        <v>41</v>
      </c>
      <c r="J4630" s="1" t="s">
        <v>27</v>
      </c>
      <c r="K4630" s="1" t="s">
        <v>266</v>
      </c>
      <c r="L4630" s="1" t="s">
        <v>267</v>
      </c>
      <c r="M4630" s="1">
        <v>10011</v>
      </c>
      <c r="N4630" s="1" t="s">
        <v>148</v>
      </c>
      <c r="O4630" s="1" t="s">
        <v>6237</v>
      </c>
      <c r="P4630" s="1" t="s">
        <v>46</v>
      </c>
      <c r="Q4630" s="1" t="s">
        <v>68</v>
      </c>
      <c r="R4630" s="1" t="s">
        <v>6238</v>
      </c>
      <c r="S4630" s="1">
        <v>140.75</v>
      </c>
      <c r="T4630" s="1">
        <v>5</v>
      </c>
      <c r="U4630" s="1">
        <v>0</v>
      </c>
      <c r="V4630" s="4">
        <v>39.409999999999997</v>
      </c>
    </row>
    <row r="4631" spans="1:22" ht="29.5" thickBot="1" x14ac:dyDescent="0.4">
      <c r="A4631" s="3">
        <v>4630</v>
      </c>
      <c r="B4631" s="1" t="s">
        <v>7651</v>
      </c>
      <c r="C4631" s="1">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4">
        <v>9.8901000000000003</v>
      </c>
    </row>
    <row r="4632" spans="1:22" ht="44" thickBot="1" x14ac:dyDescent="0.4">
      <c r="A4632" s="3">
        <v>4631</v>
      </c>
      <c r="B4632" s="1" t="s">
        <v>7652</v>
      </c>
      <c r="C4632" s="1">
        <v>2012</v>
      </c>
      <c r="D4632" s="2">
        <v>41197</v>
      </c>
      <c r="E4632" s="2">
        <v>41197</v>
      </c>
      <c r="F4632" s="1" t="s">
        <v>1290</v>
      </c>
      <c r="G4632" s="1" t="s">
        <v>2626</v>
      </c>
      <c r="H4632" s="1" t="s">
        <v>2627</v>
      </c>
      <c r="I4632" s="1" t="s">
        <v>26</v>
      </c>
      <c r="J4632" s="1" t="s">
        <v>27</v>
      </c>
      <c r="K4632" s="1" t="s">
        <v>6170</v>
      </c>
      <c r="L4632" s="1" t="s">
        <v>238</v>
      </c>
      <c r="M4632" s="1">
        <v>48858</v>
      </c>
      <c r="N4632" s="1" t="s">
        <v>105</v>
      </c>
      <c r="O4632" s="1" t="s">
        <v>7653</v>
      </c>
      <c r="P4632" s="1" t="s">
        <v>32</v>
      </c>
      <c r="Q4632" s="1" t="s">
        <v>65</v>
      </c>
      <c r="R4632" s="1" t="s">
        <v>7654</v>
      </c>
      <c r="S4632" s="1">
        <v>17.14</v>
      </c>
      <c r="T4632" s="1">
        <v>2</v>
      </c>
      <c r="U4632" s="1">
        <v>0</v>
      </c>
      <c r="V4632" s="4">
        <v>6.1703999999999999</v>
      </c>
    </row>
    <row r="4633" spans="1:22" ht="29.5" thickBot="1" x14ac:dyDescent="0.4">
      <c r="A4633" s="3">
        <v>4632</v>
      </c>
      <c r="B4633" s="1" t="s">
        <v>7655</v>
      </c>
      <c r="C4633" s="1">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4">
        <v>24.84</v>
      </c>
    </row>
    <row r="4634" spans="1:22" ht="73" thickBot="1" x14ac:dyDescent="0.4">
      <c r="A4634" s="3">
        <v>4633</v>
      </c>
      <c r="B4634" s="1" t="s">
        <v>7655</v>
      </c>
      <c r="C4634" s="1">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v>
      </c>
      <c r="T4634" s="1">
        <v>3</v>
      </c>
      <c r="U4634" s="1">
        <v>0</v>
      </c>
      <c r="V4634" s="4">
        <v>11.1564</v>
      </c>
    </row>
    <row r="4635" spans="1:22" ht="44" thickBot="1" x14ac:dyDescent="0.4">
      <c r="A4635" s="3">
        <v>4634</v>
      </c>
      <c r="B4635" s="1" t="s">
        <v>7656</v>
      </c>
      <c r="C4635" s="1">
        <v>2012</v>
      </c>
      <c r="D4635" s="2">
        <v>41142</v>
      </c>
      <c r="E4635" s="2">
        <v>41147</v>
      </c>
      <c r="F4635" s="1" t="s">
        <v>50</v>
      </c>
      <c r="G4635" s="1" t="s">
        <v>878</v>
      </c>
      <c r="H4635" s="1" t="s">
        <v>879</v>
      </c>
      <c r="I4635" s="1" t="s">
        <v>41</v>
      </c>
      <c r="J4635" s="1" t="s">
        <v>27</v>
      </c>
      <c r="K4635" s="1" t="s">
        <v>127</v>
      </c>
      <c r="L4635" s="1" t="s">
        <v>43</v>
      </c>
      <c r="M4635" s="1">
        <v>94122</v>
      </c>
      <c r="N4635" s="1" t="s">
        <v>44</v>
      </c>
      <c r="O4635" s="1" t="s">
        <v>7657</v>
      </c>
      <c r="P4635" s="1" t="s">
        <v>32</v>
      </c>
      <c r="Q4635" s="1" t="s">
        <v>33</v>
      </c>
      <c r="R4635" s="1" t="s">
        <v>7658</v>
      </c>
      <c r="S4635" s="1">
        <v>586.39800000000002</v>
      </c>
      <c r="T4635" s="1">
        <v>6</v>
      </c>
      <c r="U4635" s="1">
        <v>0.15</v>
      </c>
      <c r="V4635" s="4">
        <v>34.494</v>
      </c>
    </row>
    <row r="4636" spans="1:22" ht="58.5" thickBot="1" x14ac:dyDescent="0.4">
      <c r="A4636" s="3">
        <v>4635</v>
      </c>
      <c r="B4636" s="1" t="s">
        <v>7656</v>
      </c>
      <c r="C4636" s="1">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4">
        <v>3.2391999999999999</v>
      </c>
    </row>
    <row r="4637" spans="1:22" ht="58.5" thickBot="1" x14ac:dyDescent="0.4">
      <c r="A4637" s="3">
        <v>4636</v>
      </c>
      <c r="B4637" s="1" t="s">
        <v>7659</v>
      </c>
      <c r="C4637" s="1">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4">
        <v>9.7175999999999991</v>
      </c>
    </row>
    <row r="4638" spans="1:22" ht="44" thickBot="1" x14ac:dyDescent="0.4">
      <c r="A4638" s="3">
        <v>4637</v>
      </c>
      <c r="B4638" s="1" t="s">
        <v>7660</v>
      </c>
      <c r="C4638" s="1">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4">
        <v>33.458399999999997</v>
      </c>
    </row>
    <row r="4639" spans="1:22" ht="29.5" thickBot="1" x14ac:dyDescent="0.4">
      <c r="A4639" s="3">
        <v>4638</v>
      </c>
      <c r="B4639" s="1" t="s">
        <v>7660</v>
      </c>
      <c r="C4639" s="1">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4">
        <v>5.6993999999999998</v>
      </c>
    </row>
    <row r="4640" spans="1:22" ht="58.5" thickBot="1" x14ac:dyDescent="0.4">
      <c r="A4640" s="3">
        <v>4639</v>
      </c>
      <c r="B4640" s="1" t="s">
        <v>7660</v>
      </c>
      <c r="C4640" s="1">
        <v>2014</v>
      </c>
      <c r="D4640" s="2">
        <v>41757</v>
      </c>
      <c r="E4640" s="2">
        <v>41759</v>
      </c>
      <c r="F4640" s="1" t="s">
        <v>188</v>
      </c>
      <c r="G4640" s="1" t="s">
        <v>2287</v>
      </c>
      <c r="H4640" s="1" t="s">
        <v>2288</v>
      </c>
      <c r="I4640" s="1" t="s">
        <v>26</v>
      </c>
      <c r="J4640" s="1" t="s">
        <v>27</v>
      </c>
      <c r="K4640" s="1" t="s">
        <v>42</v>
      </c>
      <c r="L4640" s="1" t="s">
        <v>43</v>
      </c>
      <c r="M4640" s="1">
        <v>90045</v>
      </c>
      <c r="N4640" s="1" t="s">
        <v>44</v>
      </c>
      <c r="O4640" s="1" t="s">
        <v>6804</v>
      </c>
      <c r="P4640" s="1" t="s">
        <v>46</v>
      </c>
      <c r="Q4640" s="1" t="s">
        <v>68</v>
      </c>
      <c r="R4640" s="1" t="s">
        <v>6805</v>
      </c>
      <c r="S4640" s="1">
        <v>47.3</v>
      </c>
      <c r="T4640" s="1">
        <v>2</v>
      </c>
      <c r="U4640" s="1">
        <v>0</v>
      </c>
      <c r="V4640" s="4">
        <v>12.298</v>
      </c>
    </row>
    <row r="4641" spans="1:22" ht="29.5" thickBot="1" x14ac:dyDescent="0.4">
      <c r="A4641" s="3">
        <v>4640</v>
      </c>
      <c r="B4641" s="1" t="s">
        <v>7661</v>
      </c>
      <c r="C4641" s="1">
        <v>2013</v>
      </c>
      <c r="D4641" s="2">
        <v>41529</v>
      </c>
      <c r="E4641" s="2">
        <v>41534</v>
      </c>
      <c r="F4641" s="1" t="s">
        <v>50</v>
      </c>
      <c r="G4641" s="1" t="s">
        <v>4536</v>
      </c>
      <c r="H4641" s="1" t="s">
        <v>4537</v>
      </c>
      <c r="I4641" s="1" t="s">
        <v>26</v>
      </c>
      <c r="J4641" s="1" t="s">
        <v>27</v>
      </c>
      <c r="K4641" s="1" t="s">
        <v>5526</v>
      </c>
      <c r="L4641" s="1" t="s">
        <v>319</v>
      </c>
      <c r="M4641" s="1">
        <v>23602</v>
      </c>
      <c r="N4641" s="1" t="s">
        <v>30</v>
      </c>
      <c r="O4641" s="1" t="s">
        <v>7662</v>
      </c>
      <c r="P4641" s="1" t="s">
        <v>71</v>
      </c>
      <c r="Q4641" s="1" t="s">
        <v>1216</v>
      </c>
      <c r="R4641" s="1" t="s">
        <v>7663</v>
      </c>
      <c r="S4641" s="1">
        <v>1599.92</v>
      </c>
      <c r="T4641" s="1">
        <v>8</v>
      </c>
      <c r="U4641" s="1">
        <v>0</v>
      </c>
      <c r="V4641" s="4">
        <v>751.9624</v>
      </c>
    </row>
    <row r="4642" spans="1:22" ht="29.5" thickBot="1" x14ac:dyDescent="0.4">
      <c r="A4642" s="3">
        <v>4641</v>
      </c>
      <c r="B4642" s="1" t="s">
        <v>7661</v>
      </c>
      <c r="C4642" s="1">
        <v>2013</v>
      </c>
      <c r="D4642" s="2">
        <v>41529</v>
      </c>
      <c r="E4642" s="2">
        <v>41534</v>
      </c>
      <c r="F4642" s="1" t="s">
        <v>50</v>
      </c>
      <c r="G4642" s="1" t="s">
        <v>4536</v>
      </c>
      <c r="H4642" s="1" t="s">
        <v>4537</v>
      </c>
      <c r="I4642" s="1" t="s">
        <v>26</v>
      </c>
      <c r="J4642" s="1" t="s">
        <v>27</v>
      </c>
      <c r="K4642" s="1" t="s">
        <v>5526</v>
      </c>
      <c r="L4642" s="1" t="s">
        <v>319</v>
      </c>
      <c r="M4642" s="1">
        <v>23602</v>
      </c>
      <c r="N4642" s="1" t="s">
        <v>30</v>
      </c>
      <c r="O4642" s="1" t="s">
        <v>6245</v>
      </c>
      <c r="P4642" s="1" t="s">
        <v>46</v>
      </c>
      <c r="Q4642" s="1" t="s">
        <v>173</v>
      </c>
      <c r="R4642" s="1" t="s">
        <v>6246</v>
      </c>
      <c r="S4642" s="1">
        <v>11.09</v>
      </c>
      <c r="T4642" s="1">
        <v>1</v>
      </c>
      <c r="U4642" s="1">
        <v>0</v>
      </c>
      <c r="V4642" s="4">
        <v>5.4340999999999999</v>
      </c>
    </row>
    <row r="4643" spans="1:22" ht="44" thickBot="1" x14ac:dyDescent="0.4">
      <c r="A4643" s="3">
        <v>4642</v>
      </c>
      <c r="B4643" s="1" t="s">
        <v>7664</v>
      </c>
      <c r="C4643" s="1">
        <v>2014</v>
      </c>
      <c r="D4643" s="2">
        <v>41935</v>
      </c>
      <c r="E4643" s="2">
        <v>41937</v>
      </c>
      <c r="F4643" s="1" t="s">
        <v>23</v>
      </c>
      <c r="G4643" s="1" t="s">
        <v>3832</v>
      </c>
      <c r="H4643" s="1" t="s">
        <v>3833</v>
      </c>
      <c r="I4643" s="1" t="s">
        <v>26</v>
      </c>
      <c r="J4643" s="1" t="s">
        <v>27</v>
      </c>
      <c r="K4643" s="1" t="s">
        <v>5339</v>
      </c>
      <c r="L4643" s="1" t="s">
        <v>457</v>
      </c>
      <c r="M4643" s="1">
        <v>80525</v>
      </c>
      <c r="N4643" s="1" t="s">
        <v>44</v>
      </c>
      <c r="O4643" s="1" t="s">
        <v>1728</v>
      </c>
      <c r="P4643" s="1" t="s">
        <v>46</v>
      </c>
      <c r="Q4643" s="1" t="s">
        <v>75</v>
      </c>
      <c r="R4643" s="1" t="s">
        <v>1729</v>
      </c>
      <c r="S4643" s="1">
        <v>3.1680000000000001</v>
      </c>
      <c r="T4643" s="1">
        <v>4</v>
      </c>
      <c r="U4643" s="1">
        <v>0.7</v>
      </c>
      <c r="V4643" s="4">
        <v>-2.5344000000000002</v>
      </c>
    </row>
    <row r="4644" spans="1:22" ht="73" thickBot="1" x14ac:dyDescent="0.4">
      <c r="A4644" s="3">
        <v>4643</v>
      </c>
      <c r="B4644" s="1" t="s">
        <v>7664</v>
      </c>
      <c r="C4644" s="1">
        <v>2014</v>
      </c>
      <c r="D4644" s="2">
        <v>41935</v>
      </c>
      <c r="E4644" s="2">
        <v>41937</v>
      </c>
      <c r="F4644" s="1" t="s">
        <v>23</v>
      </c>
      <c r="G4644" s="1" t="s">
        <v>3832</v>
      </c>
      <c r="H4644" s="1" t="s">
        <v>3833</v>
      </c>
      <c r="I4644" s="1" t="s">
        <v>26</v>
      </c>
      <c r="J4644" s="1" t="s">
        <v>27</v>
      </c>
      <c r="K4644" s="1" t="s">
        <v>5339</v>
      </c>
      <c r="L4644" s="1" t="s">
        <v>457</v>
      </c>
      <c r="M4644" s="1">
        <v>80525</v>
      </c>
      <c r="N4644" s="1" t="s">
        <v>44</v>
      </c>
      <c r="O4644" s="1" t="s">
        <v>7665</v>
      </c>
      <c r="P4644" s="1" t="s">
        <v>32</v>
      </c>
      <c r="Q4644" s="1" t="s">
        <v>36</v>
      </c>
      <c r="R4644" s="1" t="s">
        <v>7666</v>
      </c>
      <c r="S4644" s="1">
        <v>579.13599999999997</v>
      </c>
      <c r="T4644" s="1">
        <v>4</v>
      </c>
      <c r="U4644" s="1">
        <v>0.2</v>
      </c>
      <c r="V4644" s="4">
        <v>-28.956800000000001</v>
      </c>
    </row>
    <row r="4645" spans="1:22" ht="44" thickBot="1" x14ac:dyDescent="0.4">
      <c r="A4645" s="3">
        <v>4644</v>
      </c>
      <c r="B4645" s="1" t="s">
        <v>7667</v>
      </c>
      <c r="C4645" s="1">
        <v>2012</v>
      </c>
      <c r="D4645" s="2">
        <v>41123</v>
      </c>
      <c r="E4645" s="2">
        <v>41127</v>
      </c>
      <c r="F4645" s="1" t="s">
        <v>50</v>
      </c>
      <c r="G4645" s="1" t="s">
        <v>3998</v>
      </c>
      <c r="H4645" s="1" t="s">
        <v>3999</v>
      </c>
      <c r="I4645" s="1" t="s">
        <v>26</v>
      </c>
      <c r="J4645" s="1" t="s">
        <v>27</v>
      </c>
      <c r="K4645" s="1" t="s">
        <v>95</v>
      </c>
      <c r="L4645" s="1" t="s">
        <v>96</v>
      </c>
      <c r="M4645" s="1">
        <v>98105</v>
      </c>
      <c r="N4645" s="1" t="s">
        <v>44</v>
      </c>
      <c r="O4645" s="1" t="s">
        <v>5821</v>
      </c>
      <c r="P4645" s="1" t="s">
        <v>46</v>
      </c>
      <c r="Q4645" s="1" t="s">
        <v>75</v>
      </c>
      <c r="R4645" s="1" t="s">
        <v>5822</v>
      </c>
      <c r="S4645" s="1">
        <v>6.3680000000000003</v>
      </c>
      <c r="T4645" s="1">
        <v>2</v>
      </c>
      <c r="U4645" s="1">
        <v>0.2</v>
      </c>
      <c r="V4645" s="4">
        <v>2.1492</v>
      </c>
    </row>
    <row r="4646" spans="1:22" ht="29.5" thickBot="1" x14ac:dyDescent="0.4">
      <c r="A4646" s="3">
        <v>4645</v>
      </c>
      <c r="B4646" s="1" t="s">
        <v>7667</v>
      </c>
      <c r="C4646" s="1">
        <v>2012</v>
      </c>
      <c r="D4646" s="2">
        <v>41123</v>
      </c>
      <c r="E4646" s="2">
        <v>41127</v>
      </c>
      <c r="F4646" s="1" t="s">
        <v>50</v>
      </c>
      <c r="G4646" s="1" t="s">
        <v>3998</v>
      </c>
      <c r="H4646" s="1" t="s">
        <v>3999</v>
      </c>
      <c r="I4646" s="1" t="s">
        <v>26</v>
      </c>
      <c r="J4646" s="1" t="s">
        <v>27</v>
      </c>
      <c r="K4646" s="1" t="s">
        <v>95</v>
      </c>
      <c r="L4646" s="1" t="s">
        <v>96</v>
      </c>
      <c r="M4646" s="1">
        <v>98105</v>
      </c>
      <c r="N4646" s="1" t="s">
        <v>44</v>
      </c>
      <c r="O4646" s="1" t="s">
        <v>6328</v>
      </c>
      <c r="P4646" s="1" t="s">
        <v>71</v>
      </c>
      <c r="Q4646" s="1" t="s">
        <v>682</v>
      </c>
      <c r="R4646" s="1" t="s">
        <v>6329</v>
      </c>
      <c r="S4646" s="1">
        <v>558.4</v>
      </c>
      <c r="T4646" s="1">
        <v>2</v>
      </c>
      <c r="U4646" s="1">
        <v>0.2</v>
      </c>
      <c r="V4646" s="4">
        <v>41.88</v>
      </c>
    </row>
    <row r="4647" spans="1:22" ht="29.5" thickBot="1" x14ac:dyDescent="0.4">
      <c r="A4647" s="3">
        <v>4646</v>
      </c>
      <c r="B4647" s="1" t="s">
        <v>7668</v>
      </c>
      <c r="C4647" s="1">
        <v>2013</v>
      </c>
      <c r="D4647" s="2">
        <v>41499</v>
      </c>
      <c r="E4647" s="2">
        <v>41503</v>
      </c>
      <c r="F4647" s="1" t="s">
        <v>50</v>
      </c>
      <c r="G4647" s="1" t="s">
        <v>5319</v>
      </c>
      <c r="H4647" s="1" t="s">
        <v>5320</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4">
        <v>-8.0980000000000008</v>
      </c>
    </row>
    <row r="4648" spans="1:22" ht="87.5" thickBot="1" x14ac:dyDescent="0.4">
      <c r="A4648" s="3">
        <v>4647</v>
      </c>
      <c r="B4648" s="1" t="s">
        <v>7669</v>
      </c>
      <c r="C4648" s="1">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v>
      </c>
      <c r="T4648" s="1">
        <v>3</v>
      </c>
      <c r="U4648" s="1">
        <v>0</v>
      </c>
      <c r="V4648" s="4">
        <v>6.1289999999999996</v>
      </c>
    </row>
    <row r="4649" spans="1:22" ht="102" thickBot="1" x14ac:dyDescent="0.4">
      <c r="A4649" s="3">
        <v>4648</v>
      </c>
      <c r="B4649" s="1" t="s">
        <v>7670</v>
      </c>
      <c r="C4649" s="1">
        <v>2013</v>
      </c>
      <c r="D4649" s="2">
        <v>41391</v>
      </c>
      <c r="E4649" s="2">
        <v>41396</v>
      </c>
      <c r="F4649" s="1" t="s">
        <v>50</v>
      </c>
      <c r="G4649" s="1" t="s">
        <v>7671</v>
      </c>
      <c r="H4649" s="1" t="s">
        <v>7672</v>
      </c>
      <c r="I4649" s="1" t="s">
        <v>102</v>
      </c>
      <c r="J4649" s="1" t="s">
        <v>27</v>
      </c>
      <c r="K4649" s="1" t="s">
        <v>266</v>
      </c>
      <c r="L4649" s="1" t="s">
        <v>267</v>
      </c>
      <c r="M4649" s="1">
        <v>10009</v>
      </c>
      <c r="N4649" s="1" t="s">
        <v>148</v>
      </c>
      <c r="O4649" s="1" t="s">
        <v>6902</v>
      </c>
      <c r="P4649" s="1" t="s">
        <v>32</v>
      </c>
      <c r="Q4649" s="1" t="s">
        <v>36</v>
      </c>
      <c r="R4649" s="1" t="s">
        <v>6903</v>
      </c>
      <c r="S4649" s="1">
        <v>434.64600000000002</v>
      </c>
      <c r="T4649" s="1">
        <v>3</v>
      </c>
      <c r="U4649" s="1">
        <v>0.1</v>
      </c>
      <c r="V4649" s="4">
        <v>62.782200000000003</v>
      </c>
    </row>
    <row r="4650" spans="1:22" ht="29.5" thickBot="1" x14ac:dyDescent="0.4">
      <c r="A4650" s="3">
        <v>4649</v>
      </c>
      <c r="B4650" s="1" t="s">
        <v>7673</v>
      </c>
      <c r="C4650" s="1">
        <v>2014</v>
      </c>
      <c r="D4650" s="2">
        <v>41774</v>
      </c>
      <c r="E4650" s="2">
        <v>41779</v>
      </c>
      <c r="F4650" s="1" t="s">
        <v>50</v>
      </c>
      <c r="G4650" s="1" t="s">
        <v>135</v>
      </c>
      <c r="H4650" s="1" t="s">
        <v>136</v>
      </c>
      <c r="I4650" s="1" t="s">
        <v>41</v>
      </c>
      <c r="J4650" s="1" t="s">
        <v>27</v>
      </c>
      <c r="K4650" s="1" t="s">
        <v>95</v>
      </c>
      <c r="L4650" s="1" t="s">
        <v>96</v>
      </c>
      <c r="M4650" s="1">
        <v>98103</v>
      </c>
      <c r="N4650" s="1" t="s">
        <v>44</v>
      </c>
      <c r="O4650" s="1" t="s">
        <v>7674</v>
      </c>
      <c r="P4650" s="1" t="s">
        <v>46</v>
      </c>
      <c r="Q4650" s="1" t="s">
        <v>90</v>
      </c>
      <c r="R4650" s="1" t="s">
        <v>7675</v>
      </c>
      <c r="S4650" s="1">
        <v>440.19</v>
      </c>
      <c r="T4650" s="1">
        <v>9</v>
      </c>
      <c r="U4650" s="1">
        <v>0</v>
      </c>
      <c r="V4650" s="4">
        <v>206.88929999999999</v>
      </c>
    </row>
    <row r="4651" spans="1:22" ht="44" thickBot="1" x14ac:dyDescent="0.4">
      <c r="A4651" s="3">
        <v>4650</v>
      </c>
      <c r="B4651" s="1" t="s">
        <v>7673</v>
      </c>
      <c r="C4651" s="1">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4">
        <v>1.9319999999999999</v>
      </c>
    </row>
    <row r="4652" spans="1:22" ht="29.5" thickBot="1" x14ac:dyDescent="0.4">
      <c r="A4652" s="3">
        <v>4651</v>
      </c>
      <c r="B4652" s="1" t="s">
        <v>7676</v>
      </c>
      <c r="C4652" s="1">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244.55</v>
      </c>
      <c r="T4652" s="1">
        <v>5</v>
      </c>
      <c r="U4652" s="1">
        <v>0</v>
      </c>
      <c r="V4652" s="4">
        <v>114.9385</v>
      </c>
    </row>
    <row r="4653" spans="1:22" ht="29.5" thickBot="1" x14ac:dyDescent="0.4">
      <c r="A4653" s="3">
        <v>4652</v>
      </c>
      <c r="B4653" s="1" t="s">
        <v>7676</v>
      </c>
      <c r="C4653" s="1">
        <v>2014</v>
      </c>
      <c r="D4653" s="2">
        <v>41738</v>
      </c>
      <c r="E4653" s="2">
        <v>41742</v>
      </c>
      <c r="F4653" s="1" t="s">
        <v>50</v>
      </c>
      <c r="G4653" s="1" t="s">
        <v>5003</v>
      </c>
      <c r="H4653" s="1" t="s">
        <v>5004</v>
      </c>
      <c r="I4653" s="1" t="s">
        <v>102</v>
      </c>
      <c r="J4653" s="1" t="s">
        <v>27</v>
      </c>
      <c r="K4653" s="1" t="s">
        <v>127</v>
      </c>
      <c r="L4653" s="1" t="s">
        <v>43</v>
      </c>
      <c r="M4653" s="1">
        <v>94110</v>
      </c>
      <c r="N4653" s="1" t="s">
        <v>44</v>
      </c>
      <c r="O4653" s="1" t="s">
        <v>6005</v>
      </c>
      <c r="P4653" s="1" t="s">
        <v>46</v>
      </c>
      <c r="Q4653" s="1" t="s">
        <v>90</v>
      </c>
      <c r="R4653" s="1" t="s">
        <v>6006</v>
      </c>
      <c r="S4653" s="1">
        <v>195.76</v>
      </c>
      <c r="T4653" s="1">
        <v>4</v>
      </c>
      <c r="U4653" s="1">
        <v>0</v>
      </c>
      <c r="V4653" s="4">
        <v>97.88</v>
      </c>
    </row>
    <row r="4654" spans="1:22" ht="102" thickBot="1" x14ac:dyDescent="0.4">
      <c r="A4654" s="3">
        <v>4653</v>
      </c>
      <c r="B4654" s="1" t="s">
        <v>7677</v>
      </c>
      <c r="C4654" s="1">
        <v>2014</v>
      </c>
      <c r="D4654" s="2">
        <v>41688</v>
      </c>
      <c r="E4654" s="2">
        <v>41694</v>
      </c>
      <c r="F4654" s="1" t="s">
        <v>50</v>
      </c>
      <c r="G4654" s="1" t="s">
        <v>6369</v>
      </c>
      <c r="H4654" s="1" t="s">
        <v>6370</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4">
        <v>5.7624000000000004</v>
      </c>
    </row>
    <row r="4655" spans="1:22" ht="58.5" thickBot="1" x14ac:dyDescent="0.4">
      <c r="A4655" s="3">
        <v>4654</v>
      </c>
      <c r="B4655" s="1" t="s">
        <v>7677</v>
      </c>
      <c r="C4655" s="1">
        <v>2014</v>
      </c>
      <c r="D4655" s="2">
        <v>41688</v>
      </c>
      <c r="E4655" s="2">
        <v>41694</v>
      </c>
      <c r="F4655" s="1" t="s">
        <v>50</v>
      </c>
      <c r="G4655" s="1" t="s">
        <v>6369</v>
      </c>
      <c r="H4655" s="1" t="s">
        <v>6370</v>
      </c>
      <c r="I4655" s="1" t="s">
        <v>102</v>
      </c>
      <c r="J4655" s="1" t="s">
        <v>27</v>
      </c>
      <c r="K4655" s="1" t="s">
        <v>4926</v>
      </c>
      <c r="L4655" s="1" t="s">
        <v>788</v>
      </c>
      <c r="M4655" s="1">
        <v>8861</v>
      </c>
      <c r="N4655" s="1" t="s">
        <v>148</v>
      </c>
      <c r="O4655" s="1" t="s">
        <v>5267</v>
      </c>
      <c r="P4655" s="1" t="s">
        <v>46</v>
      </c>
      <c r="Q4655" s="1" t="s">
        <v>59</v>
      </c>
      <c r="R4655" s="1" t="s">
        <v>5268</v>
      </c>
      <c r="S4655" s="1">
        <v>166.45</v>
      </c>
      <c r="T4655" s="1">
        <v>5</v>
      </c>
      <c r="U4655" s="1">
        <v>0</v>
      </c>
      <c r="V4655" s="4">
        <v>39.948</v>
      </c>
    </row>
    <row r="4656" spans="1:22" ht="44" thickBot="1" x14ac:dyDescent="0.4">
      <c r="A4656" s="3">
        <v>4655</v>
      </c>
      <c r="B4656" s="1" t="s">
        <v>7678</v>
      </c>
      <c r="C4656" s="1">
        <v>2014</v>
      </c>
      <c r="D4656" s="2">
        <v>41815</v>
      </c>
      <c r="E4656" s="2">
        <v>41817</v>
      </c>
      <c r="F4656" s="1" t="s">
        <v>23</v>
      </c>
      <c r="G4656" s="1" t="s">
        <v>3450</v>
      </c>
      <c r="H4656" s="1" t="s">
        <v>3451</v>
      </c>
      <c r="I4656" s="1" t="s">
        <v>26</v>
      </c>
      <c r="J4656" s="1" t="s">
        <v>27</v>
      </c>
      <c r="K4656" s="1" t="s">
        <v>127</v>
      </c>
      <c r="L4656" s="1" t="s">
        <v>43</v>
      </c>
      <c r="M4656" s="1">
        <v>94110</v>
      </c>
      <c r="N4656" s="1" t="s">
        <v>44</v>
      </c>
      <c r="O4656" s="1" t="s">
        <v>6917</v>
      </c>
      <c r="P4656" s="1" t="s">
        <v>46</v>
      </c>
      <c r="Q4656" s="1" t="s">
        <v>269</v>
      </c>
      <c r="R4656" s="1" t="s">
        <v>6918</v>
      </c>
      <c r="S4656" s="1">
        <v>2.88</v>
      </c>
      <c r="T4656" s="1">
        <v>1</v>
      </c>
      <c r="U4656" s="1">
        <v>0</v>
      </c>
      <c r="V4656" s="4">
        <v>1.3535999999999999</v>
      </c>
    </row>
    <row r="4657" spans="1:22" ht="29.5" thickBot="1" x14ac:dyDescent="0.4">
      <c r="A4657" s="3">
        <v>4656</v>
      </c>
      <c r="B4657" s="1" t="s">
        <v>7679</v>
      </c>
      <c r="C4657" s="1">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45.247999999999998</v>
      </c>
      <c r="T4657" s="1">
        <v>2</v>
      </c>
      <c r="U4657" s="1">
        <v>0.2</v>
      </c>
      <c r="V4657" s="4">
        <v>3.9592000000000001</v>
      </c>
    </row>
    <row r="4658" spans="1:22" ht="73" thickBot="1" x14ac:dyDescent="0.4">
      <c r="A4658" s="3">
        <v>4657</v>
      </c>
      <c r="B4658" s="1" t="s">
        <v>7680</v>
      </c>
      <c r="C4658" s="1">
        <v>2012</v>
      </c>
      <c r="D4658" s="2">
        <v>41032</v>
      </c>
      <c r="E4658" s="2">
        <v>41036</v>
      </c>
      <c r="F4658" s="1" t="s">
        <v>50</v>
      </c>
      <c r="G4658" s="1" t="s">
        <v>5809</v>
      </c>
      <c r="H4658" s="1" t="s">
        <v>5810</v>
      </c>
      <c r="I4658" s="1" t="s">
        <v>26</v>
      </c>
      <c r="J4658" s="1" t="s">
        <v>27</v>
      </c>
      <c r="K4658" s="1" t="s">
        <v>146</v>
      </c>
      <c r="L4658" s="1" t="s">
        <v>147</v>
      </c>
      <c r="M4658" s="1">
        <v>19140</v>
      </c>
      <c r="N4658" s="1" t="s">
        <v>148</v>
      </c>
      <c r="O4658" s="1" t="s">
        <v>2836</v>
      </c>
      <c r="P4658" s="1" t="s">
        <v>46</v>
      </c>
      <c r="Q4658" s="1" t="s">
        <v>68</v>
      </c>
      <c r="R4658" s="1" t="s">
        <v>2837</v>
      </c>
      <c r="S4658" s="1">
        <v>59.904000000000003</v>
      </c>
      <c r="T4658" s="1">
        <v>2</v>
      </c>
      <c r="U4658" s="1">
        <v>0.2</v>
      </c>
      <c r="V4658" s="4">
        <v>14.2272</v>
      </c>
    </row>
    <row r="4659" spans="1:22" ht="73" thickBot="1" x14ac:dyDescent="0.4">
      <c r="A4659" s="3">
        <v>4658</v>
      </c>
      <c r="B4659" s="1" t="s">
        <v>7680</v>
      </c>
      <c r="C4659" s="1">
        <v>2012</v>
      </c>
      <c r="D4659" s="2">
        <v>41032</v>
      </c>
      <c r="E4659" s="2">
        <v>41036</v>
      </c>
      <c r="F4659" s="1" t="s">
        <v>50</v>
      </c>
      <c r="G4659" s="1" t="s">
        <v>5809</v>
      </c>
      <c r="H4659" s="1" t="s">
        <v>5810</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4">
        <v>6.5164</v>
      </c>
    </row>
    <row r="4660" spans="1:22" ht="29.5" thickBot="1" x14ac:dyDescent="0.4">
      <c r="A4660" s="3">
        <v>4659</v>
      </c>
      <c r="B4660" s="1" t="s">
        <v>7680</v>
      </c>
      <c r="C4660" s="1">
        <v>2012</v>
      </c>
      <c r="D4660" s="2">
        <v>41032</v>
      </c>
      <c r="E4660" s="2">
        <v>41036</v>
      </c>
      <c r="F4660" s="1" t="s">
        <v>50</v>
      </c>
      <c r="G4660" s="1" t="s">
        <v>5809</v>
      </c>
      <c r="H4660" s="1" t="s">
        <v>5810</v>
      </c>
      <c r="I4660" s="1" t="s">
        <v>26</v>
      </c>
      <c r="J4660" s="1" t="s">
        <v>27</v>
      </c>
      <c r="K4660" s="1" t="s">
        <v>146</v>
      </c>
      <c r="L4660" s="1" t="s">
        <v>147</v>
      </c>
      <c r="M4660" s="1">
        <v>19140</v>
      </c>
      <c r="N4660" s="1" t="s">
        <v>148</v>
      </c>
      <c r="O4660" s="1" t="s">
        <v>1534</v>
      </c>
      <c r="P4660" s="1" t="s">
        <v>46</v>
      </c>
      <c r="Q4660" s="1" t="s">
        <v>90</v>
      </c>
      <c r="R4660" s="1" t="s">
        <v>1535</v>
      </c>
      <c r="S4660" s="1">
        <v>7.968</v>
      </c>
      <c r="T4660" s="1">
        <v>2</v>
      </c>
      <c r="U4660" s="1">
        <v>0.2</v>
      </c>
      <c r="V4660" s="4">
        <v>2.8883999999999999</v>
      </c>
    </row>
    <row r="4661" spans="1:22" ht="102" thickBot="1" x14ac:dyDescent="0.4">
      <c r="A4661" s="3">
        <v>4660</v>
      </c>
      <c r="B4661" s="1" t="s">
        <v>7680</v>
      </c>
      <c r="C4661" s="1">
        <v>2012</v>
      </c>
      <c r="D4661" s="2">
        <v>41032</v>
      </c>
      <c r="E4661" s="2">
        <v>41036</v>
      </c>
      <c r="F4661" s="1" t="s">
        <v>50</v>
      </c>
      <c r="G4661" s="1" t="s">
        <v>5809</v>
      </c>
      <c r="H4661" s="1" t="s">
        <v>5810</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4">
        <v>2.0474999999999999</v>
      </c>
    </row>
    <row r="4662" spans="1:22" ht="44" thickBot="1" x14ac:dyDescent="0.4">
      <c r="A4662" s="3">
        <v>4661</v>
      </c>
      <c r="B4662" s="1" t="s">
        <v>7680</v>
      </c>
      <c r="C4662" s="1">
        <v>2012</v>
      </c>
      <c r="D4662" s="2">
        <v>41032</v>
      </c>
      <c r="E4662" s="2">
        <v>41036</v>
      </c>
      <c r="F4662" s="1" t="s">
        <v>50</v>
      </c>
      <c r="G4662" s="1" t="s">
        <v>5809</v>
      </c>
      <c r="H4662" s="1" t="s">
        <v>5810</v>
      </c>
      <c r="I4662" s="1" t="s">
        <v>26</v>
      </c>
      <c r="J4662" s="1" t="s">
        <v>27</v>
      </c>
      <c r="K4662" s="1" t="s">
        <v>146</v>
      </c>
      <c r="L4662" s="1" t="s">
        <v>147</v>
      </c>
      <c r="M4662" s="1">
        <v>19140</v>
      </c>
      <c r="N4662" s="1" t="s">
        <v>148</v>
      </c>
      <c r="O4662" s="1" t="s">
        <v>7681</v>
      </c>
      <c r="P4662" s="1" t="s">
        <v>71</v>
      </c>
      <c r="Q4662" s="1" t="s">
        <v>161</v>
      </c>
      <c r="R4662" s="1" t="s">
        <v>7682</v>
      </c>
      <c r="S4662" s="1">
        <v>27.552</v>
      </c>
      <c r="T4662" s="1">
        <v>3</v>
      </c>
      <c r="U4662" s="1">
        <v>0.2</v>
      </c>
      <c r="V4662" s="4">
        <v>-0.34439999999999998</v>
      </c>
    </row>
    <row r="4663" spans="1:22" ht="87.5" thickBot="1" x14ac:dyDescent="0.4">
      <c r="A4663" s="3">
        <v>4662</v>
      </c>
      <c r="B4663" s="1" t="s">
        <v>7680</v>
      </c>
      <c r="C4663" s="1">
        <v>2012</v>
      </c>
      <c r="D4663" s="2">
        <v>41032</v>
      </c>
      <c r="E4663" s="2">
        <v>41036</v>
      </c>
      <c r="F4663" s="1" t="s">
        <v>50</v>
      </c>
      <c r="G4663" s="1" t="s">
        <v>5809</v>
      </c>
      <c r="H4663" s="1" t="s">
        <v>5810</v>
      </c>
      <c r="I4663" s="1" t="s">
        <v>26</v>
      </c>
      <c r="J4663" s="1" t="s">
        <v>27</v>
      </c>
      <c r="K4663" s="1" t="s">
        <v>146</v>
      </c>
      <c r="L4663" s="1" t="s">
        <v>147</v>
      </c>
      <c r="M4663" s="1">
        <v>19140</v>
      </c>
      <c r="N4663" s="1" t="s">
        <v>148</v>
      </c>
      <c r="O4663" s="1" t="s">
        <v>942</v>
      </c>
      <c r="P4663" s="1" t="s">
        <v>32</v>
      </c>
      <c r="Q4663" s="1" t="s">
        <v>36</v>
      </c>
      <c r="R4663" s="1" t="s">
        <v>943</v>
      </c>
      <c r="S4663" s="1">
        <v>844.11599999999999</v>
      </c>
      <c r="T4663" s="1">
        <v>6</v>
      </c>
      <c r="U4663" s="1">
        <v>0.3</v>
      </c>
      <c r="V4663" s="4">
        <v>-36.176400000000001</v>
      </c>
    </row>
    <row r="4664" spans="1:22" ht="44" thickBot="1" x14ac:dyDescent="0.4">
      <c r="A4664" s="3">
        <v>4663</v>
      </c>
      <c r="B4664" s="1" t="s">
        <v>7680</v>
      </c>
      <c r="C4664" s="1">
        <v>2012</v>
      </c>
      <c r="D4664" s="2">
        <v>41032</v>
      </c>
      <c r="E4664" s="2">
        <v>41036</v>
      </c>
      <c r="F4664" s="1" t="s">
        <v>50</v>
      </c>
      <c r="G4664" s="1" t="s">
        <v>5809</v>
      </c>
      <c r="H4664" s="1" t="s">
        <v>5810</v>
      </c>
      <c r="I4664" s="1" t="s">
        <v>26</v>
      </c>
      <c r="J4664" s="1" t="s">
        <v>27</v>
      </c>
      <c r="K4664" s="1" t="s">
        <v>146</v>
      </c>
      <c r="L4664" s="1" t="s">
        <v>147</v>
      </c>
      <c r="M4664" s="1">
        <v>19140</v>
      </c>
      <c r="N4664" s="1" t="s">
        <v>148</v>
      </c>
      <c r="O4664" s="1" t="s">
        <v>3540</v>
      </c>
      <c r="P4664" s="1" t="s">
        <v>46</v>
      </c>
      <c r="Q4664" s="1" t="s">
        <v>59</v>
      </c>
      <c r="R4664" s="1" t="s">
        <v>3541</v>
      </c>
      <c r="S4664" s="1">
        <v>76.751999999999995</v>
      </c>
      <c r="T4664" s="1">
        <v>3</v>
      </c>
      <c r="U4664" s="1">
        <v>0.2</v>
      </c>
      <c r="V4664" s="4">
        <v>-9.5939999999999994</v>
      </c>
    </row>
    <row r="4665" spans="1:22" ht="29.5" thickBot="1" x14ac:dyDescent="0.4">
      <c r="A4665" s="3">
        <v>4664</v>
      </c>
      <c r="B4665" s="1" t="s">
        <v>7683</v>
      </c>
      <c r="C4665" s="1">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4">
        <v>1.05</v>
      </c>
    </row>
    <row r="4666" spans="1:22" ht="44" thickBot="1" x14ac:dyDescent="0.4">
      <c r="A4666" s="3">
        <v>4665</v>
      </c>
      <c r="B4666" s="1" t="s">
        <v>7684</v>
      </c>
      <c r="C4666" s="1">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4">
        <v>-6.0048000000000004</v>
      </c>
    </row>
    <row r="4667" spans="1:22" ht="73" thickBot="1" x14ac:dyDescent="0.4">
      <c r="A4667" s="3">
        <v>4666</v>
      </c>
      <c r="B4667" s="1" t="s">
        <v>7684</v>
      </c>
      <c r="C4667" s="1">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4">
        <v>5.7960000000000003</v>
      </c>
    </row>
    <row r="4668" spans="1:22" ht="29.5" thickBot="1" x14ac:dyDescent="0.4">
      <c r="A4668" s="3">
        <v>4667</v>
      </c>
      <c r="B4668" s="1" t="s">
        <v>7685</v>
      </c>
      <c r="C4668" s="1">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4">
        <v>34.365600000000001</v>
      </c>
    </row>
    <row r="4669" spans="1:22" ht="29.5" thickBot="1" x14ac:dyDescent="0.4">
      <c r="A4669" s="3">
        <v>4668</v>
      </c>
      <c r="B4669" s="1" t="s">
        <v>7685</v>
      </c>
      <c r="C4669" s="1">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4">
        <v>13.296200000000001</v>
      </c>
    </row>
    <row r="4670" spans="1:22" ht="29.5" thickBot="1" x14ac:dyDescent="0.4">
      <c r="A4670" s="3">
        <v>4669</v>
      </c>
      <c r="B4670" s="1" t="s">
        <v>7686</v>
      </c>
      <c r="C4670" s="1">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11.06</v>
      </c>
      <c r="T4670" s="1">
        <v>10</v>
      </c>
      <c r="U4670" s="1">
        <v>0.8</v>
      </c>
      <c r="V4670" s="4">
        <v>-18.802</v>
      </c>
    </row>
    <row r="4671" spans="1:22" ht="58.5" thickBot="1" x14ac:dyDescent="0.4">
      <c r="A4671" s="3">
        <v>4670</v>
      </c>
      <c r="B4671" s="1" t="s">
        <v>7686</v>
      </c>
      <c r="C4671" s="1">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4">
        <v>-119.1918</v>
      </c>
    </row>
    <row r="4672" spans="1:22" ht="44" thickBot="1" x14ac:dyDescent="0.4">
      <c r="A4672" s="3">
        <v>4671</v>
      </c>
      <c r="B4672" s="1" t="s">
        <v>7686</v>
      </c>
      <c r="C4672" s="1">
        <v>2014</v>
      </c>
      <c r="D4672" s="2">
        <v>41766</v>
      </c>
      <c r="E4672" s="2">
        <v>41771</v>
      </c>
      <c r="F4672" s="1" t="s">
        <v>50</v>
      </c>
      <c r="G4672" s="1" t="s">
        <v>5168</v>
      </c>
      <c r="H4672" s="1" t="s">
        <v>5169</v>
      </c>
      <c r="I4672" s="1" t="s">
        <v>41</v>
      </c>
      <c r="J4672" s="1" t="s">
        <v>27</v>
      </c>
      <c r="K4672" s="1" t="s">
        <v>103</v>
      </c>
      <c r="L4672" s="1" t="s">
        <v>104</v>
      </c>
      <c r="M4672" s="1">
        <v>76106</v>
      </c>
      <c r="N4672" s="1" t="s">
        <v>105</v>
      </c>
      <c r="O4672" s="1" t="s">
        <v>7503</v>
      </c>
      <c r="P4672" s="1" t="s">
        <v>46</v>
      </c>
      <c r="Q4672" s="1" t="s">
        <v>59</v>
      </c>
      <c r="R4672" s="1" t="s">
        <v>7504</v>
      </c>
      <c r="S4672" s="1">
        <v>772.68</v>
      </c>
      <c r="T4672" s="1">
        <v>5</v>
      </c>
      <c r="U4672" s="1">
        <v>0.2</v>
      </c>
      <c r="V4672" s="4">
        <v>-57.951000000000001</v>
      </c>
    </row>
    <row r="4673" spans="1:22" ht="44" thickBot="1" x14ac:dyDescent="0.4">
      <c r="A4673" s="3">
        <v>4672</v>
      </c>
      <c r="B4673" s="1" t="s">
        <v>7687</v>
      </c>
      <c r="C4673" s="1">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v>
      </c>
      <c r="T4673" s="1">
        <v>4</v>
      </c>
      <c r="U4673" s="1">
        <v>0.1</v>
      </c>
      <c r="V4673" s="4">
        <v>72.358000000000004</v>
      </c>
    </row>
    <row r="4674" spans="1:22" ht="73" thickBot="1" x14ac:dyDescent="0.4">
      <c r="A4674" s="3">
        <v>4673</v>
      </c>
      <c r="B4674" s="1" t="s">
        <v>7687</v>
      </c>
      <c r="C4674" s="1">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4">
        <v>165.34960000000001</v>
      </c>
    </row>
    <row r="4675" spans="1:22" ht="58.5" thickBot="1" x14ac:dyDescent="0.4">
      <c r="A4675" s="3">
        <v>4674</v>
      </c>
      <c r="B4675" s="1" t="s">
        <v>7687</v>
      </c>
      <c r="C4675" s="1">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4">
        <v>33.3172</v>
      </c>
    </row>
    <row r="4676" spans="1:22" ht="73" thickBot="1" x14ac:dyDescent="0.4">
      <c r="A4676" s="3">
        <v>4675</v>
      </c>
      <c r="B4676" s="1" t="s">
        <v>7687</v>
      </c>
      <c r="C4676" s="1">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4">
        <v>30.023399999999999</v>
      </c>
    </row>
    <row r="4677" spans="1:22" ht="73" thickBot="1" x14ac:dyDescent="0.4">
      <c r="A4677" s="3">
        <v>4676</v>
      </c>
      <c r="B4677" s="1" t="s">
        <v>7688</v>
      </c>
      <c r="C4677" s="1">
        <v>2014</v>
      </c>
      <c r="D4677" s="2">
        <v>41726</v>
      </c>
      <c r="E4677" s="2">
        <v>41728</v>
      </c>
      <c r="F4677" s="1" t="s">
        <v>23</v>
      </c>
      <c r="G4677" s="1" t="s">
        <v>118</v>
      </c>
      <c r="H4677" s="1" t="s">
        <v>119</v>
      </c>
      <c r="I4677" s="1" t="s">
        <v>26</v>
      </c>
      <c r="J4677" s="1" t="s">
        <v>27</v>
      </c>
      <c r="K4677" s="1" t="s">
        <v>146</v>
      </c>
      <c r="L4677" s="1" t="s">
        <v>147</v>
      </c>
      <c r="M4677" s="1">
        <v>19120</v>
      </c>
      <c r="N4677" s="1" t="s">
        <v>148</v>
      </c>
      <c r="O4677" s="1" t="s">
        <v>6030</v>
      </c>
      <c r="P4677" s="1" t="s">
        <v>32</v>
      </c>
      <c r="Q4677" s="1" t="s">
        <v>65</v>
      </c>
      <c r="R4677" s="1" t="s">
        <v>6031</v>
      </c>
      <c r="S4677" s="1">
        <v>15.007999999999999</v>
      </c>
      <c r="T4677" s="1">
        <v>2</v>
      </c>
      <c r="U4677" s="1">
        <v>0.2</v>
      </c>
      <c r="V4677" s="4">
        <v>1.5007999999999999</v>
      </c>
    </row>
    <row r="4678" spans="1:22" ht="29.5" thickBot="1" x14ac:dyDescent="0.4">
      <c r="A4678" s="3">
        <v>4677</v>
      </c>
      <c r="B4678" s="1" t="s">
        <v>7689</v>
      </c>
      <c r="C4678" s="1">
        <v>2011</v>
      </c>
      <c r="D4678" s="2">
        <v>40616</v>
      </c>
      <c r="E4678" s="2">
        <v>40621</v>
      </c>
      <c r="F4678" s="1" t="s">
        <v>50</v>
      </c>
      <c r="G4678" s="1" t="s">
        <v>5747</v>
      </c>
      <c r="H4678" s="1" t="s">
        <v>5748</v>
      </c>
      <c r="I4678" s="1" t="s">
        <v>26</v>
      </c>
      <c r="J4678" s="1" t="s">
        <v>27</v>
      </c>
      <c r="K4678" s="1" t="s">
        <v>7690</v>
      </c>
      <c r="L4678" s="1" t="s">
        <v>121</v>
      </c>
      <c r="M4678" s="1">
        <v>84321</v>
      </c>
      <c r="N4678" s="1" t="s">
        <v>44</v>
      </c>
      <c r="O4678" s="1" t="s">
        <v>5486</v>
      </c>
      <c r="P4678" s="1" t="s">
        <v>46</v>
      </c>
      <c r="Q4678" s="1" t="s">
        <v>75</v>
      </c>
      <c r="R4678" s="1" t="s">
        <v>5487</v>
      </c>
      <c r="S4678" s="1">
        <v>33.088000000000001</v>
      </c>
      <c r="T4678" s="1">
        <v>4</v>
      </c>
      <c r="U4678" s="1">
        <v>0.2</v>
      </c>
      <c r="V4678" s="4">
        <v>11.167199999999999</v>
      </c>
    </row>
    <row r="4679" spans="1:22" ht="58.5" thickBot="1" x14ac:dyDescent="0.4">
      <c r="A4679" s="3">
        <v>4678</v>
      </c>
      <c r="B4679" s="1" t="s">
        <v>7689</v>
      </c>
      <c r="C4679" s="1">
        <v>2011</v>
      </c>
      <c r="D4679" s="2">
        <v>40616</v>
      </c>
      <c r="E4679" s="2">
        <v>40621</v>
      </c>
      <c r="F4679" s="1" t="s">
        <v>50</v>
      </c>
      <c r="G4679" s="1" t="s">
        <v>5747</v>
      </c>
      <c r="H4679" s="1" t="s">
        <v>5748</v>
      </c>
      <c r="I4679" s="1" t="s">
        <v>26</v>
      </c>
      <c r="J4679" s="1" t="s">
        <v>27</v>
      </c>
      <c r="K4679" s="1" t="s">
        <v>7690</v>
      </c>
      <c r="L4679" s="1" t="s">
        <v>121</v>
      </c>
      <c r="M4679" s="1">
        <v>84321</v>
      </c>
      <c r="N4679" s="1" t="s">
        <v>44</v>
      </c>
      <c r="O4679" s="1" t="s">
        <v>1774</v>
      </c>
      <c r="P4679" s="1" t="s">
        <v>46</v>
      </c>
      <c r="Q4679" s="1" t="s">
        <v>59</v>
      </c>
      <c r="R4679" s="1" t="s">
        <v>1775</v>
      </c>
      <c r="S4679" s="1">
        <v>80.98</v>
      </c>
      <c r="T4679" s="1">
        <v>1</v>
      </c>
      <c r="U4679" s="1">
        <v>0</v>
      </c>
      <c r="V4679" s="4">
        <v>3.2391999999999999</v>
      </c>
    </row>
    <row r="4680" spans="1:22" ht="44" thickBot="1" x14ac:dyDescent="0.4">
      <c r="A4680" s="3">
        <v>4679</v>
      </c>
      <c r="B4680" s="1" t="s">
        <v>7689</v>
      </c>
      <c r="C4680" s="1">
        <v>2011</v>
      </c>
      <c r="D4680" s="2">
        <v>40616</v>
      </c>
      <c r="E4680" s="2">
        <v>40621</v>
      </c>
      <c r="F4680" s="1" t="s">
        <v>50</v>
      </c>
      <c r="G4680" s="1" t="s">
        <v>5747</v>
      </c>
      <c r="H4680" s="1" t="s">
        <v>5748</v>
      </c>
      <c r="I4680" s="1" t="s">
        <v>26</v>
      </c>
      <c r="J4680" s="1" t="s">
        <v>27</v>
      </c>
      <c r="K4680" s="1" t="s">
        <v>7690</v>
      </c>
      <c r="L4680" s="1" t="s">
        <v>121</v>
      </c>
      <c r="M4680" s="1">
        <v>84321</v>
      </c>
      <c r="N4680" s="1" t="s">
        <v>44</v>
      </c>
      <c r="O4680" s="1" t="s">
        <v>7691</v>
      </c>
      <c r="P4680" s="1" t="s">
        <v>71</v>
      </c>
      <c r="Q4680" s="1" t="s">
        <v>161</v>
      </c>
      <c r="R4680" s="1" t="s">
        <v>7692</v>
      </c>
      <c r="S4680" s="1">
        <v>82.8</v>
      </c>
      <c r="T4680" s="1">
        <v>12</v>
      </c>
      <c r="U4680" s="1">
        <v>0</v>
      </c>
      <c r="V4680" s="4">
        <v>6.6239999999999997</v>
      </c>
    </row>
    <row r="4681" spans="1:22" ht="29.5" thickBot="1" x14ac:dyDescent="0.4">
      <c r="A4681" s="3">
        <v>4680</v>
      </c>
      <c r="B4681" s="1" t="s">
        <v>7689</v>
      </c>
      <c r="C4681" s="1">
        <v>2011</v>
      </c>
      <c r="D4681" s="2">
        <v>40616</v>
      </c>
      <c r="E4681" s="2">
        <v>40621</v>
      </c>
      <c r="F4681" s="1" t="s">
        <v>50</v>
      </c>
      <c r="G4681" s="1" t="s">
        <v>5747</v>
      </c>
      <c r="H4681" s="1" t="s">
        <v>5748</v>
      </c>
      <c r="I4681" s="1" t="s">
        <v>26</v>
      </c>
      <c r="J4681" s="1" t="s">
        <v>27</v>
      </c>
      <c r="K4681" s="1" t="s">
        <v>7690</v>
      </c>
      <c r="L4681" s="1" t="s">
        <v>121</v>
      </c>
      <c r="M4681" s="1">
        <v>84321</v>
      </c>
      <c r="N4681" s="1" t="s">
        <v>44</v>
      </c>
      <c r="O4681" s="1" t="s">
        <v>2654</v>
      </c>
      <c r="P4681" s="1" t="s">
        <v>46</v>
      </c>
      <c r="Q4681" s="1" t="s">
        <v>59</v>
      </c>
      <c r="R4681" s="1" t="s">
        <v>186</v>
      </c>
      <c r="S4681" s="1">
        <v>21.36</v>
      </c>
      <c r="T4681" s="1">
        <v>2</v>
      </c>
      <c r="U4681" s="1">
        <v>0</v>
      </c>
      <c r="V4681" s="4">
        <v>5.7671999999999999</v>
      </c>
    </row>
    <row r="4682" spans="1:22" ht="87.5" thickBot="1" x14ac:dyDescent="0.4">
      <c r="A4682" s="3">
        <v>4681</v>
      </c>
      <c r="B4682" s="1" t="s">
        <v>7689</v>
      </c>
      <c r="C4682" s="1">
        <v>2011</v>
      </c>
      <c r="D4682" s="2">
        <v>40616</v>
      </c>
      <c r="E4682" s="2">
        <v>40621</v>
      </c>
      <c r="F4682" s="1" t="s">
        <v>50</v>
      </c>
      <c r="G4682" s="1" t="s">
        <v>5747</v>
      </c>
      <c r="H4682" s="1" t="s">
        <v>5748</v>
      </c>
      <c r="I4682" s="1" t="s">
        <v>26</v>
      </c>
      <c r="J4682" s="1" t="s">
        <v>27</v>
      </c>
      <c r="K4682" s="1" t="s">
        <v>7690</v>
      </c>
      <c r="L4682" s="1" t="s">
        <v>121</v>
      </c>
      <c r="M4682" s="1">
        <v>84321</v>
      </c>
      <c r="N4682" s="1" t="s">
        <v>44</v>
      </c>
      <c r="O4682" s="1" t="s">
        <v>6808</v>
      </c>
      <c r="P4682" s="1" t="s">
        <v>46</v>
      </c>
      <c r="Q4682" s="1" t="s">
        <v>75</v>
      </c>
      <c r="R4682" s="1" t="s">
        <v>6809</v>
      </c>
      <c r="S4682" s="1">
        <v>62.048000000000002</v>
      </c>
      <c r="T4682" s="1">
        <v>2</v>
      </c>
      <c r="U4682" s="1">
        <v>0.2</v>
      </c>
      <c r="V4682" s="4">
        <v>20.165600000000001</v>
      </c>
    </row>
    <row r="4683" spans="1:22" ht="29.5" thickBot="1" x14ac:dyDescent="0.4">
      <c r="A4683" s="3">
        <v>4682</v>
      </c>
      <c r="B4683" s="1" t="s">
        <v>7693</v>
      </c>
      <c r="C4683" s="1">
        <v>2013</v>
      </c>
      <c r="D4683" s="2">
        <v>41470</v>
      </c>
      <c r="E4683" s="2">
        <v>41474</v>
      </c>
      <c r="F4683" s="1" t="s">
        <v>23</v>
      </c>
      <c r="G4683" s="1" t="s">
        <v>6271</v>
      </c>
      <c r="H4683" s="1" t="s">
        <v>6272</v>
      </c>
      <c r="I4683" s="1" t="s">
        <v>26</v>
      </c>
      <c r="J4683" s="1" t="s">
        <v>27</v>
      </c>
      <c r="K4683" s="1" t="s">
        <v>1560</v>
      </c>
      <c r="L4683" s="1" t="s">
        <v>267</v>
      </c>
      <c r="M4683" s="1">
        <v>13021</v>
      </c>
      <c r="N4683" s="1" t="s">
        <v>148</v>
      </c>
      <c r="O4683" s="1" t="s">
        <v>5405</v>
      </c>
      <c r="P4683" s="1" t="s">
        <v>46</v>
      </c>
      <c r="Q4683" s="1" t="s">
        <v>269</v>
      </c>
      <c r="R4683" s="1" t="s">
        <v>5406</v>
      </c>
      <c r="S4683" s="1">
        <v>29.61</v>
      </c>
      <c r="T4683" s="1">
        <v>9</v>
      </c>
      <c r="U4683" s="1">
        <v>0</v>
      </c>
      <c r="V4683" s="4">
        <v>13.3245</v>
      </c>
    </row>
    <row r="4684" spans="1:22" ht="44" thickBot="1" x14ac:dyDescent="0.4">
      <c r="A4684" s="3">
        <v>4683</v>
      </c>
      <c r="B4684" s="1" t="s">
        <v>7694</v>
      </c>
      <c r="C4684" s="1">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4">
        <v>86.392799999999994</v>
      </c>
    </row>
    <row r="4685" spans="1:22" ht="73" thickBot="1" x14ac:dyDescent="0.4">
      <c r="A4685" s="3">
        <v>4684</v>
      </c>
      <c r="B4685" s="1" t="s">
        <v>7695</v>
      </c>
      <c r="C4685" s="1">
        <v>2013</v>
      </c>
      <c r="D4685" s="2">
        <v>41516</v>
      </c>
      <c r="E4685" s="2">
        <v>41521</v>
      </c>
      <c r="F4685" s="1" t="s">
        <v>50</v>
      </c>
      <c r="G4685" s="1" t="s">
        <v>2760</v>
      </c>
      <c r="H4685" s="1" t="s">
        <v>2761</v>
      </c>
      <c r="I4685" s="1" t="s">
        <v>41</v>
      </c>
      <c r="J4685" s="1" t="s">
        <v>27</v>
      </c>
      <c r="K4685" s="1" t="s">
        <v>146</v>
      </c>
      <c r="L4685" s="1" t="s">
        <v>147</v>
      </c>
      <c r="M4685" s="1">
        <v>19120</v>
      </c>
      <c r="N4685" s="1" t="s">
        <v>148</v>
      </c>
      <c r="O4685" s="1" t="s">
        <v>6561</v>
      </c>
      <c r="P4685" s="1" t="s">
        <v>32</v>
      </c>
      <c r="Q4685" s="1" t="s">
        <v>56</v>
      </c>
      <c r="R4685" s="1" t="s">
        <v>6562</v>
      </c>
      <c r="S4685" s="1">
        <v>241.92</v>
      </c>
      <c r="T4685" s="1">
        <v>4</v>
      </c>
      <c r="U4685" s="1">
        <v>0.4</v>
      </c>
      <c r="V4685" s="4">
        <v>-56.448</v>
      </c>
    </row>
    <row r="4686" spans="1:22" ht="44" thickBot="1" x14ac:dyDescent="0.4">
      <c r="A4686" s="3">
        <v>4685</v>
      </c>
      <c r="B4686" s="1" t="s">
        <v>7695</v>
      </c>
      <c r="C4686" s="1">
        <v>2013</v>
      </c>
      <c r="D4686" s="2">
        <v>41516</v>
      </c>
      <c r="E4686" s="2">
        <v>41521</v>
      </c>
      <c r="F4686" s="1" t="s">
        <v>50</v>
      </c>
      <c r="G4686" s="1" t="s">
        <v>2760</v>
      </c>
      <c r="H4686" s="1" t="s">
        <v>2761</v>
      </c>
      <c r="I4686" s="1" t="s">
        <v>41</v>
      </c>
      <c r="J4686" s="1" t="s">
        <v>27</v>
      </c>
      <c r="K4686" s="1" t="s">
        <v>146</v>
      </c>
      <c r="L4686" s="1" t="s">
        <v>147</v>
      </c>
      <c r="M4686" s="1">
        <v>19120</v>
      </c>
      <c r="N4686" s="1" t="s">
        <v>148</v>
      </c>
      <c r="O4686" s="1" t="s">
        <v>7282</v>
      </c>
      <c r="P4686" s="1" t="s">
        <v>32</v>
      </c>
      <c r="Q4686" s="1" t="s">
        <v>33</v>
      </c>
      <c r="R4686" s="1" t="s">
        <v>7283</v>
      </c>
      <c r="S4686" s="1">
        <v>163.88</v>
      </c>
      <c r="T4686" s="1">
        <v>4</v>
      </c>
      <c r="U4686" s="1">
        <v>0.5</v>
      </c>
      <c r="V4686" s="4">
        <v>-81.94</v>
      </c>
    </row>
    <row r="4687" spans="1:22" ht="44" thickBot="1" x14ac:dyDescent="0.4">
      <c r="A4687" s="3">
        <v>4686</v>
      </c>
      <c r="B4687" s="1" t="s">
        <v>7695</v>
      </c>
      <c r="C4687" s="1">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4">
        <v>-2.7888000000000002</v>
      </c>
    </row>
    <row r="4688" spans="1:22" ht="44" thickBot="1" x14ac:dyDescent="0.4">
      <c r="A4688" s="3">
        <v>4687</v>
      </c>
      <c r="B4688" s="1" t="s">
        <v>7695</v>
      </c>
      <c r="C4688" s="1">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4">
        <v>-2.3814000000000002</v>
      </c>
    </row>
    <row r="4689" spans="1:22" ht="44" thickBot="1" x14ac:dyDescent="0.4">
      <c r="A4689" s="3">
        <v>4688</v>
      </c>
      <c r="B4689" s="1" t="s">
        <v>7696</v>
      </c>
      <c r="C4689" s="1">
        <v>2013</v>
      </c>
      <c r="D4689" s="2">
        <v>41450</v>
      </c>
      <c r="E4689" s="2">
        <v>41456</v>
      </c>
      <c r="F4689" s="1" t="s">
        <v>50</v>
      </c>
      <c r="G4689" s="1" t="s">
        <v>2753</v>
      </c>
      <c r="H4689" s="1" t="s">
        <v>2754</v>
      </c>
      <c r="I4689" s="1" t="s">
        <v>26</v>
      </c>
      <c r="J4689" s="1" t="s">
        <v>27</v>
      </c>
      <c r="K4689" s="1" t="s">
        <v>1464</v>
      </c>
      <c r="L4689" s="1" t="s">
        <v>254</v>
      </c>
      <c r="M4689" s="1">
        <v>47374</v>
      </c>
      <c r="N4689" s="1" t="s">
        <v>105</v>
      </c>
      <c r="O4689" s="1" t="s">
        <v>7697</v>
      </c>
      <c r="P4689" s="1" t="s">
        <v>71</v>
      </c>
      <c r="Q4689" s="1" t="s">
        <v>72</v>
      </c>
      <c r="R4689" s="1" t="s">
        <v>7698</v>
      </c>
      <c r="S4689" s="1">
        <v>440.91</v>
      </c>
      <c r="T4689" s="1">
        <v>9</v>
      </c>
      <c r="U4689" s="1">
        <v>0</v>
      </c>
      <c r="V4689" s="4">
        <v>123.45480000000001</v>
      </c>
    </row>
    <row r="4690" spans="1:22" ht="73" thickBot="1" x14ac:dyDescent="0.4">
      <c r="A4690" s="3">
        <v>4689</v>
      </c>
      <c r="B4690" s="1" t="s">
        <v>7699</v>
      </c>
      <c r="C4690" s="1">
        <v>2014</v>
      </c>
      <c r="D4690" s="2">
        <v>41729</v>
      </c>
      <c r="E4690" s="2">
        <v>41733</v>
      </c>
      <c r="F4690" s="1" t="s">
        <v>50</v>
      </c>
      <c r="G4690" s="1" t="s">
        <v>6118</v>
      </c>
      <c r="H4690" s="1" t="s">
        <v>6119</v>
      </c>
      <c r="I4690" s="1" t="s">
        <v>26</v>
      </c>
      <c r="J4690" s="1" t="s">
        <v>27</v>
      </c>
      <c r="K4690" s="1" t="s">
        <v>2470</v>
      </c>
      <c r="L4690" s="1" t="s">
        <v>147</v>
      </c>
      <c r="M4690" s="1">
        <v>17602</v>
      </c>
      <c r="N4690" s="1" t="s">
        <v>148</v>
      </c>
      <c r="O4690" s="1" t="s">
        <v>177</v>
      </c>
      <c r="P4690" s="1" t="s">
        <v>46</v>
      </c>
      <c r="Q4690" s="1" t="s">
        <v>75</v>
      </c>
      <c r="R4690" s="1" t="s">
        <v>178</v>
      </c>
      <c r="S4690" s="1">
        <v>5.7149999999999999</v>
      </c>
      <c r="T4690" s="1">
        <v>5</v>
      </c>
      <c r="U4690" s="1">
        <v>0.7</v>
      </c>
      <c r="V4690" s="4">
        <v>-4.7625000000000002</v>
      </c>
    </row>
    <row r="4691" spans="1:22" ht="29.5" thickBot="1" x14ac:dyDescent="0.4">
      <c r="A4691" s="3">
        <v>4690</v>
      </c>
      <c r="B4691" s="1" t="s">
        <v>7700</v>
      </c>
      <c r="C4691" s="1">
        <v>2011</v>
      </c>
      <c r="D4691" s="2">
        <v>40897</v>
      </c>
      <c r="E4691" s="2">
        <v>40899</v>
      </c>
      <c r="F4691" s="1" t="s">
        <v>188</v>
      </c>
      <c r="G4691" s="1" t="s">
        <v>4911</v>
      </c>
      <c r="H4691" s="1" t="s">
        <v>4912</v>
      </c>
      <c r="I4691" s="1" t="s">
        <v>26</v>
      </c>
      <c r="J4691" s="1" t="s">
        <v>27</v>
      </c>
      <c r="K4691" s="1" t="s">
        <v>1310</v>
      </c>
      <c r="L4691" s="1" t="s">
        <v>310</v>
      </c>
      <c r="M4691" s="1">
        <v>85705</v>
      </c>
      <c r="N4691" s="1" t="s">
        <v>44</v>
      </c>
      <c r="O4691" s="1" t="s">
        <v>5856</v>
      </c>
      <c r="P4691" s="1" t="s">
        <v>32</v>
      </c>
      <c r="Q4691" s="1" t="s">
        <v>65</v>
      </c>
      <c r="R4691" s="1" t="s">
        <v>5857</v>
      </c>
      <c r="S4691" s="1">
        <v>51.968000000000004</v>
      </c>
      <c r="T4691" s="1">
        <v>2</v>
      </c>
      <c r="U4691" s="1">
        <v>0.2</v>
      </c>
      <c r="V4691" s="4">
        <v>10.393599999999999</v>
      </c>
    </row>
    <row r="4692" spans="1:22" ht="58.5" thickBot="1" x14ac:dyDescent="0.4">
      <c r="A4692" s="3">
        <v>4691</v>
      </c>
      <c r="B4692" s="1" t="s">
        <v>7700</v>
      </c>
      <c r="C4692" s="1">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4">
        <v>21.5928</v>
      </c>
    </row>
    <row r="4693" spans="1:22" ht="29.5" thickBot="1" x14ac:dyDescent="0.4">
      <c r="A4693" s="3">
        <v>4692</v>
      </c>
      <c r="B4693" s="1" t="s">
        <v>7700</v>
      </c>
      <c r="C4693" s="1">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v>
      </c>
      <c r="T4693" s="1">
        <v>3</v>
      </c>
      <c r="U4693" s="1">
        <v>0.2</v>
      </c>
      <c r="V4693" s="4">
        <v>-42.4116</v>
      </c>
    </row>
    <row r="4694" spans="1:22" ht="29.5" thickBot="1" x14ac:dyDescent="0.4">
      <c r="A4694" s="3">
        <v>4693</v>
      </c>
      <c r="B4694" s="1" t="s">
        <v>7700</v>
      </c>
      <c r="C4694" s="1">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v>
      </c>
      <c r="T4694" s="1">
        <v>5</v>
      </c>
      <c r="U4694" s="1">
        <v>0.2</v>
      </c>
      <c r="V4694" s="4">
        <v>77.671999999999997</v>
      </c>
    </row>
    <row r="4695" spans="1:22" ht="29.5" thickBot="1" x14ac:dyDescent="0.4">
      <c r="A4695" s="3">
        <v>4694</v>
      </c>
      <c r="B4695" s="1" t="s">
        <v>7700</v>
      </c>
      <c r="C4695" s="1">
        <v>2011</v>
      </c>
      <c r="D4695" s="2">
        <v>40897</v>
      </c>
      <c r="E4695" s="2">
        <v>40899</v>
      </c>
      <c r="F4695" s="1" t="s">
        <v>188</v>
      </c>
      <c r="G4695" s="1" t="s">
        <v>4911</v>
      </c>
      <c r="H4695" s="1" t="s">
        <v>4912</v>
      </c>
      <c r="I4695" s="1" t="s">
        <v>26</v>
      </c>
      <c r="J4695" s="1" t="s">
        <v>27</v>
      </c>
      <c r="K4695" s="1" t="s">
        <v>1310</v>
      </c>
      <c r="L4695" s="1" t="s">
        <v>310</v>
      </c>
      <c r="M4695" s="1">
        <v>85705</v>
      </c>
      <c r="N4695" s="1" t="s">
        <v>44</v>
      </c>
      <c r="O4695" s="1" t="s">
        <v>6000</v>
      </c>
      <c r="P4695" s="1" t="s">
        <v>46</v>
      </c>
      <c r="Q4695" s="1" t="s">
        <v>90</v>
      </c>
      <c r="R4695" s="1" t="s">
        <v>6001</v>
      </c>
      <c r="S4695" s="1">
        <v>8.4480000000000004</v>
      </c>
      <c r="T4695" s="1">
        <v>2</v>
      </c>
      <c r="U4695" s="1">
        <v>0.2</v>
      </c>
      <c r="V4695" s="4">
        <v>2.64</v>
      </c>
    </row>
    <row r="4696" spans="1:22" ht="29.5" thickBot="1" x14ac:dyDescent="0.4">
      <c r="A4696" s="3">
        <v>4695</v>
      </c>
      <c r="B4696" s="1" t="s">
        <v>7701</v>
      </c>
      <c r="C4696" s="1">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4">
        <v>14.4648</v>
      </c>
    </row>
    <row r="4697" spans="1:22" ht="29.5" thickBot="1" x14ac:dyDescent="0.4">
      <c r="A4697" s="3">
        <v>4696</v>
      </c>
      <c r="B4697" s="1" t="s">
        <v>7701</v>
      </c>
      <c r="C4697" s="1">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4">
        <v>48.470399999999998</v>
      </c>
    </row>
    <row r="4698" spans="1:22" ht="58.5" thickBot="1" x14ac:dyDescent="0.4">
      <c r="A4698" s="3">
        <v>4697</v>
      </c>
      <c r="B4698" s="1" t="s">
        <v>7701</v>
      </c>
      <c r="C4698" s="1">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6141</v>
      </c>
      <c r="P4698" s="1" t="s">
        <v>32</v>
      </c>
      <c r="Q4698" s="1" t="s">
        <v>36</v>
      </c>
      <c r="R4698" s="1" t="s">
        <v>6142</v>
      </c>
      <c r="S4698" s="1">
        <v>142.36000000000001</v>
      </c>
      <c r="T4698" s="1">
        <v>2</v>
      </c>
      <c r="U4698" s="1">
        <v>0</v>
      </c>
      <c r="V4698" s="4">
        <v>38.437199999999997</v>
      </c>
    </row>
    <row r="4699" spans="1:22" ht="29.5" thickBot="1" x14ac:dyDescent="0.4">
      <c r="A4699" s="3">
        <v>4698</v>
      </c>
      <c r="B4699" s="1" t="s">
        <v>7701</v>
      </c>
      <c r="C4699" s="1">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4">
        <v>136.66499999999999</v>
      </c>
    </row>
    <row r="4700" spans="1:22" ht="87.5" thickBot="1" x14ac:dyDescent="0.4">
      <c r="A4700" s="3">
        <v>4699</v>
      </c>
      <c r="B4700" s="1" t="s">
        <v>7701</v>
      </c>
      <c r="C4700" s="1">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6115</v>
      </c>
      <c r="P4700" s="1" t="s">
        <v>32</v>
      </c>
      <c r="Q4700" s="1" t="s">
        <v>65</v>
      </c>
      <c r="R4700" s="1" t="s">
        <v>6116</v>
      </c>
      <c r="S4700" s="1">
        <v>212.13</v>
      </c>
      <c r="T4700" s="1">
        <v>3</v>
      </c>
      <c r="U4700" s="1">
        <v>0</v>
      </c>
      <c r="V4700" s="4">
        <v>14.8491</v>
      </c>
    </row>
    <row r="4701" spans="1:22" ht="29.5" thickBot="1" x14ac:dyDescent="0.4">
      <c r="A4701" s="3">
        <v>4700</v>
      </c>
      <c r="B4701" s="1" t="s">
        <v>7702</v>
      </c>
      <c r="C4701" s="1">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7096</v>
      </c>
      <c r="P4701" s="1" t="s">
        <v>46</v>
      </c>
      <c r="Q4701" s="1" t="s">
        <v>68</v>
      </c>
      <c r="R4701" s="1" t="s">
        <v>7097</v>
      </c>
      <c r="S4701" s="1">
        <v>5.2480000000000002</v>
      </c>
      <c r="T4701" s="1">
        <v>2</v>
      </c>
      <c r="U4701" s="1">
        <v>0.2</v>
      </c>
      <c r="V4701" s="4">
        <v>0.59040000000000004</v>
      </c>
    </row>
    <row r="4702" spans="1:22" ht="29.5" thickBot="1" x14ac:dyDescent="0.4">
      <c r="A4702" s="3">
        <v>4701</v>
      </c>
      <c r="B4702" s="1" t="s">
        <v>7702</v>
      </c>
      <c r="C4702" s="1">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4">
        <v>-14.8832</v>
      </c>
    </row>
    <row r="4703" spans="1:22" ht="29.5" thickBot="1" x14ac:dyDescent="0.4">
      <c r="A4703" s="3">
        <v>4702</v>
      </c>
      <c r="B4703" s="1" t="s">
        <v>7702</v>
      </c>
      <c r="C4703" s="1">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6.8479999999999999</v>
      </c>
      <c r="T4703" s="1">
        <v>2</v>
      </c>
      <c r="U4703" s="1">
        <v>0.2</v>
      </c>
      <c r="V4703" s="4">
        <v>2.14</v>
      </c>
    </row>
    <row r="4704" spans="1:22" ht="44" thickBot="1" x14ac:dyDescent="0.4">
      <c r="A4704" s="3">
        <v>4703</v>
      </c>
      <c r="B4704" s="1" t="s">
        <v>7702</v>
      </c>
      <c r="C4704" s="1">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7.9960000000000004</v>
      </c>
      <c r="T4704" s="1">
        <v>1</v>
      </c>
      <c r="U4704" s="1">
        <v>0.6</v>
      </c>
      <c r="V4704" s="4">
        <v>-6.9965000000000002</v>
      </c>
    </row>
    <row r="4705" spans="1:22" ht="29.5" thickBot="1" x14ac:dyDescent="0.4">
      <c r="A4705" s="3">
        <v>4704</v>
      </c>
      <c r="B4705" s="1" t="s">
        <v>7703</v>
      </c>
      <c r="C4705" s="1">
        <v>2013</v>
      </c>
      <c r="D4705" s="2">
        <v>41450</v>
      </c>
      <c r="E4705" s="2">
        <v>41454</v>
      </c>
      <c r="F4705" s="1" t="s">
        <v>50</v>
      </c>
      <c r="G4705" s="1" t="s">
        <v>6603</v>
      </c>
      <c r="H4705" s="1" t="s">
        <v>6604</v>
      </c>
      <c r="I4705" s="1" t="s">
        <v>41</v>
      </c>
      <c r="J4705" s="1" t="s">
        <v>27</v>
      </c>
      <c r="K4705" s="1" t="s">
        <v>184</v>
      </c>
      <c r="L4705" s="1" t="s">
        <v>104</v>
      </c>
      <c r="M4705" s="1">
        <v>77095</v>
      </c>
      <c r="N4705" s="1" t="s">
        <v>105</v>
      </c>
      <c r="O4705" s="1" t="s">
        <v>4437</v>
      </c>
      <c r="P4705" s="1" t="s">
        <v>46</v>
      </c>
      <c r="Q4705" s="1" t="s">
        <v>78</v>
      </c>
      <c r="R4705" s="1" t="s">
        <v>4438</v>
      </c>
      <c r="S4705" s="1">
        <v>8.7119999999999997</v>
      </c>
      <c r="T4705" s="1">
        <v>2</v>
      </c>
      <c r="U4705" s="1">
        <v>0.8</v>
      </c>
      <c r="V4705" s="4">
        <v>-19.602</v>
      </c>
    </row>
    <row r="4706" spans="1:22" ht="58.5" thickBot="1" x14ac:dyDescent="0.4">
      <c r="A4706" s="3">
        <v>4705</v>
      </c>
      <c r="B4706" s="1" t="s">
        <v>7704</v>
      </c>
      <c r="C4706" s="1">
        <v>2013</v>
      </c>
      <c r="D4706" s="2">
        <v>41412</v>
      </c>
      <c r="E4706" s="2">
        <v>41413</v>
      </c>
      <c r="F4706" s="1" t="s">
        <v>188</v>
      </c>
      <c r="G4706" s="1" t="s">
        <v>1308</v>
      </c>
      <c r="H4706" s="1" t="s">
        <v>1309</v>
      </c>
      <c r="I4706" s="1" t="s">
        <v>26</v>
      </c>
      <c r="J4706" s="1" t="s">
        <v>27</v>
      </c>
      <c r="K4706" s="1" t="s">
        <v>7705</v>
      </c>
      <c r="L4706" s="1" t="s">
        <v>747</v>
      </c>
      <c r="M4706" s="1">
        <v>6708</v>
      </c>
      <c r="N4706" s="1" t="s">
        <v>148</v>
      </c>
      <c r="O4706" s="1" t="s">
        <v>2574</v>
      </c>
      <c r="P4706" s="1" t="s">
        <v>46</v>
      </c>
      <c r="Q4706" s="1" t="s">
        <v>578</v>
      </c>
      <c r="R4706" s="1" t="s">
        <v>2575</v>
      </c>
      <c r="S4706" s="1">
        <v>65.17</v>
      </c>
      <c r="T4706" s="1">
        <v>7</v>
      </c>
      <c r="U4706" s="1">
        <v>0</v>
      </c>
      <c r="V4706" s="4">
        <v>18.8993</v>
      </c>
    </row>
    <row r="4707" spans="1:22" ht="29.5" thickBot="1" x14ac:dyDescent="0.4">
      <c r="A4707" s="3">
        <v>4706</v>
      </c>
      <c r="B4707" s="1" t="s">
        <v>7704</v>
      </c>
      <c r="C4707" s="1">
        <v>2013</v>
      </c>
      <c r="D4707" s="2">
        <v>41412</v>
      </c>
      <c r="E4707" s="2">
        <v>41413</v>
      </c>
      <c r="F4707" s="1" t="s">
        <v>188</v>
      </c>
      <c r="G4707" s="1" t="s">
        <v>1308</v>
      </c>
      <c r="H4707" s="1" t="s">
        <v>1309</v>
      </c>
      <c r="I4707" s="1" t="s">
        <v>26</v>
      </c>
      <c r="J4707" s="1" t="s">
        <v>27</v>
      </c>
      <c r="K4707" s="1" t="s">
        <v>7705</v>
      </c>
      <c r="L4707" s="1" t="s">
        <v>747</v>
      </c>
      <c r="M4707" s="1">
        <v>6708</v>
      </c>
      <c r="N4707" s="1" t="s">
        <v>148</v>
      </c>
      <c r="O4707" s="1" t="s">
        <v>650</v>
      </c>
      <c r="P4707" s="1" t="s">
        <v>46</v>
      </c>
      <c r="Q4707" s="1" t="s">
        <v>47</v>
      </c>
      <c r="R4707" s="1" t="s">
        <v>651</v>
      </c>
      <c r="S4707" s="1">
        <v>14.62</v>
      </c>
      <c r="T4707" s="1">
        <v>2</v>
      </c>
      <c r="U4707" s="1">
        <v>0</v>
      </c>
      <c r="V4707" s="4">
        <v>6.8714000000000004</v>
      </c>
    </row>
    <row r="4708" spans="1:22" ht="58.5" thickBot="1" x14ac:dyDescent="0.4">
      <c r="A4708" s="3">
        <v>4707</v>
      </c>
      <c r="B4708" s="1" t="s">
        <v>7704</v>
      </c>
      <c r="C4708" s="1">
        <v>2013</v>
      </c>
      <c r="D4708" s="2">
        <v>41412</v>
      </c>
      <c r="E4708" s="2">
        <v>41413</v>
      </c>
      <c r="F4708" s="1" t="s">
        <v>188</v>
      </c>
      <c r="G4708" s="1" t="s">
        <v>1308</v>
      </c>
      <c r="H4708" s="1" t="s">
        <v>1309</v>
      </c>
      <c r="I4708" s="1" t="s">
        <v>26</v>
      </c>
      <c r="J4708" s="1" t="s">
        <v>27</v>
      </c>
      <c r="K4708" s="1" t="s">
        <v>7705</v>
      </c>
      <c r="L4708" s="1" t="s">
        <v>747</v>
      </c>
      <c r="M4708" s="1">
        <v>6708</v>
      </c>
      <c r="N4708" s="1" t="s">
        <v>148</v>
      </c>
      <c r="O4708" s="1" t="s">
        <v>3069</v>
      </c>
      <c r="P4708" s="1" t="s">
        <v>32</v>
      </c>
      <c r="Q4708" s="1" t="s">
        <v>65</v>
      </c>
      <c r="R4708" s="1" t="s">
        <v>3070</v>
      </c>
      <c r="S4708" s="1">
        <v>173.24</v>
      </c>
      <c r="T4708" s="1">
        <v>4</v>
      </c>
      <c r="U4708" s="1">
        <v>0</v>
      </c>
      <c r="V4708" s="4">
        <v>17.324000000000002</v>
      </c>
    </row>
    <row r="4709" spans="1:22" ht="44" thickBot="1" x14ac:dyDescent="0.4">
      <c r="A4709" s="3">
        <v>4708</v>
      </c>
      <c r="B4709" s="1" t="s">
        <v>7706</v>
      </c>
      <c r="C4709" s="1">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4">
        <v>302.37299999999999</v>
      </c>
    </row>
    <row r="4710" spans="1:22" ht="44" thickBot="1" x14ac:dyDescent="0.4">
      <c r="A4710" s="3">
        <v>4709</v>
      </c>
      <c r="B4710" s="1" t="s">
        <v>7706</v>
      </c>
      <c r="C4710" s="1">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4">
        <v>39.213000000000001</v>
      </c>
    </row>
    <row r="4711" spans="1:22" ht="29.5" thickBot="1" x14ac:dyDescent="0.4">
      <c r="A4711" s="3">
        <v>4710</v>
      </c>
      <c r="B4711" s="1" t="s">
        <v>7706</v>
      </c>
      <c r="C4711" s="1">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4">
        <v>3.0367999999999999</v>
      </c>
    </row>
    <row r="4712" spans="1:22" ht="58.5" thickBot="1" x14ac:dyDescent="0.4">
      <c r="A4712" s="3">
        <v>4711</v>
      </c>
      <c r="B4712" s="1" t="s">
        <v>7706</v>
      </c>
      <c r="C4712" s="1">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4">
        <v>22.4316</v>
      </c>
    </row>
    <row r="4713" spans="1:22" ht="29.5" thickBot="1" x14ac:dyDescent="0.4">
      <c r="A4713" s="3">
        <v>4712</v>
      </c>
      <c r="B4713" s="1" t="s">
        <v>7707</v>
      </c>
      <c r="C4713" s="1">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0.85199999999999998</v>
      </c>
      <c r="T4713" s="1">
        <v>1</v>
      </c>
      <c r="U4713" s="1">
        <v>0.7</v>
      </c>
      <c r="V4713" s="4">
        <v>-0.59640000000000004</v>
      </c>
    </row>
    <row r="4714" spans="1:22" ht="29.5" thickBot="1" x14ac:dyDescent="0.4">
      <c r="A4714" s="3">
        <v>4713</v>
      </c>
      <c r="B4714" s="1" t="s">
        <v>7708</v>
      </c>
      <c r="C4714" s="1">
        <v>2011</v>
      </c>
      <c r="D4714" s="2">
        <v>40893</v>
      </c>
      <c r="E4714" s="2">
        <v>40898</v>
      </c>
      <c r="F4714" s="1" t="s">
        <v>50</v>
      </c>
      <c r="G4714" s="1" t="s">
        <v>6941</v>
      </c>
      <c r="H4714" s="1" t="s">
        <v>6942</v>
      </c>
      <c r="I4714" s="1" t="s">
        <v>26</v>
      </c>
      <c r="J4714" s="1" t="s">
        <v>27</v>
      </c>
      <c r="K4714" s="1" t="s">
        <v>1681</v>
      </c>
      <c r="L4714" s="1" t="s">
        <v>104</v>
      </c>
      <c r="M4714" s="1">
        <v>77340</v>
      </c>
      <c r="N4714" s="1" t="s">
        <v>105</v>
      </c>
      <c r="O4714" s="1" t="s">
        <v>3194</v>
      </c>
      <c r="P4714" s="1" t="s">
        <v>46</v>
      </c>
      <c r="Q4714" s="1" t="s">
        <v>90</v>
      </c>
      <c r="R4714" s="1" t="s">
        <v>3195</v>
      </c>
      <c r="S4714" s="1">
        <v>36.287999999999997</v>
      </c>
      <c r="T4714" s="1">
        <v>7</v>
      </c>
      <c r="U4714" s="1">
        <v>0.2</v>
      </c>
      <c r="V4714" s="4">
        <v>12.700799999999999</v>
      </c>
    </row>
    <row r="4715" spans="1:22" ht="87.5" thickBot="1" x14ac:dyDescent="0.4">
      <c r="A4715" s="3">
        <v>4714</v>
      </c>
      <c r="B4715" s="1" t="s">
        <v>7708</v>
      </c>
      <c r="C4715" s="1">
        <v>2011</v>
      </c>
      <c r="D4715" s="2">
        <v>40893</v>
      </c>
      <c r="E4715" s="2">
        <v>40898</v>
      </c>
      <c r="F4715" s="1" t="s">
        <v>50</v>
      </c>
      <c r="G4715" s="1" t="s">
        <v>6941</v>
      </c>
      <c r="H4715" s="1" t="s">
        <v>6942</v>
      </c>
      <c r="I4715" s="1" t="s">
        <v>26</v>
      </c>
      <c r="J4715" s="1" t="s">
        <v>27</v>
      </c>
      <c r="K4715" s="1" t="s">
        <v>1681</v>
      </c>
      <c r="L4715" s="1" t="s">
        <v>104</v>
      </c>
      <c r="M4715" s="1">
        <v>77340</v>
      </c>
      <c r="N4715" s="1" t="s">
        <v>105</v>
      </c>
      <c r="O4715" s="1" t="s">
        <v>6115</v>
      </c>
      <c r="P4715" s="1" t="s">
        <v>32</v>
      </c>
      <c r="Q4715" s="1" t="s">
        <v>65</v>
      </c>
      <c r="R4715" s="1" t="s">
        <v>6116</v>
      </c>
      <c r="S4715" s="1">
        <v>56.567999999999998</v>
      </c>
      <c r="T4715" s="1">
        <v>2</v>
      </c>
      <c r="U4715" s="1">
        <v>0.6</v>
      </c>
      <c r="V4715" s="4">
        <v>-74.952600000000004</v>
      </c>
    </row>
    <row r="4716" spans="1:22" ht="44" thickBot="1" x14ac:dyDescent="0.4">
      <c r="A4716" s="3">
        <v>4715</v>
      </c>
      <c r="B4716" s="1" t="s">
        <v>7709</v>
      </c>
      <c r="C4716" s="1">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6336</v>
      </c>
      <c r="S4716" s="1">
        <v>344.70400000000001</v>
      </c>
      <c r="T4716" s="1">
        <v>2</v>
      </c>
      <c r="U4716" s="1">
        <v>0.2</v>
      </c>
      <c r="V4716" s="4">
        <v>38.779200000000003</v>
      </c>
    </row>
    <row r="4717" spans="1:22" ht="29.5" thickBot="1" x14ac:dyDescent="0.4">
      <c r="A4717" s="3">
        <v>4716</v>
      </c>
      <c r="B4717" s="1" t="s">
        <v>7710</v>
      </c>
      <c r="C4717" s="1">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4">
        <v>20.1584</v>
      </c>
    </row>
    <row r="4718" spans="1:22" ht="44" thickBot="1" x14ac:dyDescent="0.4">
      <c r="A4718" s="3">
        <v>4717</v>
      </c>
      <c r="B4718" s="1" t="s">
        <v>7711</v>
      </c>
      <c r="C4718" s="1">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4">
        <v>88.733199999999997</v>
      </c>
    </row>
    <row r="4719" spans="1:22" ht="44" thickBot="1" x14ac:dyDescent="0.4">
      <c r="A4719" s="3">
        <v>4718</v>
      </c>
      <c r="B4719" s="1" t="s">
        <v>7712</v>
      </c>
      <c r="C4719" s="1">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4">
        <v>2.2193999999999998</v>
      </c>
    </row>
    <row r="4720" spans="1:22" ht="29.5" thickBot="1" x14ac:dyDescent="0.4">
      <c r="A4720" s="3">
        <v>4719</v>
      </c>
      <c r="B4720" s="1" t="s">
        <v>7713</v>
      </c>
      <c r="C4720" s="1">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4">
        <v>21.7728</v>
      </c>
    </row>
    <row r="4721" spans="1:22" ht="73" thickBot="1" x14ac:dyDescent="0.4">
      <c r="A4721" s="3">
        <v>4720</v>
      </c>
      <c r="B4721" s="1" t="s">
        <v>7714</v>
      </c>
      <c r="C4721" s="1">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v>
      </c>
      <c r="T4721" s="1">
        <v>7</v>
      </c>
      <c r="U4721" s="1">
        <v>0</v>
      </c>
      <c r="V4721" s="4">
        <v>9.4717000000000002</v>
      </c>
    </row>
    <row r="4722" spans="1:22" ht="29.5" thickBot="1" x14ac:dyDescent="0.4">
      <c r="A4722" s="3">
        <v>4721</v>
      </c>
      <c r="B4722" s="1" t="s">
        <v>7714</v>
      </c>
      <c r="C4722" s="1">
        <v>2012</v>
      </c>
      <c r="D4722" s="2">
        <v>41017</v>
      </c>
      <c r="E4722" s="2">
        <v>41019</v>
      </c>
      <c r="F4722" s="1" t="s">
        <v>23</v>
      </c>
      <c r="G4722" s="1" t="s">
        <v>3049</v>
      </c>
      <c r="H4722" s="1" t="s">
        <v>3050</v>
      </c>
      <c r="I4722" s="1" t="s">
        <v>102</v>
      </c>
      <c r="J4722" s="1" t="s">
        <v>27</v>
      </c>
      <c r="K4722" s="1" t="s">
        <v>42</v>
      </c>
      <c r="L4722" s="1" t="s">
        <v>43</v>
      </c>
      <c r="M4722" s="1">
        <v>90004</v>
      </c>
      <c r="N4722" s="1" t="s">
        <v>44</v>
      </c>
      <c r="O4722" s="1" t="s">
        <v>7715</v>
      </c>
      <c r="P4722" s="1" t="s">
        <v>46</v>
      </c>
      <c r="Q4722" s="1" t="s">
        <v>90</v>
      </c>
      <c r="R4722" s="1" t="s">
        <v>7716</v>
      </c>
      <c r="S4722" s="1">
        <v>61.96</v>
      </c>
      <c r="T4722" s="1">
        <v>2</v>
      </c>
      <c r="U4722" s="1">
        <v>0</v>
      </c>
      <c r="V4722" s="4">
        <v>27.882000000000001</v>
      </c>
    </row>
    <row r="4723" spans="1:22" ht="44" thickBot="1" x14ac:dyDescent="0.4">
      <c r="A4723" s="3">
        <v>4722</v>
      </c>
      <c r="B4723" s="1" t="s">
        <v>7717</v>
      </c>
      <c r="C4723" s="1">
        <v>2011</v>
      </c>
      <c r="D4723" s="2">
        <v>40701</v>
      </c>
      <c r="E4723" s="2">
        <v>40705</v>
      </c>
      <c r="F4723" s="1" t="s">
        <v>23</v>
      </c>
      <c r="G4723" s="1" t="s">
        <v>7718</v>
      </c>
      <c r="H4723" s="1" t="s">
        <v>7719</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4">
        <v>-209.76929999999999</v>
      </c>
    </row>
    <row r="4724" spans="1:22" ht="29.5" thickBot="1" x14ac:dyDescent="0.4">
      <c r="A4724" s="3">
        <v>4723</v>
      </c>
      <c r="B4724" s="1" t="s">
        <v>7720</v>
      </c>
      <c r="C4724" s="1">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4">
        <v>2.9561999999999999</v>
      </c>
    </row>
    <row r="4725" spans="1:22" ht="29.5" thickBot="1" x14ac:dyDescent="0.4">
      <c r="A4725" s="3">
        <v>4724</v>
      </c>
      <c r="B4725" s="1" t="s">
        <v>7721</v>
      </c>
      <c r="C4725" s="1">
        <v>2013</v>
      </c>
      <c r="D4725" s="2">
        <v>41417</v>
      </c>
      <c r="E4725" s="2">
        <v>41417</v>
      </c>
      <c r="F4725" s="1" t="s">
        <v>1290</v>
      </c>
      <c r="G4725" s="1" t="s">
        <v>1913</v>
      </c>
      <c r="H4725" s="1" t="s">
        <v>1914</v>
      </c>
      <c r="I4725" s="1" t="s">
        <v>26</v>
      </c>
      <c r="J4725" s="1" t="s">
        <v>27</v>
      </c>
      <c r="K4725" s="1" t="s">
        <v>7722</v>
      </c>
      <c r="L4725" s="1" t="s">
        <v>1272</v>
      </c>
      <c r="M4725" s="1">
        <v>30605</v>
      </c>
      <c r="N4725" s="1" t="s">
        <v>30</v>
      </c>
      <c r="O4725" s="1" t="s">
        <v>2025</v>
      </c>
      <c r="P4725" s="1" t="s">
        <v>46</v>
      </c>
      <c r="Q4725" s="1" t="s">
        <v>47</v>
      </c>
      <c r="R4725" s="1" t="s">
        <v>2026</v>
      </c>
      <c r="S4725" s="1">
        <v>14.73</v>
      </c>
      <c r="T4725" s="1">
        <v>3</v>
      </c>
      <c r="U4725" s="1">
        <v>0</v>
      </c>
      <c r="V4725" s="4">
        <v>7.2176999999999998</v>
      </c>
    </row>
    <row r="4726" spans="1:22" ht="44" thickBot="1" x14ac:dyDescent="0.4">
      <c r="A4726" s="3">
        <v>4725</v>
      </c>
      <c r="B4726" s="1" t="s">
        <v>7723</v>
      </c>
      <c r="C4726" s="1">
        <v>2013</v>
      </c>
      <c r="D4726" s="2">
        <v>41590</v>
      </c>
      <c r="E4726" s="2">
        <v>41594</v>
      </c>
      <c r="F4726" s="1" t="s">
        <v>50</v>
      </c>
      <c r="G4726" s="1" t="s">
        <v>6478</v>
      </c>
      <c r="H4726" s="1" t="s">
        <v>6479</v>
      </c>
      <c r="I4726" s="1" t="s">
        <v>102</v>
      </c>
      <c r="J4726" s="1" t="s">
        <v>27</v>
      </c>
      <c r="K4726" s="1" t="s">
        <v>4736</v>
      </c>
      <c r="L4726" s="1" t="s">
        <v>54</v>
      </c>
      <c r="M4726" s="1">
        <v>32712</v>
      </c>
      <c r="N4726" s="1" t="s">
        <v>30</v>
      </c>
      <c r="O4726" s="1" t="s">
        <v>414</v>
      </c>
      <c r="P4726" s="1" t="s">
        <v>46</v>
      </c>
      <c r="Q4726" s="1" t="s">
        <v>75</v>
      </c>
      <c r="R4726" s="1" t="s">
        <v>415</v>
      </c>
      <c r="S4726" s="1">
        <v>9.8879999999999999</v>
      </c>
      <c r="T4726" s="1">
        <v>2</v>
      </c>
      <c r="U4726" s="1">
        <v>0.7</v>
      </c>
      <c r="V4726" s="4">
        <v>-6.9215999999999998</v>
      </c>
    </row>
    <row r="4727" spans="1:22" ht="58.5" thickBot="1" x14ac:dyDescent="0.4">
      <c r="A4727" s="3">
        <v>4726</v>
      </c>
      <c r="B4727" s="1" t="s">
        <v>7723</v>
      </c>
      <c r="C4727" s="1">
        <v>2013</v>
      </c>
      <c r="D4727" s="2">
        <v>41590</v>
      </c>
      <c r="E4727" s="2">
        <v>41594</v>
      </c>
      <c r="F4727" s="1" t="s">
        <v>50</v>
      </c>
      <c r="G4727" s="1" t="s">
        <v>6478</v>
      </c>
      <c r="H4727" s="1" t="s">
        <v>6479</v>
      </c>
      <c r="I4727" s="1" t="s">
        <v>102</v>
      </c>
      <c r="J4727" s="1" t="s">
        <v>27</v>
      </c>
      <c r="K4727" s="1" t="s">
        <v>4736</v>
      </c>
      <c r="L4727" s="1" t="s">
        <v>54</v>
      </c>
      <c r="M4727" s="1">
        <v>32712</v>
      </c>
      <c r="N4727" s="1" t="s">
        <v>30</v>
      </c>
      <c r="O4727" s="1" t="s">
        <v>597</v>
      </c>
      <c r="P4727" s="1" t="s">
        <v>46</v>
      </c>
      <c r="Q4727" s="1" t="s">
        <v>78</v>
      </c>
      <c r="R4727" s="1" t="s">
        <v>598</v>
      </c>
      <c r="S4727" s="1">
        <v>671.54399999999998</v>
      </c>
      <c r="T4727" s="1">
        <v>3</v>
      </c>
      <c r="U4727" s="1">
        <v>0.2</v>
      </c>
      <c r="V4727" s="4">
        <v>50.3658</v>
      </c>
    </row>
    <row r="4728" spans="1:22" ht="73" thickBot="1" x14ac:dyDescent="0.4">
      <c r="A4728" s="3">
        <v>4727</v>
      </c>
      <c r="B4728" s="1" t="s">
        <v>7724</v>
      </c>
      <c r="C4728" s="1">
        <v>2011</v>
      </c>
      <c r="D4728" s="2">
        <v>40872</v>
      </c>
      <c r="E4728" s="2">
        <v>40876</v>
      </c>
      <c r="F4728" s="1" t="s">
        <v>23</v>
      </c>
      <c r="G4728" s="1" t="s">
        <v>4082</v>
      </c>
      <c r="H4728" s="1" t="s">
        <v>4083</v>
      </c>
      <c r="I4728" s="1" t="s">
        <v>102</v>
      </c>
      <c r="J4728" s="1" t="s">
        <v>27</v>
      </c>
      <c r="K4728" s="1" t="s">
        <v>266</v>
      </c>
      <c r="L4728" s="1" t="s">
        <v>267</v>
      </c>
      <c r="M4728" s="1">
        <v>10009</v>
      </c>
      <c r="N4728" s="1" t="s">
        <v>148</v>
      </c>
      <c r="O4728" s="1" t="s">
        <v>5598</v>
      </c>
      <c r="P4728" s="1" t="s">
        <v>46</v>
      </c>
      <c r="Q4728" s="1" t="s">
        <v>59</v>
      </c>
      <c r="R4728" s="1" t="s">
        <v>5599</v>
      </c>
      <c r="S4728" s="1">
        <v>1117.92</v>
      </c>
      <c r="T4728" s="1">
        <v>4</v>
      </c>
      <c r="U4728" s="1">
        <v>0</v>
      </c>
      <c r="V4728" s="4">
        <v>55.896000000000001</v>
      </c>
    </row>
    <row r="4729" spans="1:22" ht="58.5" thickBot="1" x14ac:dyDescent="0.4">
      <c r="A4729" s="3">
        <v>4728</v>
      </c>
      <c r="B4729" s="1" t="s">
        <v>7724</v>
      </c>
      <c r="C4729" s="1">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4">
        <v>-37.943399999999997</v>
      </c>
    </row>
    <row r="4730" spans="1:22" ht="44" thickBot="1" x14ac:dyDescent="0.4">
      <c r="A4730" s="3">
        <v>4729</v>
      </c>
      <c r="B4730" s="1" t="s">
        <v>7725</v>
      </c>
      <c r="C4730" s="1">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123.14400000000001</v>
      </c>
      <c r="T4730" s="1">
        <v>7</v>
      </c>
      <c r="U4730" s="1">
        <v>0.2</v>
      </c>
      <c r="V4730" s="4">
        <v>46.179000000000002</v>
      </c>
    </row>
    <row r="4731" spans="1:22" ht="44" thickBot="1" x14ac:dyDescent="0.4">
      <c r="A4731" s="3">
        <v>4730</v>
      </c>
      <c r="B4731" s="1" t="s">
        <v>7726</v>
      </c>
      <c r="C4731" s="1">
        <v>2013</v>
      </c>
      <c r="D4731" s="2">
        <v>41474</v>
      </c>
      <c r="E4731" s="2">
        <v>41479</v>
      </c>
      <c r="F4731" s="1" t="s">
        <v>23</v>
      </c>
      <c r="G4731" s="1" t="s">
        <v>5316</v>
      </c>
      <c r="H4731" s="1" t="s">
        <v>5317</v>
      </c>
      <c r="I4731" s="1" t="s">
        <v>26</v>
      </c>
      <c r="J4731" s="1" t="s">
        <v>27</v>
      </c>
      <c r="K4731" s="1" t="s">
        <v>815</v>
      </c>
      <c r="L4731" s="1" t="s">
        <v>104</v>
      </c>
      <c r="M4731" s="1">
        <v>75217</v>
      </c>
      <c r="N4731" s="1" t="s">
        <v>105</v>
      </c>
      <c r="O4731" s="1" t="s">
        <v>7727</v>
      </c>
      <c r="P4731" s="1" t="s">
        <v>71</v>
      </c>
      <c r="Q4731" s="1" t="s">
        <v>161</v>
      </c>
      <c r="R4731" s="1" t="s">
        <v>7728</v>
      </c>
      <c r="S4731" s="1">
        <v>15.576000000000001</v>
      </c>
      <c r="T4731" s="1">
        <v>3</v>
      </c>
      <c r="U4731" s="1">
        <v>0.2</v>
      </c>
      <c r="V4731" s="4">
        <v>3.3098999999999998</v>
      </c>
    </row>
    <row r="4732" spans="1:22" ht="29.5" thickBot="1" x14ac:dyDescent="0.4">
      <c r="A4732" s="3">
        <v>4731</v>
      </c>
      <c r="B4732" s="1" t="s">
        <v>7729</v>
      </c>
      <c r="C4732" s="1">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4">
        <v>99.940799999999996</v>
      </c>
    </row>
    <row r="4733" spans="1:22" ht="44" thickBot="1" x14ac:dyDescent="0.4">
      <c r="A4733" s="3">
        <v>4732</v>
      </c>
      <c r="B4733" s="1" t="s">
        <v>7729</v>
      </c>
      <c r="C4733" s="1">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9.8699999999999992</v>
      </c>
      <c r="T4733" s="1">
        <v>3</v>
      </c>
      <c r="U4733" s="1">
        <v>0</v>
      </c>
      <c r="V4733" s="4">
        <v>4.5401999999999996</v>
      </c>
    </row>
    <row r="4734" spans="1:22" ht="29.5" thickBot="1" x14ac:dyDescent="0.4">
      <c r="A4734" s="3">
        <v>4733</v>
      </c>
      <c r="B4734" s="1" t="s">
        <v>7729</v>
      </c>
      <c r="C4734" s="1">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4">
        <v>20.767499999999998</v>
      </c>
    </row>
    <row r="4735" spans="1:22" ht="44" thickBot="1" x14ac:dyDescent="0.4">
      <c r="A4735" s="3">
        <v>4734</v>
      </c>
      <c r="B4735" s="1" t="s">
        <v>7729</v>
      </c>
      <c r="C4735" s="1">
        <v>2012</v>
      </c>
      <c r="D4735" s="2">
        <v>40997</v>
      </c>
      <c r="E4735" s="2">
        <v>40999</v>
      </c>
      <c r="F4735" s="1" t="s">
        <v>23</v>
      </c>
      <c r="G4735" s="1" t="s">
        <v>5081</v>
      </c>
      <c r="H4735" s="1" t="s">
        <v>5082</v>
      </c>
      <c r="I4735" s="1" t="s">
        <v>26</v>
      </c>
      <c r="J4735" s="1" t="s">
        <v>27</v>
      </c>
      <c r="K4735" s="1" t="s">
        <v>947</v>
      </c>
      <c r="L4735" s="1" t="s">
        <v>43</v>
      </c>
      <c r="M4735" s="1">
        <v>92105</v>
      </c>
      <c r="N4735" s="1" t="s">
        <v>44</v>
      </c>
      <c r="O4735" s="1" t="s">
        <v>6344</v>
      </c>
      <c r="P4735" s="1" t="s">
        <v>32</v>
      </c>
      <c r="Q4735" s="1" t="s">
        <v>65</v>
      </c>
      <c r="R4735" s="1" t="s">
        <v>6345</v>
      </c>
      <c r="S4735" s="1">
        <v>19.920000000000002</v>
      </c>
      <c r="T4735" s="1">
        <v>3</v>
      </c>
      <c r="U4735" s="1">
        <v>0</v>
      </c>
      <c r="V4735" s="4">
        <v>9.5616000000000003</v>
      </c>
    </row>
    <row r="4736" spans="1:22" ht="73" thickBot="1" x14ac:dyDescent="0.4">
      <c r="A4736" s="3">
        <v>4735</v>
      </c>
      <c r="B4736" s="1" t="s">
        <v>7730</v>
      </c>
      <c r="C4736" s="1">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4">
        <v>146.38800000000001</v>
      </c>
    </row>
    <row r="4737" spans="1:22" ht="29.5" thickBot="1" x14ac:dyDescent="0.4">
      <c r="A4737" s="3">
        <v>4736</v>
      </c>
      <c r="B4737" s="1" t="s">
        <v>7731</v>
      </c>
      <c r="C4737" s="1">
        <v>2012</v>
      </c>
      <c r="D4737" s="2">
        <v>41073</v>
      </c>
      <c r="E4737" s="2">
        <v>41079</v>
      </c>
      <c r="F4737" s="1" t="s">
        <v>50</v>
      </c>
      <c r="G4737" s="1" t="s">
        <v>3217</v>
      </c>
      <c r="H4737" s="1" t="s">
        <v>3218</v>
      </c>
      <c r="I4737" s="1" t="s">
        <v>102</v>
      </c>
      <c r="J4737" s="1" t="s">
        <v>27</v>
      </c>
      <c r="K4737" s="1" t="s">
        <v>7612</v>
      </c>
      <c r="L4737" s="1" t="s">
        <v>5234</v>
      </c>
      <c r="M4737" s="1">
        <v>4240</v>
      </c>
      <c r="N4737" s="1" t="s">
        <v>148</v>
      </c>
      <c r="O4737" s="1" t="s">
        <v>3587</v>
      </c>
      <c r="P4737" s="1" t="s">
        <v>46</v>
      </c>
      <c r="Q4737" s="1" t="s">
        <v>75</v>
      </c>
      <c r="R4737" s="1" t="s">
        <v>3588</v>
      </c>
      <c r="S4737" s="1">
        <v>8.26</v>
      </c>
      <c r="T4737" s="1">
        <v>2</v>
      </c>
      <c r="U4737" s="1">
        <v>0</v>
      </c>
      <c r="V4737" s="4">
        <v>3.8822000000000001</v>
      </c>
    </row>
    <row r="4738" spans="1:22" ht="29.5" thickBot="1" x14ac:dyDescent="0.4">
      <c r="A4738" s="3">
        <v>4737</v>
      </c>
      <c r="B4738" s="1" t="s">
        <v>7731</v>
      </c>
      <c r="C4738" s="1">
        <v>2012</v>
      </c>
      <c r="D4738" s="2">
        <v>41073</v>
      </c>
      <c r="E4738" s="2">
        <v>41079</v>
      </c>
      <c r="F4738" s="1" t="s">
        <v>50</v>
      </c>
      <c r="G4738" s="1" t="s">
        <v>3217</v>
      </c>
      <c r="H4738" s="1" t="s">
        <v>3218</v>
      </c>
      <c r="I4738" s="1" t="s">
        <v>102</v>
      </c>
      <c r="J4738" s="1" t="s">
        <v>27</v>
      </c>
      <c r="K4738" s="1" t="s">
        <v>7612</v>
      </c>
      <c r="L4738" s="1" t="s">
        <v>5234</v>
      </c>
      <c r="M4738" s="1">
        <v>4240</v>
      </c>
      <c r="N4738" s="1" t="s">
        <v>148</v>
      </c>
      <c r="O4738" s="1" t="s">
        <v>2047</v>
      </c>
      <c r="P4738" s="1" t="s">
        <v>46</v>
      </c>
      <c r="Q4738" s="1" t="s">
        <v>75</v>
      </c>
      <c r="R4738" s="1" t="s">
        <v>2048</v>
      </c>
      <c r="S4738" s="1">
        <v>29.84</v>
      </c>
      <c r="T4738" s="1">
        <v>2</v>
      </c>
      <c r="U4738" s="1">
        <v>0</v>
      </c>
      <c r="V4738" s="4">
        <v>13.428000000000001</v>
      </c>
    </row>
    <row r="4739" spans="1:22" ht="44" thickBot="1" x14ac:dyDescent="0.4">
      <c r="A4739" s="3">
        <v>4738</v>
      </c>
      <c r="B4739" s="1" t="s">
        <v>7731</v>
      </c>
      <c r="C4739" s="1">
        <v>2012</v>
      </c>
      <c r="D4739" s="2">
        <v>41073</v>
      </c>
      <c r="E4739" s="2">
        <v>41079</v>
      </c>
      <c r="F4739" s="1" t="s">
        <v>50</v>
      </c>
      <c r="G4739" s="1" t="s">
        <v>3217</v>
      </c>
      <c r="H4739" s="1" t="s">
        <v>3218</v>
      </c>
      <c r="I4739" s="1" t="s">
        <v>102</v>
      </c>
      <c r="J4739" s="1" t="s">
        <v>27</v>
      </c>
      <c r="K4739" s="1" t="s">
        <v>7612</v>
      </c>
      <c r="L4739" s="1" t="s">
        <v>5234</v>
      </c>
      <c r="M4739" s="1">
        <v>4240</v>
      </c>
      <c r="N4739" s="1" t="s">
        <v>148</v>
      </c>
      <c r="O4739" s="1" t="s">
        <v>662</v>
      </c>
      <c r="P4739" s="1" t="s">
        <v>71</v>
      </c>
      <c r="Q4739" s="1" t="s">
        <v>161</v>
      </c>
      <c r="R4739" s="1" t="s">
        <v>663</v>
      </c>
      <c r="S4739" s="1">
        <v>67.98</v>
      </c>
      <c r="T4739" s="1">
        <v>2</v>
      </c>
      <c r="U4739" s="1">
        <v>0</v>
      </c>
      <c r="V4739" s="4">
        <v>14.9556</v>
      </c>
    </row>
    <row r="4740" spans="1:22" ht="87.5" thickBot="1" x14ac:dyDescent="0.4">
      <c r="A4740" s="3">
        <v>4739</v>
      </c>
      <c r="B4740" s="1" t="s">
        <v>7732</v>
      </c>
      <c r="C4740" s="1">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4">
        <v>28.087599999999998</v>
      </c>
    </row>
    <row r="4741" spans="1:22" ht="44" thickBot="1" x14ac:dyDescent="0.4">
      <c r="A4741" s="3">
        <v>4740</v>
      </c>
      <c r="B4741" s="1" t="s">
        <v>7732</v>
      </c>
      <c r="C4741" s="1">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35.543999999999997</v>
      </c>
      <c r="T4741" s="1">
        <v>1</v>
      </c>
      <c r="U4741" s="1">
        <v>0.2</v>
      </c>
      <c r="V4741" s="4">
        <v>-0.88859999999999995</v>
      </c>
    </row>
    <row r="4742" spans="1:22" ht="29.5" thickBot="1" x14ac:dyDescent="0.4">
      <c r="A4742" s="3">
        <v>4741</v>
      </c>
      <c r="B4742" s="1" t="s">
        <v>7733</v>
      </c>
      <c r="C4742" s="1">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4">
        <v>4.5815999999999999</v>
      </c>
    </row>
    <row r="4743" spans="1:22" ht="58.5" thickBot="1" x14ac:dyDescent="0.4">
      <c r="A4743" s="3">
        <v>4742</v>
      </c>
      <c r="B4743" s="1" t="s">
        <v>7733</v>
      </c>
      <c r="C4743" s="1">
        <v>2014</v>
      </c>
      <c r="D4743" s="2">
        <v>41956</v>
      </c>
      <c r="E4743" s="2">
        <v>41960</v>
      </c>
      <c r="F4743" s="1" t="s">
        <v>50</v>
      </c>
      <c r="G4743" s="1" t="s">
        <v>3259</v>
      </c>
      <c r="H4743" s="1" t="s">
        <v>3260</v>
      </c>
      <c r="I4743" s="1" t="s">
        <v>26</v>
      </c>
      <c r="J4743" s="1" t="s">
        <v>27</v>
      </c>
      <c r="K4743" s="1" t="s">
        <v>95</v>
      </c>
      <c r="L4743" s="1" t="s">
        <v>96</v>
      </c>
      <c r="M4743" s="1">
        <v>98115</v>
      </c>
      <c r="N4743" s="1" t="s">
        <v>44</v>
      </c>
      <c r="O4743" s="1" t="s">
        <v>5401</v>
      </c>
      <c r="P4743" s="1" t="s">
        <v>46</v>
      </c>
      <c r="Q4743" s="1" t="s">
        <v>68</v>
      </c>
      <c r="R4743" s="1" t="s">
        <v>5402</v>
      </c>
      <c r="S4743" s="1">
        <v>9.2100000000000009</v>
      </c>
      <c r="T4743" s="1">
        <v>3</v>
      </c>
      <c r="U4743" s="1">
        <v>0</v>
      </c>
      <c r="V4743" s="4">
        <v>2.3025000000000002</v>
      </c>
    </row>
    <row r="4744" spans="1:22" ht="58.5" thickBot="1" x14ac:dyDescent="0.4">
      <c r="A4744" s="3">
        <v>4743</v>
      </c>
      <c r="B4744" s="1" t="s">
        <v>7733</v>
      </c>
      <c r="C4744" s="1">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4">
        <v>8.0997000000000003</v>
      </c>
    </row>
    <row r="4745" spans="1:22" ht="58.5" thickBot="1" x14ac:dyDescent="0.4">
      <c r="A4745" s="3">
        <v>4744</v>
      </c>
      <c r="B4745" s="1" t="s">
        <v>7734</v>
      </c>
      <c r="C4745" s="1">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5966</v>
      </c>
      <c r="P4745" s="1" t="s">
        <v>46</v>
      </c>
      <c r="Q4745" s="1" t="s">
        <v>269</v>
      </c>
      <c r="R4745" s="1" t="s">
        <v>5967</v>
      </c>
      <c r="S4745" s="1">
        <v>7.9</v>
      </c>
      <c r="T4745" s="1">
        <v>2</v>
      </c>
      <c r="U4745" s="1">
        <v>0</v>
      </c>
      <c r="V4745" s="4">
        <v>2.528</v>
      </c>
    </row>
    <row r="4746" spans="1:22" ht="58.5" thickBot="1" x14ac:dyDescent="0.4">
      <c r="A4746" s="3">
        <v>4745</v>
      </c>
      <c r="B4746" s="1" t="s">
        <v>7734</v>
      </c>
      <c r="C4746" s="1">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4">
        <v>57.501600000000003</v>
      </c>
    </row>
    <row r="4747" spans="1:22" ht="44" thickBot="1" x14ac:dyDescent="0.4">
      <c r="A4747" s="3">
        <v>4746</v>
      </c>
      <c r="B4747" s="1" t="s">
        <v>7734</v>
      </c>
      <c r="C4747" s="1">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4">
        <v>62.700400000000002</v>
      </c>
    </row>
    <row r="4748" spans="1:22" ht="29.5" thickBot="1" x14ac:dyDescent="0.4">
      <c r="A4748" s="3">
        <v>4747</v>
      </c>
      <c r="B4748" s="1" t="s">
        <v>7734</v>
      </c>
      <c r="C4748" s="1">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4">
        <v>9.1580999999999992</v>
      </c>
    </row>
    <row r="4749" spans="1:22" ht="29.5" thickBot="1" x14ac:dyDescent="0.4">
      <c r="A4749" s="3">
        <v>4748</v>
      </c>
      <c r="B4749" s="1" t="s">
        <v>7735</v>
      </c>
      <c r="C4749" s="1">
        <v>2013</v>
      </c>
      <c r="D4749" s="2">
        <v>41337</v>
      </c>
      <c r="E4749" s="2">
        <v>41337</v>
      </c>
      <c r="F4749" s="1" t="s">
        <v>1290</v>
      </c>
      <c r="G4749" s="1" t="s">
        <v>3136</v>
      </c>
      <c r="H4749" s="1" t="s">
        <v>3137</v>
      </c>
      <c r="I4749" s="1" t="s">
        <v>41</v>
      </c>
      <c r="J4749" s="1" t="s">
        <v>27</v>
      </c>
      <c r="K4749" s="1" t="s">
        <v>127</v>
      </c>
      <c r="L4749" s="1" t="s">
        <v>43</v>
      </c>
      <c r="M4749" s="1">
        <v>94110</v>
      </c>
      <c r="N4749" s="1" t="s">
        <v>44</v>
      </c>
      <c r="O4749" s="1" t="s">
        <v>6828</v>
      </c>
      <c r="P4749" s="1" t="s">
        <v>46</v>
      </c>
      <c r="Q4749" s="1" t="s">
        <v>578</v>
      </c>
      <c r="R4749" s="1" t="s">
        <v>6829</v>
      </c>
      <c r="S4749" s="1">
        <v>25.35</v>
      </c>
      <c r="T4749" s="1">
        <v>3</v>
      </c>
      <c r="U4749" s="1">
        <v>0</v>
      </c>
      <c r="V4749" s="4">
        <v>7.6050000000000004</v>
      </c>
    </row>
    <row r="4750" spans="1:22" ht="58.5" thickBot="1" x14ac:dyDescent="0.4">
      <c r="A4750" s="3">
        <v>4749</v>
      </c>
      <c r="B4750" s="1" t="s">
        <v>7735</v>
      </c>
      <c r="C4750" s="1">
        <v>2013</v>
      </c>
      <c r="D4750" s="2">
        <v>41337</v>
      </c>
      <c r="E4750" s="2">
        <v>41337</v>
      </c>
      <c r="F4750" s="1" t="s">
        <v>1290</v>
      </c>
      <c r="G4750" s="1" t="s">
        <v>3136</v>
      </c>
      <c r="H4750" s="1" t="s">
        <v>3137</v>
      </c>
      <c r="I4750" s="1" t="s">
        <v>41</v>
      </c>
      <c r="J4750" s="1" t="s">
        <v>27</v>
      </c>
      <c r="K4750" s="1" t="s">
        <v>127</v>
      </c>
      <c r="L4750" s="1" t="s">
        <v>43</v>
      </c>
      <c r="M4750" s="1">
        <v>94110</v>
      </c>
      <c r="N4750" s="1" t="s">
        <v>44</v>
      </c>
      <c r="O4750" s="1" t="s">
        <v>6566</v>
      </c>
      <c r="P4750" s="1" t="s">
        <v>32</v>
      </c>
      <c r="Q4750" s="1" t="s">
        <v>65</v>
      </c>
      <c r="R4750" s="1" t="s">
        <v>6567</v>
      </c>
      <c r="S4750" s="1">
        <v>35.28</v>
      </c>
      <c r="T4750" s="1">
        <v>3</v>
      </c>
      <c r="U4750" s="1">
        <v>0</v>
      </c>
      <c r="V4750" s="4">
        <v>11.995200000000001</v>
      </c>
    </row>
    <row r="4751" spans="1:22" ht="29.5" thickBot="1" x14ac:dyDescent="0.4">
      <c r="A4751" s="3">
        <v>4750</v>
      </c>
      <c r="B4751" s="1" t="s">
        <v>7736</v>
      </c>
      <c r="C4751" s="1">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4">
        <v>16.032</v>
      </c>
    </row>
    <row r="4752" spans="1:22" ht="29.5" thickBot="1" x14ac:dyDescent="0.4">
      <c r="A4752" s="3">
        <v>4751</v>
      </c>
      <c r="B4752" s="1" t="s">
        <v>7737</v>
      </c>
      <c r="C4752" s="1">
        <v>2013</v>
      </c>
      <c r="D4752" s="2">
        <v>41555</v>
      </c>
      <c r="E4752" s="2">
        <v>41557</v>
      </c>
      <c r="F4752" s="1" t="s">
        <v>188</v>
      </c>
      <c r="G4752" s="1" t="s">
        <v>3256</v>
      </c>
      <c r="H4752" s="1" t="s">
        <v>3257</v>
      </c>
      <c r="I4752" s="1" t="s">
        <v>41</v>
      </c>
      <c r="J4752" s="1" t="s">
        <v>27</v>
      </c>
      <c r="K4752" s="1" t="s">
        <v>4676</v>
      </c>
      <c r="L4752" s="1" t="s">
        <v>96</v>
      </c>
      <c r="M4752" s="1">
        <v>99207</v>
      </c>
      <c r="N4752" s="1" t="s">
        <v>44</v>
      </c>
      <c r="O4752" s="1" t="s">
        <v>6328</v>
      </c>
      <c r="P4752" s="1" t="s">
        <v>71</v>
      </c>
      <c r="Q4752" s="1" t="s">
        <v>682</v>
      </c>
      <c r="R4752" s="1" t="s">
        <v>6329</v>
      </c>
      <c r="S4752" s="1">
        <v>837.6</v>
      </c>
      <c r="T4752" s="1">
        <v>3</v>
      </c>
      <c r="U4752" s="1">
        <v>0.2</v>
      </c>
      <c r="V4752" s="4">
        <v>62.82</v>
      </c>
    </row>
    <row r="4753" spans="1:22" ht="73" thickBot="1" x14ac:dyDescent="0.4">
      <c r="A4753" s="3">
        <v>4752</v>
      </c>
      <c r="B4753" s="1" t="s">
        <v>7738</v>
      </c>
      <c r="C4753" s="1">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4">
        <v>-9.1530000000000005</v>
      </c>
    </row>
    <row r="4754" spans="1:22" ht="44" thickBot="1" x14ac:dyDescent="0.4">
      <c r="A4754" s="3">
        <v>4753</v>
      </c>
      <c r="B4754" s="1" t="s">
        <v>7739</v>
      </c>
      <c r="C4754" s="1">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209.56800000000001</v>
      </c>
      <c r="T4754" s="1">
        <v>2</v>
      </c>
      <c r="U4754" s="1">
        <v>0.2</v>
      </c>
      <c r="V4754" s="4">
        <v>-23.5764</v>
      </c>
    </row>
    <row r="4755" spans="1:22" ht="44" thickBot="1" x14ac:dyDescent="0.4">
      <c r="A4755" s="3">
        <v>4754</v>
      </c>
      <c r="B4755" s="1" t="s">
        <v>7740</v>
      </c>
      <c r="C4755" s="1">
        <v>2012</v>
      </c>
      <c r="D4755" s="2">
        <v>41255</v>
      </c>
      <c r="E4755" s="2">
        <v>41259</v>
      </c>
      <c r="F4755" s="1" t="s">
        <v>50</v>
      </c>
      <c r="G4755" s="1" t="s">
        <v>864</v>
      </c>
      <c r="H4755" s="1" t="s">
        <v>865</v>
      </c>
      <c r="I4755" s="1" t="s">
        <v>26</v>
      </c>
      <c r="J4755" s="1" t="s">
        <v>27</v>
      </c>
      <c r="K4755" s="1" t="s">
        <v>1237</v>
      </c>
      <c r="L4755" s="1" t="s">
        <v>104</v>
      </c>
      <c r="M4755" s="1">
        <v>78745</v>
      </c>
      <c r="N4755" s="1" t="s">
        <v>105</v>
      </c>
      <c r="O4755" s="1" t="s">
        <v>7741</v>
      </c>
      <c r="P4755" s="1" t="s">
        <v>71</v>
      </c>
      <c r="Q4755" s="1" t="s">
        <v>161</v>
      </c>
      <c r="R4755" s="1" t="s">
        <v>7742</v>
      </c>
      <c r="S4755" s="1">
        <v>22.367999999999999</v>
      </c>
      <c r="T4755" s="1">
        <v>4</v>
      </c>
      <c r="U4755" s="1">
        <v>0.2</v>
      </c>
      <c r="V4755" s="4">
        <v>6.4307999999999996</v>
      </c>
    </row>
    <row r="4756" spans="1:22" ht="29.5" thickBot="1" x14ac:dyDescent="0.4">
      <c r="A4756" s="3">
        <v>4755</v>
      </c>
      <c r="B4756" s="1" t="s">
        <v>7743</v>
      </c>
      <c r="C4756" s="1">
        <v>2014</v>
      </c>
      <c r="D4756" s="2">
        <v>41674</v>
      </c>
      <c r="E4756" s="2">
        <v>41679</v>
      </c>
      <c r="F4756" s="1" t="s">
        <v>50</v>
      </c>
      <c r="G4756" s="1" t="s">
        <v>5522</v>
      </c>
      <c r="H4756" s="1" t="s">
        <v>5523</v>
      </c>
      <c r="I4756" s="1" t="s">
        <v>26</v>
      </c>
      <c r="J4756" s="1" t="s">
        <v>27</v>
      </c>
      <c r="K4756" s="1" t="s">
        <v>1352</v>
      </c>
      <c r="L4756" s="1" t="s">
        <v>54</v>
      </c>
      <c r="M4756" s="1">
        <v>33024</v>
      </c>
      <c r="N4756" s="1" t="s">
        <v>30</v>
      </c>
      <c r="O4756" s="1" t="s">
        <v>2443</v>
      </c>
      <c r="P4756" s="1" t="s">
        <v>46</v>
      </c>
      <c r="Q4756" s="1" t="s">
        <v>75</v>
      </c>
      <c r="R4756" s="1" t="s">
        <v>2444</v>
      </c>
      <c r="S4756" s="1">
        <v>3.8820000000000001</v>
      </c>
      <c r="T4756" s="1">
        <v>2</v>
      </c>
      <c r="U4756" s="1">
        <v>0.7</v>
      </c>
      <c r="V4756" s="4">
        <v>-2.5880000000000001</v>
      </c>
    </row>
    <row r="4757" spans="1:22" ht="44" thickBot="1" x14ac:dyDescent="0.4">
      <c r="A4757" s="3">
        <v>4756</v>
      </c>
      <c r="B4757" s="1" t="s">
        <v>7743</v>
      </c>
      <c r="C4757" s="1">
        <v>2014</v>
      </c>
      <c r="D4757" s="2">
        <v>41674</v>
      </c>
      <c r="E4757" s="2">
        <v>41679</v>
      </c>
      <c r="F4757" s="1" t="s">
        <v>50</v>
      </c>
      <c r="G4757" s="1" t="s">
        <v>5522</v>
      </c>
      <c r="H4757" s="1" t="s">
        <v>5523</v>
      </c>
      <c r="I4757" s="1" t="s">
        <v>26</v>
      </c>
      <c r="J4757" s="1" t="s">
        <v>27</v>
      </c>
      <c r="K4757" s="1" t="s">
        <v>1352</v>
      </c>
      <c r="L4757" s="1" t="s">
        <v>54</v>
      </c>
      <c r="M4757" s="1">
        <v>33024</v>
      </c>
      <c r="N4757" s="1" t="s">
        <v>30</v>
      </c>
      <c r="O4757" s="1" t="s">
        <v>7744</v>
      </c>
      <c r="P4757" s="1" t="s">
        <v>46</v>
      </c>
      <c r="Q4757" s="1" t="s">
        <v>90</v>
      </c>
      <c r="R4757" s="1" t="s">
        <v>7745</v>
      </c>
      <c r="S4757" s="1">
        <v>115.29600000000001</v>
      </c>
      <c r="T4757" s="1">
        <v>3</v>
      </c>
      <c r="U4757" s="1">
        <v>0.2</v>
      </c>
      <c r="V4757" s="4">
        <v>40.3536</v>
      </c>
    </row>
    <row r="4758" spans="1:22" ht="44" thickBot="1" x14ac:dyDescent="0.4">
      <c r="A4758" s="3">
        <v>4757</v>
      </c>
      <c r="B4758" s="1" t="s">
        <v>7746</v>
      </c>
      <c r="C4758" s="1">
        <v>2014</v>
      </c>
      <c r="D4758" s="2">
        <v>41904</v>
      </c>
      <c r="E4758" s="2">
        <v>41908</v>
      </c>
      <c r="F4758" s="1" t="s">
        <v>50</v>
      </c>
      <c r="G4758" s="1" t="s">
        <v>152</v>
      </c>
      <c r="H4758" s="1" t="s">
        <v>153</v>
      </c>
      <c r="I4758" s="1" t="s">
        <v>26</v>
      </c>
      <c r="J4758" s="1" t="s">
        <v>27</v>
      </c>
      <c r="K4758" s="1" t="s">
        <v>146</v>
      </c>
      <c r="L4758" s="1" t="s">
        <v>147</v>
      </c>
      <c r="M4758" s="1">
        <v>19143</v>
      </c>
      <c r="N4758" s="1" t="s">
        <v>148</v>
      </c>
      <c r="O4758" s="1" t="s">
        <v>5370</v>
      </c>
      <c r="P4758" s="1" t="s">
        <v>46</v>
      </c>
      <c r="Q4758" s="1" t="s">
        <v>75</v>
      </c>
      <c r="R4758" s="1" t="s">
        <v>5371</v>
      </c>
      <c r="S4758" s="1">
        <v>1.9079999999999999</v>
      </c>
      <c r="T4758" s="1">
        <v>2</v>
      </c>
      <c r="U4758" s="1">
        <v>0.7</v>
      </c>
      <c r="V4758" s="4">
        <v>-1.5264</v>
      </c>
    </row>
    <row r="4759" spans="1:22" ht="29.5" thickBot="1" x14ac:dyDescent="0.4">
      <c r="A4759" s="3">
        <v>4758</v>
      </c>
      <c r="B4759" s="1" t="s">
        <v>7747</v>
      </c>
      <c r="C4759" s="1">
        <v>2014</v>
      </c>
      <c r="D4759" s="2">
        <v>41760</v>
      </c>
      <c r="E4759" s="2">
        <v>41765</v>
      </c>
      <c r="F4759" s="1" t="s">
        <v>50</v>
      </c>
      <c r="G4759" s="1" t="s">
        <v>6255</v>
      </c>
      <c r="H4759" s="1" t="s">
        <v>6256</v>
      </c>
      <c r="I4759" s="1" t="s">
        <v>102</v>
      </c>
      <c r="J4759" s="1" t="s">
        <v>27</v>
      </c>
      <c r="K4759" s="1" t="s">
        <v>7627</v>
      </c>
      <c r="L4759" s="1" t="s">
        <v>211</v>
      </c>
      <c r="M4759" s="1">
        <v>61832</v>
      </c>
      <c r="N4759" s="1" t="s">
        <v>105</v>
      </c>
      <c r="O4759" s="1" t="s">
        <v>2259</v>
      </c>
      <c r="P4759" s="1" t="s">
        <v>46</v>
      </c>
      <c r="Q4759" s="1" t="s">
        <v>75</v>
      </c>
      <c r="R4759" s="1" t="s">
        <v>2260</v>
      </c>
      <c r="S4759" s="1">
        <v>43.372</v>
      </c>
      <c r="T4759" s="1">
        <v>7</v>
      </c>
      <c r="U4759" s="1">
        <v>0.8</v>
      </c>
      <c r="V4759" s="4">
        <v>-69.395200000000003</v>
      </c>
    </row>
    <row r="4760" spans="1:22" ht="29.5" thickBot="1" x14ac:dyDescent="0.4">
      <c r="A4760" s="3">
        <v>4759</v>
      </c>
      <c r="B4760" s="1" t="s">
        <v>7748</v>
      </c>
      <c r="C4760" s="1">
        <v>2011</v>
      </c>
      <c r="D4760" s="2">
        <v>40850</v>
      </c>
      <c r="E4760" s="2">
        <v>40854</v>
      </c>
      <c r="F4760" s="1" t="s">
        <v>50</v>
      </c>
      <c r="G4760" s="1" t="s">
        <v>5432</v>
      </c>
      <c r="H4760" s="1" t="s">
        <v>5433</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4">
        <v>219.50880000000001</v>
      </c>
    </row>
    <row r="4761" spans="1:22" ht="29.5" thickBot="1" x14ac:dyDescent="0.4">
      <c r="A4761" s="3">
        <v>4760</v>
      </c>
      <c r="B4761" s="1" t="s">
        <v>7748</v>
      </c>
      <c r="C4761" s="1">
        <v>2011</v>
      </c>
      <c r="D4761" s="2">
        <v>40850</v>
      </c>
      <c r="E4761" s="2">
        <v>40854</v>
      </c>
      <c r="F4761" s="1" t="s">
        <v>50</v>
      </c>
      <c r="G4761" s="1" t="s">
        <v>5432</v>
      </c>
      <c r="H4761" s="1" t="s">
        <v>5433</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4">
        <v>18.335999999999999</v>
      </c>
    </row>
    <row r="4762" spans="1:22" ht="73" thickBot="1" x14ac:dyDescent="0.4">
      <c r="A4762" s="3">
        <v>4761</v>
      </c>
      <c r="B4762" s="1" t="s">
        <v>7748</v>
      </c>
      <c r="C4762" s="1">
        <v>2011</v>
      </c>
      <c r="D4762" s="2">
        <v>40850</v>
      </c>
      <c r="E4762" s="2">
        <v>40854</v>
      </c>
      <c r="F4762" s="1" t="s">
        <v>50</v>
      </c>
      <c r="G4762" s="1" t="s">
        <v>5432</v>
      </c>
      <c r="H4762" s="1" t="s">
        <v>5433</v>
      </c>
      <c r="I4762" s="1" t="s">
        <v>26</v>
      </c>
      <c r="J4762" s="1" t="s">
        <v>27</v>
      </c>
      <c r="K4762" s="1" t="s">
        <v>266</v>
      </c>
      <c r="L4762" s="1" t="s">
        <v>267</v>
      </c>
      <c r="M4762" s="1">
        <v>10009</v>
      </c>
      <c r="N4762" s="1" t="s">
        <v>148</v>
      </c>
      <c r="O4762" s="1" t="s">
        <v>2709</v>
      </c>
      <c r="P4762" s="1" t="s">
        <v>46</v>
      </c>
      <c r="Q4762" s="1" t="s">
        <v>75</v>
      </c>
      <c r="R4762" s="1" t="s">
        <v>2710</v>
      </c>
      <c r="S4762" s="1">
        <v>7.8559999999999999</v>
      </c>
      <c r="T4762" s="1">
        <v>2</v>
      </c>
      <c r="U4762" s="1">
        <v>0.2</v>
      </c>
      <c r="V4762" s="4">
        <v>2.8477999999999999</v>
      </c>
    </row>
    <row r="4763" spans="1:22" ht="29.5" thickBot="1" x14ac:dyDescent="0.4">
      <c r="A4763" s="3">
        <v>4762</v>
      </c>
      <c r="B4763" s="1" t="s">
        <v>7749</v>
      </c>
      <c r="C4763" s="1">
        <v>2013</v>
      </c>
      <c r="D4763" s="2">
        <v>41639</v>
      </c>
      <c r="E4763" s="2">
        <v>41644</v>
      </c>
      <c r="F4763" s="1" t="s">
        <v>50</v>
      </c>
      <c r="G4763" s="1" t="s">
        <v>2460</v>
      </c>
      <c r="H4763" s="1" t="s">
        <v>2461</v>
      </c>
      <c r="I4763" s="1" t="s">
        <v>26</v>
      </c>
      <c r="J4763" s="1" t="s">
        <v>27</v>
      </c>
      <c r="K4763" s="1" t="s">
        <v>497</v>
      </c>
      <c r="L4763" s="1" t="s">
        <v>498</v>
      </c>
      <c r="M4763" s="1">
        <v>43229</v>
      </c>
      <c r="N4763" s="1" t="s">
        <v>148</v>
      </c>
      <c r="O4763" s="1" t="s">
        <v>7381</v>
      </c>
      <c r="P4763" s="1" t="s">
        <v>46</v>
      </c>
      <c r="Q4763" s="1" t="s">
        <v>47</v>
      </c>
      <c r="R4763" s="1" t="s">
        <v>7382</v>
      </c>
      <c r="S4763" s="1">
        <v>5.9039999999999999</v>
      </c>
      <c r="T4763" s="1">
        <v>2</v>
      </c>
      <c r="U4763" s="1">
        <v>0.2</v>
      </c>
      <c r="V4763" s="4">
        <v>1.9925999999999999</v>
      </c>
    </row>
    <row r="4764" spans="1:22" ht="58.5" thickBot="1" x14ac:dyDescent="0.4">
      <c r="A4764" s="3">
        <v>4763</v>
      </c>
      <c r="B4764" s="1" t="s">
        <v>7749</v>
      </c>
      <c r="C4764" s="1">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v>
      </c>
      <c r="T4764" s="1">
        <v>2</v>
      </c>
      <c r="U4764" s="1">
        <v>0.2</v>
      </c>
      <c r="V4764" s="4">
        <v>1.0284</v>
      </c>
    </row>
    <row r="4765" spans="1:22" ht="58.5" thickBot="1" x14ac:dyDescent="0.4">
      <c r="A4765" s="3">
        <v>4764</v>
      </c>
      <c r="B4765" s="1" t="s">
        <v>7750</v>
      </c>
      <c r="C4765" s="1">
        <v>2011</v>
      </c>
      <c r="D4765" s="2">
        <v>40803</v>
      </c>
      <c r="E4765" s="2">
        <v>40807</v>
      </c>
      <c r="F4765" s="1" t="s">
        <v>50</v>
      </c>
      <c r="G4765" s="1" t="s">
        <v>7718</v>
      </c>
      <c r="H4765" s="1" t="s">
        <v>7719</v>
      </c>
      <c r="I4765" s="1" t="s">
        <v>26</v>
      </c>
      <c r="J4765" s="1" t="s">
        <v>27</v>
      </c>
      <c r="K4765" s="1" t="s">
        <v>6922</v>
      </c>
      <c r="L4765" s="1" t="s">
        <v>43</v>
      </c>
      <c r="M4765" s="1">
        <v>91911</v>
      </c>
      <c r="N4765" s="1" t="s">
        <v>44</v>
      </c>
      <c r="O4765" s="1" t="s">
        <v>7751</v>
      </c>
      <c r="P4765" s="1" t="s">
        <v>46</v>
      </c>
      <c r="Q4765" s="1" t="s">
        <v>173</v>
      </c>
      <c r="R4765" s="1" t="s">
        <v>7752</v>
      </c>
      <c r="S4765" s="1">
        <v>182.94</v>
      </c>
      <c r="T4765" s="1">
        <v>3</v>
      </c>
      <c r="U4765" s="1">
        <v>0</v>
      </c>
      <c r="V4765" s="4">
        <v>85.981800000000007</v>
      </c>
    </row>
    <row r="4766" spans="1:22" ht="29.5" thickBot="1" x14ac:dyDescent="0.4">
      <c r="A4766" s="3">
        <v>4765</v>
      </c>
      <c r="B4766" s="1" t="s">
        <v>7753</v>
      </c>
      <c r="C4766" s="1">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4">
        <v>9.9936000000000007</v>
      </c>
    </row>
    <row r="4767" spans="1:22" ht="44" thickBot="1" x14ac:dyDescent="0.4">
      <c r="A4767" s="3">
        <v>4766</v>
      </c>
      <c r="B4767" s="1" t="s">
        <v>7754</v>
      </c>
      <c r="C4767" s="1">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4">
        <v>7.5370999999999997</v>
      </c>
    </row>
    <row r="4768" spans="1:22" ht="29.5" thickBot="1" x14ac:dyDescent="0.4">
      <c r="A4768" s="3">
        <v>4767</v>
      </c>
      <c r="B4768" s="1" t="s">
        <v>7755</v>
      </c>
      <c r="C4768" s="1">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v>
      </c>
      <c r="T4768" s="1">
        <v>5</v>
      </c>
      <c r="U4768" s="1">
        <v>0.2</v>
      </c>
      <c r="V4768" s="4">
        <v>29.798999999999999</v>
      </c>
    </row>
    <row r="4769" spans="1:22" ht="44" thickBot="1" x14ac:dyDescent="0.4">
      <c r="A4769" s="3">
        <v>4768</v>
      </c>
      <c r="B4769" s="1" t="s">
        <v>7755</v>
      </c>
      <c r="C4769" s="1">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4">
        <v>22.4925</v>
      </c>
    </row>
    <row r="4770" spans="1:22" ht="29.5" thickBot="1" x14ac:dyDescent="0.4">
      <c r="A4770" s="3">
        <v>4769</v>
      </c>
      <c r="B4770" s="1" t="s">
        <v>7756</v>
      </c>
      <c r="C4770" s="1">
        <v>2014</v>
      </c>
      <c r="D4770" s="2">
        <v>41793</v>
      </c>
      <c r="E4770" s="2">
        <v>41794</v>
      </c>
      <c r="F4770" s="1" t="s">
        <v>1290</v>
      </c>
      <c r="G4770" s="1" t="s">
        <v>7757</v>
      </c>
      <c r="H4770" s="1" t="s">
        <v>7758</v>
      </c>
      <c r="I4770" s="1" t="s">
        <v>26</v>
      </c>
      <c r="J4770" s="1" t="s">
        <v>27</v>
      </c>
      <c r="K4770" s="1" t="s">
        <v>1521</v>
      </c>
      <c r="L4770" s="1" t="s">
        <v>88</v>
      </c>
      <c r="M4770" s="1">
        <v>28540</v>
      </c>
      <c r="N4770" s="1" t="s">
        <v>30</v>
      </c>
      <c r="O4770" s="1" t="s">
        <v>6975</v>
      </c>
      <c r="P4770" s="1" t="s">
        <v>46</v>
      </c>
      <c r="Q4770" s="1" t="s">
        <v>90</v>
      </c>
      <c r="R4770" s="1" t="s">
        <v>6976</v>
      </c>
      <c r="S4770" s="1">
        <v>25.344000000000001</v>
      </c>
      <c r="T4770" s="1">
        <v>4</v>
      </c>
      <c r="U4770" s="1">
        <v>0.2</v>
      </c>
      <c r="V4770" s="4">
        <v>9.1872000000000007</v>
      </c>
    </row>
    <row r="4771" spans="1:22" ht="44" thickBot="1" x14ac:dyDescent="0.4">
      <c r="A4771" s="3">
        <v>4770</v>
      </c>
      <c r="B4771" s="1" t="s">
        <v>7759</v>
      </c>
      <c r="C4771" s="1">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v>
      </c>
      <c r="T4771" s="1">
        <v>3</v>
      </c>
      <c r="U4771" s="1">
        <v>0.2</v>
      </c>
      <c r="V4771" s="4">
        <v>4.1832000000000003</v>
      </c>
    </row>
    <row r="4772" spans="1:22" ht="58.5" thickBot="1" x14ac:dyDescent="0.4">
      <c r="A4772" s="3">
        <v>4771</v>
      </c>
      <c r="B4772" s="1" t="s">
        <v>7759</v>
      </c>
      <c r="C4772" s="1">
        <v>2013</v>
      </c>
      <c r="D4772" s="2">
        <v>41537</v>
      </c>
      <c r="E4772" s="2">
        <v>41542</v>
      </c>
      <c r="F4772" s="1" t="s">
        <v>23</v>
      </c>
      <c r="G4772" s="1" t="s">
        <v>2130</v>
      </c>
      <c r="H4772" s="1" t="s">
        <v>2131</v>
      </c>
      <c r="I4772" s="1" t="s">
        <v>102</v>
      </c>
      <c r="J4772" s="1" t="s">
        <v>27</v>
      </c>
      <c r="K4772" s="1" t="s">
        <v>127</v>
      </c>
      <c r="L4772" s="1" t="s">
        <v>43</v>
      </c>
      <c r="M4772" s="1">
        <v>94109</v>
      </c>
      <c r="N4772" s="1" t="s">
        <v>44</v>
      </c>
      <c r="O4772" s="1" t="s">
        <v>7760</v>
      </c>
      <c r="P4772" s="1" t="s">
        <v>46</v>
      </c>
      <c r="Q4772" s="1" t="s">
        <v>578</v>
      </c>
      <c r="R4772" s="1" t="s">
        <v>7761</v>
      </c>
      <c r="S4772" s="1">
        <v>6.24</v>
      </c>
      <c r="T4772" s="1">
        <v>3</v>
      </c>
      <c r="U4772" s="1">
        <v>0</v>
      </c>
      <c r="V4772" s="4">
        <v>1.8720000000000001</v>
      </c>
    </row>
    <row r="4773" spans="1:22" ht="29.5" thickBot="1" x14ac:dyDescent="0.4">
      <c r="A4773" s="3">
        <v>4772</v>
      </c>
      <c r="B4773" s="1" t="s">
        <v>7762</v>
      </c>
      <c r="C4773" s="1">
        <v>2011</v>
      </c>
      <c r="D4773" s="2">
        <v>40847</v>
      </c>
      <c r="E4773" s="2">
        <v>40850</v>
      </c>
      <c r="F4773" s="1" t="s">
        <v>23</v>
      </c>
      <c r="G4773" s="1" t="s">
        <v>4716</v>
      </c>
      <c r="H4773" s="1" t="s">
        <v>4717</v>
      </c>
      <c r="I4773" s="1" t="s">
        <v>26</v>
      </c>
      <c r="J4773" s="1" t="s">
        <v>27</v>
      </c>
      <c r="K4773" s="1" t="s">
        <v>7763</v>
      </c>
      <c r="L4773" s="1" t="s">
        <v>310</v>
      </c>
      <c r="M4773" s="1">
        <v>85323</v>
      </c>
      <c r="N4773" s="1" t="s">
        <v>44</v>
      </c>
      <c r="O4773" s="1" t="s">
        <v>205</v>
      </c>
      <c r="P4773" s="1" t="s">
        <v>71</v>
      </c>
      <c r="Q4773" s="1" t="s">
        <v>72</v>
      </c>
      <c r="R4773" s="1" t="s">
        <v>206</v>
      </c>
      <c r="S4773" s="1">
        <v>742.33600000000001</v>
      </c>
      <c r="T4773" s="1">
        <v>8</v>
      </c>
      <c r="U4773" s="1">
        <v>0.2</v>
      </c>
      <c r="V4773" s="4">
        <v>83.512799999999999</v>
      </c>
    </row>
    <row r="4774" spans="1:22" ht="44" thickBot="1" x14ac:dyDescent="0.4">
      <c r="A4774" s="3">
        <v>4773</v>
      </c>
      <c r="B4774" s="1" t="s">
        <v>7764</v>
      </c>
      <c r="C4774" s="1">
        <v>2014</v>
      </c>
      <c r="D4774" s="2">
        <v>41967</v>
      </c>
      <c r="E4774" s="2">
        <v>41971</v>
      </c>
      <c r="F4774" s="1" t="s">
        <v>50</v>
      </c>
      <c r="G4774" s="1" t="s">
        <v>1734</v>
      </c>
      <c r="H4774" s="1" t="s">
        <v>1735</v>
      </c>
      <c r="I4774" s="1" t="s">
        <v>26</v>
      </c>
      <c r="J4774" s="1" t="s">
        <v>27</v>
      </c>
      <c r="K4774" s="1" t="s">
        <v>303</v>
      </c>
      <c r="L4774" s="1" t="s">
        <v>211</v>
      </c>
      <c r="M4774" s="1">
        <v>60610</v>
      </c>
      <c r="N4774" s="1" t="s">
        <v>105</v>
      </c>
      <c r="O4774" s="1" t="s">
        <v>5653</v>
      </c>
      <c r="P4774" s="1" t="s">
        <v>32</v>
      </c>
      <c r="Q4774" s="1" t="s">
        <v>65</v>
      </c>
      <c r="R4774" s="1" t="s">
        <v>5654</v>
      </c>
      <c r="S4774" s="1">
        <v>6.4640000000000004</v>
      </c>
      <c r="T4774" s="1">
        <v>1</v>
      </c>
      <c r="U4774" s="1">
        <v>0.6</v>
      </c>
      <c r="V4774" s="4">
        <v>-4.04</v>
      </c>
    </row>
    <row r="4775" spans="1:22" ht="29.5" thickBot="1" x14ac:dyDescent="0.4">
      <c r="A4775" s="3">
        <v>4774</v>
      </c>
      <c r="B4775" s="1" t="s">
        <v>7764</v>
      </c>
      <c r="C4775" s="1">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4">
        <v>4.1760000000000002</v>
      </c>
    </row>
    <row r="4776" spans="1:22" ht="29.5" thickBot="1" x14ac:dyDescent="0.4">
      <c r="A4776" s="3">
        <v>4775</v>
      </c>
      <c r="B4776" s="1" t="s">
        <v>7764</v>
      </c>
      <c r="C4776" s="1">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222.38399999999999</v>
      </c>
      <c r="T4776" s="1">
        <v>2</v>
      </c>
      <c r="U4776" s="1">
        <v>0.2</v>
      </c>
      <c r="V4776" s="4">
        <v>16.678799999999999</v>
      </c>
    </row>
    <row r="4777" spans="1:22" ht="29.5" thickBot="1" x14ac:dyDescent="0.4">
      <c r="A4777" s="3">
        <v>4776</v>
      </c>
      <c r="B4777" s="1" t="s">
        <v>7765</v>
      </c>
      <c r="C4777" s="1">
        <v>2014</v>
      </c>
      <c r="D4777" s="2">
        <v>41960</v>
      </c>
      <c r="E4777" s="2">
        <v>41965</v>
      </c>
      <c r="F4777" s="1" t="s">
        <v>50</v>
      </c>
      <c r="G4777" s="1" t="s">
        <v>7272</v>
      </c>
      <c r="H4777" s="1" t="s">
        <v>7273</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4">
        <v>6.0735999999999999</v>
      </c>
    </row>
    <row r="4778" spans="1:22" ht="29.5" thickBot="1" x14ac:dyDescent="0.4">
      <c r="A4778" s="3">
        <v>4777</v>
      </c>
      <c r="B4778" s="1" t="s">
        <v>7766</v>
      </c>
      <c r="C4778" s="1">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4">
        <v>4.0749000000000004</v>
      </c>
    </row>
    <row r="4779" spans="1:22" ht="58.5" thickBot="1" x14ac:dyDescent="0.4">
      <c r="A4779" s="3">
        <v>4778</v>
      </c>
      <c r="B4779" s="1" t="s">
        <v>7766</v>
      </c>
      <c r="C4779" s="1">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4">
        <v>6.6845999999999997</v>
      </c>
    </row>
    <row r="4780" spans="1:22" ht="29.5" thickBot="1" x14ac:dyDescent="0.4">
      <c r="A4780" s="3">
        <v>4779</v>
      </c>
      <c r="B4780" s="1" t="s">
        <v>7767</v>
      </c>
      <c r="C4780" s="1">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4">
        <v>33.310200000000002</v>
      </c>
    </row>
    <row r="4781" spans="1:22" ht="58.5" thickBot="1" x14ac:dyDescent="0.4">
      <c r="A4781" s="3">
        <v>4780</v>
      </c>
      <c r="B4781" s="1" t="s">
        <v>7768</v>
      </c>
      <c r="C4781" s="1">
        <v>2011</v>
      </c>
      <c r="D4781" s="2">
        <v>40732</v>
      </c>
      <c r="E4781" s="2">
        <v>40734</v>
      </c>
      <c r="F4781" s="1" t="s">
        <v>188</v>
      </c>
      <c r="G4781" s="1" t="s">
        <v>5984</v>
      </c>
      <c r="H4781" s="1" t="s">
        <v>5985</v>
      </c>
      <c r="I4781" s="1" t="s">
        <v>26</v>
      </c>
      <c r="J4781" s="1" t="s">
        <v>27</v>
      </c>
      <c r="K4781" s="1" t="s">
        <v>3452</v>
      </c>
      <c r="L4781" s="1" t="s">
        <v>267</v>
      </c>
      <c r="M4781" s="1">
        <v>14215</v>
      </c>
      <c r="N4781" s="1" t="s">
        <v>148</v>
      </c>
      <c r="O4781" s="1" t="s">
        <v>1839</v>
      </c>
      <c r="P4781" s="1" t="s">
        <v>32</v>
      </c>
      <c r="Q4781" s="1" t="s">
        <v>36</v>
      </c>
      <c r="R4781" s="1" t="s">
        <v>1840</v>
      </c>
      <c r="S4781" s="1">
        <v>63.881999999999998</v>
      </c>
      <c r="T4781" s="1">
        <v>1</v>
      </c>
      <c r="U4781" s="1">
        <v>0.1</v>
      </c>
      <c r="V4781" s="4">
        <v>10.647</v>
      </c>
    </row>
    <row r="4782" spans="1:22" ht="73" thickBot="1" x14ac:dyDescent="0.4">
      <c r="A4782" s="3">
        <v>4781</v>
      </c>
      <c r="B4782" s="1" t="s">
        <v>7769</v>
      </c>
      <c r="C4782" s="1">
        <v>2011</v>
      </c>
      <c r="D4782" s="2">
        <v>40854</v>
      </c>
      <c r="E4782" s="2">
        <v>40859</v>
      </c>
      <c r="F4782" s="1" t="s">
        <v>50</v>
      </c>
      <c r="G4782" s="1" t="s">
        <v>519</v>
      </c>
      <c r="H4782" s="1" t="s">
        <v>520</v>
      </c>
      <c r="I4782" s="1" t="s">
        <v>26</v>
      </c>
      <c r="J4782" s="1" t="s">
        <v>27</v>
      </c>
      <c r="K4782" s="1" t="s">
        <v>184</v>
      </c>
      <c r="L4782" s="1" t="s">
        <v>104</v>
      </c>
      <c r="M4782" s="1">
        <v>77070</v>
      </c>
      <c r="N4782" s="1" t="s">
        <v>105</v>
      </c>
      <c r="O4782" s="1" t="s">
        <v>5912</v>
      </c>
      <c r="P4782" s="1" t="s">
        <v>32</v>
      </c>
      <c r="Q4782" s="1" t="s">
        <v>36</v>
      </c>
      <c r="R4782" s="1" t="s">
        <v>5913</v>
      </c>
      <c r="S4782" s="1">
        <v>683.14400000000001</v>
      </c>
      <c r="T4782" s="1">
        <v>4</v>
      </c>
      <c r="U4782" s="1">
        <v>0.3</v>
      </c>
      <c r="V4782" s="4">
        <v>0</v>
      </c>
    </row>
    <row r="4783" spans="1:22" ht="58.5" thickBot="1" x14ac:dyDescent="0.4">
      <c r="A4783" s="3">
        <v>4782</v>
      </c>
      <c r="B4783" s="1" t="s">
        <v>7769</v>
      </c>
      <c r="C4783" s="1">
        <v>2011</v>
      </c>
      <c r="D4783" s="2">
        <v>40854</v>
      </c>
      <c r="E4783" s="2">
        <v>40859</v>
      </c>
      <c r="F4783" s="1" t="s">
        <v>50</v>
      </c>
      <c r="G4783" s="1" t="s">
        <v>519</v>
      </c>
      <c r="H4783" s="1" t="s">
        <v>520</v>
      </c>
      <c r="I4783" s="1" t="s">
        <v>26</v>
      </c>
      <c r="J4783" s="1" t="s">
        <v>27</v>
      </c>
      <c r="K4783" s="1" t="s">
        <v>184</v>
      </c>
      <c r="L4783" s="1" t="s">
        <v>104</v>
      </c>
      <c r="M4783" s="1">
        <v>77070</v>
      </c>
      <c r="N4783" s="1" t="s">
        <v>105</v>
      </c>
      <c r="O4783" s="1" t="s">
        <v>7770</v>
      </c>
      <c r="P4783" s="1" t="s">
        <v>46</v>
      </c>
      <c r="Q4783" s="1" t="s">
        <v>75</v>
      </c>
      <c r="R4783" s="1" t="s">
        <v>7771</v>
      </c>
      <c r="S4783" s="1">
        <v>1.476</v>
      </c>
      <c r="T4783" s="1">
        <v>3</v>
      </c>
      <c r="U4783" s="1">
        <v>0.8</v>
      </c>
      <c r="V4783" s="4">
        <v>-2.214</v>
      </c>
    </row>
    <row r="4784" spans="1:22" ht="29.5" thickBot="1" x14ac:dyDescent="0.4">
      <c r="A4784" s="3">
        <v>4783</v>
      </c>
      <c r="B4784" s="1" t="s">
        <v>7769</v>
      </c>
      <c r="C4784" s="1">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40.712000000000003</v>
      </c>
      <c r="T4784" s="1">
        <v>7</v>
      </c>
      <c r="U4784" s="1">
        <v>0.2</v>
      </c>
      <c r="V4784" s="4">
        <v>3.5623</v>
      </c>
    </row>
    <row r="4785" spans="1:22" ht="29.5" thickBot="1" x14ac:dyDescent="0.4">
      <c r="A4785" s="3">
        <v>4784</v>
      </c>
      <c r="B4785" s="1" t="s">
        <v>7772</v>
      </c>
      <c r="C4785" s="1">
        <v>2014</v>
      </c>
      <c r="D4785" s="2">
        <v>41668</v>
      </c>
      <c r="E4785" s="2">
        <v>41672</v>
      </c>
      <c r="F4785" s="1" t="s">
        <v>50</v>
      </c>
      <c r="G4785" s="1" t="s">
        <v>6172</v>
      </c>
      <c r="H4785" s="1" t="s">
        <v>6173</v>
      </c>
      <c r="I4785" s="1" t="s">
        <v>26</v>
      </c>
      <c r="J4785" s="1" t="s">
        <v>27</v>
      </c>
      <c r="K4785" s="1" t="s">
        <v>7245</v>
      </c>
      <c r="L4785" s="1" t="s">
        <v>4530</v>
      </c>
      <c r="M4785" s="1">
        <v>67212</v>
      </c>
      <c r="N4785" s="1" t="s">
        <v>105</v>
      </c>
      <c r="O4785" s="1" t="s">
        <v>3778</v>
      </c>
      <c r="P4785" s="1" t="s">
        <v>46</v>
      </c>
      <c r="Q4785" s="1" t="s">
        <v>90</v>
      </c>
      <c r="R4785" s="1" t="s">
        <v>3779</v>
      </c>
      <c r="S4785" s="1">
        <v>279.89999999999998</v>
      </c>
      <c r="T4785" s="1">
        <v>5</v>
      </c>
      <c r="U4785" s="1">
        <v>0</v>
      </c>
      <c r="V4785" s="4">
        <v>137.15100000000001</v>
      </c>
    </row>
    <row r="4786" spans="1:22" ht="29.5" thickBot="1" x14ac:dyDescent="0.4">
      <c r="A4786" s="3">
        <v>4785</v>
      </c>
      <c r="B4786" s="1" t="s">
        <v>7773</v>
      </c>
      <c r="C4786" s="1">
        <v>2012</v>
      </c>
      <c r="D4786" s="2">
        <v>41254</v>
      </c>
      <c r="E4786" s="2">
        <v>41259</v>
      </c>
      <c r="F4786" s="1" t="s">
        <v>50</v>
      </c>
      <c r="G4786" s="1" t="s">
        <v>93</v>
      </c>
      <c r="H4786" s="1" t="s">
        <v>94</v>
      </c>
      <c r="I4786" s="1" t="s">
        <v>26</v>
      </c>
      <c r="J4786" s="1" t="s">
        <v>27</v>
      </c>
      <c r="K4786" s="1" t="s">
        <v>1081</v>
      </c>
      <c r="L4786" s="1" t="s">
        <v>457</v>
      </c>
      <c r="M4786" s="1">
        <v>80906</v>
      </c>
      <c r="N4786" s="1" t="s">
        <v>44</v>
      </c>
      <c r="O4786" s="1" t="s">
        <v>5558</v>
      </c>
      <c r="P4786" s="1" t="s">
        <v>46</v>
      </c>
      <c r="Q4786" s="1" t="s">
        <v>68</v>
      </c>
      <c r="R4786" s="1" t="s">
        <v>5559</v>
      </c>
      <c r="S4786" s="1">
        <v>13.12</v>
      </c>
      <c r="T4786" s="1">
        <v>5</v>
      </c>
      <c r="U4786" s="1">
        <v>0.2</v>
      </c>
      <c r="V4786" s="4">
        <v>1.1479999999999999</v>
      </c>
    </row>
    <row r="4787" spans="1:22" ht="58.5" thickBot="1" x14ac:dyDescent="0.4">
      <c r="A4787" s="3">
        <v>4786</v>
      </c>
      <c r="B4787" s="1" t="s">
        <v>7773</v>
      </c>
      <c r="C4787" s="1">
        <v>2012</v>
      </c>
      <c r="D4787" s="2">
        <v>41254</v>
      </c>
      <c r="E4787" s="2">
        <v>41259</v>
      </c>
      <c r="F4787" s="1" t="s">
        <v>50</v>
      </c>
      <c r="G4787" s="1" t="s">
        <v>93</v>
      </c>
      <c r="H4787" s="1" t="s">
        <v>94</v>
      </c>
      <c r="I4787" s="1" t="s">
        <v>26</v>
      </c>
      <c r="J4787" s="1" t="s">
        <v>27</v>
      </c>
      <c r="K4787" s="1" t="s">
        <v>1081</v>
      </c>
      <c r="L4787" s="1" t="s">
        <v>457</v>
      </c>
      <c r="M4787" s="1">
        <v>80906</v>
      </c>
      <c r="N4787" s="1" t="s">
        <v>44</v>
      </c>
      <c r="O4787" s="1" t="s">
        <v>5637</v>
      </c>
      <c r="P4787" s="1" t="s">
        <v>32</v>
      </c>
      <c r="Q4787" s="1" t="s">
        <v>33</v>
      </c>
      <c r="R4787" s="1" t="s">
        <v>5638</v>
      </c>
      <c r="S4787" s="1">
        <v>69.575999999999993</v>
      </c>
      <c r="T4787" s="1">
        <v>4</v>
      </c>
      <c r="U4787" s="1">
        <v>0.7</v>
      </c>
      <c r="V4787" s="4">
        <v>-143.79040000000001</v>
      </c>
    </row>
    <row r="4788" spans="1:22" ht="29.5" thickBot="1" x14ac:dyDescent="0.4">
      <c r="A4788" s="3">
        <v>4787</v>
      </c>
      <c r="B4788" s="1" t="s">
        <v>7773</v>
      </c>
      <c r="C4788" s="1">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4">
        <v>0.47520000000000001</v>
      </c>
    </row>
    <row r="4789" spans="1:22" ht="29.5" thickBot="1" x14ac:dyDescent="0.4">
      <c r="A4789" s="3">
        <v>4788</v>
      </c>
      <c r="B4789" s="1" t="s">
        <v>7773</v>
      </c>
      <c r="C4789" s="1">
        <v>2012</v>
      </c>
      <c r="D4789" s="2">
        <v>41254</v>
      </c>
      <c r="E4789" s="2">
        <v>41259</v>
      </c>
      <c r="F4789" s="1" t="s">
        <v>50</v>
      </c>
      <c r="G4789" s="1" t="s">
        <v>93</v>
      </c>
      <c r="H4789" s="1" t="s">
        <v>94</v>
      </c>
      <c r="I4789" s="1" t="s">
        <v>26</v>
      </c>
      <c r="J4789" s="1" t="s">
        <v>27</v>
      </c>
      <c r="K4789" s="1" t="s">
        <v>1081</v>
      </c>
      <c r="L4789" s="1" t="s">
        <v>457</v>
      </c>
      <c r="M4789" s="1">
        <v>80906</v>
      </c>
      <c r="N4789" s="1" t="s">
        <v>44</v>
      </c>
      <c r="O4789" s="1" t="s">
        <v>7774</v>
      </c>
      <c r="P4789" s="1" t="s">
        <v>71</v>
      </c>
      <c r="Q4789" s="1" t="s">
        <v>161</v>
      </c>
      <c r="R4789" s="1" t="s">
        <v>7775</v>
      </c>
      <c r="S4789" s="1">
        <v>58.08</v>
      </c>
      <c r="T4789" s="1">
        <v>4</v>
      </c>
      <c r="U4789" s="1">
        <v>0.2</v>
      </c>
      <c r="V4789" s="4">
        <v>-6.5339999999999998</v>
      </c>
    </row>
    <row r="4790" spans="1:22" ht="44" thickBot="1" x14ac:dyDescent="0.4">
      <c r="A4790" s="3">
        <v>4789</v>
      </c>
      <c r="B4790" s="1" t="s">
        <v>7773</v>
      </c>
      <c r="C4790" s="1">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52.415999999999997</v>
      </c>
      <c r="T4790" s="1">
        <v>9</v>
      </c>
      <c r="U4790" s="1">
        <v>0.2</v>
      </c>
      <c r="V4790" s="4">
        <v>15.069599999999999</v>
      </c>
    </row>
    <row r="4791" spans="1:22" ht="29.5" thickBot="1" x14ac:dyDescent="0.4">
      <c r="A4791" s="3">
        <v>4790</v>
      </c>
      <c r="B4791" s="1" t="s">
        <v>7773</v>
      </c>
      <c r="C4791" s="1">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v>
      </c>
      <c r="T4791" s="1">
        <v>5</v>
      </c>
      <c r="U4791" s="1">
        <v>0.2</v>
      </c>
      <c r="V4791" s="4">
        <v>10.984</v>
      </c>
    </row>
    <row r="4792" spans="1:22" ht="44" thickBot="1" x14ac:dyDescent="0.4">
      <c r="A4792" s="3">
        <v>4791</v>
      </c>
      <c r="B4792" s="1" t="s">
        <v>7773</v>
      </c>
      <c r="C4792" s="1">
        <v>2012</v>
      </c>
      <c r="D4792" s="2">
        <v>41254</v>
      </c>
      <c r="E4792" s="2">
        <v>41259</v>
      </c>
      <c r="F4792" s="1" t="s">
        <v>50</v>
      </c>
      <c r="G4792" s="1" t="s">
        <v>93</v>
      </c>
      <c r="H4792" s="1" t="s">
        <v>94</v>
      </c>
      <c r="I4792" s="1" t="s">
        <v>26</v>
      </c>
      <c r="J4792" s="1" t="s">
        <v>27</v>
      </c>
      <c r="K4792" s="1" t="s">
        <v>1081</v>
      </c>
      <c r="L4792" s="1" t="s">
        <v>457</v>
      </c>
      <c r="M4792" s="1">
        <v>80906</v>
      </c>
      <c r="N4792" s="1" t="s">
        <v>44</v>
      </c>
      <c r="O4792" s="1" t="s">
        <v>5503</v>
      </c>
      <c r="P4792" s="1" t="s">
        <v>32</v>
      </c>
      <c r="Q4792" s="1" t="s">
        <v>56</v>
      </c>
      <c r="R4792" s="1" t="s">
        <v>5504</v>
      </c>
      <c r="S4792" s="1">
        <v>364.95</v>
      </c>
      <c r="T4792" s="1">
        <v>5</v>
      </c>
      <c r="U4792" s="1">
        <v>0.5</v>
      </c>
      <c r="V4792" s="4">
        <v>-248.166</v>
      </c>
    </row>
    <row r="4793" spans="1:22" ht="29.5" thickBot="1" x14ac:dyDescent="0.4">
      <c r="A4793" s="3">
        <v>4792</v>
      </c>
      <c r="B4793" s="1" t="s">
        <v>7773</v>
      </c>
      <c r="C4793" s="1">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7776</v>
      </c>
      <c r="S4793" s="1">
        <v>85.055999999999997</v>
      </c>
      <c r="T4793" s="1">
        <v>3</v>
      </c>
      <c r="U4793" s="1">
        <v>0.2</v>
      </c>
      <c r="V4793" s="4">
        <v>28.706399999999999</v>
      </c>
    </row>
    <row r="4794" spans="1:22" ht="58.5" thickBot="1" x14ac:dyDescent="0.4">
      <c r="A4794" s="3">
        <v>4793</v>
      </c>
      <c r="B4794" s="1" t="s">
        <v>7773</v>
      </c>
      <c r="C4794" s="1">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27.696000000000002</v>
      </c>
      <c r="T4794" s="1">
        <v>3</v>
      </c>
      <c r="U4794" s="1">
        <v>0.2</v>
      </c>
      <c r="V4794" s="4">
        <v>9.6936</v>
      </c>
    </row>
    <row r="4795" spans="1:22" ht="87.5" thickBot="1" x14ac:dyDescent="0.4">
      <c r="A4795" s="3">
        <v>4794</v>
      </c>
      <c r="B4795" s="1" t="s">
        <v>7777</v>
      </c>
      <c r="C4795" s="1">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4">
        <v>11.231999999999999</v>
      </c>
    </row>
    <row r="4796" spans="1:22" ht="58.5" thickBot="1" x14ac:dyDescent="0.4">
      <c r="A4796" s="3">
        <v>4795</v>
      </c>
      <c r="B4796" s="1" t="s">
        <v>7778</v>
      </c>
      <c r="C4796" s="1">
        <v>2012</v>
      </c>
      <c r="D4796" s="2">
        <v>40984</v>
      </c>
      <c r="E4796" s="2">
        <v>40991</v>
      </c>
      <c r="F4796" s="1" t="s">
        <v>50</v>
      </c>
      <c r="G4796" s="1" t="s">
        <v>7779</v>
      </c>
      <c r="H4796" s="1" t="s">
        <v>7780</v>
      </c>
      <c r="I4796" s="1" t="s">
        <v>41</v>
      </c>
      <c r="J4796" s="1" t="s">
        <v>27</v>
      </c>
      <c r="K4796" s="1" t="s">
        <v>42</v>
      </c>
      <c r="L4796" s="1" t="s">
        <v>43</v>
      </c>
      <c r="M4796" s="1">
        <v>90036</v>
      </c>
      <c r="N4796" s="1" t="s">
        <v>44</v>
      </c>
      <c r="O4796" s="1" t="s">
        <v>7148</v>
      </c>
      <c r="P4796" s="1" t="s">
        <v>32</v>
      </c>
      <c r="Q4796" s="1" t="s">
        <v>65</v>
      </c>
      <c r="R4796" s="1" t="s">
        <v>7149</v>
      </c>
      <c r="S4796" s="1">
        <v>43.13</v>
      </c>
      <c r="T4796" s="1">
        <v>1</v>
      </c>
      <c r="U4796" s="1">
        <v>0</v>
      </c>
      <c r="V4796" s="4">
        <v>18.114599999999999</v>
      </c>
    </row>
    <row r="4797" spans="1:22" ht="29.5" thickBot="1" x14ac:dyDescent="0.4">
      <c r="A4797" s="3">
        <v>4796</v>
      </c>
      <c r="B4797" s="1" t="s">
        <v>7781</v>
      </c>
      <c r="C4797" s="1">
        <v>2012</v>
      </c>
      <c r="D4797" s="2">
        <v>41134</v>
      </c>
      <c r="E4797" s="2">
        <v>41138</v>
      </c>
      <c r="F4797" s="1" t="s">
        <v>50</v>
      </c>
      <c r="G4797" s="1" t="s">
        <v>2035</v>
      </c>
      <c r="H4797" s="1" t="s">
        <v>2036</v>
      </c>
      <c r="I4797" s="1" t="s">
        <v>26</v>
      </c>
      <c r="J4797" s="1" t="s">
        <v>27</v>
      </c>
      <c r="K4797" s="1" t="s">
        <v>7782</v>
      </c>
      <c r="L4797" s="1" t="s">
        <v>1272</v>
      </c>
      <c r="M4797" s="1">
        <v>30062</v>
      </c>
      <c r="N4797" s="1" t="s">
        <v>30</v>
      </c>
      <c r="O4797" s="1" t="s">
        <v>2427</v>
      </c>
      <c r="P4797" s="1" t="s">
        <v>46</v>
      </c>
      <c r="Q4797" s="1" t="s">
        <v>75</v>
      </c>
      <c r="R4797" s="1" t="s">
        <v>186</v>
      </c>
      <c r="S4797" s="1">
        <v>5.64</v>
      </c>
      <c r="T4797" s="1">
        <v>3</v>
      </c>
      <c r="U4797" s="1">
        <v>0</v>
      </c>
      <c r="V4797" s="4">
        <v>2.7071999999999998</v>
      </c>
    </row>
    <row r="4798" spans="1:22" ht="44" thickBot="1" x14ac:dyDescent="0.4">
      <c r="A4798" s="3">
        <v>4797</v>
      </c>
      <c r="B4798" s="1" t="s">
        <v>7783</v>
      </c>
      <c r="C4798" s="1">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57.582000000000001</v>
      </c>
      <c r="T4798" s="1">
        <v>3</v>
      </c>
      <c r="U4798" s="1">
        <v>0.7</v>
      </c>
      <c r="V4798" s="4">
        <v>-44.1462</v>
      </c>
    </row>
    <row r="4799" spans="1:22" ht="29.5" thickBot="1" x14ac:dyDescent="0.4">
      <c r="A4799" s="3">
        <v>4798</v>
      </c>
      <c r="B4799" s="1" t="s">
        <v>7783</v>
      </c>
      <c r="C4799" s="1">
        <v>2013</v>
      </c>
      <c r="D4799" s="2">
        <v>41409</v>
      </c>
      <c r="E4799" s="2">
        <v>41414</v>
      </c>
      <c r="F4799" s="1" t="s">
        <v>50</v>
      </c>
      <c r="G4799" s="1" t="s">
        <v>1291</v>
      </c>
      <c r="H4799" s="1" t="s">
        <v>1292</v>
      </c>
      <c r="I4799" s="1" t="s">
        <v>41</v>
      </c>
      <c r="J4799" s="1" t="s">
        <v>27</v>
      </c>
      <c r="K4799" s="1" t="s">
        <v>1521</v>
      </c>
      <c r="L4799" s="1" t="s">
        <v>54</v>
      </c>
      <c r="M4799" s="1">
        <v>32216</v>
      </c>
      <c r="N4799" s="1" t="s">
        <v>30</v>
      </c>
      <c r="O4799" s="1" t="s">
        <v>5529</v>
      </c>
      <c r="P4799" s="1" t="s">
        <v>46</v>
      </c>
      <c r="Q4799" s="1" t="s">
        <v>90</v>
      </c>
      <c r="R4799" s="1" t="s">
        <v>5530</v>
      </c>
      <c r="S4799" s="1">
        <v>31.103999999999999</v>
      </c>
      <c r="T4799" s="1">
        <v>6</v>
      </c>
      <c r="U4799" s="1">
        <v>0.2</v>
      </c>
      <c r="V4799" s="4">
        <v>10.8864</v>
      </c>
    </row>
    <row r="4800" spans="1:22" ht="44" thickBot="1" x14ac:dyDescent="0.4">
      <c r="A4800" s="3">
        <v>4799</v>
      </c>
      <c r="B4800" s="1" t="s">
        <v>7783</v>
      </c>
      <c r="C4800" s="1">
        <v>2013</v>
      </c>
      <c r="D4800" s="2">
        <v>41409</v>
      </c>
      <c r="E4800" s="2">
        <v>41414</v>
      </c>
      <c r="F4800" s="1" t="s">
        <v>50</v>
      </c>
      <c r="G4800" s="1" t="s">
        <v>1291</v>
      </c>
      <c r="H4800" s="1" t="s">
        <v>1292</v>
      </c>
      <c r="I4800" s="1" t="s">
        <v>41</v>
      </c>
      <c r="J4800" s="1" t="s">
        <v>27</v>
      </c>
      <c r="K4800" s="1" t="s">
        <v>1521</v>
      </c>
      <c r="L4800" s="1" t="s">
        <v>54</v>
      </c>
      <c r="M4800" s="1">
        <v>32216</v>
      </c>
      <c r="N4800" s="1" t="s">
        <v>30</v>
      </c>
      <c r="O4800" s="1" t="s">
        <v>7025</v>
      </c>
      <c r="P4800" s="1" t="s">
        <v>32</v>
      </c>
      <c r="Q4800" s="1" t="s">
        <v>65</v>
      </c>
      <c r="R4800" s="1" t="s">
        <v>7026</v>
      </c>
      <c r="S4800" s="1">
        <v>30.192</v>
      </c>
      <c r="T4800" s="1">
        <v>3</v>
      </c>
      <c r="U4800" s="1">
        <v>0.2</v>
      </c>
      <c r="V4800" s="4">
        <v>8.3027999999999995</v>
      </c>
    </row>
    <row r="4801" spans="1:22" ht="102" thickBot="1" x14ac:dyDescent="0.4">
      <c r="A4801" s="3">
        <v>4800</v>
      </c>
      <c r="B4801" s="1" t="s">
        <v>7783</v>
      </c>
      <c r="C4801" s="1">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4">
        <v>4.3600000000000003</v>
      </c>
    </row>
    <row r="4802" spans="1:22" ht="44" thickBot="1" x14ac:dyDescent="0.4">
      <c r="A4802" s="3">
        <v>4801</v>
      </c>
      <c r="B4802" s="1" t="s">
        <v>7783</v>
      </c>
      <c r="C4802" s="1">
        <v>2013</v>
      </c>
      <c r="D4802" s="2">
        <v>41409</v>
      </c>
      <c r="E4802" s="2">
        <v>41414</v>
      </c>
      <c r="F4802" s="1" t="s">
        <v>50</v>
      </c>
      <c r="G4802" s="1" t="s">
        <v>1291</v>
      </c>
      <c r="H4802" s="1" t="s">
        <v>1292</v>
      </c>
      <c r="I4802" s="1" t="s">
        <v>41</v>
      </c>
      <c r="J4802" s="1" t="s">
        <v>27</v>
      </c>
      <c r="K4802" s="1" t="s">
        <v>1521</v>
      </c>
      <c r="L4802" s="1" t="s">
        <v>54</v>
      </c>
      <c r="M4802" s="1">
        <v>32216</v>
      </c>
      <c r="N4802" s="1" t="s">
        <v>30</v>
      </c>
      <c r="O4802" s="1" t="s">
        <v>7784</v>
      </c>
      <c r="P4802" s="1" t="s">
        <v>46</v>
      </c>
      <c r="Q4802" s="1" t="s">
        <v>68</v>
      </c>
      <c r="R4802" s="1" t="s">
        <v>7785</v>
      </c>
      <c r="S4802" s="1">
        <v>4.7679999999999998</v>
      </c>
      <c r="T4802" s="1">
        <v>2</v>
      </c>
      <c r="U4802" s="1">
        <v>0.2</v>
      </c>
      <c r="V4802" s="4">
        <v>0.41720000000000002</v>
      </c>
    </row>
    <row r="4803" spans="1:22" ht="44" thickBot="1" x14ac:dyDescent="0.4">
      <c r="A4803" s="3">
        <v>4802</v>
      </c>
      <c r="B4803" s="1" t="s">
        <v>7783</v>
      </c>
      <c r="C4803" s="1">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v>
      </c>
      <c r="T4803" s="1">
        <v>2</v>
      </c>
      <c r="U4803" s="1">
        <v>0.7</v>
      </c>
      <c r="V4803" s="4">
        <v>-7.6120000000000001</v>
      </c>
    </row>
    <row r="4804" spans="1:22" ht="44" thickBot="1" x14ac:dyDescent="0.4">
      <c r="A4804" s="3">
        <v>4803</v>
      </c>
      <c r="B4804" s="1" t="s">
        <v>7783</v>
      </c>
      <c r="C4804" s="1">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13.391999999999999</v>
      </c>
      <c r="T4804" s="1">
        <v>8</v>
      </c>
      <c r="U4804" s="1">
        <v>0.7</v>
      </c>
      <c r="V4804" s="4">
        <v>-9.8208000000000002</v>
      </c>
    </row>
    <row r="4805" spans="1:22" ht="29.5" thickBot="1" x14ac:dyDescent="0.4">
      <c r="A4805" s="3">
        <v>4804</v>
      </c>
      <c r="B4805" s="1" t="s">
        <v>7786</v>
      </c>
      <c r="C4805" s="1">
        <v>2014</v>
      </c>
      <c r="D4805" s="2">
        <v>41834</v>
      </c>
      <c r="E4805" s="2">
        <v>41838</v>
      </c>
      <c r="F4805" s="1" t="s">
        <v>23</v>
      </c>
      <c r="G4805" s="1" t="s">
        <v>6662</v>
      </c>
      <c r="H4805" s="1" t="s">
        <v>6663</v>
      </c>
      <c r="I4805" s="1" t="s">
        <v>26</v>
      </c>
      <c r="J4805" s="1" t="s">
        <v>27</v>
      </c>
      <c r="K4805" s="1" t="s">
        <v>146</v>
      </c>
      <c r="L4805" s="1" t="s">
        <v>147</v>
      </c>
      <c r="M4805" s="1">
        <v>19140</v>
      </c>
      <c r="N4805" s="1" t="s">
        <v>148</v>
      </c>
      <c r="O4805" s="1" t="s">
        <v>3058</v>
      </c>
      <c r="P4805" s="1" t="s">
        <v>71</v>
      </c>
      <c r="Q4805" s="1" t="s">
        <v>72</v>
      </c>
      <c r="R4805" s="1" t="s">
        <v>3059</v>
      </c>
      <c r="S4805" s="1">
        <v>39.594000000000001</v>
      </c>
      <c r="T4805" s="1">
        <v>1</v>
      </c>
      <c r="U4805" s="1">
        <v>0.4</v>
      </c>
      <c r="V4805" s="4">
        <v>-7.2588999999999997</v>
      </c>
    </row>
    <row r="4806" spans="1:22" ht="29.5" thickBot="1" x14ac:dyDescent="0.4">
      <c r="A4806" s="3">
        <v>4805</v>
      </c>
      <c r="B4806" s="1" t="s">
        <v>7786</v>
      </c>
      <c r="C4806" s="1">
        <v>2014</v>
      </c>
      <c r="D4806" s="2">
        <v>41834</v>
      </c>
      <c r="E4806" s="2">
        <v>41838</v>
      </c>
      <c r="F4806" s="1" t="s">
        <v>23</v>
      </c>
      <c r="G4806" s="1" t="s">
        <v>6662</v>
      </c>
      <c r="H4806" s="1" t="s">
        <v>6663</v>
      </c>
      <c r="I4806" s="1" t="s">
        <v>26</v>
      </c>
      <c r="J4806" s="1" t="s">
        <v>27</v>
      </c>
      <c r="K4806" s="1" t="s">
        <v>146</v>
      </c>
      <c r="L4806" s="1" t="s">
        <v>147</v>
      </c>
      <c r="M4806" s="1">
        <v>19140</v>
      </c>
      <c r="N4806" s="1" t="s">
        <v>148</v>
      </c>
      <c r="O4806" s="1" t="s">
        <v>5362</v>
      </c>
      <c r="P4806" s="1" t="s">
        <v>32</v>
      </c>
      <c r="Q4806" s="1" t="s">
        <v>65</v>
      </c>
      <c r="R4806" s="1" t="s">
        <v>5363</v>
      </c>
      <c r="S4806" s="1">
        <v>91.007999999999996</v>
      </c>
      <c r="T4806" s="1">
        <v>9</v>
      </c>
      <c r="U4806" s="1">
        <v>0.2</v>
      </c>
      <c r="V4806" s="4">
        <v>19.339200000000002</v>
      </c>
    </row>
    <row r="4807" spans="1:22" ht="29.5" thickBot="1" x14ac:dyDescent="0.4">
      <c r="A4807" s="3">
        <v>4806</v>
      </c>
      <c r="B4807" s="1" t="s">
        <v>7787</v>
      </c>
      <c r="C4807" s="1">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4">
        <v>18.211200000000002</v>
      </c>
    </row>
    <row r="4808" spans="1:22" ht="29.5" thickBot="1" x14ac:dyDescent="0.4">
      <c r="A4808" s="3">
        <v>4807</v>
      </c>
      <c r="B4808" s="1" t="s">
        <v>7787</v>
      </c>
      <c r="C4808" s="1">
        <v>2012</v>
      </c>
      <c r="D4808" s="2">
        <v>41235</v>
      </c>
      <c r="E4808" s="2">
        <v>41238</v>
      </c>
      <c r="F4808" s="1" t="s">
        <v>23</v>
      </c>
      <c r="G4808" s="1" t="s">
        <v>1365</v>
      </c>
      <c r="H4808" s="1" t="s">
        <v>1366</v>
      </c>
      <c r="I4808" s="1" t="s">
        <v>26</v>
      </c>
      <c r="J4808" s="1" t="s">
        <v>27</v>
      </c>
      <c r="K4808" s="1" t="s">
        <v>42</v>
      </c>
      <c r="L4808" s="1" t="s">
        <v>43</v>
      </c>
      <c r="M4808" s="1">
        <v>90008</v>
      </c>
      <c r="N4808" s="1" t="s">
        <v>44</v>
      </c>
      <c r="O4808" s="1" t="s">
        <v>6096</v>
      </c>
      <c r="P4808" s="1" t="s">
        <v>46</v>
      </c>
      <c r="Q4808" s="1" t="s">
        <v>90</v>
      </c>
      <c r="R4808" s="1" t="s">
        <v>6097</v>
      </c>
      <c r="S4808" s="1">
        <v>42.8</v>
      </c>
      <c r="T4808" s="1">
        <v>10</v>
      </c>
      <c r="U4808" s="1">
        <v>0</v>
      </c>
      <c r="V4808" s="4">
        <v>19.260000000000002</v>
      </c>
    </row>
    <row r="4809" spans="1:22" ht="29.5" thickBot="1" x14ac:dyDescent="0.4">
      <c r="A4809" s="3">
        <v>4808</v>
      </c>
      <c r="B4809" s="1" t="s">
        <v>7787</v>
      </c>
      <c r="C4809" s="1">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4">
        <v>10.089</v>
      </c>
    </row>
    <row r="4810" spans="1:22" ht="44" thickBot="1" x14ac:dyDescent="0.4">
      <c r="A4810" s="3">
        <v>4809</v>
      </c>
      <c r="B4810" s="1" t="s">
        <v>7788</v>
      </c>
      <c r="C4810" s="1">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v>
      </c>
      <c r="T4810" s="1">
        <v>3</v>
      </c>
      <c r="U4810" s="1">
        <v>0.2</v>
      </c>
      <c r="V4810" s="4">
        <v>21.197700000000001</v>
      </c>
    </row>
    <row r="4811" spans="1:22" ht="29.5" thickBot="1" x14ac:dyDescent="0.4">
      <c r="A4811" s="3">
        <v>4810</v>
      </c>
      <c r="B4811" s="1" t="s">
        <v>7789</v>
      </c>
      <c r="C4811" s="1">
        <v>2012</v>
      </c>
      <c r="D4811" s="2">
        <v>41270</v>
      </c>
      <c r="E4811" s="2">
        <v>41273</v>
      </c>
      <c r="F4811" s="1" t="s">
        <v>188</v>
      </c>
      <c r="G4811" s="1" t="s">
        <v>6271</v>
      </c>
      <c r="H4811" s="1" t="s">
        <v>6272</v>
      </c>
      <c r="I4811" s="1" t="s">
        <v>26</v>
      </c>
      <c r="J4811" s="1" t="s">
        <v>27</v>
      </c>
      <c r="K4811" s="1" t="s">
        <v>6205</v>
      </c>
      <c r="L4811" s="1" t="s">
        <v>114</v>
      </c>
      <c r="M4811" s="1">
        <v>54703</v>
      </c>
      <c r="N4811" s="1" t="s">
        <v>105</v>
      </c>
      <c r="O4811" s="1" t="s">
        <v>7674</v>
      </c>
      <c r="P4811" s="1" t="s">
        <v>46</v>
      </c>
      <c r="Q4811" s="1" t="s">
        <v>90</v>
      </c>
      <c r="R4811" s="1" t="s">
        <v>7675</v>
      </c>
      <c r="S4811" s="1">
        <v>195.64</v>
      </c>
      <c r="T4811" s="1">
        <v>4</v>
      </c>
      <c r="U4811" s="1">
        <v>0</v>
      </c>
      <c r="V4811" s="4">
        <v>91.950800000000001</v>
      </c>
    </row>
    <row r="4812" spans="1:22" ht="29.5" thickBot="1" x14ac:dyDescent="0.4">
      <c r="A4812" s="3">
        <v>4811</v>
      </c>
      <c r="B4812" s="1" t="s">
        <v>7789</v>
      </c>
      <c r="C4812" s="1">
        <v>2012</v>
      </c>
      <c r="D4812" s="2">
        <v>41270</v>
      </c>
      <c r="E4812" s="2">
        <v>41273</v>
      </c>
      <c r="F4812" s="1" t="s">
        <v>188</v>
      </c>
      <c r="G4812" s="1" t="s">
        <v>6271</v>
      </c>
      <c r="H4812" s="1" t="s">
        <v>6272</v>
      </c>
      <c r="I4812" s="1" t="s">
        <v>26</v>
      </c>
      <c r="J4812" s="1" t="s">
        <v>27</v>
      </c>
      <c r="K4812" s="1" t="s">
        <v>6205</v>
      </c>
      <c r="L4812" s="1" t="s">
        <v>114</v>
      </c>
      <c r="M4812" s="1">
        <v>54703</v>
      </c>
      <c r="N4812" s="1" t="s">
        <v>105</v>
      </c>
      <c r="O4812" s="1" t="s">
        <v>4776</v>
      </c>
      <c r="P4812" s="1" t="s">
        <v>71</v>
      </c>
      <c r="Q4812" s="1" t="s">
        <v>72</v>
      </c>
      <c r="R4812" s="1" t="s">
        <v>4777</v>
      </c>
      <c r="S4812" s="1">
        <v>239.9</v>
      </c>
      <c r="T4812" s="1">
        <v>2</v>
      </c>
      <c r="U4812" s="1">
        <v>0</v>
      </c>
      <c r="V4812" s="4">
        <v>71.97</v>
      </c>
    </row>
    <row r="4813" spans="1:22" ht="29.5" thickBot="1" x14ac:dyDescent="0.4">
      <c r="A4813" s="3">
        <v>4812</v>
      </c>
      <c r="B4813" s="1" t="s">
        <v>7790</v>
      </c>
      <c r="C4813" s="1">
        <v>2013</v>
      </c>
      <c r="D4813" s="2">
        <v>41593</v>
      </c>
      <c r="E4813" s="2">
        <v>41598</v>
      </c>
      <c r="F4813" s="1" t="s">
        <v>23</v>
      </c>
      <c r="G4813" s="1" t="s">
        <v>6334</v>
      </c>
      <c r="H4813" s="1" t="s">
        <v>6335</v>
      </c>
      <c r="I4813" s="1" t="s">
        <v>26</v>
      </c>
      <c r="J4813" s="1" t="s">
        <v>27</v>
      </c>
      <c r="K4813" s="1" t="s">
        <v>146</v>
      </c>
      <c r="L4813" s="1" t="s">
        <v>147</v>
      </c>
      <c r="M4813" s="1">
        <v>19134</v>
      </c>
      <c r="N4813" s="1" t="s">
        <v>148</v>
      </c>
      <c r="O4813" s="1" t="s">
        <v>1280</v>
      </c>
      <c r="P4813" s="1" t="s">
        <v>32</v>
      </c>
      <c r="Q4813" s="1" t="s">
        <v>36</v>
      </c>
      <c r="R4813" s="1" t="s">
        <v>1281</v>
      </c>
      <c r="S4813" s="1">
        <v>380.05799999999999</v>
      </c>
      <c r="T4813" s="1">
        <v>3</v>
      </c>
      <c r="U4813" s="1">
        <v>0.3</v>
      </c>
      <c r="V4813" s="4">
        <v>-21.717600000000001</v>
      </c>
    </row>
    <row r="4814" spans="1:22" ht="29.5" thickBot="1" x14ac:dyDescent="0.4">
      <c r="A4814" s="3">
        <v>4813</v>
      </c>
      <c r="B4814" s="1" t="s">
        <v>7790</v>
      </c>
      <c r="C4814" s="1">
        <v>2013</v>
      </c>
      <c r="D4814" s="2">
        <v>41593</v>
      </c>
      <c r="E4814" s="2">
        <v>41598</v>
      </c>
      <c r="F4814" s="1" t="s">
        <v>23</v>
      </c>
      <c r="G4814" s="1" t="s">
        <v>6334</v>
      </c>
      <c r="H4814" s="1" t="s">
        <v>6335</v>
      </c>
      <c r="I4814" s="1" t="s">
        <v>26</v>
      </c>
      <c r="J4814" s="1" t="s">
        <v>27</v>
      </c>
      <c r="K4814" s="1" t="s">
        <v>146</v>
      </c>
      <c r="L4814" s="1" t="s">
        <v>147</v>
      </c>
      <c r="M4814" s="1">
        <v>19134</v>
      </c>
      <c r="N4814" s="1" t="s">
        <v>148</v>
      </c>
      <c r="O4814" s="1" t="s">
        <v>1432</v>
      </c>
      <c r="P4814" s="1" t="s">
        <v>71</v>
      </c>
      <c r="Q4814" s="1" t="s">
        <v>1216</v>
      </c>
      <c r="R4814" s="1" t="s">
        <v>1433</v>
      </c>
      <c r="S4814" s="1">
        <v>1199.9760000000001</v>
      </c>
      <c r="T4814" s="1">
        <v>4</v>
      </c>
      <c r="U4814" s="1">
        <v>0.4</v>
      </c>
      <c r="V4814" s="4">
        <v>179.99639999999999</v>
      </c>
    </row>
    <row r="4815" spans="1:22" ht="87.5" thickBot="1" x14ac:dyDescent="0.4">
      <c r="A4815" s="3">
        <v>4814</v>
      </c>
      <c r="B4815" s="1" t="s">
        <v>7790</v>
      </c>
      <c r="C4815" s="1">
        <v>2013</v>
      </c>
      <c r="D4815" s="2">
        <v>41593</v>
      </c>
      <c r="E4815" s="2">
        <v>41598</v>
      </c>
      <c r="F4815" s="1" t="s">
        <v>23</v>
      </c>
      <c r="G4815" s="1" t="s">
        <v>6334</v>
      </c>
      <c r="H4815" s="1" t="s">
        <v>6335</v>
      </c>
      <c r="I4815" s="1" t="s">
        <v>26</v>
      </c>
      <c r="J4815" s="1" t="s">
        <v>27</v>
      </c>
      <c r="K4815" s="1" t="s">
        <v>146</v>
      </c>
      <c r="L4815" s="1" t="s">
        <v>147</v>
      </c>
      <c r="M4815" s="1">
        <v>19134</v>
      </c>
      <c r="N4815" s="1" t="s">
        <v>148</v>
      </c>
      <c r="O4815" s="1" t="s">
        <v>7791</v>
      </c>
      <c r="P4815" s="1" t="s">
        <v>32</v>
      </c>
      <c r="Q4815" s="1" t="s">
        <v>65</v>
      </c>
      <c r="R4815" s="1" t="s">
        <v>7792</v>
      </c>
      <c r="S4815" s="1">
        <v>48.576000000000001</v>
      </c>
      <c r="T4815" s="1">
        <v>3</v>
      </c>
      <c r="U4815" s="1">
        <v>0.2</v>
      </c>
      <c r="V4815" s="4">
        <v>9.7151999999999994</v>
      </c>
    </row>
    <row r="4816" spans="1:22" ht="29.5" thickBot="1" x14ac:dyDescent="0.4">
      <c r="A4816" s="3">
        <v>4815</v>
      </c>
      <c r="B4816" s="1" t="s">
        <v>7793</v>
      </c>
      <c r="C4816" s="1">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4">
        <v>8.0730000000000004</v>
      </c>
    </row>
    <row r="4817" spans="1:22" ht="58.5" thickBot="1" x14ac:dyDescent="0.4">
      <c r="A4817" s="3">
        <v>4816</v>
      </c>
      <c r="B4817" s="1" t="s">
        <v>7794</v>
      </c>
      <c r="C4817" s="1">
        <v>2011</v>
      </c>
      <c r="D4817" s="2">
        <v>40903</v>
      </c>
      <c r="E4817" s="2">
        <v>40908</v>
      </c>
      <c r="F4817" s="1" t="s">
        <v>50</v>
      </c>
      <c r="G4817" s="1" t="s">
        <v>7078</v>
      </c>
      <c r="H4817" s="1" t="s">
        <v>7079</v>
      </c>
      <c r="I4817" s="1" t="s">
        <v>26</v>
      </c>
      <c r="J4817" s="1" t="s">
        <v>27</v>
      </c>
      <c r="K4817" s="1" t="s">
        <v>146</v>
      </c>
      <c r="L4817" s="1" t="s">
        <v>147</v>
      </c>
      <c r="M4817" s="1">
        <v>19134</v>
      </c>
      <c r="N4817" s="1" t="s">
        <v>148</v>
      </c>
      <c r="O4817" s="1" t="s">
        <v>948</v>
      </c>
      <c r="P4817" s="1" t="s">
        <v>46</v>
      </c>
      <c r="Q4817" s="1" t="s">
        <v>90</v>
      </c>
      <c r="R4817" s="1" t="s">
        <v>949</v>
      </c>
      <c r="S4817" s="1">
        <v>18.263999999999999</v>
      </c>
      <c r="T4817" s="1">
        <v>3</v>
      </c>
      <c r="U4817" s="1">
        <v>0.2</v>
      </c>
      <c r="V4817" s="4">
        <v>6.1641000000000004</v>
      </c>
    </row>
    <row r="4818" spans="1:22" ht="29.5" thickBot="1" x14ac:dyDescent="0.4">
      <c r="A4818" s="3">
        <v>4817</v>
      </c>
      <c r="B4818" s="1" t="s">
        <v>7794</v>
      </c>
      <c r="C4818" s="1">
        <v>2011</v>
      </c>
      <c r="D4818" s="2">
        <v>40903</v>
      </c>
      <c r="E4818" s="2">
        <v>40908</v>
      </c>
      <c r="F4818" s="1" t="s">
        <v>50</v>
      </c>
      <c r="G4818" s="1" t="s">
        <v>7078</v>
      </c>
      <c r="H4818" s="1" t="s">
        <v>7079</v>
      </c>
      <c r="I4818" s="1" t="s">
        <v>26</v>
      </c>
      <c r="J4818" s="1" t="s">
        <v>27</v>
      </c>
      <c r="K4818" s="1" t="s">
        <v>146</v>
      </c>
      <c r="L4818" s="1" t="s">
        <v>147</v>
      </c>
      <c r="M4818" s="1">
        <v>19134</v>
      </c>
      <c r="N4818" s="1" t="s">
        <v>148</v>
      </c>
      <c r="O4818" s="1" t="s">
        <v>7456</v>
      </c>
      <c r="P4818" s="1" t="s">
        <v>46</v>
      </c>
      <c r="Q4818" s="1" t="s">
        <v>78</v>
      </c>
      <c r="R4818" s="1" t="s">
        <v>7457</v>
      </c>
      <c r="S4818" s="1">
        <v>34.655999999999999</v>
      </c>
      <c r="T4818" s="1">
        <v>2</v>
      </c>
      <c r="U4818" s="1">
        <v>0.2</v>
      </c>
      <c r="V4818" s="4">
        <v>5.6315999999999997</v>
      </c>
    </row>
    <row r="4819" spans="1:22" ht="58.5" thickBot="1" x14ac:dyDescent="0.4">
      <c r="A4819" s="3">
        <v>4818</v>
      </c>
      <c r="B4819" s="1" t="s">
        <v>7794</v>
      </c>
      <c r="C4819" s="1">
        <v>2011</v>
      </c>
      <c r="D4819" s="2">
        <v>40903</v>
      </c>
      <c r="E4819" s="2">
        <v>40908</v>
      </c>
      <c r="F4819" s="1" t="s">
        <v>50</v>
      </c>
      <c r="G4819" s="1" t="s">
        <v>7078</v>
      </c>
      <c r="H4819" s="1" t="s">
        <v>7079</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4">
        <v>8.1552000000000007</v>
      </c>
    </row>
    <row r="4820" spans="1:22" ht="44" thickBot="1" x14ac:dyDescent="0.4">
      <c r="A4820" s="3">
        <v>4819</v>
      </c>
      <c r="B4820" s="1" t="s">
        <v>7794</v>
      </c>
      <c r="C4820" s="1">
        <v>2011</v>
      </c>
      <c r="D4820" s="2">
        <v>40903</v>
      </c>
      <c r="E4820" s="2">
        <v>40908</v>
      </c>
      <c r="F4820" s="1" t="s">
        <v>50</v>
      </c>
      <c r="G4820" s="1" t="s">
        <v>7078</v>
      </c>
      <c r="H4820" s="1" t="s">
        <v>7079</v>
      </c>
      <c r="I4820" s="1" t="s">
        <v>26</v>
      </c>
      <c r="J4820" s="1" t="s">
        <v>27</v>
      </c>
      <c r="K4820" s="1" t="s">
        <v>146</v>
      </c>
      <c r="L4820" s="1" t="s">
        <v>147</v>
      </c>
      <c r="M4820" s="1">
        <v>19134</v>
      </c>
      <c r="N4820" s="1" t="s">
        <v>148</v>
      </c>
      <c r="O4820" s="1" t="s">
        <v>4149</v>
      </c>
      <c r="P4820" s="1" t="s">
        <v>46</v>
      </c>
      <c r="Q4820" s="1" t="s">
        <v>59</v>
      </c>
      <c r="R4820" s="1" t="s">
        <v>4150</v>
      </c>
      <c r="S4820" s="1">
        <v>227.136</v>
      </c>
      <c r="T4820" s="1">
        <v>4</v>
      </c>
      <c r="U4820" s="1">
        <v>0.2</v>
      </c>
      <c r="V4820" s="4">
        <v>-42.588000000000001</v>
      </c>
    </row>
    <row r="4821" spans="1:22" ht="29.5" thickBot="1" x14ac:dyDescent="0.4">
      <c r="A4821" s="3">
        <v>4820</v>
      </c>
      <c r="B4821" s="1" t="s">
        <v>7795</v>
      </c>
      <c r="C4821" s="1">
        <v>2014</v>
      </c>
      <c r="D4821" s="2">
        <v>41799</v>
      </c>
      <c r="E4821" s="2">
        <v>41805</v>
      </c>
      <c r="F4821" s="1" t="s">
        <v>50</v>
      </c>
      <c r="G4821" s="1" t="s">
        <v>7796</v>
      </c>
      <c r="H4821" s="1" t="s">
        <v>7797</v>
      </c>
      <c r="I4821" s="1" t="s">
        <v>26</v>
      </c>
      <c r="J4821" s="1" t="s">
        <v>27</v>
      </c>
      <c r="K4821" s="1" t="s">
        <v>2800</v>
      </c>
      <c r="L4821" s="1" t="s">
        <v>747</v>
      </c>
      <c r="M4821" s="1">
        <v>6360</v>
      </c>
      <c r="N4821" s="1" t="s">
        <v>148</v>
      </c>
      <c r="O4821" s="1" t="s">
        <v>6376</v>
      </c>
      <c r="P4821" s="1" t="s">
        <v>46</v>
      </c>
      <c r="Q4821" s="1" t="s">
        <v>75</v>
      </c>
      <c r="R4821" s="1" t="s">
        <v>6377</v>
      </c>
      <c r="S4821" s="1">
        <v>10.36</v>
      </c>
      <c r="T4821" s="1">
        <v>2</v>
      </c>
      <c r="U4821" s="1">
        <v>0</v>
      </c>
      <c r="V4821" s="4">
        <v>5.0763999999999996</v>
      </c>
    </row>
    <row r="4822" spans="1:22" ht="44" thickBot="1" x14ac:dyDescent="0.4">
      <c r="A4822" s="3">
        <v>4821</v>
      </c>
      <c r="B4822" s="1" t="s">
        <v>7798</v>
      </c>
      <c r="C4822" s="1">
        <v>2012</v>
      </c>
      <c r="D4822" s="2">
        <v>41006</v>
      </c>
      <c r="E4822" s="2">
        <v>41010</v>
      </c>
      <c r="F4822" s="1" t="s">
        <v>50</v>
      </c>
      <c r="G4822" s="1" t="s">
        <v>7023</v>
      </c>
      <c r="H4822" s="1" t="s">
        <v>7024</v>
      </c>
      <c r="I4822" s="1" t="s">
        <v>26</v>
      </c>
      <c r="J4822" s="1" t="s">
        <v>27</v>
      </c>
      <c r="K4822" s="1" t="s">
        <v>678</v>
      </c>
      <c r="L4822" s="1" t="s">
        <v>104</v>
      </c>
      <c r="M4822" s="1">
        <v>78207</v>
      </c>
      <c r="N4822" s="1" t="s">
        <v>105</v>
      </c>
      <c r="O4822" s="1" t="s">
        <v>5611</v>
      </c>
      <c r="P4822" s="1" t="s">
        <v>46</v>
      </c>
      <c r="Q4822" s="1" t="s">
        <v>78</v>
      </c>
      <c r="R4822" s="1" t="s">
        <v>5612</v>
      </c>
      <c r="S4822" s="1">
        <v>463.24799999999999</v>
      </c>
      <c r="T4822" s="1">
        <v>8</v>
      </c>
      <c r="U4822" s="1">
        <v>0.8</v>
      </c>
      <c r="V4822" s="4">
        <v>-1181.2824000000001</v>
      </c>
    </row>
    <row r="4823" spans="1:22" ht="44" thickBot="1" x14ac:dyDescent="0.4">
      <c r="A4823" s="3">
        <v>4822</v>
      </c>
      <c r="B4823" s="1" t="s">
        <v>7798</v>
      </c>
      <c r="C4823" s="1">
        <v>2012</v>
      </c>
      <c r="D4823" s="2">
        <v>41006</v>
      </c>
      <c r="E4823" s="2">
        <v>41010</v>
      </c>
      <c r="F4823" s="1" t="s">
        <v>50</v>
      </c>
      <c r="G4823" s="1" t="s">
        <v>7023</v>
      </c>
      <c r="H4823" s="1" t="s">
        <v>7024</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4">
        <v>47.994</v>
      </c>
    </row>
    <row r="4824" spans="1:22" ht="44" thickBot="1" x14ac:dyDescent="0.4">
      <c r="A4824" s="3">
        <v>4823</v>
      </c>
      <c r="B4824" s="1" t="s">
        <v>7799</v>
      </c>
      <c r="C4824" s="1">
        <v>2013</v>
      </c>
      <c r="D4824" s="2">
        <v>41466</v>
      </c>
      <c r="E4824" s="2">
        <v>41467</v>
      </c>
      <c r="F4824" s="1" t="s">
        <v>1290</v>
      </c>
      <c r="G4824" s="1" t="s">
        <v>1068</v>
      </c>
      <c r="H4824" s="1" t="s">
        <v>1069</v>
      </c>
      <c r="I4824" s="1" t="s">
        <v>102</v>
      </c>
      <c r="J4824" s="1" t="s">
        <v>27</v>
      </c>
      <c r="K4824" s="1" t="s">
        <v>7800</v>
      </c>
      <c r="L4824" s="1" t="s">
        <v>310</v>
      </c>
      <c r="M4824" s="1">
        <v>85364</v>
      </c>
      <c r="N4824" s="1" t="s">
        <v>44</v>
      </c>
      <c r="O4824" s="1" t="s">
        <v>1724</v>
      </c>
      <c r="P4824" s="1" t="s">
        <v>46</v>
      </c>
      <c r="Q4824" s="1" t="s">
        <v>75</v>
      </c>
      <c r="R4824" s="1" t="s">
        <v>1725</v>
      </c>
      <c r="S4824" s="1">
        <v>44.856000000000002</v>
      </c>
      <c r="T4824" s="1">
        <v>6</v>
      </c>
      <c r="U4824" s="1">
        <v>0.7</v>
      </c>
      <c r="V4824" s="4">
        <v>-35.884799999999998</v>
      </c>
    </row>
    <row r="4825" spans="1:22" ht="44" thickBot="1" x14ac:dyDescent="0.4">
      <c r="A4825" s="3">
        <v>4824</v>
      </c>
      <c r="B4825" s="1" t="s">
        <v>7801</v>
      </c>
      <c r="C4825" s="1">
        <v>2013</v>
      </c>
      <c r="D4825" s="2">
        <v>41600</v>
      </c>
      <c r="E4825" s="2">
        <v>41605</v>
      </c>
      <c r="F4825" s="1" t="s">
        <v>50</v>
      </c>
      <c r="G4825" s="1" t="s">
        <v>2002</v>
      </c>
      <c r="H4825" s="1" t="s">
        <v>2003</v>
      </c>
      <c r="I4825" s="1" t="s">
        <v>26</v>
      </c>
      <c r="J4825" s="1" t="s">
        <v>27</v>
      </c>
      <c r="K4825" s="1" t="s">
        <v>497</v>
      </c>
      <c r="L4825" s="1" t="s">
        <v>498</v>
      </c>
      <c r="M4825" s="1">
        <v>43229</v>
      </c>
      <c r="N4825" s="1" t="s">
        <v>148</v>
      </c>
      <c r="O4825" s="1" t="s">
        <v>7802</v>
      </c>
      <c r="P4825" s="1" t="s">
        <v>71</v>
      </c>
      <c r="Q4825" s="1" t="s">
        <v>682</v>
      </c>
      <c r="R4825" s="1" t="s">
        <v>7803</v>
      </c>
      <c r="S4825" s="1">
        <v>30.344999999999999</v>
      </c>
      <c r="T4825" s="1">
        <v>7</v>
      </c>
      <c r="U4825" s="1">
        <v>0.7</v>
      </c>
      <c r="V4825" s="4">
        <v>-24.276</v>
      </c>
    </row>
    <row r="4826" spans="1:22" ht="29.5" thickBot="1" x14ac:dyDescent="0.4">
      <c r="A4826" s="3">
        <v>4825</v>
      </c>
      <c r="B4826" s="1" t="s">
        <v>7801</v>
      </c>
      <c r="C4826" s="1">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4">
        <v>-9.1110000000000007</v>
      </c>
    </row>
    <row r="4827" spans="1:22" ht="29.5" thickBot="1" x14ac:dyDescent="0.4">
      <c r="A4827" s="3">
        <v>4826</v>
      </c>
      <c r="B4827" s="1" t="s">
        <v>7801</v>
      </c>
      <c r="C4827" s="1">
        <v>2013</v>
      </c>
      <c r="D4827" s="2">
        <v>41600</v>
      </c>
      <c r="E4827" s="2">
        <v>41605</v>
      </c>
      <c r="F4827" s="1" t="s">
        <v>50</v>
      </c>
      <c r="G4827" s="1" t="s">
        <v>2002</v>
      </c>
      <c r="H4827" s="1" t="s">
        <v>2003</v>
      </c>
      <c r="I4827" s="1" t="s">
        <v>26</v>
      </c>
      <c r="J4827" s="1" t="s">
        <v>27</v>
      </c>
      <c r="K4827" s="1" t="s">
        <v>497</v>
      </c>
      <c r="L4827" s="1" t="s">
        <v>498</v>
      </c>
      <c r="M4827" s="1">
        <v>43229</v>
      </c>
      <c r="N4827" s="1" t="s">
        <v>148</v>
      </c>
      <c r="O4827" s="1" t="s">
        <v>5856</v>
      </c>
      <c r="P4827" s="1" t="s">
        <v>32</v>
      </c>
      <c r="Q4827" s="1" t="s">
        <v>65</v>
      </c>
      <c r="R4827" s="1" t="s">
        <v>5857</v>
      </c>
      <c r="S4827" s="1">
        <v>77.951999999999998</v>
      </c>
      <c r="T4827" s="1">
        <v>3</v>
      </c>
      <c r="U4827" s="1">
        <v>0.2</v>
      </c>
      <c r="V4827" s="4">
        <v>15.590400000000001</v>
      </c>
    </row>
    <row r="4828" spans="1:22" ht="29.5" thickBot="1" x14ac:dyDescent="0.4">
      <c r="A4828" s="3">
        <v>4827</v>
      </c>
      <c r="B4828" s="1" t="s">
        <v>7804</v>
      </c>
      <c r="C4828" s="1">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4">
        <v>4.9055999999999997</v>
      </c>
    </row>
    <row r="4829" spans="1:22" ht="73" thickBot="1" x14ac:dyDescent="0.4">
      <c r="A4829" s="3">
        <v>4828</v>
      </c>
      <c r="B4829" s="1" t="s">
        <v>7805</v>
      </c>
      <c r="C4829" s="1">
        <v>2011</v>
      </c>
      <c r="D4829" s="2">
        <v>40848</v>
      </c>
      <c r="E4829" s="2">
        <v>40855</v>
      </c>
      <c r="F4829" s="1" t="s">
        <v>50</v>
      </c>
      <c r="G4829" s="1" t="s">
        <v>6633</v>
      </c>
      <c r="H4829" s="1" t="s">
        <v>6634</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4">
        <v>19.465599999999998</v>
      </c>
    </row>
    <row r="4830" spans="1:22" ht="29.5" thickBot="1" x14ac:dyDescent="0.4">
      <c r="A4830" s="3">
        <v>4829</v>
      </c>
      <c r="B4830" s="1" t="s">
        <v>7805</v>
      </c>
      <c r="C4830" s="1">
        <v>2011</v>
      </c>
      <c r="D4830" s="2">
        <v>40848</v>
      </c>
      <c r="E4830" s="2">
        <v>40855</v>
      </c>
      <c r="F4830" s="1" t="s">
        <v>50</v>
      </c>
      <c r="G4830" s="1" t="s">
        <v>6633</v>
      </c>
      <c r="H4830" s="1" t="s">
        <v>6634</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4">
        <v>1.6355999999999999</v>
      </c>
    </row>
    <row r="4831" spans="1:22" ht="29.5" thickBot="1" x14ac:dyDescent="0.4">
      <c r="A4831" s="3">
        <v>4830</v>
      </c>
      <c r="B4831" s="1" t="s">
        <v>7806</v>
      </c>
      <c r="C4831" s="1">
        <v>2013</v>
      </c>
      <c r="D4831" s="2">
        <v>41410</v>
      </c>
      <c r="E4831" s="2">
        <v>41416</v>
      </c>
      <c r="F4831" s="1" t="s">
        <v>50</v>
      </c>
      <c r="G4831" s="1" t="s">
        <v>5614</v>
      </c>
      <c r="H4831" s="1" t="s">
        <v>5615</v>
      </c>
      <c r="I4831" s="1" t="s">
        <v>26</v>
      </c>
      <c r="J4831" s="1" t="s">
        <v>27</v>
      </c>
      <c r="K4831" s="1" t="s">
        <v>266</v>
      </c>
      <c r="L4831" s="1" t="s">
        <v>267</v>
      </c>
      <c r="M4831" s="1">
        <v>10035</v>
      </c>
      <c r="N4831" s="1" t="s">
        <v>148</v>
      </c>
      <c r="O4831" s="1" t="s">
        <v>4855</v>
      </c>
      <c r="P4831" s="1" t="s">
        <v>46</v>
      </c>
      <c r="Q4831" s="1" t="s">
        <v>75</v>
      </c>
      <c r="R4831" s="1" t="s">
        <v>4856</v>
      </c>
      <c r="S4831" s="1">
        <v>13.776</v>
      </c>
      <c r="T4831" s="1">
        <v>3</v>
      </c>
      <c r="U4831" s="1">
        <v>0.2</v>
      </c>
      <c r="V4831" s="4">
        <v>4.4771999999999998</v>
      </c>
    </row>
    <row r="4832" spans="1:22" ht="29.5" thickBot="1" x14ac:dyDescent="0.4">
      <c r="A4832" s="3">
        <v>4831</v>
      </c>
      <c r="B4832" s="1" t="s">
        <v>7807</v>
      </c>
      <c r="C4832" s="1">
        <v>2011</v>
      </c>
      <c r="D4832" s="2">
        <v>40854</v>
      </c>
      <c r="E4832" s="2">
        <v>40859</v>
      </c>
      <c r="F4832" s="1" t="s">
        <v>50</v>
      </c>
      <c r="G4832" s="1" t="s">
        <v>2757</v>
      </c>
      <c r="H4832" s="1" t="s">
        <v>2758</v>
      </c>
      <c r="I4832" s="1" t="s">
        <v>26</v>
      </c>
      <c r="J4832" s="1" t="s">
        <v>27</v>
      </c>
      <c r="K4832" s="1" t="s">
        <v>7808</v>
      </c>
      <c r="L4832" s="1" t="s">
        <v>114</v>
      </c>
      <c r="M4832" s="1">
        <v>54401</v>
      </c>
      <c r="N4832" s="1" t="s">
        <v>105</v>
      </c>
      <c r="O4832" s="1" t="s">
        <v>5592</v>
      </c>
      <c r="P4832" s="1" t="s">
        <v>46</v>
      </c>
      <c r="Q4832" s="1" t="s">
        <v>78</v>
      </c>
      <c r="R4832" s="1" t="s">
        <v>5593</v>
      </c>
      <c r="S4832" s="1">
        <v>245.88</v>
      </c>
      <c r="T4832" s="1">
        <v>6</v>
      </c>
      <c r="U4832" s="1">
        <v>0</v>
      </c>
      <c r="V4832" s="4">
        <v>68.846400000000003</v>
      </c>
    </row>
    <row r="4833" spans="1:22" ht="29.5" thickBot="1" x14ac:dyDescent="0.4">
      <c r="A4833" s="3">
        <v>4832</v>
      </c>
      <c r="B4833" s="1" t="s">
        <v>7807</v>
      </c>
      <c r="C4833" s="1">
        <v>2011</v>
      </c>
      <c r="D4833" s="2">
        <v>40854</v>
      </c>
      <c r="E4833" s="2">
        <v>40859</v>
      </c>
      <c r="F4833" s="1" t="s">
        <v>50</v>
      </c>
      <c r="G4833" s="1" t="s">
        <v>2757</v>
      </c>
      <c r="H4833" s="1" t="s">
        <v>2758</v>
      </c>
      <c r="I4833" s="1" t="s">
        <v>26</v>
      </c>
      <c r="J4833" s="1" t="s">
        <v>27</v>
      </c>
      <c r="K4833" s="1" t="s">
        <v>7808</v>
      </c>
      <c r="L4833" s="1" t="s">
        <v>114</v>
      </c>
      <c r="M4833" s="1">
        <v>54401</v>
      </c>
      <c r="N4833" s="1" t="s">
        <v>105</v>
      </c>
      <c r="O4833" s="1" t="s">
        <v>2987</v>
      </c>
      <c r="P4833" s="1" t="s">
        <v>46</v>
      </c>
      <c r="Q4833" s="1" t="s">
        <v>59</v>
      </c>
      <c r="R4833" s="1" t="s">
        <v>2988</v>
      </c>
      <c r="S4833" s="1">
        <v>36.630000000000003</v>
      </c>
      <c r="T4833" s="1">
        <v>3</v>
      </c>
      <c r="U4833" s="1">
        <v>0</v>
      </c>
      <c r="V4833" s="4">
        <v>9.8901000000000003</v>
      </c>
    </row>
    <row r="4834" spans="1:22" ht="29.5" thickBot="1" x14ac:dyDescent="0.4">
      <c r="A4834" s="3">
        <v>4833</v>
      </c>
      <c r="B4834" s="1" t="s">
        <v>7807</v>
      </c>
      <c r="C4834" s="1">
        <v>2011</v>
      </c>
      <c r="D4834" s="2">
        <v>40854</v>
      </c>
      <c r="E4834" s="2">
        <v>40859</v>
      </c>
      <c r="F4834" s="1" t="s">
        <v>50</v>
      </c>
      <c r="G4834" s="1" t="s">
        <v>2757</v>
      </c>
      <c r="H4834" s="1" t="s">
        <v>2758</v>
      </c>
      <c r="I4834" s="1" t="s">
        <v>26</v>
      </c>
      <c r="J4834" s="1" t="s">
        <v>27</v>
      </c>
      <c r="K4834" s="1" t="s">
        <v>7808</v>
      </c>
      <c r="L4834" s="1" t="s">
        <v>114</v>
      </c>
      <c r="M4834" s="1">
        <v>54401</v>
      </c>
      <c r="N4834" s="1" t="s">
        <v>105</v>
      </c>
      <c r="O4834" s="1" t="s">
        <v>3978</v>
      </c>
      <c r="P4834" s="1" t="s">
        <v>46</v>
      </c>
      <c r="Q4834" s="1" t="s">
        <v>59</v>
      </c>
      <c r="R4834" s="1" t="s">
        <v>3979</v>
      </c>
      <c r="S4834" s="1">
        <v>22.58</v>
      </c>
      <c r="T4834" s="1">
        <v>2</v>
      </c>
      <c r="U4834" s="1">
        <v>0</v>
      </c>
      <c r="V4834" s="4">
        <v>5.8708</v>
      </c>
    </row>
    <row r="4835" spans="1:22" ht="29.5" thickBot="1" x14ac:dyDescent="0.4">
      <c r="A4835" s="3">
        <v>4834</v>
      </c>
      <c r="B4835" s="1" t="s">
        <v>7807</v>
      </c>
      <c r="C4835" s="1">
        <v>2011</v>
      </c>
      <c r="D4835" s="2">
        <v>40854</v>
      </c>
      <c r="E4835" s="2">
        <v>40859</v>
      </c>
      <c r="F4835" s="1" t="s">
        <v>50</v>
      </c>
      <c r="G4835" s="1" t="s">
        <v>2757</v>
      </c>
      <c r="H4835" s="1" t="s">
        <v>2758</v>
      </c>
      <c r="I4835" s="1" t="s">
        <v>26</v>
      </c>
      <c r="J4835" s="1" t="s">
        <v>27</v>
      </c>
      <c r="K4835" s="1" t="s">
        <v>7808</v>
      </c>
      <c r="L4835" s="1" t="s">
        <v>114</v>
      </c>
      <c r="M4835" s="1">
        <v>54401</v>
      </c>
      <c r="N4835" s="1" t="s">
        <v>105</v>
      </c>
      <c r="O4835" s="1" t="s">
        <v>3587</v>
      </c>
      <c r="P4835" s="1" t="s">
        <v>46</v>
      </c>
      <c r="Q4835" s="1" t="s">
        <v>75</v>
      </c>
      <c r="R4835" s="1" t="s">
        <v>3588</v>
      </c>
      <c r="S4835" s="1">
        <v>12.39</v>
      </c>
      <c r="T4835" s="1">
        <v>3</v>
      </c>
      <c r="U4835" s="1">
        <v>0</v>
      </c>
      <c r="V4835" s="4">
        <v>5.8232999999999997</v>
      </c>
    </row>
    <row r="4836" spans="1:22" ht="58.5" thickBot="1" x14ac:dyDescent="0.4">
      <c r="A4836" s="3">
        <v>4835</v>
      </c>
      <c r="B4836" s="1" t="s">
        <v>7809</v>
      </c>
      <c r="C4836" s="1">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4">
        <v>13.473000000000001</v>
      </c>
    </row>
    <row r="4837" spans="1:22" ht="29.5" thickBot="1" x14ac:dyDescent="0.4">
      <c r="A4837" s="3">
        <v>4836</v>
      </c>
      <c r="B4837" s="1" t="s">
        <v>7809</v>
      </c>
      <c r="C4837" s="1">
        <v>2014</v>
      </c>
      <c r="D4837" s="2">
        <v>41918</v>
      </c>
      <c r="E4837" s="2">
        <v>41923</v>
      </c>
      <c r="F4837" s="1" t="s">
        <v>50</v>
      </c>
      <c r="G4837" s="1" t="s">
        <v>4082</v>
      </c>
      <c r="H4837" s="1" t="s">
        <v>4083</v>
      </c>
      <c r="I4837" s="1" t="s">
        <v>102</v>
      </c>
      <c r="J4837" s="1" t="s">
        <v>27</v>
      </c>
      <c r="K4837" s="1" t="s">
        <v>127</v>
      </c>
      <c r="L4837" s="1" t="s">
        <v>43</v>
      </c>
      <c r="M4837" s="1">
        <v>94110</v>
      </c>
      <c r="N4837" s="1" t="s">
        <v>44</v>
      </c>
      <c r="O4837" s="1" t="s">
        <v>5414</v>
      </c>
      <c r="P4837" s="1" t="s">
        <v>46</v>
      </c>
      <c r="Q4837" s="1" t="s">
        <v>90</v>
      </c>
      <c r="R4837" s="1" t="s">
        <v>5415</v>
      </c>
      <c r="S4837" s="1">
        <v>61.96</v>
      </c>
      <c r="T4837" s="1">
        <v>2</v>
      </c>
      <c r="U4837" s="1">
        <v>0</v>
      </c>
      <c r="V4837" s="4">
        <v>27.882000000000001</v>
      </c>
    </row>
    <row r="4838" spans="1:22" ht="29.5" thickBot="1" x14ac:dyDescent="0.4">
      <c r="A4838" s="3">
        <v>4837</v>
      </c>
      <c r="B4838" s="1" t="s">
        <v>7809</v>
      </c>
      <c r="C4838" s="1">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v>
      </c>
      <c r="T4838" s="1">
        <v>4</v>
      </c>
      <c r="U4838" s="1">
        <v>0.2</v>
      </c>
      <c r="V4838" s="4">
        <v>7.2267999999999999</v>
      </c>
    </row>
    <row r="4839" spans="1:22" ht="44" thickBot="1" x14ac:dyDescent="0.4">
      <c r="A4839" s="3">
        <v>4838</v>
      </c>
      <c r="B4839" s="1" t="s">
        <v>7810</v>
      </c>
      <c r="C4839" s="1">
        <v>2014</v>
      </c>
      <c r="D4839" s="2">
        <v>41792</v>
      </c>
      <c r="E4839" s="2">
        <v>41794</v>
      </c>
      <c r="F4839" s="1" t="s">
        <v>188</v>
      </c>
      <c r="G4839" s="1" t="s">
        <v>5883</v>
      </c>
      <c r="H4839" s="1" t="s">
        <v>5884</v>
      </c>
      <c r="I4839" s="1" t="s">
        <v>26</v>
      </c>
      <c r="J4839" s="1" t="s">
        <v>27</v>
      </c>
      <c r="K4839" s="1" t="s">
        <v>866</v>
      </c>
      <c r="L4839" s="1" t="s">
        <v>498</v>
      </c>
      <c r="M4839" s="1">
        <v>43017</v>
      </c>
      <c r="N4839" s="1" t="s">
        <v>148</v>
      </c>
      <c r="O4839" s="1" t="s">
        <v>3344</v>
      </c>
      <c r="P4839" s="1" t="s">
        <v>46</v>
      </c>
      <c r="Q4839" s="1" t="s">
        <v>75</v>
      </c>
      <c r="R4839" s="1" t="s">
        <v>3345</v>
      </c>
      <c r="S4839" s="1">
        <v>3.798</v>
      </c>
      <c r="T4839" s="1">
        <v>2</v>
      </c>
      <c r="U4839" s="1">
        <v>0.7</v>
      </c>
      <c r="V4839" s="4">
        <v>-2.6585999999999999</v>
      </c>
    </row>
    <row r="4840" spans="1:22" ht="29.5" thickBot="1" x14ac:dyDescent="0.4">
      <c r="A4840" s="3">
        <v>4839</v>
      </c>
      <c r="B4840" s="1" t="s">
        <v>7810</v>
      </c>
      <c r="C4840" s="1">
        <v>2014</v>
      </c>
      <c r="D4840" s="2">
        <v>41792</v>
      </c>
      <c r="E4840" s="2">
        <v>41794</v>
      </c>
      <c r="F4840" s="1" t="s">
        <v>188</v>
      </c>
      <c r="G4840" s="1" t="s">
        <v>5883</v>
      </c>
      <c r="H4840" s="1" t="s">
        <v>5884</v>
      </c>
      <c r="I4840" s="1" t="s">
        <v>26</v>
      </c>
      <c r="J4840" s="1" t="s">
        <v>27</v>
      </c>
      <c r="K4840" s="1" t="s">
        <v>866</v>
      </c>
      <c r="L4840" s="1" t="s">
        <v>498</v>
      </c>
      <c r="M4840" s="1">
        <v>43017</v>
      </c>
      <c r="N4840" s="1" t="s">
        <v>148</v>
      </c>
      <c r="O4840" s="1" t="s">
        <v>3402</v>
      </c>
      <c r="P4840" s="1" t="s">
        <v>46</v>
      </c>
      <c r="Q4840" s="1" t="s">
        <v>90</v>
      </c>
      <c r="R4840" s="1" t="s">
        <v>3403</v>
      </c>
      <c r="S4840" s="1">
        <v>27.744</v>
      </c>
      <c r="T4840" s="1">
        <v>6</v>
      </c>
      <c r="U4840" s="1">
        <v>0.2</v>
      </c>
      <c r="V4840" s="4">
        <v>10.0572</v>
      </c>
    </row>
    <row r="4841" spans="1:22" ht="73" thickBot="1" x14ac:dyDescent="0.4">
      <c r="A4841" s="3">
        <v>4840</v>
      </c>
      <c r="B4841" s="1" t="s">
        <v>7810</v>
      </c>
      <c r="C4841" s="1">
        <v>2014</v>
      </c>
      <c r="D4841" s="2">
        <v>41792</v>
      </c>
      <c r="E4841" s="2">
        <v>41794</v>
      </c>
      <c r="F4841" s="1" t="s">
        <v>188</v>
      </c>
      <c r="G4841" s="1" t="s">
        <v>5883</v>
      </c>
      <c r="H4841" s="1" t="s">
        <v>5884</v>
      </c>
      <c r="I4841" s="1" t="s">
        <v>26</v>
      </c>
      <c r="J4841" s="1" t="s">
        <v>27</v>
      </c>
      <c r="K4841" s="1" t="s">
        <v>866</v>
      </c>
      <c r="L4841" s="1" t="s">
        <v>498</v>
      </c>
      <c r="M4841" s="1">
        <v>43017</v>
      </c>
      <c r="N4841" s="1" t="s">
        <v>148</v>
      </c>
      <c r="O4841" s="1" t="s">
        <v>835</v>
      </c>
      <c r="P4841" s="1" t="s">
        <v>71</v>
      </c>
      <c r="Q4841" s="1" t="s">
        <v>72</v>
      </c>
      <c r="R4841" s="1" t="s">
        <v>836</v>
      </c>
      <c r="S4841" s="1">
        <v>158.376</v>
      </c>
      <c r="T4841" s="1">
        <v>4</v>
      </c>
      <c r="U4841" s="1">
        <v>0.4</v>
      </c>
      <c r="V4841" s="4">
        <v>-34.314799999999998</v>
      </c>
    </row>
    <row r="4842" spans="1:22" ht="29.5" thickBot="1" x14ac:dyDescent="0.4">
      <c r="A4842" s="3">
        <v>4841</v>
      </c>
      <c r="B4842" s="1" t="s">
        <v>7811</v>
      </c>
      <c r="C4842" s="1">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4">
        <v>11.583600000000001</v>
      </c>
    </row>
    <row r="4843" spans="1:22" ht="73" thickBot="1" x14ac:dyDescent="0.4">
      <c r="A4843" s="3">
        <v>4842</v>
      </c>
      <c r="B4843" s="1" t="s">
        <v>7812</v>
      </c>
      <c r="C4843" s="1">
        <v>2013</v>
      </c>
      <c r="D4843" s="2">
        <v>41632</v>
      </c>
      <c r="E4843" s="2">
        <v>41637</v>
      </c>
      <c r="F4843" s="1" t="s">
        <v>50</v>
      </c>
      <c r="G4843" s="1" t="s">
        <v>3237</v>
      </c>
      <c r="H4843" s="1" t="s">
        <v>3238</v>
      </c>
      <c r="I4843" s="1" t="s">
        <v>26</v>
      </c>
      <c r="J4843" s="1" t="s">
        <v>27</v>
      </c>
      <c r="K4843" s="1" t="s">
        <v>4618</v>
      </c>
      <c r="L4843" s="1" t="s">
        <v>498</v>
      </c>
      <c r="M4843" s="1">
        <v>43402</v>
      </c>
      <c r="N4843" s="1" t="s">
        <v>148</v>
      </c>
      <c r="O4843" s="1" t="s">
        <v>6315</v>
      </c>
      <c r="P4843" s="1" t="s">
        <v>46</v>
      </c>
      <c r="Q4843" s="1" t="s">
        <v>75</v>
      </c>
      <c r="R4843" s="1" t="s">
        <v>6316</v>
      </c>
      <c r="S4843" s="1">
        <v>5.5529999999999999</v>
      </c>
      <c r="T4843" s="1">
        <v>3</v>
      </c>
      <c r="U4843" s="1">
        <v>0.7</v>
      </c>
      <c r="V4843" s="4">
        <v>-4.0721999999999996</v>
      </c>
    </row>
    <row r="4844" spans="1:22" ht="44" thickBot="1" x14ac:dyDescent="0.4">
      <c r="A4844" s="3">
        <v>4843</v>
      </c>
      <c r="B4844" s="1" t="s">
        <v>7813</v>
      </c>
      <c r="C4844" s="1">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4">
        <v>-54.881999999999998</v>
      </c>
    </row>
    <row r="4845" spans="1:22" ht="29.5" thickBot="1" x14ac:dyDescent="0.4">
      <c r="A4845" s="3">
        <v>4844</v>
      </c>
      <c r="B4845" s="1" t="s">
        <v>7814</v>
      </c>
      <c r="C4845" s="1">
        <v>2013</v>
      </c>
      <c r="D4845" s="2">
        <v>41586</v>
      </c>
      <c r="E4845" s="2">
        <v>41588</v>
      </c>
      <c r="F4845" s="1" t="s">
        <v>188</v>
      </c>
      <c r="G4845" s="1" t="s">
        <v>6450</v>
      </c>
      <c r="H4845" s="1" t="s">
        <v>6451</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4">
        <v>0.29920000000000002</v>
      </c>
    </row>
    <row r="4846" spans="1:22" ht="29.5" thickBot="1" x14ac:dyDescent="0.4">
      <c r="A4846" s="3">
        <v>4845</v>
      </c>
      <c r="B4846" s="1" t="s">
        <v>7815</v>
      </c>
      <c r="C4846" s="1">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7.1840000000000002</v>
      </c>
      <c r="T4846" s="1">
        <v>2</v>
      </c>
      <c r="U4846" s="1">
        <v>0.2</v>
      </c>
      <c r="V4846" s="4">
        <v>2.2450000000000001</v>
      </c>
    </row>
    <row r="4847" spans="1:22" ht="29.5" thickBot="1" x14ac:dyDescent="0.4">
      <c r="A4847" s="3">
        <v>4846</v>
      </c>
      <c r="B4847" s="1" t="s">
        <v>7816</v>
      </c>
      <c r="C4847" s="1">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4">
        <v>3.6791999999999998</v>
      </c>
    </row>
    <row r="4848" spans="1:22" ht="29.5" thickBot="1" x14ac:dyDescent="0.4">
      <c r="A4848" s="3">
        <v>4847</v>
      </c>
      <c r="B4848" s="1" t="s">
        <v>7817</v>
      </c>
      <c r="C4848" s="1">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263.95999999999998</v>
      </c>
      <c r="T4848" s="1">
        <v>5</v>
      </c>
      <c r="U4848" s="1">
        <v>0.2</v>
      </c>
      <c r="V4848" s="4">
        <v>19.797000000000001</v>
      </c>
    </row>
    <row r="4849" spans="1:22" ht="73" thickBot="1" x14ac:dyDescent="0.4">
      <c r="A4849" s="3">
        <v>4848</v>
      </c>
      <c r="B4849" s="1" t="s">
        <v>7817</v>
      </c>
      <c r="C4849" s="1">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4">
        <v>17.908000000000001</v>
      </c>
    </row>
    <row r="4850" spans="1:22" ht="58.5" thickBot="1" x14ac:dyDescent="0.4">
      <c r="A4850" s="3">
        <v>4849</v>
      </c>
      <c r="B4850" s="1" t="s">
        <v>7817</v>
      </c>
      <c r="C4850" s="1">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9.3279999999999994</v>
      </c>
      <c r="T4850" s="1">
        <v>1</v>
      </c>
      <c r="U4850" s="1">
        <v>0.2</v>
      </c>
      <c r="V4850" s="4">
        <v>0.81620000000000004</v>
      </c>
    </row>
    <row r="4851" spans="1:22" ht="29.5" thickBot="1" x14ac:dyDescent="0.4">
      <c r="A4851" s="3">
        <v>4850</v>
      </c>
      <c r="B4851" s="1" t="s">
        <v>7818</v>
      </c>
      <c r="C4851" s="1">
        <v>2011</v>
      </c>
      <c r="D4851" s="2">
        <v>40794</v>
      </c>
      <c r="E4851" s="2">
        <v>40800</v>
      </c>
      <c r="F4851" s="1" t="s">
        <v>50</v>
      </c>
      <c r="G4851" s="1" t="s">
        <v>4266</v>
      </c>
      <c r="H4851" s="1" t="s">
        <v>4267</v>
      </c>
      <c r="I4851" s="1" t="s">
        <v>26</v>
      </c>
      <c r="J4851" s="1" t="s">
        <v>27</v>
      </c>
      <c r="K4851" s="1" t="s">
        <v>7819</v>
      </c>
      <c r="L4851" s="1" t="s">
        <v>96</v>
      </c>
      <c r="M4851" s="1">
        <v>99301</v>
      </c>
      <c r="N4851" s="1" t="s">
        <v>44</v>
      </c>
      <c r="O4851" s="1" t="s">
        <v>1650</v>
      </c>
      <c r="P4851" s="1" t="s">
        <v>46</v>
      </c>
      <c r="Q4851" s="1" t="s">
        <v>68</v>
      </c>
      <c r="R4851" s="1" t="s">
        <v>1651</v>
      </c>
      <c r="S4851" s="1">
        <v>5.88</v>
      </c>
      <c r="T4851" s="1">
        <v>2</v>
      </c>
      <c r="U4851" s="1">
        <v>0</v>
      </c>
      <c r="V4851" s="4">
        <v>2.6459999999999999</v>
      </c>
    </row>
    <row r="4852" spans="1:22" ht="73" thickBot="1" x14ac:dyDescent="0.4">
      <c r="A4852" s="3">
        <v>4851</v>
      </c>
      <c r="B4852" s="1" t="s">
        <v>7818</v>
      </c>
      <c r="C4852" s="1">
        <v>2011</v>
      </c>
      <c r="D4852" s="2">
        <v>40794</v>
      </c>
      <c r="E4852" s="2">
        <v>40800</v>
      </c>
      <c r="F4852" s="1" t="s">
        <v>50</v>
      </c>
      <c r="G4852" s="1" t="s">
        <v>4266</v>
      </c>
      <c r="H4852" s="1" t="s">
        <v>4267</v>
      </c>
      <c r="I4852" s="1" t="s">
        <v>26</v>
      </c>
      <c r="J4852" s="1" t="s">
        <v>27</v>
      </c>
      <c r="K4852" s="1" t="s">
        <v>7819</v>
      </c>
      <c r="L4852" s="1" t="s">
        <v>96</v>
      </c>
      <c r="M4852" s="1">
        <v>99301</v>
      </c>
      <c r="N4852" s="1" t="s">
        <v>44</v>
      </c>
      <c r="O4852" s="1" t="s">
        <v>35</v>
      </c>
      <c r="P4852" s="1" t="s">
        <v>32</v>
      </c>
      <c r="Q4852" s="1" t="s">
        <v>36</v>
      </c>
      <c r="R4852" s="1" t="s">
        <v>37</v>
      </c>
      <c r="S4852" s="1">
        <v>975.92</v>
      </c>
      <c r="T4852" s="1">
        <v>5</v>
      </c>
      <c r="U4852" s="1">
        <v>0.2</v>
      </c>
      <c r="V4852" s="4">
        <v>121.99</v>
      </c>
    </row>
    <row r="4853" spans="1:22" ht="58.5" thickBot="1" x14ac:dyDescent="0.4">
      <c r="A4853" s="3">
        <v>4852</v>
      </c>
      <c r="B4853" s="1" t="s">
        <v>7818</v>
      </c>
      <c r="C4853" s="1">
        <v>2011</v>
      </c>
      <c r="D4853" s="2">
        <v>40794</v>
      </c>
      <c r="E4853" s="2">
        <v>40800</v>
      </c>
      <c r="F4853" s="1" t="s">
        <v>50</v>
      </c>
      <c r="G4853" s="1" t="s">
        <v>4266</v>
      </c>
      <c r="H4853" s="1" t="s">
        <v>4267</v>
      </c>
      <c r="I4853" s="1" t="s">
        <v>26</v>
      </c>
      <c r="J4853" s="1" t="s">
        <v>27</v>
      </c>
      <c r="K4853" s="1" t="s">
        <v>7819</v>
      </c>
      <c r="L4853" s="1" t="s">
        <v>96</v>
      </c>
      <c r="M4853" s="1">
        <v>99301</v>
      </c>
      <c r="N4853" s="1" t="s">
        <v>44</v>
      </c>
      <c r="O4853" s="1" t="s">
        <v>490</v>
      </c>
      <c r="P4853" s="1" t="s">
        <v>46</v>
      </c>
      <c r="Q4853" s="1" t="s">
        <v>68</v>
      </c>
      <c r="R4853" s="1" t="s">
        <v>491</v>
      </c>
      <c r="S4853" s="1">
        <v>303.83999999999997</v>
      </c>
      <c r="T4853" s="1">
        <v>8</v>
      </c>
      <c r="U4853" s="1">
        <v>0</v>
      </c>
      <c r="V4853" s="4">
        <v>91.152000000000001</v>
      </c>
    </row>
    <row r="4854" spans="1:22" ht="58.5" thickBot="1" x14ac:dyDescent="0.4">
      <c r="A4854" s="3">
        <v>4853</v>
      </c>
      <c r="B4854" s="1" t="s">
        <v>7818</v>
      </c>
      <c r="C4854" s="1">
        <v>2011</v>
      </c>
      <c r="D4854" s="2">
        <v>40794</v>
      </c>
      <c r="E4854" s="2">
        <v>40800</v>
      </c>
      <c r="F4854" s="1" t="s">
        <v>50</v>
      </c>
      <c r="G4854" s="1" t="s">
        <v>4266</v>
      </c>
      <c r="H4854" s="1" t="s">
        <v>4267</v>
      </c>
      <c r="I4854" s="1" t="s">
        <v>26</v>
      </c>
      <c r="J4854" s="1" t="s">
        <v>27</v>
      </c>
      <c r="K4854" s="1" t="s">
        <v>7819</v>
      </c>
      <c r="L4854" s="1" t="s">
        <v>96</v>
      </c>
      <c r="M4854" s="1">
        <v>99301</v>
      </c>
      <c r="N4854" s="1" t="s">
        <v>44</v>
      </c>
      <c r="O4854" s="1" t="s">
        <v>1774</v>
      </c>
      <c r="P4854" s="1" t="s">
        <v>46</v>
      </c>
      <c r="Q4854" s="1" t="s">
        <v>59</v>
      </c>
      <c r="R4854" s="1" t="s">
        <v>1775</v>
      </c>
      <c r="S4854" s="1">
        <v>485.88</v>
      </c>
      <c r="T4854" s="1">
        <v>6</v>
      </c>
      <c r="U4854" s="1">
        <v>0</v>
      </c>
      <c r="V4854" s="4">
        <v>19.435199999999998</v>
      </c>
    </row>
    <row r="4855" spans="1:22" ht="58.5" thickBot="1" x14ac:dyDescent="0.4">
      <c r="A4855" s="3">
        <v>4854</v>
      </c>
      <c r="B4855" s="1" t="s">
        <v>7820</v>
      </c>
      <c r="C4855" s="1">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4">
        <v>4.5144000000000002</v>
      </c>
    </row>
    <row r="4856" spans="1:22" ht="44" thickBot="1" x14ac:dyDescent="0.4">
      <c r="A4856" s="3">
        <v>4855</v>
      </c>
      <c r="B4856" s="1" t="s">
        <v>7820</v>
      </c>
      <c r="C4856" s="1">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4">
        <v>0.62580000000000002</v>
      </c>
    </row>
    <row r="4857" spans="1:22" ht="29.5" thickBot="1" x14ac:dyDescent="0.4">
      <c r="A4857" s="3">
        <v>4856</v>
      </c>
      <c r="B4857" s="1" t="s">
        <v>7820</v>
      </c>
      <c r="C4857" s="1">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4">
        <v>4.4352</v>
      </c>
    </row>
    <row r="4858" spans="1:22" ht="29.5" thickBot="1" x14ac:dyDescent="0.4">
      <c r="A4858" s="3">
        <v>4857</v>
      </c>
      <c r="B4858" s="1" t="s">
        <v>7821</v>
      </c>
      <c r="C4858" s="1">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70.007999999999996</v>
      </c>
      <c r="T4858" s="1">
        <v>3</v>
      </c>
      <c r="U4858" s="1">
        <v>0.2</v>
      </c>
      <c r="V4858" s="4">
        <v>24.502800000000001</v>
      </c>
    </row>
    <row r="4859" spans="1:22" ht="58.5" thickBot="1" x14ac:dyDescent="0.4">
      <c r="A4859" s="3">
        <v>4858</v>
      </c>
      <c r="B4859" s="1" t="s">
        <v>7821</v>
      </c>
      <c r="C4859" s="1">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4">
        <v>38.024000000000001</v>
      </c>
    </row>
    <row r="4860" spans="1:22" ht="58.5" thickBot="1" x14ac:dyDescent="0.4">
      <c r="A4860" s="3">
        <v>4859</v>
      </c>
      <c r="B4860" s="1" t="s">
        <v>7821</v>
      </c>
      <c r="C4860" s="1">
        <v>2012</v>
      </c>
      <c r="D4860" s="2">
        <v>40921</v>
      </c>
      <c r="E4860" s="2">
        <v>40925</v>
      </c>
      <c r="F4860" s="1" t="s">
        <v>50</v>
      </c>
      <c r="G4860" s="1" t="s">
        <v>1459</v>
      </c>
      <c r="H4860" s="1" t="s">
        <v>1460</v>
      </c>
      <c r="I4860" s="1" t="s">
        <v>26</v>
      </c>
      <c r="J4860" s="1" t="s">
        <v>27</v>
      </c>
      <c r="K4860" s="1" t="s">
        <v>42</v>
      </c>
      <c r="L4860" s="1" t="s">
        <v>43</v>
      </c>
      <c r="M4860" s="1">
        <v>90004</v>
      </c>
      <c r="N4860" s="1" t="s">
        <v>44</v>
      </c>
      <c r="O4860" s="1" t="s">
        <v>7822</v>
      </c>
      <c r="P4860" s="1" t="s">
        <v>32</v>
      </c>
      <c r="Q4860" s="1" t="s">
        <v>65</v>
      </c>
      <c r="R4860" s="1" t="s">
        <v>7823</v>
      </c>
      <c r="S4860" s="1">
        <v>464.85</v>
      </c>
      <c r="T4860" s="1">
        <v>9</v>
      </c>
      <c r="U4860" s="1">
        <v>0</v>
      </c>
      <c r="V4860" s="4">
        <v>92.97</v>
      </c>
    </row>
    <row r="4861" spans="1:22" ht="29.5" thickBot="1" x14ac:dyDescent="0.4">
      <c r="A4861" s="3">
        <v>4860</v>
      </c>
      <c r="B4861" s="1" t="s">
        <v>7824</v>
      </c>
      <c r="C4861" s="1">
        <v>2014</v>
      </c>
      <c r="D4861" s="2">
        <v>41989</v>
      </c>
      <c r="E4861" s="2">
        <v>41993</v>
      </c>
      <c r="F4861" s="1" t="s">
        <v>50</v>
      </c>
      <c r="G4861" s="1" t="s">
        <v>1396</v>
      </c>
      <c r="H4861" s="1" t="s">
        <v>1397</v>
      </c>
      <c r="I4861" s="1" t="s">
        <v>41</v>
      </c>
      <c r="J4861" s="1" t="s">
        <v>27</v>
      </c>
      <c r="K4861" s="1" t="s">
        <v>7825</v>
      </c>
      <c r="L4861" s="1" t="s">
        <v>211</v>
      </c>
      <c r="M4861" s="1">
        <v>60302</v>
      </c>
      <c r="N4861" s="1" t="s">
        <v>105</v>
      </c>
      <c r="O4861" s="1" t="s">
        <v>4229</v>
      </c>
      <c r="P4861" s="1" t="s">
        <v>46</v>
      </c>
      <c r="Q4861" s="1" t="s">
        <v>68</v>
      </c>
      <c r="R4861" s="1" t="s">
        <v>4230</v>
      </c>
      <c r="S4861" s="1">
        <v>10.192</v>
      </c>
      <c r="T4861" s="1">
        <v>7</v>
      </c>
      <c r="U4861" s="1">
        <v>0.2</v>
      </c>
      <c r="V4861" s="4">
        <v>1.0192000000000001</v>
      </c>
    </row>
    <row r="4862" spans="1:22" ht="44" thickBot="1" x14ac:dyDescent="0.4">
      <c r="A4862" s="3">
        <v>4861</v>
      </c>
      <c r="B4862" s="1" t="s">
        <v>7826</v>
      </c>
      <c r="C4862" s="1">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4">
        <v>843.17060000000004</v>
      </c>
    </row>
    <row r="4863" spans="1:22" ht="58.5" thickBot="1" x14ac:dyDescent="0.4">
      <c r="A4863" s="3">
        <v>4862</v>
      </c>
      <c r="B4863" s="1" t="s">
        <v>7827</v>
      </c>
      <c r="C4863" s="1">
        <v>2011</v>
      </c>
      <c r="D4863" s="2">
        <v>40644</v>
      </c>
      <c r="E4863" s="2">
        <v>40649</v>
      </c>
      <c r="F4863" s="1" t="s">
        <v>23</v>
      </c>
      <c r="G4863" s="1" t="s">
        <v>395</v>
      </c>
      <c r="H4863" s="1" t="s">
        <v>396</v>
      </c>
      <c r="I4863" s="1" t="s">
        <v>102</v>
      </c>
      <c r="J4863" s="1" t="s">
        <v>27</v>
      </c>
      <c r="K4863" s="1" t="s">
        <v>1237</v>
      </c>
      <c r="L4863" s="1" t="s">
        <v>104</v>
      </c>
      <c r="M4863" s="1">
        <v>78745</v>
      </c>
      <c r="N4863" s="1" t="s">
        <v>105</v>
      </c>
      <c r="O4863" s="1" t="s">
        <v>5563</v>
      </c>
      <c r="P4863" s="1" t="s">
        <v>71</v>
      </c>
      <c r="Q4863" s="1" t="s">
        <v>72</v>
      </c>
      <c r="R4863" s="1" t="s">
        <v>5564</v>
      </c>
      <c r="S4863" s="1">
        <v>758.35199999999998</v>
      </c>
      <c r="T4863" s="1">
        <v>6</v>
      </c>
      <c r="U4863" s="1">
        <v>0.2</v>
      </c>
      <c r="V4863" s="4">
        <v>265.42320000000001</v>
      </c>
    </row>
    <row r="4864" spans="1:22" ht="29.5" thickBot="1" x14ac:dyDescent="0.4">
      <c r="A4864" s="3">
        <v>4863</v>
      </c>
      <c r="B4864" s="1" t="s">
        <v>7828</v>
      </c>
      <c r="C4864" s="1">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20.367999999999999</v>
      </c>
      <c r="T4864" s="1">
        <v>1</v>
      </c>
      <c r="U4864" s="1">
        <v>0.2</v>
      </c>
      <c r="V4864" s="4">
        <v>7.3834</v>
      </c>
    </row>
    <row r="4865" spans="1:22" ht="58.5" thickBot="1" x14ac:dyDescent="0.4">
      <c r="A4865" s="3">
        <v>4864</v>
      </c>
      <c r="B4865" s="1" t="s">
        <v>7828</v>
      </c>
      <c r="C4865" s="1">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4">
        <v>16.823699999999999</v>
      </c>
    </row>
    <row r="4866" spans="1:22" ht="44" thickBot="1" x14ac:dyDescent="0.4">
      <c r="A4866" s="3">
        <v>4865</v>
      </c>
      <c r="B4866" s="1" t="s">
        <v>7829</v>
      </c>
      <c r="C4866" s="1">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239.97</v>
      </c>
      <c r="T4866" s="1">
        <v>3</v>
      </c>
      <c r="U4866" s="1">
        <v>0</v>
      </c>
      <c r="V4866" s="4">
        <v>67.191599999999994</v>
      </c>
    </row>
    <row r="4867" spans="1:22" ht="44" thickBot="1" x14ac:dyDescent="0.4">
      <c r="A4867" s="3">
        <v>4866</v>
      </c>
      <c r="B4867" s="1" t="s">
        <v>7830</v>
      </c>
      <c r="C4867" s="1">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4">
        <v>150.29400000000001</v>
      </c>
    </row>
    <row r="4868" spans="1:22" ht="44" thickBot="1" x14ac:dyDescent="0.4">
      <c r="A4868" s="3">
        <v>4867</v>
      </c>
      <c r="B4868" s="1" t="s">
        <v>7830</v>
      </c>
      <c r="C4868" s="1">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4">
        <v>190.0206</v>
      </c>
    </row>
    <row r="4869" spans="1:22" ht="44" thickBot="1" x14ac:dyDescent="0.4">
      <c r="A4869" s="3">
        <v>4868</v>
      </c>
      <c r="B4869" s="1" t="s">
        <v>7830</v>
      </c>
      <c r="C4869" s="1">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344.91</v>
      </c>
      <c r="T4869" s="1">
        <v>3</v>
      </c>
      <c r="U4869" s="1">
        <v>0</v>
      </c>
      <c r="V4869" s="4">
        <v>10.347300000000001</v>
      </c>
    </row>
    <row r="4870" spans="1:22" ht="29.5" thickBot="1" x14ac:dyDescent="0.4">
      <c r="A4870" s="3">
        <v>4869</v>
      </c>
      <c r="B4870" s="1" t="s">
        <v>7830</v>
      </c>
      <c r="C4870" s="1">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4">
        <v>4.2336</v>
      </c>
    </row>
    <row r="4871" spans="1:22" ht="87.5" thickBot="1" x14ac:dyDescent="0.4">
      <c r="A4871" s="3">
        <v>4870</v>
      </c>
      <c r="B4871" s="1" t="s">
        <v>7831</v>
      </c>
      <c r="C4871" s="1">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89.988</v>
      </c>
      <c r="T4871" s="1">
        <v>2</v>
      </c>
      <c r="U4871" s="1">
        <v>0.4</v>
      </c>
      <c r="V4871" s="4">
        <v>-14.997999999999999</v>
      </c>
    </row>
    <row r="4872" spans="1:22" ht="29.5" thickBot="1" x14ac:dyDescent="0.4">
      <c r="A4872" s="3">
        <v>4871</v>
      </c>
      <c r="B4872" s="1" t="s">
        <v>7831</v>
      </c>
      <c r="C4872" s="1">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4">
        <v>83.209699999999998</v>
      </c>
    </row>
    <row r="4873" spans="1:22" ht="29.5" thickBot="1" x14ac:dyDescent="0.4">
      <c r="A4873" s="3">
        <v>4872</v>
      </c>
      <c r="B4873" s="1" t="s">
        <v>7832</v>
      </c>
      <c r="C4873" s="1">
        <v>2014</v>
      </c>
      <c r="D4873" s="2">
        <v>41783</v>
      </c>
      <c r="E4873" s="2">
        <v>41787</v>
      </c>
      <c r="F4873" s="1" t="s">
        <v>50</v>
      </c>
      <c r="G4873" s="1" t="s">
        <v>916</v>
      </c>
      <c r="H4873" s="1" t="s">
        <v>917</v>
      </c>
      <c r="I4873" s="1" t="s">
        <v>26</v>
      </c>
      <c r="J4873" s="1" t="s">
        <v>27</v>
      </c>
      <c r="K4873" s="1" t="s">
        <v>184</v>
      </c>
      <c r="L4873" s="1" t="s">
        <v>104</v>
      </c>
      <c r="M4873" s="1">
        <v>77095</v>
      </c>
      <c r="N4873" s="1" t="s">
        <v>105</v>
      </c>
      <c r="O4873" s="1" t="s">
        <v>7833</v>
      </c>
      <c r="P4873" s="1" t="s">
        <v>46</v>
      </c>
      <c r="Q4873" s="1" t="s">
        <v>269</v>
      </c>
      <c r="R4873" s="1" t="s">
        <v>7834</v>
      </c>
      <c r="S4873" s="1">
        <v>1.8240000000000001</v>
      </c>
      <c r="T4873" s="1">
        <v>2</v>
      </c>
      <c r="U4873" s="1">
        <v>0.2</v>
      </c>
      <c r="V4873" s="4">
        <v>0.61560000000000004</v>
      </c>
    </row>
    <row r="4874" spans="1:22" ht="58.5" thickBot="1" x14ac:dyDescent="0.4">
      <c r="A4874" s="3">
        <v>4873</v>
      </c>
      <c r="B4874" s="1" t="s">
        <v>7832</v>
      </c>
      <c r="C4874" s="1">
        <v>2014</v>
      </c>
      <c r="D4874" s="2">
        <v>41783</v>
      </c>
      <c r="E4874" s="2">
        <v>41787</v>
      </c>
      <c r="F4874" s="1" t="s">
        <v>50</v>
      </c>
      <c r="G4874" s="1" t="s">
        <v>916</v>
      </c>
      <c r="H4874" s="1" t="s">
        <v>917</v>
      </c>
      <c r="I4874" s="1" t="s">
        <v>26</v>
      </c>
      <c r="J4874" s="1" t="s">
        <v>27</v>
      </c>
      <c r="K4874" s="1" t="s">
        <v>184</v>
      </c>
      <c r="L4874" s="1" t="s">
        <v>104</v>
      </c>
      <c r="M4874" s="1">
        <v>77095</v>
      </c>
      <c r="N4874" s="1" t="s">
        <v>105</v>
      </c>
      <c r="O4874" s="1" t="s">
        <v>6727</v>
      </c>
      <c r="P4874" s="1" t="s">
        <v>46</v>
      </c>
      <c r="Q4874" s="1" t="s">
        <v>78</v>
      </c>
      <c r="R4874" s="1" t="s">
        <v>6728</v>
      </c>
      <c r="S4874" s="1">
        <v>18.32</v>
      </c>
      <c r="T4874" s="1">
        <v>5</v>
      </c>
      <c r="U4874" s="1">
        <v>0.8</v>
      </c>
      <c r="V4874" s="4">
        <v>-46.716000000000001</v>
      </c>
    </row>
    <row r="4875" spans="1:22" ht="44" thickBot="1" x14ac:dyDescent="0.4">
      <c r="A4875" s="3">
        <v>4874</v>
      </c>
      <c r="B4875" s="1" t="s">
        <v>7832</v>
      </c>
      <c r="C4875" s="1">
        <v>2014</v>
      </c>
      <c r="D4875" s="2">
        <v>41783</v>
      </c>
      <c r="E4875" s="2">
        <v>41787</v>
      </c>
      <c r="F4875" s="1" t="s">
        <v>50</v>
      </c>
      <c r="G4875" s="1" t="s">
        <v>916</v>
      </c>
      <c r="H4875" s="1" t="s">
        <v>917</v>
      </c>
      <c r="I4875" s="1" t="s">
        <v>26</v>
      </c>
      <c r="J4875" s="1" t="s">
        <v>27</v>
      </c>
      <c r="K4875" s="1" t="s">
        <v>184</v>
      </c>
      <c r="L4875" s="1" t="s">
        <v>104</v>
      </c>
      <c r="M4875" s="1">
        <v>77095</v>
      </c>
      <c r="N4875" s="1" t="s">
        <v>105</v>
      </c>
      <c r="O4875" s="1" t="s">
        <v>6445</v>
      </c>
      <c r="P4875" s="1" t="s">
        <v>46</v>
      </c>
      <c r="Q4875" s="1" t="s">
        <v>59</v>
      </c>
      <c r="R4875" s="1" t="s">
        <v>6446</v>
      </c>
      <c r="S4875" s="1">
        <v>48.816000000000003</v>
      </c>
      <c r="T4875" s="1">
        <v>3</v>
      </c>
      <c r="U4875" s="1">
        <v>0.2</v>
      </c>
      <c r="V4875" s="4">
        <v>-11.5938</v>
      </c>
    </row>
    <row r="4876" spans="1:22" ht="29.5" thickBot="1" x14ac:dyDescent="0.4">
      <c r="A4876" s="3">
        <v>4875</v>
      </c>
      <c r="B4876" s="1" t="s">
        <v>7832</v>
      </c>
      <c r="C4876" s="1">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1.1879999999999999</v>
      </c>
      <c r="T4876" s="1">
        <v>1</v>
      </c>
      <c r="U4876" s="1">
        <v>0.8</v>
      </c>
      <c r="V4876" s="4">
        <v>-1.9601999999999999</v>
      </c>
    </row>
    <row r="4877" spans="1:22" ht="73" thickBot="1" x14ac:dyDescent="0.4">
      <c r="A4877" s="3">
        <v>4876</v>
      </c>
      <c r="B4877" s="1" t="s">
        <v>7835</v>
      </c>
      <c r="C4877" s="1">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v>
      </c>
      <c r="T4877" s="1">
        <v>5</v>
      </c>
      <c r="U4877" s="1">
        <v>0.2</v>
      </c>
      <c r="V4877" s="4">
        <v>29.95</v>
      </c>
    </row>
    <row r="4878" spans="1:22" ht="44" thickBot="1" x14ac:dyDescent="0.4">
      <c r="A4878" s="3">
        <v>4877</v>
      </c>
      <c r="B4878" s="1" t="s">
        <v>7836</v>
      </c>
      <c r="C4878" s="1">
        <v>2011</v>
      </c>
      <c r="D4878" s="2">
        <v>40819</v>
      </c>
      <c r="E4878" s="2">
        <v>40825</v>
      </c>
      <c r="F4878" s="1" t="s">
        <v>50</v>
      </c>
      <c r="G4878" s="1" t="s">
        <v>2969</v>
      </c>
      <c r="H4878" s="1" t="s">
        <v>2970</v>
      </c>
      <c r="I4878" s="1" t="s">
        <v>102</v>
      </c>
      <c r="J4878" s="1" t="s">
        <v>27</v>
      </c>
      <c r="K4878" s="1" t="s">
        <v>373</v>
      </c>
      <c r="L4878" s="1" t="s">
        <v>88</v>
      </c>
      <c r="M4878" s="1">
        <v>27707</v>
      </c>
      <c r="N4878" s="1" t="s">
        <v>30</v>
      </c>
      <c r="O4878" s="1" t="s">
        <v>5916</v>
      </c>
      <c r="P4878" s="1" t="s">
        <v>46</v>
      </c>
      <c r="Q4878" s="1" t="s">
        <v>59</v>
      </c>
      <c r="R4878" s="1" t="s">
        <v>5917</v>
      </c>
      <c r="S4878" s="1">
        <v>61.567999999999998</v>
      </c>
      <c r="T4878" s="1">
        <v>2</v>
      </c>
      <c r="U4878" s="1">
        <v>0.2</v>
      </c>
      <c r="V4878" s="4">
        <v>4.6176000000000004</v>
      </c>
    </row>
    <row r="4879" spans="1:22" ht="29.5" thickBot="1" x14ac:dyDescent="0.4">
      <c r="A4879" s="3">
        <v>4878</v>
      </c>
      <c r="B4879" s="1" t="s">
        <v>7836</v>
      </c>
      <c r="C4879" s="1">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4">
        <v>0.46439999999999998</v>
      </c>
    </row>
    <row r="4880" spans="1:22" ht="58.5" thickBot="1" x14ac:dyDescent="0.4">
      <c r="A4880" s="3">
        <v>4879</v>
      </c>
      <c r="B4880" s="1" t="s">
        <v>7837</v>
      </c>
      <c r="C4880" s="1">
        <v>2013</v>
      </c>
      <c r="D4880" s="2">
        <v>41485</v>
      </c>
      <c r="E4880" s="2">
        <v>41487</v>
      </c>
      <c r="F4880" s="1" t="s">
        <v>188</v>
      </c>
      <c r="G4880" s="1" t="s">
        <v>5501</v>
      </c>
      <c r="H4880" s="1" t="s">
        <v>5502</v>
      </c>
      <c r="I4880" s="1" t="s">
        <v>26</v>
      </c>
      <c r="J4880" s="1" t="s">
        <v>27</v>
      </c>
      <c r="K4880" s="1" t="s">
        <v>7838</v>
      </c>
      <c r="L4880" s="1" t="s">
        <v>54</v>
      </c>
      <c r="M4880" s="1">
        <v>32503</v>
      </c>
      <c r="N4880" s="1" t="s">
        <v>30</v>
      </c>
      <c r="O4880" s="1" t="s">
        <v>7770</v>
      </c>
      <c r="P4880" s="1" t="s">
        <v>46</v>
      </c>
      <c r="Q4880" s="1" t="s">
        <v>75</v>
      </c>
      <c r="R4880" s="1" t="s">
        <v>7771</v>
      </c>
      <c r="S4880" s="1">
        <v>2.214</v>
      </c>
      <c r="T4880" s="1">
        <v>3</v>
      </c>
      <c r="U4880" s="1">
        <v>0.7</v>
      </c>
      <c r="V4880" s="4">
        <v>-1.476</v>
      </c>
    </row>
    <row r="4881" spans="1:22" ht="58.5" thickBot="1" x14ac:dyDescent="0.4">
      <c r="A4881" s="3">
        <v>4880</v>
      </c>
      <c r="B4881" s="1" t="s">
        <v>7839</v>
      </c>
      <c r="C4881" s="1">
        <v>2014</v>
      </c>
      <c r="D4881" s="2">
        <v>41946</v>
      </c>
      <c r="E4881" s="2">
        <v>41949</v>
      </c>
      <c r="F4881" s="1" t="s">
        <v>23</v>
      </c>
      <c r="G4881" s="1" t="s">
        <v>4524</v>
      </c>
      <c r="H4881" s="1" t="s">
        <v>4525</v>
      </c>
      <c r="I4881" s="1" t="s">
        <v>41</v>
      </c>
      <c r="J4881" s="1" t="s">
        <v>27</v>
      </c>
      <c r="K4881" s="1" t="s">
        <v>28</v>
      </c>
      <c r="L4881" s="1" t="s">
        <v>29</v>
      </c>
      <c r="M4881" s="1">
        <v>42420</v>
      </c>
      <c r="N4881" s="1" t="s">
        <v>30</v>
      </c>
      <c r="O4881" s="1" t="s">
        <v>6438</v>
      </c>
      <c r="P4881" s="1" t="s">
        <v>46</v>
      </c>
      <c r="Q4881" s="1" t="s">
        <v>173</v>
      </c>
      <c r="R4881" s="1" t="s">
        <v>6439</v>
      </c>
      <c r="S4881" s="1">
        <v>5.32</v>
      </c>
      <c r="T4881" s="1">
        <v>2</v>
      </c>
      <c r="U4881" s="1">
        <v>0</v>
      </c>
      <c r="V4881" s="4">
        <v>2.6067999999999998</v>
      </c>
    </row>
    <row r="4882" spans="1:22" ht="73" thickBot="1" x14ac:dyDescent="0.4">
      <c r="A4882" s="3">
        <v>4881</v>
      </c>
      <c r="B4882" s="1" t="s">
        <v>7839</v>
      </c>
      <c r="C4882" s="1">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4">
        <v>292.77600000000001</v>
      </c>
    </row>
    <row r="4883" spans="1:22" ht="29.5" thickBot="1" x14ac:dyDescent="0.4">
      <c r="A4883" s="3">
        <v>4882</v>
      </c>
      <c r="B4883" s="1" t="s">
        <v>7839</v>
      </c>
      <c r="C4883" s="1">
        <v>2014</v>
      </c>
      <c r="D4883" s="2">
        <v>41946</v>
      </c>
      <c r="E4883" s="2">
        <v>41949</v>
      </c>
      <c r="F4883" s="1" t="s">
        <v>23</v>
      </c>
      <c r="G4883" s="1" t="s">
        <v>4524</v>
      </c>
      <c r="H4883" s="1" t="s">
        <v>4525</v>
      </c>
      <c r="I4883" s="1" t="s">
        <v>41</v>
      </c>
      <c r="J4883" s="1" t="s">
        <v>27</v>
      </c>
      <c r="K4883" s="1" t="s">
        <v>28</v>
      </c>
      <c r="L4883" s="1" t="s">
        <v>29</v>
      </c>
      <c r="M4883" s="1">
        <v>42420</v>
      </c>
      <c r="N4883" s="1" t="s">
        <v>30</v>
      </c>
      <c r="O4883" s="1" t="s">
        <v>5250</v>
      </c>
      <c r="P4883" s="1" t="s">
        <v>71</v>
      </c>
      <c r="Q4883" s="1" t="s">
        <v>161</v>
      </c>
      <c r="R4883" s="1" t="s">
        <v>5251</v>
      </c>
      <c r="S4883" s="1">
        <v>2249.91</v>
      </c>
      <c r="T4883" s="1">
        <v>9</v>
      </c>
      <c r="U4883" s="1">
        <v>0</v>
      </c>
      <c r="V4883" s="4">
        <v>517.47929999999997</v>
      </c>
    </row>
    <row r="4884" spans="1:22" ht="44" thickBot="1" x14ac:dyDescent="0.4">
      <c r="A4884" s="3">
        <v>4883</v>
      </c>
      <c r="B4884" s="1" t="s">
        <v>7839</v>
      </c>
      <c r="C4884" s="1">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4">
        <v>16.7776</v>
      </c>
    </row>
    <row r="4885" spans="1:22" ht="44" thickBot="1" x14ac:dyDescent="0.4">
      <c r="A4885" s="3">
        <v>4884</v>
      </c>
      <c r="B4885" s="1" t="s">
        <v>7840</v>
      </c>
      <c r="C4885" s="1">
        <v>2014</v>
      </c>
      <c r="D4885" s="2">
        <v>41707</v>
      </c>
      <c r="E4885" s="2">
        <v>41714</v>
      </c>
      <c r="F4885" s="1" t="s">
        <v>50</v>
      </c>
      <c r="G4885" s="1" t="s">
        <v>989</v>
      </c>
      <c r="H4885" s="1" t="s">
        <v>990</v>
      </c>
      <c r="I4885" s="1" t="s">
        <v>26</v>
      </c>
      <c r="J4885" s="1" t="s">
        <v>27</v>
      </c>
      <c r="K4885" s="1" t="s">
        <v>1883</v>
      </c>
      <c r="L4885" s="1" t="s">
        <v>43</v>
      </c>
      <c r="M4885" s="1">
        <v>92804</v>
      </c>
      <c r="N4885" s="1" t="s">
        <v>44</v>
      </c>
      <c r="O4885" s="1" t="s">
        <v>7313</v>
      </c>
      <c r="P4885" s="1" t="s">
        <v>46</v>
      </c>
      <c r="Q4885" s="1" t="s">
        <v>75</v>
      </c>
      <c r="R4885" s="1" t="s">
        <v>7314</v>
      </c>
      <c r="S4885" s="1">
        <v>171.2</v>
      </c>
      <c r="T4885" s="1">
        <v>5</v>
      </c>
      <c r="U4885" s="1">
        <v>0.2</v>
      </c>
      <c r="V4885" s="4">
        <v>64.2</v>
      </c>
    </row>
    <row r="4886" spans="1:22" ht="29.5" thickBot="1" x14ac:dyDescent="0.4">
      <c r="A4886" s="3">
        <v>4885</v>
      </c>
      <c r="B4886" s="1" t="s">
        <v>7840</v>
      </c>
      <c r="C4886" s="1">
        <v>2014</v>
      </c>
      <c r="D4886" s="2">
        <v>41707</v>
      </c>
      <c r="E4886" s="2">
        <v>41714</v>
      </c>
      <c r="F4886" s="1" t="s">
        <v>50</v>
      </c>
      <c r="G4886" s="1" t="s">
        <v>989</v>
      </c>
      <c r="H4886" s="1" t="s">
        <v>990</v>
      </c>
      <c r="I4886" s="1" t="s">
        <v>26</v>
      </c>
      <c r="J4886" s="1" t="s">
        <v>27</v>
      </c>
      <c r="K4886" s="1" t="s">
        <v>1883</v>
      </c>
      <c r="L4886" s="1" t="s">
        <v>43</v>
      </c>
      <c r="M4886" s="1">
        <v>92804</v>
      </c>
      <c r="N4886" s="1" t="s">
        <v>44</v>
      </c>
      <c r="O4886" s="1" t="s">
        <v>7340</v>
      </c>
      <c r="P4886" s="1" t="s">
        <v>46</v>
      </c>
      <c r="Q4886" s="1" t="s">
        <v>68</v>
      </c>
      <c r="R4886" s="1" t="s">
        <v>7341</v>
      </c>
      <c r="S4886" s="1">
        <v>3.36</v>
      </c>
      <c r="T4886" s="1">
        <v>2</v>
      </c>
      <c r="U4886" s="1">
        <v>0</v>
      </c>
      <c r="V4886" s="4">
        <v>0.87360000000000004</v>
      </c>
    </row>
    <row r="4887" spans="1:22" ht="29.5" thickBot="1" x14ac:dyDescent="0.4">
      <c r="A4887" s="3">
        <v>4886</v>
      </c>
      <c r="B4887" s="1" t="s">
        <v>7841</v>
      </c>
      <c r="C4887" s="1">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4">
        <v>52.531999999999996</v>
      </c>
    </row>
    <row r="4888" spans="1:22" ht="44" thickBot="1" x14ac:dyDescent="0.4">
      <c r="A4888" s="3">
        <v>4887</v>
      </c>
      <c r="B4888" s="1" t="s">
        <v>7842</v>
      </c>
      <c r="C4888" s="1">
        <v>2013</v>
      </c>
      <c r="D4888" s="2">
        <v>41607</v>
      </c>
      <c r="E4888" s="2">
        <v>41610</v>
      </c>
      <c r="F4888" s="1" t="s">
        <v>23</v>
      </c>
      <c r="G4888" s="1" t="s">
        <v>5044</v>
      </c>
      <c r="H4888" s="1" t="s">
        <v>5045</v>
      </c>
      <c r="I4888" s="1" t="s">
        <v>41</v>
      </c>
      <c r="J4888" s="1" t="s">
        <v>27</v>
      </c>
      <c r="K4888" s="1" t="s">
        <v>7782</v>
      </c>
      <c r="L4888" s="1" t="s">
        <v>1272</v>
      </c>
      <c r="M4888" s="1">
        <v>30062</v>
      </c>
      <c r="N4888" s="1" t="s">
        <v>30</v>
      </c>
      <c r="O4888" s="1" t="s">
        <v>892</v>
      </c>
      <c r="P4888" s="1" t="s">
        <v>32</v>
      </c>
      <c r="Q4888" s="1" t="s">
        <v>36</v>
      </c>
      <c r="R4888" s="1" t="s">
        <v>893</v>
      </c>
      <c r="S4888" s="1">
        <v>182.67</v>
      </c>
      <c r="T4888" s="1">
        <v>3</v>
      </c>
      <c r="U4888" s="1">
        <v>0</v>
      </c>
      <c r="V4888" s="4">
        <v>52.974299999999999</v>
      </c>
    </row>
    <row r="4889" spans="1:22" ht="44" thickBot="1" x14ac:dyDescent="0.4">
      <c r="A4889" s="3">
        <v>4888</v>
      </c>
      <c r="B4889" s="1" t="s">
        <v>7842</v>
      </c>
      <c r="C4889" s="1">
        <v>2013</v>
      </c>
      <c r="D4889" s="2">
        <v>41607</v>
      </c>
      <c r="E4889" s="2">
        <v>41610</v>
      </c>
      <c r="F4889" s="1" t="s">
        <v>23</v>
      </c>
      <c r="G4889" s="1" t="s">
        <v>5044</v>
      </c>
      <c r="H4889" s="1" t="s">
        <v>5045</v>
      </c>
      <c r="I4889" s="1" t="s">
        <v>41</v>
      </c>
      <c r="J4889" s="1" t="s">
        <v>27</v>
      </c>
      <c r="K4889" s="1" t="s">
        <v>7782</v>
      </c>
      <c r="L4889" s="1" t="s">
        <v>1272</v>
      </c>
      <c r="M4889" s="1">
        <v>30062</v>
      </c>
      <c r="N4889" s="1" t="s">
        <v>30</v>
      </c>
      <c r="O4889" s="1" t="s">
        <v>2569</v>
      </c>
      <c r="P4889" s="1" t="s">
        <v>71</v>
      </c>
      <c r="Q4889" s="1" t="s">
        <v>161</v>
      </c>
      <c r="R4889" s="1" t="s">
        <v>2570</v>
      </c>
      <c r="S4889" s="1">
        <v>101.7</v>
      </c>
      <c r="T4889" s="1">
        <v>6</v>
      </c>
      <c r="U4889" s="1">
        <v>0</v>
      </c>
      <c r="V4889" s="4">
        <v>6.1020000000000003</v>
      </c>
    </row>
    <row r="4890" spans="1:22" ht="29.5" thickBot="1" x14ac:dyDescent="0.4">
      <c r="A4890" s="3">
        <v>4889</v>
      </c>
      <c r="B4890" s="1" t="s">
        <v>7842</v>
      </c>
      <c r="C4890" s="1">
        <v>2013</v>
      </c>
      <c r="D4890" s="2">
        <v>41607</v>
      </c>
      <c r="E4890" s="2">
        <v>41610</v>
      </c>
      <c r="F4890" s="1" t="s">
        <v>23</v>
      </c>
      <c r="G4890" s="1" t="s">
        <v>5044</v>
      </c>
      <c r="H4890" s="1" t="s">
        <v>5045</v>
      </c>
      <c r="I4890" s="1" t="s">
        <v>41</v>
      </c>
      <c r="J4890" s="1" t="s">
        <v>27</v>
      </c>
      <c r="K4890" s="1" t="s">
        <v>7782</v>
      </c>
      <c r="L4890" s="1" t="s">
        <v>1272</v>
      </c>
      <c r="M4890" s="1">
        <v>30062</v>
      </c>
      <c r="N4890" s="1" t="s">
        <v>30</v>
      </c>
      <c r="O4890" s="1" t="s">
        <v>1769</v>
      </c>
      <c r="P4890" s="1" t="s">
        <v>46</v>
      </c>
      <c r="Q4890" s="1" t="s">
        <v>59</v>
      </c>
      <c r="R4890" s="1" t="s">
        <v>1770</v>
      </c>
      <c r="S4890" s="1">
        <v>1126.02</v>
      </c>
      <c r="T4890" s="1">
        <v>3</v>
      </c>
      <c r="U4890" s="1">
        <v>0</v>
      </c>
      <c r="V4890" s="4">
        <v>56.301000000000002</v>
      </c>
    </row>
    <row r="4891" spans="1:22" ht="44" thickBot="1" x14ac:dyDescent="0.4">
      <c r="A4891" s="3">
        <v>4890</v>
      </c>
      <c r="B4891" s="1" t="s">
        <v>7842</v>
      </c>
      <c r="C4891" s="1">
        <v>2013</v>
      </c>
      <c r="D4891" s="2">
        <v>41607</v>
      </c>
      <c r="E4891" s="2">
        <v>41610</v>
      </c>
      <c r="F4891" s="1" t="s">
        <v>23</v>
      </c>
      <c r="G4891" s="1" t="s">
        <v>5044</v>
      </c>
      <c r="H4891" s="1" t="s">
        <v>5045</v>
      </c>
      <c r="I4891" s="1" t="s">
        <v>41</v>
      </c>
      <c r="J4891" s="1" t="s">
        <v>27</v>
      </c>
      <c r="K4891" s="1" t="s">
        <v>7782</v>
      </c>
      <c r="L4891" s="1" t="s">
        <v>1272</v>
      </c>
      <c r="M4891" s="1">
        <v>30062</v>
      </c>
      <c r="N4891" s="1" t="s">
        <v>30</v>
      </c>
      <c r="O4891" s="1" t="s">
        <v>7562</v>
      </c>
      <c r="P4891" s="1" t="s">
        <v>46</v>
      </c>
      <c r="Q4891" s="1" t="s">
        <v>59</v>
      </c>
      <c r="R4891" s="1" t="s">
        <v>7563</v>
      </c>
      <c r="S4891" s="1">
        <v>1263.3</v>
      </c>
      <c r="T4891" s="1">
        <v>6</v>
      </c>
      <c r="U4891" s="1">
        <v>0</v>
      </c>
      <c r="V4891" s="4">
        <v>315.82499999999999</v>
      </c>
    </row>
    <row r="4892" spans="1:22" ht="29.5" thickBot="1" x14ac:dyDescent="0.4">
      <c r="A4892" s="3">
        <v>4891</v>
      </c>
      <c r="B4892" s="1" t="s">
        <v>7843</v>
      </c>
      <c r="C4892" s="1">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4">
        <v>2.5577999999999999</v>
      </c>
    </row>
    <row r="4893" spans="1:22" ht="58.5" thickBot="1" x14ac:dyDescent="0.4">
      <c r="A4893" s="3">
        <v>4892</v>
      </c>
      <c r="B4893" s="1" t="s">
        <v>7843</v>
      </c>
      <c r="C4893" s="1">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4">
        <v>18.211200000000002</v>
      </c>
    </row>
    <row r="4894" spans="1:22" ht="58.5" thickBot="1" x14ac:dyDescent="0.4">
      <c r="A4894" s="3">
        <v>4893</v>
      </c>
      <c r="B4894" s="1" t="s">
        <v>7843</v>
      </c>
      <c r="C4894" s="1">
        <v>2013</v>
      </c>
      <c r="D4894" s="2">
        <v>41632</v>
      </c>
      <c r="E4894" s="2">
        <v>41639</v>
      </c>
      <c r="F4894" s="1" t="s">
        <v>50</v>
      </c>
      <c r="G4894" s="1" t="s">
        <v>4764</v>
      </c>
      <c r="H4894" s="1" t="s">
        <v>4765</v>
      </c>
      <c r="I4894" s="1" t="s">
        <v>41</v>
      </c>
      <c r="J4894" s="1" t="s">
        <v>27</v>
      </c>
      <c r="K4894" s="1" t="s">
        <v>95</v>
      </c>
      <c r="L4894" s="1" t="s">
        <v>96</v>
      </c>
      <c r="M4894" s="1">
        <v>98103</v>
      </c>
      <c r="N4894" s="1" t="s">
        <v>44</v>
      </c>
      <c r="O4894" s="1" t="s">
        <v>7844</v>
      </c>
      <c r="P4894" s="1" t="s">
        <v>46</v>
      </c>
      <c r="Q4894" s="1" t="s">
        <v>68</v>
      </c>
      <c r="R4894" s="1" t="s">
        <v>7845</v>
      </c>
      <c r="S4894" s="1">
        <v>4.2</v>
      </c>
      <c r="T4894" s="1">
        <v>2</v>
      </c>
      <c r="U4894" s="1">
        <v>0</v>
      </c>
      <c r="V4894" s="4">
        <v>1.1759999999999999</v>
      </c>
    </row>
    <row r="4895" spans="1:22" ht="29.5" thickBot="1" x14ac:dyDescent="0.4">
      <c r="A4895" s="3">
        <v>4894</v>
      </c>
      <c r="B4895" s="1" t="s">
        <v>7843</v>
      </c>
      <c r="C4895" s="1">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4">
        <v>2.2728000000000002</v>
      </c>
    </row>
    <row r="4896" spans="1:22" ht="29.5" thickBot="1" x14ac:dyDescent="0.4">
      <c r="A4896" s="3">
        <v>4895</v>
      </c>
      <c r="B4896" s="1" t="s">
        <v>7843</v>
      </c>
      <c r="C4896" s="1">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4">
        <v>22.992000000000001</v>
      </c>
    </row>
    <row r="4897" spans="1:22" ht="29.5" thickBot="1" x14ac:dyDescent="0.4">
      <c r="A4897" s="3">
        <v>4896</v>
      </c>
      <c r="B4897" s="1" t="s">
        <v>7843</v>
      </c>
      <c r="C4897" s="1">
        <v>2013</v>
      </c>
      <c r="D4897" s="2">
        <v>41632</v>
      </c>
      <c r="E4897" s="2">
        <v>41639</v>
      </c>
      <c r="F4897" s="1" t="s">
        <v>50</v>
      </c>
      <c r="G4897" s="1" t="s">
        <v>4764</v>
      </c>
      <c r="H4897" s="1" t="s">
        <v>4765</v>
      </c>
      <c r="I4897" s="1" t="s">
        <v>41</v>
      </c>
      <c r="J4897" s="1" t="s">
        <v>27</v>
      </c>
      <c r="K4897" s="1" t="s">
        <v>95</v>
      </c>
      <c r="L4897" s="1" t="s">
        <v>96</v>
      </c>
      <c r="M4897" s="1">
        <v>98103</v>
      </c>
      <c r="N4897" s="1" t="s">
        <v>44</v>
      </c>
      <c r="O4897" s="1" t="s">
        <v>6395</v>
      </c>
      <c r="P4897" s="1" t="s">
        <v>46</v>
      </c>
      <c r="Q4897" s="1" t="s">
        <v>173</v>
      </c>
      <c r="R4897" s="1" t="s">
        <v>186</v>
      </c>
      <c r="S4897" s="1">
        <v>61.96</v>
      </c>
      <c r="T4897" s="1">
        <v>2</v>
      </c>
      <c r="U4897" s="1">
        <v>0</v>
      </c>
      <c r="V4897" s="4">
        <v>30.360399999999998</v>
      </c>
    </row>
    <row r="4898" spans="1:22" ht="73" thickBot="1" x14ac:dyDescent="0.4">
      <c r="A4898" s="3">
        <v>4897</v>
      </c>
      <c r="B4898" s="1" t="s">
        <v>7843</v>
      </c>
      <c r="C4898" s="1">
        <v>2013</v>
      </c>
      <c r="D4898" s="2">
        <v>41632</v>
      </c>
      <c r="E4898" s="2">
        <v>41639</v>
      </c>
      <c r="F4898" s="1" t="s">
        <v>50</v>
      </c>
      <c r="G4898" s="1" t="s">
        <v>4764</v>
      </c>
      <c r="H4898" s="1" t="s">
        <v>4765</v>
      </c>
      <c r="I4898" s="1" t="s">
        <v>41</v>
      </c>
      <c r="J4898" s="1" t="s">
        <v>27</v>
      </c>
      <c r="K4898" s="1" t="s">
        <v>95</v>
      </c>
      <c r="L4898" s="1" t="s">
        <v>96</v>
      </c>
      <c r="M4898" s="1">
        <v>98103</v>
      </c>
      <c r="N4898" s="1" t="s">
        <v>44</v>
      </c>
      <c r="O4898" s="1" t="s">
        <v>5598</v>
      </c>
      <c r="P4898" s="1" t="s">
        <v>46</v>
      </c>
      <c r="Q4898" s="1" t="s">
        <v>59</v>
      </c>
      <c r="R4898" s="1" t="s">
        <v>5599</v>
      </c>
      <c r="S4898" s="1">
        <v>1117.92</v>
      </c>
      <c r="T4898" s="1">
        <v>4</v>
      </c>
      <c r="U4898" s="1">
        <v>0</v>
      </c>
      <c r="V4898" s="4">
        <v>55.896000000000001</v>
      </c>
    </row>
    <row r="4899" spans="1:22" ht="44" thickBot="1" x14ac:dyDescent="0.4">
      <c r="A4899" s="3">
        <v>4898</v>
      </c>
      <c r="B4899" s="1" t="s">
        <v>7846</v>
      </c>
      <c r="C4899" s="1">
        <v>2011</v>
      </c>
      <c r="D4899" s="2">
        <v>40831</v>
      </c>
      <c r="E4899" s="2">
        <v>40833</v>
      </c>
      <c r="F4899" s="1" t="s">
        <v>188</v>
      </c>
      <c r="G4899" s="1" t="s">
        <v>6021</v>
      </c>
      <c r="H4899" s="1" t="s">
        <v>6022</v>
      </c>
      <c r="I4899" s="1" t="s">
        <v>26</v>
      </c>
      <c r="J4899" s="1" t="s">
        <v>27</v>
      </c>
      <c r="K4899" s="1" t="s">
        <v>3870</v>
      </c>
      <c r="L4899" s="1" t="s">
        <v>498</v>
      </c>
      <c r="M4899" s="1">
        <v>44134</v>
      </c>
      <c r="N4899" s="1" t="s">
        <v>148</v>
      </c>
      <c r="O4899" s="1" t="s">
        <v>5800</v>
      </c>
      <c r="P4899" s="1" t="s">
        <v>32</v>
      </c>
      <c r="Q4899" s="1" t="s">
        <v>36</v>
      </c>
      <c r="R4899" s="1" t="s">
        <v>5801</v>
      </c>
      <c r="S4899" s="1">
        <v>183.37200000000001</v>
      </c>
      <c r="T4899" s="1">
        <v>2</v>
      </c>
      <c r="U4899" s="1">
        <v>0.3</v>
      </c>
      <c r="V4899" s="4">
        <v>-7.8587999999999996</v>
      </c>
    </row>
    <row r="4900" spans="1:22" ht="29.5" thickBot="1" x14ac:dyDescent="0.4">
      <c r="A4900" s="3">
        <v>4899</v>
      </c>
      <c r="B4900" s="1" t="s">
        <v>7846</v>
      </c>
      <c r="C4900" s="1">
        <v>2011</v>
      </c>
      <c r="D4900" s="2">
        <v>40831</v>
      </c>
      <c r="E4900" s="2">
        <v>40833</v>
      </c>
      <c r="F4900" s="1" t="s">
        <v>188</v>
      </c>
      <c r="G4900" s="1" t="s">
        <v>6021</v>
      </c>
      <c r="H4900" s="1" t="s">
        <v>6022</v>
      </c>
      <c r="I4900" s="1" t="s">
        <v>26</v>
      </c>
      <c r="J4900" s="1" t="s">
        <v>27</v>
      </c>
      <c r="K4900" s="1" t="s">
        <v>3870</v>
      </c>
      <c r="L4900" s="1" t="s">
        <v>498</v>
      </c>
      <c r="M4900" s="1">
        <v>44134</v>
      </c>
      <c r="N4900" s="1" t="s">
        <v>148</v>
      </c>
      <c r="O4900" s="1" t="s">
        <v>1534</v>
      </c>
      <c r="P4900" s="1" t="s">
        <v>46</v>
      </c>
      <c r="Q4900" s="1" t="s">
        <v>90</v>
      </c>
      <c r="R4900" s="1" t="s">
        <v>1535</v>
      </c>
      <c r="S4900" s="1">
        <v>7.968</v>
      </c>
      <c r="T4900" s="1">
        <v>2</v>
      </c>
      <c r="U4900" s="1">
        <v>0.2</v>
      </c>
      <c r="V4900" s="4">
        <v>2.8883999999999999</v>
      </c>
    </row>
    <row r="4901" spans="1:22" ht="29.5" thickBot="1" x14ac:dyDescent="0.4">
      <c r="A4901" s="3">
        <v>4900</v>
      </c>
      <c r="B4901" s="1" t="s">
        <v>7847</v>
      </c>
      <c r="C4901" s="1">
        <v>2013</v>
      </c>
      <c r="D4901" s="2">
        <v>41509</v>
      </c>
      <c r="E4901" s="2">
        <v>41514</v>
      </c>
      <c r="F4901" s="1" t="s">
        <v>50</v>
      </c>
      <c r="G4901" s="1" t="s">
        <v>4143</v>
      </c>
      <c r="H4901" s="1" t="s">
        <v>4144</v>
      </c>
      <c r="I4901" s="1" t="s">
        <v>26</v>
      </c>
      <c r="J4901" s="1" t="s">
        <v>27</v>
      </c>
      <c r="K4901" s="1" t="s">
        <v>6230</v>
      </c>
      <c r="L4901" s="1" t="s">
        <v>420</v>
      </c>
      <c r="M4901" s="1">
        <v>97030</v>
      </c>
      <c r="N4901" s="1" t="s">
        <v>44</v>
      </c>
      <c r="O4901" s="1" t="s">
        <v>4158</v>
      </c>
      <c r="P4901" s="1" t="s">
        <v>46</v>
      </c>
      <c r="Q4901" s="1" t="s">
        <v>75</v>
      </c>
      <c r="R4901" s="1" t="s">
        <v>4159</v>
      </c>
      <c r="S4901" s="1">
        <v>26.352</v>
      </c>
      <c r="T4901" s="1">
        <v>8</v>
      </c>
      <c r="U4901" s="1">
        <v>0.7</v>
      </c>
      <c r="V4901" s="4">
        <v>-18.446400000000001</v>
      </c>
    </row>
    <row r="4902" spans="1:22" ht="44" thickBot="1" x14ac:dyDescent="0.4">
      <c r="A4902" s="3">
        <v>4901</v>
      </c>
      <c r="B4902" s="1" t="s">
        <v>7848</v>
      </c>
      <c r="C4902" s="1">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4">
        <v>125.14319999999999</v>
      </c>
    </row>
    <row r="4903" spans="1:22" ht="29.5" thickBot="1" x14ac:dyDescent="0.4">
      <c r="A4903" s="3">
        <v>4902</v>
      </c>
      <c r="B4903" s="1" t="s">
        <v>7848</v>
      </c>
      <c r="C4903" s="1">
        <v>2014</v>
      </c>
      <c r="D4903" s="2">
        <v>41991</v>
      </c>
      <c r="E4903" s="2">
        <v>41995</v>
      </c>
      <c r="F4903" s="1" t="s">
        <v>50</v>
      </c>
      <c r="G4903" s="1" t="s">
        <v>1005</v>
      </c>
      <c r="H4903" s="1" t="s">
        <v>1006</v>
      </c>
      <c r="I4903" s="1" t="s">
        <v>41</v>
      </c>
      <c r="J4903" s="1" t="s">
        <v>27</v>
      </c>
      <c r="K4903" s="1" t="s">
        <v>1883</v>
      </c>
      <c r="L4903" s="1" t="s">
        <v>43</v>
      </c>
      <c r="M4903" s="1">
        <v>92804</v>
      </c>
      <c r="N4903" s="1" t="s">
        <v>44</v>
      </c>
      <c r="O4903" s="1" t="s">
        <v>5549</v>
      </c>
      <c r="P4903" s="1" t="s">
        <v>46</v>
      </c>
      <c r="Q4903" s="1" t="s">
        <v>578</v>
      </c>
      <c r="R4903" s="1" t="s">
        <v>5550</v>
      </c>
      <c r="S4903" s="1">
        <v>13.98</v>
      </c>
      <c r="T4903" s="1">
        <v>1</v>
      </c>
      <c r="U4903" s="1">
        <v>0</v>
      </c>
      <c r="V4903" s="4">
        <v>3.6347999999999998</v>
      </c>
    </row>
    <row r="4904" spans="1:22" ht="29.5" thickBot="1" x14ac:dyDescent="0.4">
      <c r="A4904" s="3">
        <v>4903</v>
      </c>
      <c r="B4904" s="1" t="s">
        <v>7849</v>
      </c>
      <c r="C4904" s="1">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4">
        <v>9.0719999999999992</v>
      </c>
    </row>
    <row r="4905" spans="1:22" ht="87.5" thickBot="1" x14ac:dyDescent="0.4">
      <c r="A4905" s="3">
        <v>4904</v>
      </c>
      <c r="B4905" s="1" t="s">
        <v>7849</v>
      </c>
      <c r="C4905" s="1">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4">
        <v>42.131399999999999</v>
      </c>
    </row>
    <row r="4906" spans="1:22" ht="58.5" thickBot="1" x14ac:dyDescent="0.4">
      <c r="A4906" s="3">
        <v>4905</v>
      </c>
      <c r="B4906" s="1" t="s">
        <v>7850</v>
      </c>
      <c r="C4906" s="1">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4">
        <v>-19.258800000000001</v>
      </c>
    </row>
    <row r="4907" spans="1:22" ht="44" thickBot="1" x14ac:dyDescent="0.4">
      <c r="A4907" s="3">
        <v>4906</v>
      </c>
      <c r="B4907" s="1" t="s">
        <v>7851</v>
      </c>
      <c r="C4907" s="1">
        <v>2011</v>
      </c>
      <c r="D4907" s="2">
        <v>40830</v>
      </c>
      <c r="E4907" s="2">
        <v>40832</v>
      </c>
      <c r="F4907" s="1" t="s">
        <v>23</v>
      </c>
      <c r="G4907" s="1" t="s">
        <v>4507</v>
      </c>
      <c r="H4907" s="1" t="s">
        <v>4508</v>
      </c>
      <c r="I4907" s="1" t="s">
        <v>41</v>
      </c>
      <c r="J4907" s="1" t="s">
        <v>27</v>
      </c>
      <c r="K4907" s="1" t="s">
        <v>87</v>
      </c>
      <c r="L4907" s="1" t="s">
        <v>2694</v>
      </c>
      <c r="M4907" s="1">
        <v>3301</v>
      </c>
      <c r="N4907" s="1" t="s">
        <v>148</v>
      </c>
      <c r="O4907" s="1" t="s">
        <v>6714</v>
      </c>
      <c r="P4907" s="1" t="s">
        <v>46</v>
      </c>
      <c r="Q4907" s="1" t="s">
        <v>75</v>
      </c>
      <c r="R4907" s="1" t="s">
        <v>6715</v>
      </c>
      <c r="S4907" s="1">
        <v>22.92</v>
      </c>
      <c r="T4907" s="1">
        <v>4</v>
      </c>
      <c r="U4907" s="1">
        <v>0</v>
      </c>
      <c r="V4907" s="4">
        <v>11.0016</v>
      </c>
    </row>
    <row r="4908" spans="1:22" ht="58.5" thickBot="1" x14ac:dyDescent="0.4">
      <c r="A4908" s="3">
        <v>4907</v>
      </c>
      <c r="B4908" s="1" t="s">
        <v>7851</v>
      </c>
      <c r="C4908" s="1">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4">
        <v>16.193999999999999</v>
      </c>
    </row>
    <row r="4909" spans="1:22" ht="58.5" thickBot="1" x14ac:dyDescent="0.4">
      <c r="A4909" s="3">
        <v>4908</v>
      </c>
      <c r="B4909" s="1" t="s">
        <v>7852</v>
      </c>
      <c r="C4909" s="1">
        <v>2011</v>
      </c>
      <c r="D4909" s="2">
        <v>40865</v>
      </c>
      <c r="E4909" s="2">
        <v>40870</v>
      </c>
      <c r="F4909" s="1" t="s">
        <v>23</v>
      </c>
      <c r="G4909" s="1" t="s">
        <v>5899</v>
      </c>
      <c r="H4909" s="1" t="s">
        <v>5900</v>
      </c>
      <c r="I4909" s="1" t="s">
        <v>26</v>
      </c>
      <c r="J4909" s="1" t="s">
        <v>27</v>
      </c>
      <c r="K4909" s="1" t="s">
        <v>746</v>
      </c>
      <c r="L4909" s="1" t="s">
        <v>498</v>
      </c>
      <c r="M4909" s="1">
        <v>45014</v>
      </c>
      <c r="N4909" s="1" t="s">
        <v>148</v>
      </c>
      <c r="O4909" s="1" t="s">
        <v>4737</v>
      </c>
      <c r="P4909" s="1" t="s">
        <v>46</v>
      </c>
      <c r="Q4909" s="1" t="s">
        <v>75</v>
      </c>
      <c r="R4909" s="1" t="s">
        <v>4738</v>
      </c>
      <c r="S4909" s="1">
        <v>11.808</v>
      </c>
      <c r="T4909" s="1">
        <v>8</v>
      </c>
      <c r="U4909" s="1">
        <v>0.7</v>
      </c>
      <c r="V4909" s="4">
        <v>-8.6592000000000002</v>
      </c>
    </row>
    <row r="4910" spans="1:22" ht="44" thickBot="1" x14ac:dyDescent="0.4">
      <c r="A4910" s="3">
        <v>4909</v>
      </c>
      <c r="B4910" s="1" t="s">
        <v>7852</v>
      </c>
      <c r="C4910" s="1">
        <v>2011</v>
      </c>
      <c r="D4910" s="2">
        <v>40865</v>
      </c>
      <c r="E4910" s="2">
        <v>40870</v>
      </c>
      <c r="F4910" s="1" t="s">
        <v>23</v>
      </c>
      <c r="G4910" s="1" t="s">
        <v>5899</v>
      </c>
      <c r="H4910" s="1" t="s">
        <v>5900</v>
      </c>
      <c r="I4910" s="1" t="s">
        <v>26</v>
      </c>
      <c r="J4910" s="1" t="s">
        <v>27</v>
      </c>
      <c r="K4910" s="1" t="s">
        <v>746</v>
      </c>
      <c r="L4910" s="1" t="s">
        <v>498</v>
      </c>
      <c r="M4910" s="1">
        <v>45014</v>
      </c>
      <c r="N4910" s="1" t="s">
        <v>148</v>
      </c>
      <c r="O4910" s="1" t="s">
        <v>7853</v>
      </c>
      <c r="P4910" s="1" t="s">
        <v>71</v>
      </c>
      <c r="Q4910" s="1" t="s">
        <v>72</v>
      </c>
      <c r="R4910" s="1" t="s">
        <v>7854</v>
      </c>
      <c r="S4910" s="1">
        <v>9.5879999999999992</v>
      </c>
      <c r="T4910" s="1">
        <v>2</v>
      </c>
      <c r="U4910" s="1">
        <v>0.4</v>
      </c>
      <c r="V4910" s="4">
        <v>-2.0773999999999999</v>
      </c>
    </row>
    <row r="4911" spans="1:22" ht="44" thickBot="1" x14ac:dyDescent="0.4">
      <c r="A4911" s="3">
        <v>4910</v>
      </c>
      <c r="B4911" s="1" t="s">
        <v>7855</v>
      </c>
      <c r="C4911" s="1">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4">
        <v>6.6467999999999998</v>
      </c>
    </row>
    <row r="4912" spans="1:22" ht="29.5" thickBot="1" x14ac:dyDescent="0.4">
      <c r="A4912" s="3">
        <v>4911</v>
      </c>
      <c r="B4912" s="1" t="s">
        <v>7855</v>
      </c>
      <c r="C4912" s="1">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36.287999999999997</v>
      </c>
      <c r="T4912" s="1">
        <v>7</v>
      </c>
      <c r="U4912" s="1">
        <v>0.2</v>
      </c>
      <c r="V4912" s="4">
        <v>12.700799999999999</v>
      </c>
    </row>
    <row r="4913" spans="1:22" ht="44" thickBot="1" x14ac:dyDescent="0.4">
      <c r="A4913" s="3">
        <v>4912</v>
      </c>
      <c r="B4913" s="1" t="s">
        <v>7855</v>
      </c>
      <c r="C4913" s="1">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4">
        <v>6.9989999999999997</v>
      </c>
    </row>
    <row r="4914" spans="1:22" ht="44" thickBot="1" x14ac:dyDescent="0.4">
      <c r="A4914" s="3">
        <v>4913</v>
      </c>
      <c r="B4914" s="1" t="s">
        <v>7855</v>
      </c>
      <c r="C4914" s="1">
        <v>2014</v>
      </c>
      <c r="D4914" s="2">
        <v>41654</v>
      </c>
      <c r="E4914" s="2">
        <v>41658</v>
      </c>
      <c r="F4914" s="1" t="s">
        <v>50</v>
      </c>
      <c r="G4914" s="1" t="s">
        <v>62</v>
      </c>
      <c r="H4914" s="1" t="s">
        <v>63</v>
      </c>
      <c r="I4914" s="1" t="s">
        <v>26</v>
      </c>
      <c r="J4914" s="1" t="s">
        <v>27</v>
      </c>
      <c r="K4914" s="1" t="s">
        <v>4886</v>
      </c>
      <c r="L4914" s="1" t="s">
        <v>335</v>
      </c>
      <c r="M4914" s="1">
        <v>37604</v>
      </c>
      <c r="N4914" s="1" t="s">
        <v>30</v>
      </c>
      <c r="O4914" s="1" t="s">
        <v>5821</v>
      </c>
      <c r="P4914" s="1" t="s">
        <v>46</v>
      </c>
      <c r="Q4914" s="1" t="s">
        <v>75</v>
      </c>
      <c r="R4914" s="1" t="s">
        <v>5822</v>
      </c>
      <c r="S4914" s="1">
        <v>5.97</v>
      </c>
      <c r="T4914" s="1">
        <v>5</v>
      </c>
      <c r="U4914" s="1">
        <v>0.7</v>
      </c>
      <c r="V4914" s="4">
        <v>-4.577</v>
      </c>
    </row>
    <row r="4915" spans="1:22" ht="44" thickBot="1" x14ac:dyDescent="0.4">
      <c r="A4915" s="3">
        <v>4914</v>
      </c>
      <c r="B4915" s="1" t="s">
        <v>7855</v>
      </c>
      <c r="C4915" s="1">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4">
        <v>-1.8391999999999999</v>
      </c>
    </row>
    <row r="4916" spans="1:22" ht="73" thickBot="1" x14ac:dyDescent="0.4">
      <c r="A4916" s="3">
        <v>4915</v>
      </c>
      <c r="B4916" s="1" t="s">
        <v>7856</v>
      </c>
      <c r="C4916" s="1">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4">
        <v>10.4284</v>
      </c>
    </row>
    <row r="4917" spans="1:22" ht="29.5" thickBot="1" x14ac:dyDescent="0.4">
      <c r="A4917" s="3">
        <v>4916</v>
      </c>
      <c r="B4917" s="1" t="s">
        <v>7856</v>
      </c>
      <c r="C4917" s="1">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v>
      </c>
      <c r="T4917" s="1">
        <v>3</v>
      </c>
      <c r="U4917" s="1">
        <v>0.2</v>
      </c>
      <c r="V4917" s="4">
        <v>5.4200999999999997</v>
      </c>
    </row>
    <row r="4918" spans="1:22" ht="44" thickBot="1" x14ac:dyDescent="0.4">
      <c r="A4918" s="3">
        <v>4917</v>
      </c>
      <c r="B4918" s="1" t="s">
        <v>7857</v>
      </c>
      <c r="C4918" s="1">
        <v>2014</v>
      </c>
      <c r="D4918" s="2">
        <v>41922</v>
      </c>
      <c r="E4918" s="2">
        <v>41924</v>
      </c>
      <c r="F4918" s="1" t="s">
        <v>23</v>
      </c>
      <c r="G4918" s="1" t="s">
        <v>799</v>
      </c>
      <c r="H4918" s="1" t="s">
        <v>800</v>
      </c>
      <c r="I4918" s="1" t="s">
        <v>26</v>
      </c>
      <c r="J4918" s="1" t="s">
        <v>27</v>
      </c>
      <c r="K4918" s="1" t="s">
        <v>7858</v>
      </c>
      <c r="L4918" s="1" t="s">
        <v>104</v>
      </c>
      <c r="M4918" s="1">
        <v>77573</v>
      </c>
      <c r="N4918" s="1" t="s">
        <v>105</v>
      </c>
      <c r="O4918" s="1" t="s">
        <v>1456</v>
      </c>
      <c r="P4918" s="1" t="s">
        <v>46</v>
      </c>
      <c r="Q4918" s="1" t="s">
        <v>68</v>
      </c>
      <c r="R4918" s="1" t="s">
        <v>1457</v>
      </c>
      <c r="S4918" s="1">
        <v>67.144000000000005</v>
      </c>
      <c r="T4918" s="1">
        <v>7</v>
      </c>
      <c r="U4918" s="1">
        <v>0.2</v>
      </c>
      <c r="V4918" s="4">
        <v>5.8750999999999998</v>
      </c>
    </row>
    <row r="4919" spans="1:22" ht="44" thickBot="1" x14ac:dyDescent="0.4">
      <c r="A4919" s="3">
        <v>4918</v>
      </c>
      <c r="B4919" s="1" t="s">
        <v>7857</v>
      </c>
      <c r="C4919" s="1">
        <v>2014</v>
      </c>
      <c r="D4919" s="2">
        <v>41922</v>
      </c>
      <c r="E4919" s="2">
        <v>41924</v>
      </c>
      <c r="F4919" s="1" t="s">
        <v>23</v>
      </c>
      <c r="G4919" s="1" t="s">
        <v>799</v>
      </c>
      <c r="H4919" s="1" t="s">
        <v>800</v>
      </c>
      <c r="I4919" s="1" t="s">
        <v>26</v>
      </c>
      <c r="J4919" s="1" t="s">
        <v>27</v>
      </c>
      <c r="K4919" s="1" t="s">
        <v>7858</v>
      </c>
      <c r="L4919" s="1" t="s">
        <v>104</v>
      </c>
      <c r="M4919" s="1">
        <v>77573</v>
      </c>
      <c r="N4919" s="1" t="s">
        <v>105</v>
      </c>
      <c r="O4919" s="1" t="s">
        <v>7859</v>
      </c>
      <c r="P4919" s="1" t="s">
        <v>32</v>
      </c>
      <c r="Q4919" s="1" t="s">
        <v>36</v>
      </c>
      <c r="R4919" s="1" t="s">
        <v>7860</v>
      </c>
      <c r="S4919" s="1">
        <v>254.05799999999999</v>
      </c>
      <c r="T4919" s="1">
        <v>3</v>
      </c>
      <c r="U4919" s="1">
        <v>0.3</v>
      </c>
      <c r="V4919" s="4">
        <v>-32.6646</v>
      </c>
    </row>
    <row r="4920" spans="1:22" ht="73" thickBot="1" x14ac:dyDescent="0.4">
      <c r="A4920" s="3">
        <v>4919</v>
      </c>
      <c r="B4920" s="1" t="s">
        <v>7861</v>
      </c>
      <c r="C4920" s="1">
        <v>2013</v>
      </c>
      <c r="D4920" s="2">
        <v>41276</v>
      </c>
      <c r="E4920" s="2">
        <v>41281</v>
      </c>
      <c r="F4920" s="1" t="s">
        <v>50</v>
      </c>
      <c r="G4920" s="1" t="s">
        <v>5334</v>
      </c>
      <c r="H4920" s="1" t="s">
        <v>5335</v>
      </c>
      <c r="I4920" s="1" t="s">
        <v>41</v>
      </c>
      <c r="J4920" s="1" t="s">
        <v>27</v>
      </c>
      <c r="K4920" s="1" t="s">
        <v>7862</v>
      </c>
      <c r="L4920" s="1" t="s">
        <v>2735</v>
      </c>
      <c r="M4920" s="1">
        <v>20877</v>
      </c>
      <c r="N4920" s="1" t="s">
        <v>148</v>
      </c>
      <c r="O4920" s="1" t="s">
        <v>1076</v>
      </c>
      <c r="P4920" s="1" t="s">
        <v>32</v>
      </c>
      <c r="Q4920" s="1" t="s">
        <v>33</v>
      </c>
      <c r="R4920" s="1" t="s">
        <v>1077</v>
      </c>
      <c r="S4920" s="1">
        <v>173.94</v>
      </c>
      <c r="T4920" s="1">
        <v>3</v>
      </c>
      <c r="U4920" s="1">
        <v>0</v>
      </c>
      <c r="V4920" s="4">
        <v>38.266800000000003</v>
      </c>
    </row>
    <row r="4921" spans="1:22" ht="29.5" thickBot="1" x14ac:dyDescent="0.4">
      <c r="A4921" s="3">
        <v>4920</v>
      </c>
      <c r="B4921" s="1" t="s">
        <v>7861</v>
      </c>
      <c r="C4921" s="1">
        <v>2013</v>
      </c>
      <c r="D4921" s="2">
        <v>41276</v>
      </c>
      <c r="E4921" s="2">
        <v>41281</v>
      </c>
      <c r="F4921" s="1" t="s">
        <v>50</v>
      </c>
      <c r="G4921" s="1" t="s">
        <v>5334</v>
      </c>
      <c r="H4921" s="1" t="s">
        <v>5335</v>
      </c>
      <c r="I4921" s="1" t="s">
        <v>41</v>
      </c>
      <c r="J4921" s="1" t="s">
        <v>27</v>
      </c>
      <c r="K4921" s="1" t="s">
        <v>7862</v>
      </c>
      <c r="L4921" s="1" t="s">
        <v>2735</v>
      </c>
      <c r="M4921" s="1">
        <v>20877</v>
      </c>
      <c r="N4921" s="1" t="s">
        <v>148</v>
      </c>
      <c r="O4921" s="1" t="s">
        <v>4532</v>
      </c>
      <c r="P4921" s="1" t="s">
        <v>71</v>
      </c>
      <c r="Q4921" s="1" t="s">
        <v>72</v>
      </c>
      <c r="R4921" s="1" t="s">
        <v>4533</v>
      </c>
      <c r="S4921" s="1">
        <v>231.98</v>
      </c>
      <c r="T4921" s="1">
        <v>2</v>
      </c>
      <c r="U4921" s="1">
        <v>0</v>
      </c>
      <c r="V4921" s="4">
        <v>67.274199999999993</v>
      </c>
    </row>
    <row r="4922" spans="1:22" ht="29.5" thickBot="1" x14ac:dyDescent="0.4">
      <c r="A4922" s="3">
        <v>4921</v>
      </c>
      <c r="B4922" s="1" t="s">
        <v>7863</v>
      </c>
      <c r="C4922" s="1">
        <v>2014</v>
      </c>
      <c r="D4922" s="2">
        <v>41871</v>
      </c>
      <c r="E4922" s="2">
        <v>41875</v>
      </c>
      <c r="F4922" s="1" t="s">
        <v>50</v>
      </c>
      <c r="G4922" s="1" t="s">
        <v>5574</v>
      </c>
      <c r="H4922" s="1" t="s">
        <v>5575</v>
      </c>
      <c r="I4922" s="1" t="s">
        <v>26</v>
      </c>
      <c r="J4922" s="1" t="s">
        <v>27</v>
      </c>
      <c r="K4922" s="1" t="s">
        <v>303</v>
      </c>
      <c r="L4922" s="1" t="s">
        <v>211</v>
      </c>
      <c r="M4922" s="1">
        <v>60653</v>
      </c>
      <c r="N4922" s="1" t="s">
        <v>105</v>
      </c>
      <c r="O4922" s="1" t="s">
        <v>4855</v>
      </c>
      <c r="P4922" s="1" t="s">
        <v>46</v>
      </c>
      <c r="Q4922" s="1" t="s">
        <v>75</v>
      </c>
      <c r="R4922" s="1" t="s">
        <v>4856</v>
      </c>
      <c r="S4922" s="1">
        <v>2.2959999999999998</v>
      </c>
      <c r="T4922" s="1">
        <v>2</v>
      </c>
      <c r="U4922" s="1">
        <v>0.8</v>
      </c>
      <c r="V4922" s="4">
        <v>-3.9032</v>
      </c>
    </row>
    <row r="4923" spans="1:22" ht="44" thickBot="1" x14ac:dyDescent="0.4">
      <c r="A4923" s="3">
        <v>4922</v>
      </c>
      <c r="B4923" s="1" t="s">
        <v>7864</v>
      </c>
      <c r="C4923" s="1">
        <v>2014</v>
      </c>
      <c r="D4923" s="2">
        <v>41999</v>
      </c>
      <c r="E4923" s="2">
        <v>42003</v>
      </c>
      <c r="F4923" s="1" t="s">
        <v>23</v>
      </c>
      <c r="G4923" s="1" t="s">
        <v>3503</v>
      </c>
      <c r="H4923" s="1" t="s">
        <v>3504</v>
      </c>
      <c r="I4923" s="1" t="s">
        <v>102</v>
      </c>
      <c r="J4923" s="1" t="s">
        <v>27</v>
      </c>
      <c r="K4923" s="1" t="s">
        <v>1681</v>
      </c>
      <c r="L4923" s="1" t="s">
        <v>358</v>
      </c>
      <c r="M4923" s="1">
        <v>35810</v>
      </c>
      <c r="N4923" s="1" t="s">
        <v>30</v>
      </c>
      <c r="O4923" s="1" t="s">
        <v>7744</v>
      </c>
      <c r="P4923" s="1" t="s">
        <v>46</v>
      </c>
      <c r="Q4923" s="1" t="s">
        <v>90</v>
      </c>
      <c r="R4923" s="1" t="s">
        <v>7745</v>
      </c>
      <c r="S4923" s="1">
        <v>96.08</v>
      </c>
      <c r="T4923" s="1">
        <v>2</v>
      </c>
      <c r="U4923" s="1">
        <v>0</v>
      </c>
      <c r="V4923" s="4">
        <v>46.118400000000001</v>
      </c>
    </row>
    <row r="4924" spans="1:22" ht="29.5" thickBot="1" x14ac:dyDescent="0.4">
      <c r="A4924" s="3">
        <v>4923</v>
      </c>
      <c r="B4924" s="1" t="s">
        <v>7864</v>
      </c>
      <c r="C4924" s="1">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4">
        <v>1.1946000000000001</v>
      </c>
    </row>
    <row r="4925" spans="1:22" ht="29.5" thickBot="1" x14ac:dyDescent="0.4">
      <c r="A4925" s="3">
        <v>4924</v>
      </c>
      <c r="B4925" s="1" t="s">
        <v>7864</v>
      </c>
      <c r="C4925" s="1">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629.1</v>
      </c>
      <c r="T4925" s="1">
        <v>6</v>
      </c>
      <c r="U4925" s="1">
        <v>0</v>
      </c>
      <c r="V4925" s="4">
        <v>301.96800000000002</v>
      </c>
    </row>
    <row r="4926" spans="1:22" ht="44" thickBot="1" x14ac:dyDescent="0.4">
      <c r="A4926" s="3">
        <v>4925</v>
      </c>
      <c r="B4926" s="1" t="s">
        <v>7864</v>
      </c>
      <c r="C4926" s="1">
        <v>2014</v>
      </c>
      <c r="D4926" s="2">
        <v>41999</v>
      </c>
      <c r="E4926" s="2">
        <v>42003</v>
      </c>
      <c r="F4926" s="1" t="s">
        <v>23</v>
      </c>
      <c r="G4926" s="1" t="s">
        <v>3503</v>
      </c>
      <c r="H4926" s="1" t="s">
        <v>3504</v>
      </c>
      <c r="I4926" s="1" t="s">
        <v>102</v>
      </c>
      <c r="J4926" s="1" t="s">
        <v>27</v>
      </c>
      <c r="K4926" s="1" t="s">
        <v>1681</v>
      </c>
      <c r="L4926" s="1" t="s">
        <v>358</v>
      </c>
      <c r="M4926" s="1">
        <v>35810</v>
      </c>
      <c r="N4926" s="1" t="s">
        <v>30</v>
      </c>
      <c r="O4926" s="1" t="s">
        <v>5832</v>
      </c>
      <c r="P4926" s="1" t="s">
        <v>71</v>
      </c>
      <c r="Q4926" s="1" t="s">
        <v>72</v>
      </c>
      <c r="R4926" s="1" t="s">
        <v>5833</v>
      </c>
      <c r="S4926" s="1">
        <v>90.48</v>
      </c>
      <c r="T4926" s="1">
        <v>2</v>
      </c>
      <c r="U4926" s="1">
        <v>0</v>
      </c>
      <c r="V4926" s="4">
        <v>23.524799999999999</v>
      </c>
    </row>
    <row r="4927" spans="1:22" ht="29.5" thickBot="1" x14ac:dyDescent="0.4">
      <c r="A4927" s="3">
        <v>4926</v>
      </c>
      <c r="B4927" s="1" t="s">
        <v>7865</v>
      </c>
      <c r="C4927" s="1">
        <v>2014</v>
      </c>
      <c r="D4927" s="2">
        <v>41893</v>
      </c>
      <c r="E4927" s="2">
        <v>41896</v>
      </c>
      <c r="F4927" s="1" t="s">
        <v>188</v>
      </c>
      <c r="G4927" s="1" t="s">
        <v>7866</v>
      </c>
      <c r="H4927" s="1" t="s">
        <v>7867</v>
      </c>
      <c r="I4927" s="1" t="s">
        <v>41</v>
      </c>
      <c r="J4927" s="1" t="s">
        <v>27</v>
      </c>
      <c r="K4927" s="1" t="s">
        <v>1479</v>
      </c>
      <c r="L4927" s="1" t="s">
        <v>1245</v>
      </c>
      <c r="M4927" s="1">
        <v>1841</v>
      </c>
      <c r="N4927" s="1" t="s">
        <v>148</v>
      </c>
      <c r="O4927" s="1" t="s">
        <v>6108</v>
      </c>
      <c r="P4927" s="1" t="s">
        <v>46</v>
      </c>
      <c r="Q4927" s="1" t="s">
        <v>68</v>
      </c>
      <c r="R4927" s="1" t="s">
        <v>6109</v>
      </c>
      <c r="S4927" s="1">
        <v>14.88</v>
      </c>
      <c r="T4927" s="1">
        <v>2</v>
      </c>
      <c r="U4927" s="1">
        <v>0</v>
      </c>
      <c r="V4927" s="4">
        <v>3.72</v>
      </c>
    </row>
    <row r="4928" spans="1:22" ht="44" thickBot="1" x14ac:dyDescent="0.4">
      <c r="A4928" s="3">
        <v>4927</v>
      </c>
      <c r="B4928" s="1" t="s">
        <v>7868</v>
      </c>
      <c r="C4928" s="1">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4">
        <v>-67.543499999999995</v>
      </c>
    </row>
    <row r="4929" spans="1:22" ht="29.5" thickBot="1" x14ac:dyDescent="0.4">
      <c r="A4929" s="3">
        <v>4928</v>
      </c>
      <c r="B4929" s="1" t="s">
        <v>7869</v>
      </c>
      <c r="C4929" s="1">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4">
        <v>9.3312000000000008</v>
      </c>
    </row>
    <row r="4930" spans="1:22" ht="44" thickBot="1" x14ac:dyDescent="0.4">
      <c r="A4930" s="3">
        <v>4929</v>
      </c>
      <c r="B4930" s="1" t="s">
        <v>7869</v>
      </c>
      <c r="C4930" s="1">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v>
      </c>
      <c r="T4930" s="1">
        <v>3</v>
      </c>
      <c r="U4930" s="1">
        <v>0</v>
      </c>
      <c r="V4930" s="4">
        <v>251.202</v>
      </c>
    </row>
    <row r="4931" spans="1:22" ht="29.5" thickBot="1" x14ac:dyDescent="0.4">
      <c r="A4931" s="3">
        <v>4930</v>
      </c>
      <c r="B4931" s="1" t="s">
        <v>7870</v>
      </c>
      <c r="C4931" s="1">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4">
        <v>16.170000000000002</v>
      </c>
    </row>
    <row r="4932" spans="1:22" ht="29.5" thickBot="1" x14ac:dyDescent="0.4">
      <c r="A4932" s="3">
        <v>4931</v>
      </c>
      <c r="B4932" s="1" t="s">
        <v>7870</v>
      </c>
      <c r="C4932" s="1">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v>
      </c>
      <c r="T4932" s="1">
        <v>3</v>
      </c>
      <c r="U4932" s="1">
        <v>0</v>
      </c>
      <c r="V4932" s="4">
        <v>7.0217999999999998</v>
      </c>
    </row>
    <row r="4933" spans="1:22" ht="29.5" thickBot="1" x14ac:dyDescent="0.4">
      <c r="A4933" s="3">
        <v>4932</v>
      </c>
      <c r="B4933" s="1" t="s">
        <v>7871</v>
      </c>
      <c r="C4933" s="1">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4">
        <v>6.93</v>
      </c>
    </row>
    <row r="4934" spans="1:22" ht="58.5" thickBot="1" x14ac:dyDescent="0.4">
      <c r="A4934" s="3">
        <v>4933</v>
      </c>
      <c r="B4934" s="1" t="s">
        <v>7872</v>
      </c>
      <c r="C4934" s="1">
        <v>2012</v>
      </c>
      <c r="D4934" s="2">
        <v>41180</v>
      </c>
      <c r="E4934" s="2">
        <v>41186</v>
      </c>
      <c r="F4934" s="1" t="s">
        <v>50</v>
      </c>
      <c r="G4934" s="1" t="s">
        <v>1974</v>
      </c>
      <c r="H4934" s="1" t="s">
        <v>1975</v>
      </c>
      <c r="I4934" s="1" t="s">
        <v>26</v>
      </c>
      <c r="J4934" s="1" t="s">
        <v>27</v>
      </c>
      <c r="K4934" s="1" t="s">
        <v>456</v>
      </c>
      <c r="L4934" s="1" t="s">
        <v>457</v>
      </c>
      <c r="M4934" s="1">
        <v>80013</v>
      </c>
      <c r="N4934" s="1" t="s">
        <v>44</v>
      </c>
      <c r="O4934" s="1" t="s">
        <v>5580</v>
      </c>
      <c r="P4934" s="1" t="s">
        <v>46</v>
      </c>
      <c r="Q4934" s="1" t="s">
        <v>173</v>
      </c>
      <c r="R4934" s="1" t="s">
        <v>5581</v>
      </c>
      <c r="S4934" s="1">
        <v>12.536</v>
      </c>
      <c r="T4934" s="1">
        <v>1</v>
      </c>
      <c r="U4934" s="1">
        <v>0.2</v>
      </c>
      <c r="V4934" s="4">
        <v>4.2309000000000001</v>
      </c>
    </row>
    <row r="4935" spans="1:22" ht="44" thickBot="1" x14ac:dyDescent="0.4">
      <c r="A4935" s="3">
        <v>4934</v>
      </c>
      <c r="B4935" s="1" t="s">
        <v>7872</v>
      </c>
      <c r="C4935" s="1">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v>
      </c>
      <c r="T4935" s="1">
        <v>2</v>
      </c>
      <c r="U4935" s="1">
        <v>0.7</v>
      </c>
      <c r="V4935" s="4">
        <v>-0.79200000000000004</v>
      </c>
    </row>
    <row r="4936" spans="1:22" ht="29.5" thickBot="1" x14ac:dyDescent="0.4">
      <c r="A4936" s="3">
        <v>4935</v>
      </c>
      <c r="B4936" s="1" t="s">
        <v>7872</v>
      </c>
      <c r="C4936" s="1">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4.5119999999999996</v>
      </c>
      <c r="T4936" s="1">
        <v>3</v>
      </c>
      <c r="U4936" s="1">
        <v>0.2</v>
      </c>
      <c r="V4936" s="4">
        <v>0.84599999999999997</v>
      </c>
    </row>
    <row r="4937" spans="1:22" ht="58.5" thickBot="1" x14ac:dyDescent="0.4">
      <c r="A4937" s="3">
        <v>4936</v>
      </c>
      <c r="B4937" s="1" t="s">
        <v>7873</v>
      </c>
      <c r="C4937" s="1">
        <v>2012</v>
      </c>
      <c r="D4937" s="2">
        <v>40983</v>
      </c>
      <c r="E4937" s="2">
        <v>40989</v>
      </c>
      <c r="F4937" s="1" t="s">
        <v>50</v>
      </c>
      <c r="G4937" s="1" t="s">
        <v>7874</v>
      </c>
      <c r="H4937" s="1" t="s">
        <v>7875</v>
      </c>
      <c r="I4937" s="1" t="s">
        <v>41</v>
      </c>
      <c r="J4937" s="1" t="s">
        <v>27</v>
      </c>
      <c r="K4937" s="1" t="s">
        <v>7876</v>
      </c>
      <c r="L4937" s="1" t="s">
        <v>121</v>
      </c>
      <c r="M4937" s="1">
        <v>84043</v>
      </c>
      <c r="N4937" s="1" t="s">
        <v>44</v>
      </c>
      <c r="O4937" s="1" t="s">
        <v>7877</v>
      </c>
      <c r="P4937" s="1" t="s">
        <v>71</v>
      </c>
      <c r="Q4937" s="1" t="s">
        <v>72</v>
      </c>
      <c r="R4937" s="1" t="s">
        <v>7878</v>
      </c>
      <c r="S4937" s="1">
        <v>16.776</v>
      </c>
      <c r="T4937" s="1">
        <v>3</v>
      </c>
      <c r="U4937" s="1">
        <v>0.2</v>
      </c>
      <c r="V4937" s="4">
        <v>1.6776</v>
      </c>
    </row>
    <row r="4938" spans="1:22" ht="58.5" thickBot="1" x14ac:dyDescent="0.4">
      <c r="A4938" s="3">
        <v>4937</v>
      </c>
      <c r="B4938" s="1" t="s">
        <v>7879</v>
      </c>
      <c r="C4938" s="1">
        <v>2014</v>
      </c>
      <c r="D4938" s="2">
        <v>41646</v>
      </c>
      <c r="E4938" s="2">
        <v>41653</v>
      </c>
      <c r="F4938" s="1" t="s">
        <v>50</v>
      </c>
      <c r="G4938" s="1" t="s">
        <v>4207</v>
      </c>
      <c r="H4938" s="1" t="s">
        <v>4208</v>
      </c>
      <c r="I4938" s="1" t="s">
        <v>102</v>
      </c>
      <c r="J4938" s="1" t="s">
        <v>27</v>
      </c>
      <c r="K4938" s="1" t="s">
        <v>7880</v>
      </c>
      <c r="L4938" s="1" t="s">
        <v>358</v>
      </c>
      <c r="M4938" s="1">
        <v>35401</v>
      </c>
      <c r="N4938" s="1" t="s">
        <v>30</v>
      </c>
      <c r="O4938" s="1" t="s">
        <v>2106</v>
      </c>
      <c r="P4938" s="1" t="s">
        <v>46</v>
      </c>
      <c r="Q4938" s="1" t="s">
        <v>75</v>
      </c>
      <c r="R4938" s="1" t="s">
        <v>2107</v>
      </c>
      <c r="S4938" s="1">
        <v>33.74</v>
      </c>
      <c r="T4938" s="1">
        <v>7</v>
      </c>
      <c r="U4938" s="1">
        <v>0</v>
      </c>
      <c r="V4938" s="4">
        <v>15.5204</v>
      </c>
    </row>
    <row r="4939" spans="1:22" ht="44" thickBot="1" x14ac:dyDescent="0.4">
      <c r="A4939" s="3">
        <v>4938</v>
      </c>
      <c r="B4939" s="1" t="s">
        <v>7881</v>
      </c>
      <c r="C4939" s="1">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v>
      </c>
      <c r="T4939" s="1">
        <v>5</v>
      </c>
      <c r="U4939" s="1">
        <v>0</v>
      </c>
      <c r="V4939" s="4">
        <v>238.65299999999999</v>
      </c>
    </row>
    <row r="4940" spans="1:22" ht="58.5" thickBot="1" x14ac:dyDescent="0.4">
      <c r="A4940" s="3">
        <v>4939</v>
      </c>
      <c r="B4940" s="1" t="s">
        <v>7881</v>
      </c>
      <c r="C4940" s="1">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333.99900000000002</v>
      </c>
      <c r="T4940" s="1">
        <v>3</v>
      </c>
      <c r="U4940" s="1">
        <v>0.15</v>
      </c>
      <c r="V4940" s="4">
        <v>3.9293999999999998</v>
      </c>
    </row>
    <row r="4941" spans="1:22" ht="29.5" thickBot="1" x14ac:dyDescent="0.4">
      <c r="A4941" s="3">
        <v>4940</v>
      </c>
      <c r="B4941" s="1" t="s">
        <v>7881</v>
      </c>
      <c r="C4941" s="1">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4">
        <v>6.5670000000000002</v>
      </c>
    </row>
    <row r="4942" spans="1:22" ht="87.5" thickBot="1" x14ac:dyDescent="0.4">
      <c r="A4942" s="3">
        <v>4941</v>
      </c>
      <c r="B4942" s="1" t="s">
        <v>7882</v>
      </c>
      <c r="C4942" s="1">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4">
        <v>266.4522</v>
      </c>
    </row>
    <row r="4943" spans="1:22" ht="29.5" thickBot="1" x14ac:dyDescent="0.4">
      <c r="A4943" s="3">
        <v>4942</v>
      </c>
      <c r="B4943" s="1" t="s">
        <v>7882</v>
      </c>
      <c r="C4943" s="1">
        <v>2012</v>
      </c>
      <c r="D4943" s="2">
        <v>40945</v>
      </c>
      <c r="E4943" s="2">
        <v>40952</v>
      </c>
      <c r="F4943" s="1" t="s">
        <v>50</v>
      </c>
      <c r="G4943" s="1" t="s">
        <v>5110</v>
      </c>
      <c r="H4943" s="1" t="s">
        <v>5111</v>
      </c>
      <c r="I4943" s="1" t="s">
        <v>26</v>
      </c>
      <c r="J4943" s="1" t="s">
        <v>27</v>
      </c>
      <c r="K4943" s="1" t="s">
        <v>521</v>
      </c>
      <c r="L4943" s="1" t="s">
        <v>245</v>
      </c>
      <c r="M4943" s="1">
        <v>19805</v>
      </c>
      <c r="N4943" s="1" t="s">
        <v>148</v>
      </c>
      <c r="O4943" s="1" t="s">
        <v>6576</v>
      </c>
      <c r="P4943" s="1" t="s">
        <v>32</v>
      </c>
      <c r="Q4943" s="1" t="s">
        <v>33</v>
      </c>
      <c r="R4943" s="1" t="s">
        <v>6577</v>
      </c>
      <c r="S4943" s="1">
        <v>283.92</v>
      </c>
      <c r="T4943" s="1">
        <v>4</v>
      </c>
      <c r="U4943" s="1">
        <v>0</v>
      </c>
      <c r="V4943" s="4">
        <v>82.336799999999997</v>
      </c>
    </row>
    <row r="4944" spans="1:22" ht="44" thickBot="1" x14ac:dyDescent="0.4">
      <c r="A4944" s="3">
        <v>4943</v>
      </c>
      <c r="B4944" s="1" t="s">
        <v>7882</v>
      </c>
      <c r="C4944" s="1">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4">
        <v>1.7607999999999999</v>
      </c>
    </row>
    <row r="4945" spans="1:22" ht="29.5" thickBot="1" x14ac:dyDescent="0.4">
      <c r="A4945" s="3">
        <v>4944</v>
      </c>
      <c r="B4945" s="1" t="s">
        <v>7883</v>
      </c>
      <c r="C4945" s="1">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4">
        <v>18.766999999999999</v>
      </c>
    </row>
    <row r="4946" spans="1:22" ht="44" thickBot="1" x14ac:dyDescent="0.4">
      <c r="A4946" s="3">
        <v>4945</v>
      </c>
      <c r="B4946" s="1" t="s">
        <v>7884</v>
      </c>
      <c r="C4946" s="1">
        <v>2013</v>
      </c>
      <c r="D4946" s="2">
        <v>41523</v>
      </c>
      <c r="E4946" s="2">
        <v>41524</v>
      </c>
      <c r="F4946" s="1" t="s">
        <v>188</v>
      </c>
      <c r="G4946" s="1" t="s">
        <v>830</v>
      </c>
      <c r="H4946" s="1" t="s">
        <v>831</v>
      </c>
      <c r="I4946" s="1" t="s">
        <v>26</v>
      </c>
      <c r="J4946" s="1" t="s">
        <v>27</v>
      </c>
      <c r="K4946" s="1" t="s">
        <v>5972</v>
      </c>
      <c r="L4946" s="1" t="s">
        <v>43</v>
      </c>
      <c r="M4946" s="1">
        <v>90278</v>
      </c>
      <c r="N4946" s="1" t="s">
        <v>44</v>
      </c>
      <c r="O4946" s="1" t="s">
        <v>7744</v>
      </c>
      <c r="P4946" s="1" t="s">
        <v>46</v>
      </c>
      <c r="Q4946" s="1" t="s">
        <v>90</v>
      </c>
      <c r="R4946" s="1" t="s">
        <v>7745</v>
      </c>
      <c r="S4946" s="1">
        <v>96.08</v>
      </c>
      <c r="T4946" s="1">
        <v>2</v>
      </c>
      <c r="U4946" s="1">
        <v>0</v>
      </c>
      <c r="V4946" s="4">
        <v>46.118400000000001</v>
      </c>
    </row>
    <row r="4947" spans="1:22" ht="58.5" thickBot="1" x14ac:dyDescent="0.4">
      <c r="A4947" s="3">
        <v>4946</v>
      </c>
      <c r="B4947" s="1" t="s">
        <v>7884</v>
      </c>
      <c r="C4947" s="1">
        <v>2013</v>
      </c>
      <c r="D4947" s="2">
        <v>41523</v>
      </c>
      <c r="E4947" s="2">
        <v>41524</v>
      </c>
      <c r="F4947" s="1" t="s">
        <v>188</v>
      </c>
      <c r="G4947" s="1" t="s">
        <v>830</v>
      </c>
      <c r="H4947" s="1" t="s">
        <v>831</v>
      </c>
      <c r="I4947" s="1" t="s">
        <v>26</v>
      </c>
      <c r="J4947" s="1" t="s">
        <v>27</v>
      </c>
      <c r="K4947" s="1" t="s">
        <v>5972</v>
      </c>
      <c r="L4947" s="1" t="s">
        <v>43</v>
      </c>
      <c r="M4947" s="1">
        <v>90278</v>
      </c>
      <c r="N4947" s="1" t="s">
        <v>44</v>
      </c>
      <c r="O4947" s="1" t="s">
        <v>1372</v>
      </c>
      <c r="P4947" s="1" t="s">
        <v>46</v>
      </c>
      <c r="Q4947" s="1" t="s">
        <v>75</v>
      </c>
      <c r="R4947" s="1" t="s">
        <v>1373</v>
      </c>
      <c r="S4947" s="1">
        <v>11.68</v>
      </c>
      <c r="T4947" s="1">
        <v>2</v>
      </c>
      <c r="U4947" s="1">
        <v>0.2</v>
      </c>
      <c r="V4947" s="4">
        <v>3.9420000000000002</v>
      </c>
    </row>
    <row r="4948" spans="1:22" ht="29.5" thickBot="1" x14ac:dyDescent="0.4">
      <c r="A4948" s="3">
        <v>4947</v>
      </c>
      <c r="B4948" s="1" t="s">
        <v>7884</v>
      </c>
      <c r="C4948" s="1">
        <v>2013</v>
      </c>
      <c r="D4948" s="2">
        <v>41523</v>
      </c>
      <c r="E4948" s="2">
        <v>41524</v>
      </c>
      <c r="F4948" s="1" t="s">
        <v>188</v>
      </c>
      <c r="G4948" s="1" t="s">
        <v>830</v>
      </c>
      <c r="H4948" s="1" t="s">
        <v>831</v>
      </c>
      <c r="I4948" s="1" t="s">
        <v>26</v>
      </c>
      <c r="J4948" s="1" t="s">
        <v>27</v>
      </c>
      <c r="K4948" s="1" t="s">
        <v>5972</v>
      </c>
      <c r="L4948" s="1" t="s">
        <v>43</v>
      </c>
      <c r="M4948" s="1">
        <v>90278</v>
      </c>
      <c r="N4948" s="1" t="s">
        <v>44</v>
      </c>
      <c r="O4948" s="1" t="s">
        <v>268</v>
      </c>
      <c r="P4948" s="1" t="s">
        <v>46</v>
      </c>
      <c r="Q4948" s="1" t="s">
        <v>269</v>
      </c>
      <c r="R4948" s="1" t="s">
        <v>270</v>
      </c>
      <c r="S4948" s="1">
        <v>4.3600000000000003</v>
      </c>
      <c r="T4948" s="1">
        <v>2</v>
      </c>
      <c r="U4948" s="1">
        <v>0</v>
      </c>
      <c r="V4948" s="4">
        <v>1.7876000000000001</v>
      </c>
    </row>
    <row r="4949" spans="1:22" ht="29.5" thickBot="1" x14ac:dyDescent="0.4">
      <c r="A4949" s="3">
        <v>4948</v>
      </c>
      <c r="B4949" s="1" t="s">
        <v>7885</v>
      </c>
      <c r="C4949" s="1">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4">
        <v>13.742800000000001</v>
      </c>
    </row>
    <row r="4950" spans="1:22" ht="58.5" thickBot="1" x14ac:dyDescent="0.4">
      <c r="A4950" s="3">
        <v>4949</v>
      </c>
      <c r="B4950" s="1" t="s">
        <v>7886</v>
      </c>
      <c r="C4950" s="1">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v>
      </c>
      <c r="T4950" s="1">
        <v>7</v>
      </c>
      <c r="U4950" s="1">
        <v>0.2</v>
      </c>
      <c r="V4950" s="4">
        <v>41.120800000000003</v>
      </c>
    </row>
    <row r="4951" spans="1:22" ht="29.5" thickBot="1" x14ac:dyDescent="0.4">
      <c r="A4951" s="3">
        <v>4950</v>
      </c>
      <c r="B4951" s="1" t="s">
        <v>7886</v>
      </c>
      <c r="C4951" s="1">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4">
        <v>6.0288000000000004</v>
      </c>
    </row>
    <row r="4952" spans="1:22" ht="29.5" thickBot="1" x14ac:dyDescent="0.4">
      <c r="A4952" s="3">
        <v>4951</v>
      </c>
      <c r="B4952" s="1" t="s">
        <v>7887</v>
      </c>
      <c r="C4952" s="1">
        <v>2013</v>
      </c>
      <c r="D4952" s="2">
        <v>41576</v>
      </c>
      <c r="E4952" s="2">
        <v>41580</v>
      </c>
      <c r="F4952" s="1" t="s">
        <v>23</v>
      </c>
      <c r="G4952" s="1" t="s">
        <v>5977</v>
      </c>
      <c r="H4952" s="1" t="s">
        <v>5978</v>
      </c>
      <c r="I4952" s="1" t="s">
        <v>26</v>
      </c>
      <c r="J4952" s="1" t="s">
        <v>27</v>
      </c>
      <c r="K4952" s="1" t="s">
        <v>266</v>
      </c>
      <c r="L4952" s="1" t="s">
        <v>267</v>
      </c>
      <c r="M4952" s="1">
        <v>10009</v>
      </c>
      <c r="N4952" s="1" t="s">
        <v>148</v>
      </c>
      <c r="O4952" s="1" t="s">
        <v>679</v>
      </c>
      <c r="P4952" s="1" t="s">
        <v>46</v>
      </c>
      <c r="Q4952" s="1" t="s">
        <v>68</v>
      </c>
      <c r="R4952" s="1" t="s">
        <v>680</v>
      </c>
      <c r="S4952" s="1">
        <v>12.42</v>
      </c>
      <c r="T4952" s="1">
        <v>3</v>
      </c>
      <c r="U4952" s="1">
        <v>0</v>
      </c>
      <c r="V4952" s="4">
        <v>5.2164000000000001</v>
      </c>
    </row>
    <row r="4953" spans="1:22" ht="29.5" thickBot="1" x14ac:dyDescent="0.4">
      <c r="A4953" s="3">
        <v>4952</v>
      </c>
      <c r="B4953" s="1" t="s">
        <v>7888</v>
      </c>
      <c r="C4953" s="1">
        <v>2012</v>
      </c>
      <c r="D4953" s="2">
        <v>41069</v>
      </c>
      <c r="E4953" s="2">
        <v>41073</v>
      </c>
      <c r="F4953" s="1" t="s">
        <v>50</v>
      </c>
      <c r="G4953" s="1" t="s">
        <v>6950</v>
      </c>
      <c r="H4953" s="1" t="s">
        <v>6951</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4">
        <v>6.2207999999999997</v>
      </c>
    </row>
    <row r="4954" spans="1:22" ht="58.5" thickBot="1" x14ac:dyDescent="0.4">
      <c r="A4954" s="3">
        <v>4953</v>
      </c>
      <c r="B4954" s="1" t="s">
        <v>7889</v>
      </c>
      <c r="C4954" s="1">
        <v>2014</v>
      </c>
      <c r="D4954" s="2">
        <v>41982</v>
      </c>
      <c r="E4954" s="2">
        <v>41986</v>
      </c>
      <c r="F4954" s="1" t="s">
        <v>23</v>
      </c>
      <c r="G4954" s="1" t="s">
        <v>1108</v>
      </c>
      <c r="H4954" s="1" t="s">
        <v>1109</v>
      </c>
      <c r="I4954" s="1" t="s">
        <v>41</v>
      </c>
      <c r="J4954" s="1" t="s">
        <v>27</v>
      </c>
      <c r="K4954" s="1" t="s">
        <v>127</v>
      </c>
      <c r="L4954" s="1" t="s">
        <v>43</v>
      </c>
      <c r="M4954" s="1">
        <v>94109</v>
      </c>
      <c r="N4954" s="1" t="s">
        <v>44</v>
      </c>
      <c r="O4954" s="1" t="s">
        <v>7890</v>
      </c>
      <c r="P4954" s="1" t="s">
        <v>46</v>
      </c>
      <c r="Q4954" s="1" t="s">
        <v>78</v>
      </c>
      <c r="R4954" s="1" t="s">
        <v>7891</v>
      </c>
      <c r="S4954" s="1">
        <v>69.48</v>
      </c>
      <c r="T4954" s="1">
        <v>1</v>
      </c>
      <c r="U4954" s="1">
        <v>0</v>
      </c>
      <c r="V4954" s="4">
        <v>20.844000000000001</v>
      </c>
    </row>
    <row r="4955" spans="1:22" ht="29.5" thickBot="1" x14ac:dyDescent="0.4">
      <c r="A4955" s="3">
        <v>4954</v>
      </c>
      <c r="B4955" s="1" t="s">
        <v>7892</v>
      </c>
      <c r="C4955" s="1">
        <v>2012</v>
      </c>
      <c r="D4955" s="2">
        <v>40984</v>
      </c>
      <c r="E4955" s="2">
        <v>40988</v>
      </c>
      <c r="F4955" s="1" t="s">
        <v>50</v>
      </c>
      <c r="G4955" s="1" t="s">
        <v>842</v>
      </c>
      <c r="H4955" s="1" t="s">
        <v>843</v>
      </c>
      <c r="I4955" s="1" t="s">
        <v>41</v>
      </c>
      <c r="J4955" s="1" t="s">
        <v>27</v>
      </c>
      <c r="K4955" s="1" t="s">
        <v>266</v>
      </c>
      <c r="L4955" s="1" t="s">
        <v>267</v>
      </c>
      <c r="M4955" s="1">
        <v>10009</v>
      </c>
      <c r="N4955" s="1" t="s">
        <v>148</v>
      </c>
      <c r="O4955" s="1" t="s">
        <v>5307</v>
      </c>
      <c r="P4955" s="1" t="s">
        <v>71</v>
      </c>
      <c r="Q4955" s="1" t="s">
        <v>72</v>
      </c>
      <c r="R4955" s="1" t="s">
        <v>5308</v>
      </c>
      <c r="S4955" s="1">
        <v>85.9</v>
      </c>
      <c r="T4955" s="1">
        <v>2</v>
      </c>
      <c r="U4955" s="1">
        <v>0</v>
      </c>
      <c r="V4955" s="4">
        <v>2.577</v>
      </c>
    </row>
    <row r="4956" spans="1:22" ht="29.5" thickBot="1" x14ac:dyDescent="0.4">
      <c r="A4956" s="3">
        <v>4955</v>
      </c>
      <c r="B4956" s="1" t="s">
        <v>7893</v>
      </c>
      <c r="C4956" s="1">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18.059999999999999</v>
      </c>
      <c r="T4956" s="1">
        <v>7</v>
      </c>
      <c r="U4956" s="1">
        <v>0</v>
      </c>
      <c r="V4956" s="4">
        <v>4.6955999999999998</v>
      </c>
    </row>
    <row r="4957" spans="1:22" ht="29.5" thickBot="1" x14ac:dyDescent="0.4">
      <c r="A4957" s="3">
        <v>4956</v>
      </c>
      <c r="B4957" s="1" t="s">
        <v>7893</v>
      </c>
      <c r="C4957" s="1">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4">
        <v>36.404400000000003</v>
      </c>
    </row>
    <row r="4958" spans="1:22" ht="73" thickBot="1" x14ac:dyDescent="0.4">
      <c r="A4958" s="3">
        <v>4957</v>
      </c>
      <c r="B4958" s="1" t="s">
        <v>7893</v>
      </c>
      <c r="C4958" s="1">
        <v>2011</v>
      </c>
      <c r="D4958" s="2">
        <v>40703</v>
      </c>
      <c r="E4958" s="2">
        <v>40707</v>
      </c>
      <c r="F4958" s="1" t="s">
        <v>23</v>
      </c>
      <c r="G4958" s="1" t="s">
        <v>1143</v>
      </c>
      <c r="H4958" s="1" t="s">
        <v>1144</v>
      </c>
      <c r="I4958" s="1" t="s">
        <v>41</v>
      </c>
      <c r="J4958" s="1" t="s">
        <v>27</v>
      </c>
      <c r="K4958" s="1" t="s">
        <v>4045</v>
      </c>
      <c r="L4958" s="1" t="s">
        <v>1392</v>
      </c>
      <c r="M4958" s="1">
        <v>89031</v>
      </c>
      <c r="N4958" s="1" t="s">
        <v>44</v>
      </c>
      <c r="O4958" s="1" t="s">
        <v>6130</v>
      </c>
      <c r="P4958" s="1" t="s">
        <v>32</v>
      </c>
      <c r="Q4958" s="1" t="s">
        <v>65</v>
      </c>
      <c r="R4958" s="1" t="s">
        <v>6131</v>
      </c>
      <c r="S4958" s="1">
        <v>37.4</v>
      </c>
      <c r="T4958" s="1">
        <v>2</v>
      </c>
      <c r="U4958" s="1">
        <v>0</v>
      </c>
      <c r="V4958" s="4">
        <v>14.212</v>
      </c>
    </row>
    <row r="4959" spans="1:22" ht="44" thickBot="1" x14ac:dyDescent="0.4">
      <c r="A4959" s="3">
        <v>4958</v>
      </c>
      <c r="B4959" s="1" t="s">
        <v>7894</v>
      </c>
      <c r="C4959" s="1">
        <v>2012</v>
      </c>
      <c r="D4959" s="2">
        <v>40988</v>
      </c>
      <c r="E4959" s="2">
        <v>40994</v>
      </c>
      <c r="F4959" s="1" t="s">
        <v>50</v>
      </c>
      <c r="G4959" s="1" t="s">
        <v>2484</v>
      </c>
      <c r="H4959" s="1" t="s">
        <v>2485</v>
      </c>
      <c r="I4959" s="1" t="s">
        <v>26</v>
      </c>
      <c r="J4959" s="1" t="s">
        <v>27</v>
      </c>
      <c r="K4959" s="1" t="s">
        <v>4214</v>
      </c>
      <c r="L4959" s="1" t="s">
        <v>104</v>
      </c>
      <c r="M4959" s="1">
        <v>75007</v>
      </c>
      <c r="N4959" s="1" t="s">
        <v>105</v>
      </c>
      <c r="O4959" s="1" t="s">
        <v>5669</v>
      </c>
      <c r="P4959" s="1" t="s">
        <v>46</v>
      </c>
      <c r="Q4959" s="1" t="s">
        <v>75</v>
      </c>
      <c r="R4959" s="1" t="s">
        <v>5670</v>
      </c>
      <c r="S4959" s="1">
        <v>2.512</v>
      </c>
      <c r="T4959" s="1">
        <v>2</v>
      </c>
      <c r="U4959" s="1">
        <v>0.8</v>
      </c>
      <c r="V4959" s="4">
        <v>-4.3959999999999999</v>
      </c>
    </row>
    <row r="4960" spans="1:22" ht="29.5" thickBot="1" x14ac:dyDescent="0.4">
      <c r="A4960" s="3">
        <v>4959</v>
      </c>
      <c r="B4960" s="1" t="s">
        <v>7894</v>
      </c>
      <c r="C4960" s="1">
        <v>2012</v>
      </c>
      <c r="D4960" s="2">
        <v>40988</v>
      </c>
      <c r="E4960" s="2">
        <v>40994</v>
      </c>
      <c r="F4960" s="1" t="s">
        <v>50</v>
      </c>
      <c r="G4960" s="1" t="s">
        <v>2484</v>
      </c>
      <c r="H4960" s="1" t="s">
        <v>2485</v>
      </c>
      <c r="I4960" s="1" t="s">
        <v>26</v>
      </c>
      <c r="J4960" s="1" t="s">
        <v>27</v>
      </c>
      <c r="K4960" s="1" t="s">
        <v>4214</v>
      </c>
      <c r="L4960" s="1" t="s">
        <v>104</v>
      </c>
      <c r="M4960" s="1">
        <v>75007</v>
      </c>
      <c r="N4960" s="1" t="s">
        <v>105</v>
      </c>
      <c r="O4960" s="1" t="s">
        <v>7895</v>
      </c>
      <c r="P4960" s="1" t="s">
        <v>46</v>
      </c>
      <c r="Q4960" s="1" t="s">
        <v>269</v>
      </c>
      <c r="R4960" s="1" t="s">
        <v>186</v>
      </c>
      <c r="S4960" s="1">
        <v>18.864000000000001</v>
      </c>
      <c r="T4960" s="1">
        <v>9</v>
      </c>
      <c r="U4960" s="1">
        <v>0.2</v>
      </c>
      <c r="V4960" s="4">
        <v>6.1307999999999998</v>
      </c>
    </row>
    <row r="4961" spans="1:22" ht="58.5" thickBot="1" x14ac:dyDescent="0.4">
      <c r="A4961" s="3">
        <v>4960</v>
      </c>
      <c r="B4961" s="1" t="s">
        <v>7896</v>
      </c>
      <c r="C4961" s="1">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4">
        <v>6.1192000000000002</v>
      </c>
    </row>
    <row r="4962" spans="1:22" ht="58.5" thickBot="1" x14ac:dyDescent="0.4">
      <c r="A4962" s="3">
        <v>4961</v>
      </c>
      <c r="B4962" s="1" t="s">
        <v>7896</v>
      </c>
      <c r="C4962" s="1">
        <v>2013</v>
      </c>
      <c r="D4962" s="2">
        <v>41597</v>
      </c>
      <c r="E4962" s="2">
        <v>41601</v>
      </c>
      <c r="F4962" s="1" t="s">
        <v>50</v>
      </c>
      <c r="G4962" s="1" t="s">
        <v>3606</v>
      </c>
      <c r="H4962" s="1" t="s">
        <v>3607</v>
      </c>
      <c r="I4962" s="1" t="s">
        <v>102</v>
      </c>
      <c r="J4962" s="1" t="s">
        <v>27</v>
      </c>
      <c r="K4962" s="1" t="s">
        <v>42</v>
      </c>
      <c r="L4962" s="1" t="s">
        <v>43</v>
      </c>
      <c r="M4962" s="1">
        <v>90008</v>
      </c>
      <c r="N4962" s="1" t="s">
        <v>44</v>
      </c>
      <c r="O4962" s="1" t="s">
        <v>6549</v>
      </c>
      <c r="P4962" s="1" t="s">
        <v>46</v>
      </c>
      <c r="Q4962" s="1" t="s">
        <v>78</v>
      </c>
      <c r="R4962" s="1" t="s">
        <v>6550</v>
      </c>
      <c r="S4962" s="1">
        <v>67.84</v>
      </c>
      <c r="T4962" s="1">
        <v>1</v>
      </c>
      <c r="U4962" s="1">
        <v>0</v>
      </c>
      <c r="V4962" s="4">
        <v>18.316800000000001</v>
      </c>
    </row>
    <row r="4963" spans="1:22" ht="44" thickBot="1" x14ac:dyDescent="0.4">
      <c r="A4963" s="3">
        <v>4962</v>
      </c>
      <c r="B4963" s="1" t="s">
        <v>7897</v>
      </c>
      <c r="C4963" s="1">
        <v>2011</v>
      </c>
      <c r="D4963" s="2">
        <v>40609</v>
      </c>
      <c r="E4963" s="2">
        <v>40610</v>
      </c>
      <c r="F4963" s="1" t="s">
        <v>188</v>
      </c>
      <c r="G4963" s="1" t="s">
        <v>7898</v>
      </c>
      <c r="H4963" s="1" t="s">
        <v>7899</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4">
        <v>5.4801000000000002</v>
      </c>
    </row>
    <row r="4964" spans="1:22" ht="29.5" thickBot="1" x14ac:dyDescent="0.4">
      <c r="A4964" s="3">
        <v>4963</v>
      </c>
      <c r="B4964" s="1" t="s">
        <v>7897</v>
      </c>
      <c r="C4964" s="1">
        <v>2011</v>
      </c>
      <c r="D4964" s="2">
        <v>40609</v>
      </c>
      <c r="E4964" s="2">
        <v>40610</v>
      </c>
      <c r="F4964" s="1" t="s">
        <v>188</v>
      </c>
      <c r="G4964" s="1" t="s">
        <v>7898</v>
      </c>
      <c r="H4964" s="1" t="s">
        <v>7899</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4">
        <v>4.6643999999999997</v>
      </c>
    </row>
    <row r="4965" spans="1:22" ht="44" thickBot="1" x14ac:dyDescent="0.4">
      <c r="A4965" s="3">
        <v>4964</v>
      </c>
      <c r="B4965" s="1" t="s">
        <v>7897</v>
      </c>
      <c r="C4965" s="1">
        <v>2011</v>
      </c>
      <c r="D4965" s="2">
        <v>40609</v>
      </c>
      <c r="E4965" s="2">
        <v>40610</v>
      </c>
      <c r="F4965" s="1" t="s">
        <v>188</v>
      </c>
      <c r="G4965" s="1" t="s">
        <v>7898</v>
      </c>
      <c r="H4965" s="1" t="s">
        <v>7899</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4">
        <v>4.8587999999999996</v>
      </c>
    </row>
    <row r="4966" spans="1:22" ht="44" thickBot="1" x14ac:dyDescent="0.4">
      <c r="A4966" s="3">
        <v>4965</v>
      </c>
      <c r="B4966" s="1" t="s">
        <v>7900</v>
      </c>
      <c r="C4966" s="1">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7.7640000000000002</v>
      </c>
      <c r="T4966" s="1">
        <v>4</v>
      </c>
      <c r="U4966" s="1">
        <v>0.7</v>
      </c>
      <c r="V4966" s="4">
        <v>-5.1760000000000002</v>
      </c>
    </row>
    <row r="4967" spans="1:22" ht="58.5" thickBot="1" x14ac:dyDescent="0.4">
      <c r="A4967" s="3">
        <v>4966</v>
      </c>
      <c r="B4967" s="1" t="s">
        <v>7901</v>
      </c>
      <c r="C4967" s="1">
        <v>2012</v>
      </c>
      <c r="D4967" s="2">
        <v>41054</v>
      </c>
      <c r="E4967" s="2">
        <v>41057</v>
      </c>
      <c r="F4967" s="1" t="s">
        <v>23</v>
      </c>
      <c r="G4967" s="1" t="s">
        <v>3197</v>
      </c>
      <c r="H4967" s="1" t="s">
        <v>3198</v>
      </c>
      <c r="I4967" s="1" t="s">
        <v>41</v>
      </c>
      <c r="J4967" s="1" t="s">
        <v>27</v>
      </c>
      <c r="K4967" s="1" t="s">
        <v>382</v>
      </c>
      <c r="L4967" s="1" t="s">
        <v>335</v>
      </c>
      <c r="M4967" s="1">
        <v>38401</v>
      </c>
      <c r="N4967" s="1" t="s">
        <v>30</v>
      </c>
      <c r="O4967" s="1" t="s">
        <v>5235</v>
      </c>
      <c r="P4967" s="1" t="s">
        <v>71</v>
      </c>
      <c r="Q4967" s="1" t="s">
        <v>72</v>
      </c>
      <c r="R4967" s="1" t="s">
        <v>5236</v>
      </c>
      <c r="S4967" s="1">
        <v>467.04</v>
      </c>
      <c r="T4967" s="1">
        <v>4</v>
      </c>
      <c r="U4967" s="1">
        <v>0.2</v>
      </c>
      <c r="V4967" s="4">
        <v>58.38</v>
      </c>
    </row>
    <row r="4968" spans="1:22" ht="29.5" thickBot="1" x14ac:dyDescent="0.4">
      <c r="A4968" s="3">
        <v>4967</v>
      </c>
      <c r="B4968" s="1" t="s">
        <v>7902</v>
      </c>
      <c r="C4968" s="1">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5307</v>
      </c>
      <c r="P4968" s="1" t="s">
        <v>71</v>
      </c>
      <c r="Q4968" s="1" t="s">
        <v>72</v>
      </c>
      <c r="R4968" s="1" t="s">
        <v>5308</v>
      </c>
      <c r="S4968" s="1">
        <v>128.85</v>
      </c>
      <c r="T4968" s="1">
        <v>3</v>
      </c>
      <c r="U4968" s="1">
        <v>0</v>
      </c>
      <c r="V4968" s="4">
        <v>3.8654999999999999</v>
      </c>
    </row>
    <row r="4969" spans="1:22" ht="58.5" thickBot="1" x14ac:dyDescent="0.4">
      <c r="A4969" s="3">
        <v>4968</v>
      </c>
      <c r="B4969" s="1" t="s">
        <v>7902</v>
      </c>
      <c r="C4969" s="1">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4">
        <v>4.1159999999999997</v>
      </c>
    </row>
    <row r="4970" spans="1:22" ht="44" thickBot="1" x14ac:dyDescent="0.4">
      <c r="A4970" s="3">
        <v>4969</v>
      </c>
      <c r="B4970" s="1" t="s">
        <v>7902</v>
      </c>
      <c r="C4970" s="1">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4">
        <v>83.991600000000005</v>
      </c>
    </row>
    <row r="4971" spans="1:22" ht="58.5" thickBot="1" x14ac:dyDescent="0.4">
      <c r="A4971" s="3">
        <v>4970</v>
      </c>
      <c r="B4971" s="1" t="s">
        <v>7902</v>
      </c>
      <c r="C4971" s="1">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4">
        <v>15.5372</v>
      </c>
    </row>
    <row r="4972" spans="1:22" ht="29.5" thickBot="1" x14ac:dyDescent="0.4">
      <c r="A4972" s="3">
        <v>4971</v>
      </c>
      <c r="B4972" s="1" t="s">
        <v>7903</v>
      </c>
      <c r="C4972" s="1">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207.98400000000001</v>
      </c>
      <c r="T4972" s="1">
        <v>2</v>
      </c>
      <c r="U4972" s="1">
        <v>0.2</v>
      </c>
      <c r="V4972" s="4">
        <v>-28.597799999999999</v>
      </c>
    </row>
    <row r="4973" spans="1:22" ht="29.5" thickBot="1" x14ac:dyDescent="0.4">
      <c r="A4973" s="3">
        <v>4972</v>
      </c>
      <c r="B4973" s="1" t="s">
        <v>7903</v>
      </c>
      <c r="C4973" s="1">
        <v>2013</v>
      </c>
      <c r="D4973" s="2">
        <v>41585</v>
      </c>
      <c r="E4973" s="2">
        <v>41588</v>
      </c>
      <c r="F4973" s="1" t="s">
        <v>188</v>
      </c>
      <c r="G4973" s="1" t="s">
        <v>1079</v>
      </c>
      <c r="H4973" s="1" t="s">
        <v>1080</v>
      </c>
      <c r="I4973" s="1" t="s">
        <v>41</v>
      </c>
      <c r="J4973" s="1" t="s">
        <v>27</v>
      </c>
      <c r="K4973" s="1" t="s">
        <v>1521</v>
      </c>
      <c r="L4973" s="1" t="s">
        <v>54</v>
      </c>
      <c r="M4973" s="1">
        <v>32216</v>
      </c>
      <c r="N4973" s="1" t="s">
        <v>30</v>
      </c>
      <c r="O4973" s="1" t="s">
        <v>6003</v>
      </c>
      <c r="P4973" s="1" t="s">
        <v>46</v>
      </c>
      <c r="Q4973" s="1" t="s">
        <v>90</v>
      </c>
      <c r="R4973" s="1" t="s">
        <v>6004</v>
      </c>
      <c r="S4973" s="1">
        <v>36.112000000000002</v>
      </c>
      <c r="T4973" s="1">
        <v>2</v>
      </c>
      <c r="U4973" s="1">
        <v>0.2</v>
      </c>
      <c r="V4973" s="4">
        <v>12.639200000000001</v>
      </c>
    </row>
    <row r="4974" spans="1:22" ht="58.5" thickBot="1" x14ac:dyDescent="0.4">
      <c r="A4974" s="3">
        <v>4973</v>
      </c>
      <c r="B4974" s="1" t="s">
        <v>7903</v>
      </c>
      <c r="C4974" s="1">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35.567999999999998</v>
      </c>
      <c r="T4974" s="1">
        <v>2</v>
      </c>
      <c r="U4974" s="1">
        <v>0.2</v>
      </c>
      <c r="V4974" s="4">
        <v>5.7797999999999998</v>
      </c>
    </row>
    <row r="4975" spans="1:22" ht="87.5" thickBot="1" x14ac:dyDescent="0.4">
      <c r="A4975" s="3">
        <v>4974</v>
      </c>
      <c r="B4975" s="1" t="s">
        <v>7903</v>
      </c>
      <c r="C4975" s="1">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4">
        <v>31.0688</v>
      </c>
    </row>
    <row r="4976" spans="1:22" ht="58.5" thickBot="1" x14ac:dyDescent="0.4">
      <c r="A4976" s="3">
        <v>4975</v>
      </c>
      <c r="B4976" s="1" t="s">
        <v>7904</v>
      </c>
      <c r="C4976" s="1">
        <v>2013</v>
      </c>
      <c r="D4976" s="2">
        <v>41586</v>
      </c>
      <c r="E4976" s="2">
        <v>41591</v>
      </c>
      <c r="F4976" s="1" t="s">
        <v>50</v>
      </c>
      <c r="G4976" s="1" t="s">
        <v>3217</v>
      </c>
      <c r="H4976" s="1" t="s">
        <v>3218</v>
      </c>
      <c r="I4976" s="1" t="s">
        <v>102</v>
      </c>
      <c r="J4976" s="1" t="s">
        <v>27</v>
      </c>
      <c r="K4976" s="1" t="s">
        <v>2343</v>
      </c>
      <c r="L4976" s="1" t="s">
        <v>43</v>
      </c>
      <c r="M4976" s="1">
        <v>92054</v>
      </c>
      <c r="N4976" s="1" t="s">
        <v>44</v>
      </c>
      <c r="O4976" s="1" t="s">
        <v>5830</v>
      </c>
      <c r="P4976" s="1" t="s">
        <v>46</v>
      </c>
      <c r="Q4976" s="1" t="s">
        <v>90</v>
      </c>
      <c r="R4976" s="1" t="s">
        <v>5831</v>
      </c>
      <c r="S4976" s="1">
        <v>12.9</v>
      </c>
      <c r="T4976" s="1">
        <v>2</v>
      </c>
      <c r="U4976" s="1">
        <v>0</v>
      </c>
      <c r="V4976" s="4">
        <v>6.3209999999999997</v>
      </c>
    </row>
    <row r="4977" spans="1:22" ht="44" thickBot="1" x14ac:dyDescent="0.4">
      <c r="A4977" s="3">
        <v>4976</v>
      </c>
      <c r="B4977" s="1" t="s">
        <v>7905</v>
      </c>
      <c r="C4977" s="1">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v>
      </c>
      <c r="T4977" s="1">
        <v>9</v>
      </c>
      <c r="U4977" s="1">
        <v>0.2</v>
      </c>
      <c r="V4977" s="4">
        <v>152.38800000000001</v>
      </c>
    </row>
    <row r="4978" spans="1:22" ht="44" thickBot="1" x14ac:dyDescent="0.4">
      <c r="A4978" s="3">
        <v>4977</v>
      </c>
      <c r="B4978" s="1" t="s">
        <v>7906</v>
      </c>
      <c r="C4978" s="1">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4">
        <v>7.2089999999999996</v>
      </c>
    </row>
    <row r="4979" spans="1:22" ht="44" thickBot="1" x14ac:dyDescent="0.4">
      <c r="A4979" s="3">
        <v>4978</v>
      </c>
      <c r="B4979" s="1" t="s">
        <v>7906</v>
      </c>
      <c r="C4979" s="1">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4">
        <v>2.3408000000000002</v>
      </c>
    </row>
    <row r="4980" spans="1:22" ht="29.5" thickBot="1" x14ac:dyDescent="0.4">
      <c r="A4980" s="3">
        <v>4979</v>
      </c>
      <c r="B4980" s="1" t="s">
        <v>7906</v>
      </c>
      <c r="C4980" s="1">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4">
        <v>224.4426</v>
      </c>
    </row>
    <row r="4981" spans="1:22" ht="58.5" thickBot="1" x14ac:dyDescent="0.4">
      <c r="A4981" s="3">
        <v>4980</v>
      </c>
      <c r="B4981" s="1" t="s">
        <v>7907</v>
      </c>
      <c r="C4981" s="1">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4">
        <v>1.5426</v>
      </c>
    </row>
    <row r="4982" spans="1:22" ht="44" thickBot="1" x14ac:dyDescent="0.4">
      <c r="A4982" s="3">
        <v>4981</v>
      </c>
      <c r="B4982" s="1" t="s">
        <v>7907</v>
      </c>
      <c r="C4982" s="1">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4.3559999999999999</v>
      </c>
      <c r="T4982" s="1">
        <v>2</v>
      </c>
      <c r="U4982" s="1">
        <v>0.8</v>
      </c>
      <c r="V4982" s="4">
        <v>-11.761200000000001</v>
      </c>
    </row>
    <row r="4983" spans="1:22" ht="44" thickBot="1" x14ac:dyDescent="0.4">
      <c r="A4983" s="3">
        <v>4982</v>
      </c>
      <c r="B4983" s="1" t="s">
        <v>7907</v>
      </c>
      <c r="C4983" s="1">
        <v>2013</v>
      </c>
      <c r="D4983" s="2">
        <v>41618</v>
      </c>
      <c r="E4983" s="2">
        <v>41622</v>
      </c>
      <c r="F4983" s="1" t="s">
        <v>23</v>
      </c>
      <c r="G4983" s="1" t="s">
        <v>2806</v>
      </c>
      <c r="H4983" s="1" t="s">
        <v>2807</v>
      </c>
      <c r="I4983" s="1" t="s">
        <v>41</v>
      </c>
      <c r="J4983" s="1" t="s">
        <v>27</v>
      </c>
      <c r="K4983" s="1" t="s">
        <v>303</v>
      </c>
      <c r="L4983" s="1" t="s">
        <v>211</v>
      </c>
      <c r="M4983" s="1">
        <v>60610</v>
      </c>
      <c r="N4983" s="1" t="s">
        <v>105</v>
      </c>
      <c r="O4983" s="1" t="s">
        <v>7225</v>
      </c>
      <c r="P4983" s="1" t="s">
        <v>71</v>
      </c>
      <c r="Q4983" s="1" t="s">
        <v>161</v>
      </c>
      <c r="R4983" s="1" t="s">
        <v>7226</v>
      </c>
      <c r="S4983" s="1">
        <v>19.04</v>
      </c>
      <c r="T4983" s="1">
        <v>4</v>
      </c>
      <c r="U4983" s="1">
        <v>0.2</v>
      </c>
      <c r="V4983" s="4">
        <v>-1.4279999999999999</v>
      </c>
    </row>
    <row r="4984" spans="1:22" ht="73" thickBot="1" x14ac:dyDescent="0.4">
      <c r="A4984" s="3">
        <v>4983</v>
      </c>
      <c r="B4984" s="1" t="s">
        <v>7908</v>
      </c>
      <c r="C4984" s="1">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4">
        <v>2.4011999999999998</v>
      </c>
    </row>
    <row r="4985" spans="1:22" ht="29.5" thickBot="1" x14ac:dyDescent="0.4">
      <c r="A4985" s="3">
        <v>4984</v>
      </c>
      <c r="B4985" s="1" t="s">
        <v>7909</v>
      </c>
      <c r="C4985" s="1">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4">
        <v>22.9068</v>
      </c>
    </row>
    <row r="4986" spans="1:22" ht="29.5" thickBot="1" x14ac:dyDescent="0.4">
      <c r="A4986" s="3">
        <v>4985</v>
      </c>
      <c r="B4986" s="1" t="s">
        <v>7910</v>
      </c>
      <c r="C4986" s="1">
        <v>2012</v>
      </c>
      <c r="D4986" s="2">
        <v>41158</v>
      </c>
      <c r="E4986" s="2">
        <v>41162</v>
      </c>
      <c r="F4986" s="1" t="s">
        <v>50</v>
      </c>
      <c r="G4986" s="1" t="s">
        <v>2632</v>
      </c>
      <c r="H4986" s="1" t="s">
        <v>2633</v>
      </c>
      <c r="I4986" s="1" t="s">
        <v>41</v>
      </c>
      <c r="J4986" s="1" t="s">
        <v>27</v>
      </c>
      <c r="K4986" s="1" t="s">
        <v>5660</v>
      </c>
      <c r="L4986" s="1" t="s">
        <v>335</v>
      </c>
      <c r="M4986" s="1">
        <v>37211</v>
      </c>
      <c r="N4986" s="1" t="s">
        <v>30</v>
      </c>
      <c r="O4986" s="1" t="s">
        <v>3142</v>
      </c>
      <c r="P4986" s="1" t="s">
        <v>46</v>
      </c>
      <c r="Q4986" s="1" t="s">
        <v>269</v>
      </c>
      <c r="R4986" s="1" t="s">
        <v>3143</v>
      </c>
      <c r="S4986" s="1">
        <v>7.24</v>
      </c>
      <c r="T4986" s="1">
        <v>5</v>
      </c>
      <c r="U4986" s="1">
        <v>0.2</v>
      </c>
      <c r="V4986" s="4">
        <v>1.1765000000000001</v>
      </c>
    </row>
    <row r="4987" spans="1:22" ht="29.5" thickBot="1" x14ac:dyDescent="0.4">
      <c r="A4987" s="3">
        <v>4986</v>
      </c>
      <c r="B4987" s="1" t="s">
        <v>7911</v>
      </c>
      <c r="C4987" s="1">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14.4</v>
      </c>
      <c r="T4987" s="1">
        <v>5</v>
      </c>
      <c r="U4987" s="1">
        <v>0</v>
      </c>
      <c r="V4987" s="4">
        <v>7.056</v>
      </c>
    </row>
    <row r="4988" spans="1:22" ht="29.5" thickBot="1" x14ac:dyDescent="0.4">
      <c r="A4988" s="3">
        <v>4987</v>
      </c>
      <c r="B4988" s="1" t="s">
        <v>7912</v>
      </c>
      <c r="C4988" s="1">
        <v>2013</v>
      </c>
      <c r="D4988" s="2">
        <v>41389</v>
      </c>
      <c r="E4988" s="2">
        <v>41393</v>
      </c>
      <c r="F4988" s="1" t="s">
        <v>50</v>
      </c>
      <c r="G4988" s="1" t="s">
        <v>5788</v>
      </c>
      <c r="H4988" s="1" t="s">
        <v>5789</v>
      </c>
      <c r="I4988" s="1" t="s">
        <v>102</v>
      </c>
      <c r="J4988" s="1" t="s">
        <v>27</v>
      </c>
      <c r="K4988" s="1" t="s">
        <v>1081</v>
      </c>
      <c r="L4988" s="1" t="s">
        <v>457</v>
      </c>
      <c r="M4988" s="1">
        <v>80906</v>
      </c>
      <c r="N4988" s="1" t="s">
        <v>44</v>
      </c>
      <c r="O4988" s="1" t="s">
        <v>1898</v>
      </c>
      <c r="P4988" s="1" t="s">
        <v>46</v>
      </c>
      <c r="Q4988" s="1" t="s">
        <v>90</v>
      </c>
      <c r="R4988" s="1" t="s">
        <v>1899</v>
      </c>
      <c r="S4988" s="1">
        <v>15.552</v>
      </c>
      <c r="T4988" s="1">
        <v>3</v>
      </c>
      <c r="U4988" s="1">
        <v>0.2</v>
      </c>
      <c r="V4988" s="4">
        <v>5.4432</v>
      </c>
    </row>
    <row r="4989" spans="1:22" ht="29.5" thickBot="1" x14ac:dyDescent="0.4">
      <c r="A4989" s="3">
        <v>4988</v>
      </c>
      <c r="B4989" s="1" t="s">
        <v>7912</v>
      </c>
      <c r="C4989" s="1">
        <v>2013</v>
      </c>
      <c r="D4989" s="2">
        <v>41389</v>
      </c>
      <c r="E4989" s="2">
        <v>41393</v>
      </c>
      <c r="F4989" s="1" t="s">
        <v>50</v>
      </c>
      <c r="G4989" s="1" t="s">
        <v>5788</v>
      </c>
      <c r="H4989" s="1" t="s">
        <v>5789</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4">
        <v>149.148</v>
      </c>
    </row>
    <row r="4990" spans="1:22" ht="29.5" thickBot="1" x14ac:dyDescent="0.4">
      <c r="A4990" s="3">
        <v>4989</v>
      </c>
      <c r="B4990" s="1" t="s">
        <v>7912</v>
      </c>
      <c r="C4990" s="1">
        <v>2013</v>
      </c>
      <c r="D4990" s="2">
        <v>41389</v>
      </c>
      <c r="E4990" s="2">
        <v>41393</v>
      </c>
      <c r="F4990" s="1" t="s">
        <v>50</v>
      </c>
      <c r="G4990" s="1" t="s">
        <v>5788</v>
      </c>
      <c r="H4990" s="1" t="s">
        <v>5789</v>
      </c>
      <c r="I4990" s="1" t="s">
        <v>102</v>
      </c>
      <c r="J4990" s="1" t="s">
        <v>27</v>
      </c>
      <c r="K4990" s="1" t="s">
        <v>1081</v>
      </c>
      <c r="L4990" s="1" t="s">
        <v>457</v>
      </c>
      <c r="M4990" s="1">
        <v>80906</v>
      </c>
      <c r="N4990" s="1" t="s">
        <v>44</v>
      </c>
      <c r="O4990" s="1" t="s">
        <v>6376</v>
      </c>
      <c r="P4990" s="1" t="s">
        <v>46</v>
      </c>
      <c r="Q4990" s="1" t="s">
        <v>75</v>
      </c>
      <c r="R4990" s="1" t="s">
        <v>6377</v>
      </c>
      <c r="S4990" s="1">
        <v>3.1080000000000001</v>
      </c>
      <c r="T4990" s="1">
        <v>2</v>
      </c>
      <c r="U4990" s="1">
        <v>0.7</v>
      </c>
      <c r="V4990" s="4">
        <v>-2.1756000000000002</v>
      </c>
    </row>
    <row r="4991" spans="1:22" ht="44" thickBot="1" x14ac:dyDescent="0.4">
      <c r="A4991" s="3">
        <v>4990</v>
      </c>
      <c r="B4991" s="1" t="s">
        <v>7913</v>
      </c>
      <c r="C4991" s="1">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6.6719999999999997</v>
      </c>
      <c r="T4991" s="1">
        <v>3</v>
      </c>
      <c r="U4991" s="1">
        <v>0.2</v>
      </c>
      <c r="V4991" s="4">
        <v>2.1684000000000001</v>
      </c>
    </row>
    <row r="4992" spans="1:22" ht="44" thickBot="1" x14ac:dyDescent="0.4">
      <c r="A4992" s="3">
        <v>4991</v>
      </c>
      <c r="B4992" s="1" t="s">
        <v>7913</v>
      </c>
      <c r="C4992" s="1">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6336</v>
      </c>
      <c r="S4992" s="1">
        <v>689.40800000000002</v>
      </c>
      <c r="T4992" s="1">
        <v>4</v>
      </c>
      <c r="U4992" s="1">
        <v>0.2</v>
      </c>
      <c r="V4992" s="4">
        <v>77.558400000000006</v>
      </c>
    </row>
    <row r="4993" spans="1:22" ht="44" thickBot="1" x14ac:dyDescent="0.4">
      <c r="A4993" s="3">
        <v>4992</v>
      </c>
      <c r="B4993" s="1" t="s">
        <v>7914</v>
      </c>
      <c r="C4993" s="1">
        <v>2014</v>
      </c>
      <c r="D4993" s="2">
        <v>41981</v>
      </c>
      <c r="E4993" s="2">
        <v>41987</v>
      </c>
      <c r="F4993" s="1" t="s">
        <v>50</v>
      </c>
      <c r="G4993" s="1" t="s">
        <v>3630</v>
      </c>
      <c r="H4993" s="1" t="s">
        <v>3631</v>
      </c>
      <c r="I4993" s="1" t="s">
        <v>41</v>
      </c>
      <c r="J4993" s="1" t="s">
        <v>27</v>
      </c>
      <c r="K4993" s="1" t="s">
        <v>303</v>
      </c>
      <c r="L4993" s="1" t="s">
        <v>211</v>
      </c>
      <c r="M4993" s="1">
        <v>60653</v>
      </c>
      <c r="N4993" s="1" t="s">
        <v>105</v>
      </c>
      <c r="O4993" s="1" t="s">
        <v>7207</v>
      </c>
      <c r="P4993" s="1" t="s">
        <v>46</v>
      </c>
      <c r="Q4993" s="1" t="s">
        <v>75</v>
      </c>
      <c r="R4993" s="1" t="s">
        <v>7208</v>
      </c>
      <c r="S4993" s="1">
        <v>1889.99</v>
      </c>
      <c r="T4993" s="1">
        <v>5</v>
      </c>
      <c r="U4993" s="1">
        <v>0.8</v>
      </c>
      <c r="V4993" s="4">
        <v>-2929.4845</v>
      </c>
    </row>
    <row r="4994" spans="1:22" ht="44" thickBot="1" x14ac:dyDescent="0.4">
      <c r="A4994" s="3">
        <v>4993</v>
      </c>
      <c r="B4994" s="1" t="s">
        <v>7915</v>
      </c>
      <c r="C4994" s="1">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v>
      </c>
      <c r="T4994" s="1">
        <v>8</v>
      </c>
      <c r="U4994" s="1">
        <v>0.2</v>
      </c>
      <c r="V4994" s="4">
        <v>18.878399999999999</v>
      </c>
    </row>
    <row r="4995" spans="1:22" ht="29.5" thickBot="1" x14ac:dyDescent="0.4">
      <c r="A4995" s="3">
        <v>4994</v>
      </c>
      <c r="B4995" s="1" t="s">
        <v>7915</v>
      </c>
      <c r="C4995" s="1">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4">
        <v>5.9904000000000002</v>
      </c>
    </row>
    <row r="4996" spans="1:22" ht="29.5" thickBot="1" x14ac:dyDescent="0.4">
      <c r="A4996" s="3">
        <v>4995</v>
      </c>
      <c r="B4996" s="1" t="s">
        <v>7915</v>
      </c>
      <c r="C4996" s="1">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4">
        <v>3.556</v>
      </c>
    </row>
    <row r="4997" spans="1:22" ht="73" thickBot="1" x14ac:dyDescent="0.4">
      <c r="A4997" s="3">
        <v>4996</v>
      </c>
      <c r="B4997" s="1" t="s">
        <v>7916</v>
      </c>
      <c r="C4997" s="1">
        <v>2011</v>
      </c>
      <c r="D4997" s="2">
        <v>40851</v>
      </c>
      <c r="E4997" s="2">
        <v>40857</v>
      </c>
      <c r="F4997" s="1" t="s">
        <v>50</v>
      </c>
      <c r="G4997" s="1" t="s">
        <v>3758</v>
      </c>
      <c r="H4997" s="1" t="s">
        <v>3759</v>
      </c>
      <c r="I4997" s="1" t="s">
        <v>102</v>
      </c>
      <c r="J4997" s="1" t="s">
        <v>27</v>
      </c>
      <c r="K4997" s="1" t="s">
        <v>266</v>
      </c>
      <c r="L4997" s="1" t="s">
        <v>267</v>
      </c>
      <c r="M4997" s="1">
        <v>10011</v>
      </c>
      <c r="N4997" s="1" t="s">
        <v>148</v>
      </c>
      <c r="O4997" s="1" t="s">
        <v>6547</v>
      </c>
      <c r="P4997" s="1" t="s">
        <v>46</v>
      </c>
      <c r="Q4997" s="1" t="s">
        <v>75</v>
      </c>
      <c r="R4997" s="1" t="s">
        <v>6548</v>
      </c>
      <c r="S4997" s="1">
        <v>52.064</v>
      </c>
      <c r="T4997" s="1">
        <v>4</v>
      </c>
      <c r="U4997" s="1">
        <v>0.2</v>
      </c>
      <c r="V4997" s="4">
        <v>18.873200000000001</v>
      </c>
    </row>
    <row r="4998" spans="1:22" ht="44" thickBot="1" x14ac:dyDescent="0.4">
      <c r="A4998" s="3">
        <v>4997</v>
      </c>
      <c r="B4998" s="1" t="s">
        <v>7917</v>
      </c>
      <c r="C4998" s="1">
        <v>2014</v>
      </c>
      <c r="D4998" s="2">
        <v>41709</v>
      </c>
      <c r="E4998" s="2">
        <v>41714</v>
      </c>
      <c r="F4998" s="1" t="s">
        <v>50</v>
      </c>
      <c r="G4998" s="1" t="s">
        <v>7874</v>
      </c>
      <c r="H4998" s="1" t="s">
        <v>7875</v>
      </c>
      <c r="I4998" s="1" t="s">
        <v>41</v>
      </c>
      <c r="J4998" s="1" t="s">
        <v>27</v>
      </c>
      <c r="K4998" s="1" t="s">
        <v>4588</v>
      </c>
      <c r="L4998" s="1" t="s">
        <v>88</v>
      </c>
      <c r="M4998" s="1">
        <v>27604</v>
      </c>
      <c r="N4998" s="1" t="s">
        <v>30</v>
      </c>
      <c r="O4998" s="1" t="s">
        <v>7918</v>
      </c>
      <c r="P4998" s="1" t="s">
        <v>46</v>
      </c>
      <c r="Q4998" s="1" t="s">
        <v>78</v>
      </c>
      <c r="R4998" s="1" t="s">
        <v>7919</v>
      </c>
      <c r="S4998" s="1">
        <v>48.783999999999999</v>
      </c>
      <c r="T4998" s="1">
        <v>1</v>
      </c>
      <c r="U4998" s="1">
        <v>0.2</v>
      </c>
      <c r="V4998" s="4">
        <v>3.6587999999999998</v>
      </c>
    </row>
    <row r="4999" spans="1:22" ht="29.5" thickBot="1" x14ac:dyDescent="0.4">
      <c r="A4999" s="3">
        <v>4998</v>
      </c>
      <c r="B4999" s="1" t="s">
        <v>7917</v>
      </c>
      <c r="C4999" s="1">
        <v>2014</v>
      </c>
      <c r="D4999" s="2">
        <v>41709</v>
      </c>
      <c r="E4999" s="2">
        <v>41714</v>
      </c>
      <c r="F4999" s="1" t="s">
        <v>50</v>
      </c>
      <c r="G4999" s="1" t="s">
        <v>7874</v>
      </c>
      <c r="H4999" s="1" t="s">
        <v>7875</v>
      </c>
      <c r="I4999" s="1" t="s">
        <v>41</v>
      </c>
      <c r="J4999" s="1" t="s">
        <v>27</v>
      </c>
      <c r="K4999" s="1" t="s">
        <v>4588</v>
      </c>
      <c r="L4999" s="1" t="s">
        <v>88</v>
      </c>
      <c r="M4999" s="1">
        <v>27604</v>
      </c>
      <c r="N4999" s="1" t="s">
        <v>30</v>
      </c>
      <c r="O4999" s="1" t="s">
        <v>2471</v>
      </c>
      <c r="P4999" s="1" t="s">
        <v>46</v>
      </c>
      <c r="Q4999" s="1" t="s">
        <v>75</v>
      </c>
      <c r="R4999" s="1" t="s">
        <v>2472</v>
      </c>
      <c r="S4999" s="1">
        <v>13.092000000000001</v>
      </c>
      <c r="T4999" s="1">
        <v>4</v>
      </c>
      <c r="U4999" s="1">
        <v>0.7</v>
      </c>
      <c r="V4999" s="4">
        <v>-10.0372</v>
      </c>
    </row>
    <row r="5000" spans="1:22" ht="29.5" thickBot="1" x14ac:dyDescent="0.4">
      <c r="A5000" s="3">
        <v>4999</v>
      </c>
      <c r="B5000" s="1" t="s">
        <v>7920</v>
      </c>
      <c r="C5000" s="1">
        <v>2013</v>
      </c>
      <c r="D5000" s="2">
        <v>41305</v>
      </c>
      <c r="E5000" s="2">
        <v>41309</v>
      </c>
      <c r="F5000" s="1" t="s">
        <v>50</v>
      </c>
      <c r="G5000" s="1" t="s">
        <v>2798</v>
      </c>
      <c r="H5000" s="1" t="s">
        <v>2799</v>
      </c>
      <c r="I5000" s="1" t="s">
        <v>102</v>
      </c>
      <c r="J5000" s="1" t="s">
        <v>27</v>
      </c>
      <c r="K5000" s="1" t="s">
        <v>42</v>
      </c>
      <c r="L5000" s="1" t="s">
        <v>43</v>
      </c>
      <c r="M5000" s="1">
        <v>90045</v>
      </c>
      <c r="N5000" s="1" t="s">
        <v>44</v>
      </c>
      <c r="O5000" s="1" t="s">
        <v>6709</v>
      </c>
      <c r="P5000" s="1" t="s">
        <v>71</v>
      </c>
      <c r="Q5000" s="1" t="s">
        <v>72</v>
      </c>
      <c r="R5000" s="1" t="s">
        <v>6710</v>
      </c>
      <c r="S5000" s="1">
        <v>109.592</v>
      </c>
      <c r="T5000" s="1">
        <v>1</v>
      </c>
      <c r="U5000" s="1">
        <v>0.2</v>
      </c>
      <c r="V5000" s="4">
        <v>8.2194000000000003</v>
      </c>
    </row>
    <row r="5001" spans="1:22" ht="29.5" thickBot="1" x14ac:dyDescent="0.4">
      <c r="A5001" s="3">
        <v>5000</v>
      </c>
      <c r="B5001" s="1" t="s">
        <v>7920</v>
      </c>
      <c r="C5001" s="1">
        <v>2013</v>
      </c>
      <c r="D5001" s="2">
        <v>41305</v>
      </c>
      <c r="E5001" s="2">
        <v>41309</v>
      </c>
      <c r="F5001" s="1" t="s">
        <v>50</v>
      </c>
      <c r="G5001" s="1" t="s">
        <v>2798</v>
      </c>
      <c r="H5001" s="1" t="s">
        <v>2799</v>
      </c>
      <c r="I5001" s="1" t="s">
        <v>102</v>
      </c>
      <c r="J5001" s="1" t="s">
        <v>27</v>
      </c>
      <c r="K5001" s="1" t="s">
        <v>42</v>
      </c>
      <c r="L5001" s="1" t="s">
        <v>43</v>
      </c>
      <c r="M5001" s="1">
        <v>90045</v>
      </c>
      <c r="N5001" s="1" t="s">
        <v>44</v>
      </c>
      <c r="O5001" s="1" t="s">
        <v>7921</v>
      </c>
      <c r="P5001" s="1" t="s">
        <v>46</v>
      </c>
      <c r="Q5001" s="1" t="s">
        <v>90</v>
      </c>
      <c r="R5001" s="1" t="s">
        <v>186</v>
      </c>
      <c r="S5001" s="1">
        <v>56.7</v>
      </c>
      <c r="T5001" s="1">
        <v>5</v>
      </c>
      <c r="U5001" s="1">
        <v>0</v>
      </c>
      <c r="V5001" s="4">
        <v>27.783000000000001</v>
      </c>
    </row>
    <row r="5002" spans="1:22" ht="44" thickBot="1" x14ac:dyDescent="0.4">
      <c r="A5002" s="3">
        <v>5001</v>
      </c>
      <c r="B5002" s="1" t="s">
        <v>7922</v>
      </c>
      <c r="C5002" s="1">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4">
        <v>28.796399999999998</v>
      </c>
    </row>
    <row r="5003" spans="1:22" ht="87.5" thickBot="1" x14ac:dyDescent="0.4">
      <c r="A5003" s="3">
        <v>5002</v>
      </c>
      <c r="B5003" s="1" t="s">
        <v>7923</v>
      </c>
      <c r="C5003" s="1">
        <v>2013</v>
      </c>
      <c r="D5003" s="2">
        <v>41419</v>
      </c>
      <c r="E5003" s="2">
        <v>41419</v>
      </c>
      <c r="F5003" s="1" t="s">
        <v>1290</v>
      </c>
      <c r="G5003" s="1" t="s">
        <v>2161</v>
      </c>
      <c r="H5003" s="1" t="s">
        <v>2162</v>
      </c>
      <c r="I5003" s="1" t="s">
        <v>102</v>
      </c>
      <c r="J5003" s="1" t="s">
        <v>27</v>
      </c>
      <c r="K5003" s="1" t="s">
        <v>5526</v>
      </c>
      <c r="L5003" s="1" t="s">
        <v>319</v>
      </c>
      <c r="M5003" s="1">
        <v>23602</v>
      </c>
      <c r="N5003" s="1" t="s">
        <v>30</v>
      </c>
      <c r="O5003" s="1" t="s">
        <v>4825</v>
      </c>
      <c r="P5003" s="1" t="s">
        <v>46</v>
      </c>
      <c r="Q5003" s="1" t="s">
        <v>578</v>
      </c>
      <c r="R5003" s="1" t="s">
        <v>4826</v>
      </c>
      <c r="S5003" s="1">
        <v>69.5</v>
      </c>
      <c r="T5003" s="1">
        <v>5</v>
      </c>
      <c r="U5003" s="1">
        <v>0</v>
      </c>
      <c r="V5003" s="4">
        <v>20.155000000000001</v>
      </c>
    </row>
    <row r="5004" spans="1:22" ht="29.5" thickBot="1" x14ac:dyDescent="0.4">
      <c r="A5004" s="3">
        <v>5003</v>
      </c>
      <c r="B5004" s="1" t="s">
        <v>7923</v>
      </c>
      <c r="C5004" s="1">
        <v>2013</v>
      </c>
      <c r="D5004" s="2">
        <v>41419</v>
      </c>
      <c r="E5004" s="2">
        <v>41419</v>
      </c>
      <c r="F5004" s="1" t="s">
        <v>1290</v>
      </c>
      <c r="G5004" s="1" t="s">
        <v>2161</v>
      </c>
      <c r="H5004" s="1" t="s">
        <v>2162</v>
      </c>
      <c r="I5004" s="1" t="s">
        <v>102</v>
      </c>
      <c r="J5004" s="1" t="s">
        <v>27</v>
      </c>
      <c r="K5004" s="1" t="s">
        <v>5526</v>
      </c>
      <c r="L5004" s="1" t="s">
        <v>319</v>
      </c>
      <c r="M5004" s="1">
        <v>23602</v>
      </c>
      <c r="N5004" s="1" t="s">
        <v>30</v>
      </c>
      <c r="O5004" s="1" t="s">
        <v>590</v>
      </c>
      <c r="P5004" s="1" t="s">
        <v>46</v>
      </c>
      <c r="Q5004" s="1" t="s">
        <v>90</v>
      </c>
      <c r="R5004" s="1" t="s">
        <v>591</v>
      </c>
      <c r="S5004" s="1">
        <v>191.6</v>
      </c>
      <c r="T5004" s="1">
        <v>4</v>
      </c>
      <c r="U5004" s="1">
        <v>0</v>
      </c>
      <c r="V5004" s="4">
        <v>91.968000000000004</v>
      </c>
    </row>
    <row r="5005" spans="1:22" ht="29.5" thickBot="1" x14ac:dyDescent="0.4">
      <c r="A5005" s="3">
        <v>5004</v>
      </c>
      <c r="B5005" s="1" t="s">
        <v>7924</v>
      </c>
      <c r="C5005" s="1">
        <v>2013</v>
      </c>
      <c r="D5005" s="2">
        <v>41555</v>
      </c>
      <c r="E5005" s="2">
        <v>41560</v>
      </c>
      <c r="F5005" s="1" t="s">
        <v>50</v>
      </c>
      <c r="G5005" s="1" t="s">
        <v>6450</v>
      </c>
      <c r="H5005" s="1" t="s">
        <v>6451</v>
      </c>
      <c r="I5005" s="1" t="s">
        <v>26</v>
      </c>
      <c r="J5005" s="1" t="s">
        <v>27</v>
      </c>
      <c r="K5005" s="1" t="s">
        <v>42</v>
      </c>
      <c r="L5005" s="1" t="s">
        <v>43</v>
      </c>
      <c r="M5005" s="1">
        <v>90032</v>
      </c>
      <c r="N5005" s="1" t="s">
        <v>44</v>
      </c>
      <c r="O5005" s="1" t="s">
        <v>7925</v>
      </c>
      <c r="P5005" s="1" t="s">
        <v>46</v>
      </c>
      <c r="Q5005" s="1" t="s">
        <v>90</v>
      </c>
      <c r="R5005" s="1" t="s">
        <v>7926</v>
      </c>
      <c r="S5005" s="1">
        <v>10.56</v>
      </c>
      <c r="T5005" s="1">
        <v>2</v>
      </c>
      <c r="U5005" s="1">
        <v>0</v>
      </c>
      <c r="V5005" s="4">
        <v>5.0688000000000004</v>
      </c>
    </row>
    <row r="5006" spans="1:22" ht="29.5" thickBot="1" x14ac:dyDescent="0.4">
      <c r="A5006" s="3">
        <v>5005</v>
      </c>
      <c r="B5006" s="1" t="s">
        <v>7927</v>
      </c>
      <c r="C5006" s="1">
        <v>2011</v>
      </c>
      <c r="D5006" s="2">
        <v>40663</v>
      </c>
      <c r="E5006" s="2">
        <v>40665</v>
      </c>
      <c r="F5006" s="1" t="s">
        <v>23</v>
      </c>
      <c r="G5006" s="1" t="s">
        <v>5451</v>
      </c>
      <c r="H5006" s="1" t="s">
        <v>5452</v>
      </c>
      <c r="I5006" s="1" t="s">
        <v>26</v>
      </c>
      <c r="J5006" s="1" t="s">
        <v>27</v>
      </c>
      <c r="K5006" s="1" t="s">
        <v>328</v>
      </c>
      <c r="L5006" s="1" t="s">
        <v>1487</v>
      </c>
      <c r="M5006" s="1">
        <v>39212</v>
      </c>
      <c r="N5006" s="1" t="s">
        <v>30</v>
      </c>
      <c r="O5006" s="1" t="s">
        <v>5616</v>
      </c>
      <c r="P5006" s="1" t="s">
        <v>71</v>
      </c>
      <c r="Q5006" s="1" t="s">
        <v>161</v>
      </c>
      <c r="R5006" s="1" t="s">
        <v>5617</v>
      </c>
      <c r="S5006" s="1">
        <v>47.79</v>
      </c>
      <c r="T5006" s="1">
        <v>3</v>
      </c>
      <c r="U5006" s="1">
        <v>0</v>
      </c>
      <c r="V5006" s="4">
        <v>16.2486</v>
      </c>
    </row>
    <row r="5007" spans="1:22" ht="29.5" thickBot="1" x14ac:dyDescent="0.4">
      <c r="A5007" s="3">
        <v>5006</v>
      </c>
      <c r="B5007" s="1" t="s">
        <v>7928</v>
      </c>
      <c r="C5007" s="1">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v>
      </c>
      <c r="T5007" s="1">
        <v>5</v>
      </c>
      <c r="U5007" s="1">
        <v>0</v>
      </c>
      <c r="V5007" s="4">
        <v>207.14699999999999</v>
      </c>
    </row>
    <row r="5008" spans="1:22" ht="44" thickBot="1" x14ac:dyDescent="0.4">
      <c r="A5008" s="3">
        <v>5007</v>
      </c>
      <c r="B5008" s="1" t="s">
        <v>7929</v>
      </c>
      <c r="C5008" s="1">
        <v>2012</v>
      </c>
      <c r="D5008" s="2">
        <v>41222</v>
      </c>
      <c r="E5008" s="2">
        <v>41227</v>
      </c>
      <c r="F5008" s="1" t="s">
        <v>50</v>
      </c>
      <c r="G5008" s="1" t="s">
        <v>5927</v>
      </c>
      <c r="H5008" s="1" t="s">
        <v>5928</v>
      </c>
      <c r="I5008" s="1" t="s">
        <v>102</v>
      </c>
      <c r="J5008" s="1" t="s">
        <v>27</v>
      </c>
      <c r="K5008" s="1" t="s">
        <v>266</v>
      </c>
      <c r="L5008" s="1" t="s">
        <v>267</v>
      </c>
      <c r="M5008" s="1">
        <v>10035</v>
      </c>
      <c r="N5008" s="1" t="s">
        <v>148</v>
      </c>
      <c r="O5008" s="1" t="s">
        <v>7930</v>
      </c>
      <c r="P5008" s="1" t="s">
        <v>71</v>
      </c>
      <c r="Q5008" s="1" t="s">
        <v>682</v>
      </c>
      <c r="R5008" s="1" t="s">
        <v>7931</v>
      </c>
      <c r="S5008" s="1">
        <v>2321.9</v>
      </c>
      <c r="T5008" s="1">
        <v>2</v>
      </c>
      <c r="U5008" s="1">
        <v>0</v>
      </c>
      <c r="V5008" s="4">
        <v>1114.5119999999999</v>
      </c>
    </row>
    <row r="5009" spans="1:22" ht="58.5" thickBot="1" x14ac:dyDescent="0.4">
      <c r="A5009" s="3">
        <v>5008</v>
      </c>
      <c r="B5009" s="1" t="s">
        <v>7929</v>
      </c>
      <c r="C5009" s="1">
        <v>2012</v>
      </c>
      <c r="D5009" s="2">
        <v>41222</v>
      </c>
      <c r="E5009" s="2">
        <v>41227</v>
      </c>
      <c r="F5009" s="1" t="s">
        <v>50</v>
      </c>
      <c r="G5009" s="1" t="s">
        <v>5927</v>
      </c>
      <c r="H5009" s="1" t="s">
        <v>5928</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4">
        <v>3.0497999999999998</v>
      </c>
    </row>
    <row r="5010" spans="1:22" ht="29.5" thickBot="1" x14ac:dyDescent="0.4">
      <c r="A5010" s="3">
        <v>5009</v>
      </c>
      <c r="B5010" s="1" t="s">
        <v>7932</v>
      </c>
      <c r="C5010" s="1">
        <v>2012</v>
      </c>
      <c r="D5010" s="2">
        <v>41159</v>
      </c>
      <c r="E5010" s="2">
        <v>41166</v>
      </c>
      <c r="F5010" s="1" t="s">
        <v>50</v>
      </c>
      <c r="G5010" s="1" t="s">
        <v>7933</v>
      </c>
      <c r="H5010" s="1" t="s">
        <v>7934</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4">
        <v>-6.9828000000000001</v>
      </c>
    </row>
    <row r="5011" spans="1:22" ht="29.5" thickBot="1" x14ac:dyDescent="0.4">
      <c r="A5011" s="3">
        <v>5010</v>
      </c>
      <c r="B5011" s="1" t="s">
        <v>7932</v>
      </c>
      <c r="C5011" s="1">
        <v>2012</v>
      </c>
      <c r="D5011" s="2">
        <v>41159</v>
      </c>
      <c r="E5011" s="2">
        <v>41166</v>
      </c>
      <c r="F5011" s="1" t="s">
        <v>50</v>
      </c>
      <c r="G5011" s="1" t="s">
        <v>7933</v>
      </c>
      <c r="H5011" s="1" t="s">
        <v>7934</v>
      </c>
      <c r="I5011" s="1" t="s">
        <v>41</v>
      </c>
      <c r="J5011" s="1" t="s">
        <v>27</v>
      </c>
      <c r="K5011" s="1" t="s">
        <v>146</v>
      </c>
      <c r="L5011" s="1" t="s">
        <v>147</v>
      </c>
      <c r="M5011" s="1">
        <v>19134</v>
      </c>
      <c r="N5011" s="1" t="s">
        <v>148</v>
      </c>
      <c r="O5011" s="1" t="s">
        <v>1633</v>
      </c>
      <c r="P5011" s="1" t="s">
        <v>71</v>
      </c>
      <c r="Q5011" s="1" t="s">
        <v>72</v>
      </c>
      <c r="R5011" s="1" t="s">
        <v>1634</v>
      </c>
      <c r="S5011" s="1">
        <v>791.96400000000006</v>
      </c>
      <c r="T5011" s="1">
        <v>6</v>
      </c>
      <c r="U5011" s="1">
        <v>0.4</v>
      </c>
      <c r="V5011" s="4">
        <v>-131.994</v>
      </c>
    </row>
    <row r="5012" spans="1:22" ht="29.5" thickBot="1" x14ac:dyDescent="0.4">
      <c r="A5012" s="3">
        <v>5011</v>
      </c>
      <c r="B5012" s="1" t="s">
        <v>7932</v>
      </c>
      <c r="C5012" s="1">
        <v>2012</v>
      </c>
      <c r="D5012" s="2">
        <v>41159</v>
      </c>
      <c r="E5012" s="2">
        <v>41166</v>
      </c>
      <c r="F5012" s="1" t="s">
        <v>50</v>
      </c>
      <c r="G5012" s="1" t="s">
        <v>7933</v>
      </c>
      <c r="H5012" s="1" t="s">
        <v>7934</v>
      </c>
      <c r="I5012" s="1" t="s">
        <v>41</v>
      </c>
      <c r="J5012" s="1" t="s">
        <v>27</v>
      </c>
      <c r="K5012" s="1" t="s">
        <v>146</v>
      </c>
      <c r="L5012" s="1" t="s">
        <v>147</v>
      </c>
      <c r="M5012" s="1">
        <v>19134</v>
      </c>
      <c r="N5012" s="1" t="s">
        <v>148</v>
      </c>
      <c r="O5012" s="1" t="s">
        <v>2018</v>
      </c>
      <c r="P5012" s="1" t="s">
        <v>46</v>
      </c>
      <c r="Q5012" s="1" t="s">
        <v>75</v>
      </c>
      <c r="R5012" s="1" t="s">
        <v>2019</v>
      </c>
      <c r="S5012" s="1">
        <v>4.923</v>
      </c>
      <c r="T5012" s="1">
        <v>3</v>
      </c>
      <c r="U5012" s="1">
        <v>0.7</v>
      </c>
      <c r="V5012" s="4">
        <v>-3.9384000000000001</v>
      </c>
    </row>
    <row r="5013" spans="1:22" ht="29.5" thickBot="1" x14ac:dyDescent="0.4">
      <c r="A5013" s="3">
        <v>5012</v>
      </c>
      <c r="B5013" s="1" t="s">
        <v>7935</v>
      </c>
      <c r="C5013" s="1">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4">
        <v>-356.96429999999998</v>
      </c>
    </row>
    <row r="5014" spans="1:22" ht="29.5" thickBot="1" x14ac:dyDescent="0.4">
      <c r="A5014" s="3">
        <v>5013</v>
      </c>
      <c r="B5014" s="1" t="s">
        <v>7936</v>
      </c>
      <c r="C5014" s="1">
        <v>2014</v>
      </c>
      <c r="D5014" s="2">
        <v>41842</v>
      </c>
      <c r="E5014" s="2">
        <v>41847</v>
      </c>
      <c r="F5014" s="1" t="s">
        <v>50</v>
      </c>
      <c r="G5014" s="1" t="s">
        <v>6263</v>
      </c>
      <c r="H5014" s="1" t="s">
        <v>6264</v>
      </c>
      <c r="I5014" s="1" t="s">
        <v>102</v>
      </c>
      <c r="J5014" s="1" t="s">
        <v>27</v>
      </c>
      <c r="K5014" s="1" t="s">
        <v>2180</v>
      </c>
      <c r="L5014" s="1" t="s">
        <v>498</v>
      </c>
      <c r="M5014" s="1">
        <v>44105</v>
      </c>
      <c r="N5014" s="1" t="s">
        <v>148</v>
      </c>
      <c r="O5014" s="1" t="s">
        <v>1722</v>
      </c>
      <c r="P5014" s="1" t="s">
        <v>46</v>
      </c>
      <c r="Q5014" s="1" t="s">
        <v>75</v>
      </c>
      <c r="R5014" s="1" t="s">
        <v>1723</v>
      </c>
      <c r="S5014" s="1">
        <v>33.93</v>
      </c>
      <c r="T5014" s="1">
        <v>3</v>
      </c>
      <c r="U5014" s="1">
        <v>0.7</v>
      </c>
      <c r="V5014" s="4">
        <v>-22.62</v>
      </c>
    </row>
    <row r="5015" spans="1:22" ht="29.5" thickBot="1" x14ac:dyDescent="0.4">
      <c r="A5015" s="3">
        <v>5014</v>
      </c>
      <c r="B5015" s="1" t="s">
        <v>7936</v>
      </c>
      <c r="C5015" s="1">
        <v>2014</v>
      </c>
      <c r="D5015" s="2">
        <v>41842</v>
      </c>
      <c r="E5015" s="2">
        <v>41847</v>
      </c>
      <c r="F5015" s="1" t="s">
        <v>50</v>
      </c>
      <c r="G5015" s="1" t="s">
        <v>6263</v>
      </c>
      <c r="H5015" s="1" t="s">
        <v>6264</v>
      </c>
      <c r="I5015" s="1" t="s">
        <v>102</v>
      </c>
      <c r="J5015" s="1" t="s">
        <v>27</v>
      </c>
      <c r="K5015" s="1" t="s">
        <v>2180</v>
      </c>
      <c r="L5015" s="1" t="s">
        <v>498</v>
      </c>
      <c r="M5015" s="1">
        <v>44105</v>
      </c>
      <c r="N5015" s="1" t="s">
        <v>148</v>
      </c>
      <c r="O5015" s="1" t="s">
        <v>7937</v>
      </c>
      <c r="P5015" s="1" t="s">
        <v>46</v>
      </c>
      <c r="Q5015" s="1" t="s">
        <v>59</v>
      </c>
      <c r="R5015" s="1" t="s">
        <v>7938</v>
      </c>
      <c r="S5015" s="1">
        <v>222.32</v>
      </c>
      <c r="T5015" s="1">
        <v>7</v>
      </c>
      <c r="U5015" s="1">
        <v>0.2</v>
      </c>
      <c r="V5015" s="4">
        <v>25.010999999999999</v>
      </c>
    </row>
    <row r="5016" spans="1:22" ht="58.5" thickBot="1" x14ac:dyDescent="0.4">
      <c r="A5016" s="3">
        <v>5015</v>
      </c>
      <c r="B5016" s="1" t="s">
        <v>7936</v>
      </c>
      <c r="C5016" s="1">
        <v>2014</v>
      </c>
      <c r="D5016" s="2">
        <v>41842</v>
      </c>
      <c r="E5016" s="2">
        <v>41847</v>
      </c>
      <c r="F5016" s="1" t="s">
        <v>50</v>
      </c>
      <c r="G5016" s="1" t="s">
        <v>6263</v>
      </c>
      <c r="H5016" s="1" t="s">
        <v>6264</v>
      </c>
      <c r="I5016" s="1" t="s">
        <v>102</v>
      </c>
      <c r="J5016" s="1" t="s">
        <v>27</v>
      </c>
      <c r="K5016" s="1" t="s">
        <v>2180</v>
      </c>
      <c r="L5016" s="1" t="s">
        <v>498</v>
      </c>
      <c r="M5016" s="1">
        <v>44105</v>
      </c>
      <c r="N5016" s="1" t="s">
        <v>148</v>
      </c>
      <c r="O5016" s="1" t="s">
        <v>7939</v>
      </c>
      <c r="P5016" s="1" t="s">
        <v>71</v>
      </c>
      <c r="Q5016" s="1" t="s">
        <v>72</v>
      </c>
      <c r="R5016" s="1" t="s">
        <v>7940</v>
      </c>
      <c r="S5016" s="1">
        <v>210.56399999999999</v>
      </c>
      <c r="T5016" s="1">
        <v>6</v>
      </c>
      <c r="U5016" s="1">
        <v>0.4</v>
      </c>
      <c r="V5016" s="4">
        <v>-52.640999999999998</v>
      </c>
    </row>
    <row r="5017" spans="1:22" ht="44" thickBot="1" x14ac:dyDescent="0.4">
      <c r="A5017" s="3">
        <v>5016</v>
      </c>
      <c r="B5017" s="1" t="s">
        <v>7941</v>
      </c>
      <c r="C5017" s="1">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35.167999999999999</v>
      </c>
      <c r="T5017" s="1">
        <v>7</v>
      </c>
      <c r="U5017" s="1">
        <v>0.2</v>
      </c>
      <c r="V5017" s="4">
        <v>9.6712000000000007</v>
      </c>
    </row>
    <row r="5018" spans="1:22" ht="29.5" thickBot="1" x14ac:dyDescent="0.4">
      <c r="A5018" s="3">
        <v>5017</v>
      </c>
      <c r="B5018" s="1" t="s">
        <v>7941</v>
      </c>
      <c r="C5018" s="1">
        <v>2011</v>
      </c>
      <c r="D5018" s="2">
        <v>40871</v>
      </c>
      <c r="E5018" s="2">
        <v>40876</v>
      </c>
      <c r="F5018" s="1" t="s">
        <v>50</v>
      </c>
      <c r="G5018" s="1" t="s">
        <v>4319</v>
      </c>
      <c r="H5018" s="1" t="s">
        <v>4320</v>
      </c>
      <c r="I5018" s="1" t="s">
        <v>26</v>
      </c>
      <c r="J5018" s="1" t="s">
        <v>27</v>
      </c>
      <c r="K5018" s="1" t="s">
        <v>2835</v>
      </c>
      <c r="L5018" s="1" t="s">
        <v>498</v>
      </c>
      <c r="M5018" s="1">
        <v>43615</v>
      </c>
      <c r="N5018" s="1" t="s">
        <v>148</v>
      </c>
      <c r="O5018" s="1" t="s">
        <v>7942</v>
      </c>
      <c r="P5018" s="1" t="s">
        <v>71</v>
      </c>
      <c r="Q5018" s="1" t="s">
        <v>72</v>
      </c>
      <c r="R5018" s="1" t="s">
        <v>7943</v>
      </c>
      <c r="S5018" s="1">
        <v>1502.376</v>
      </c>
      <c r="T5018" s="1">
        <v>4</v>
      </c>
      <c r="U5018" s="1">
        <v>0.4</v>
      </c>
      <c r="V5018" s="4">
        <v>-250.39599999999999</v>
      </c>
    </row>
    <row r="5019" spans="1:22" ht="29.5" thickBot="1" x14ac:dyDescent="0.4">
      <c r="A5019" s="3">
        <v>5018</v>
      </c>
      <c r="B5019" s="1" t="s">
        <v>7944</v>
      </c>
      <c r="C5019" s="1">
        <v>2011</v>
      </c>
      <c r="D5019" s="2">
        <v>40862</v>
      </c>
      <c r="E5019" s="2">
        <v>40865</v>
      </c>
      <c r="F5019" s="1" t="s">
        <v>188</v>
      </c>
      <c r="G5019" s="1" t="s">
        <v>7945</v>
      </c>
      <c r="H5019" s="1" t="s">
        <v>7946</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4">
        <v>3.2351999999999999</v>
      </c>
    </row>
    <row r="5020" spans="1:22" ht="44" thickBot="1" x14ac:dyDescent="0.4">
      <c r="A5020" s="3">
        <v>5019</v>
      </c>
      <c r="B5020" s="1" t="s">
        <v>7944</v>
      </c>
      <c r="C5020" s="1">
        <v>2011</v>
      </c>
      <c r="D5020" s="2">
        <v>40862</v>
      </c>
      <c r="E5020" s="2">
        <v>40865</v>
      </c>
      <c r="F5020" s="1" t="s">
        <v>188</v>
      </c>
      <c r="G5020" s="1" t="s">
        <v>7945</v>
      </c>
      <c r="H5020" s="1" t="s">
        <v>7946</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4">
        <v>146.76929999999999</v>
      </c>
    </row>
    <row r="5021" spans="1:22" ht="29.5" thickBot="1" x14ac:dyDescent="0.4">
      <c r="A5021" s="3">
        <v>5020</v>
      </c>
      <c r="B5021" s="1" t="s">
        <v>7944</v>
      </c>
      <c r="C5021" s="1">
        <v>2011</v>
      </c>
      <c r="D5021" s="2">
        <v>40862</v>
      </c>
      <c r="E5021" s="2">
        <v>40865</v>
      </c>
      <c r="F5021" s="1" t="s">
        <v>188</v>
      </c>
      <c r="G5021" s="1" t="s">
        <v>7945</v>
      </c>
      <c r="H5021" s="1" t="s">
        <v>7946</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4">
        <v>5.3196000000000003</v>
      </c>
    </row>
    <row r="5022" spans="1:22" ht="29.5" thickBot="1" x14ac:dyDescent="0.4">
      <c r="A5022" s="3">
        <v>5021</v>
      </c>
      <c r="B5022" s="1" t="s">
        <v>7947</v>
      </c>
      <c r="C5022" s="1">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4">
        <v>17.379000000000001</v>
      </c>
    </row>
    <row r="5023" spans="1:22" ht="44" thickBot="1" x14ac:dyDescent="0.4">
      <c r="A5023" s="3">
        <v>5022</v>
      </c>
      <c r="B5023" s="1" t="s">
        <v>7948</v>
      </c>
      <c r="C5023" s="1">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4">
        <v>21.792000000000002</v>
      </c>
    </row>
    <row r="5024" spans="1:22" ht="44" thickBot="1" x14ac:dyDescent="0.4">
      <c r="A5024" s="3">
        <v>5023</v>
      </c>
      <c r="B5024" s="1" t="s">
        <v>7948</v>
      </c>
      <c r="C5024" s="1">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4">
        <v>146.76929999999999</v>
      </c>
    </row>
    <row r="5025" spans="1:22" ht="58.5" thickBot="1" x14ac:dyDescent="0.4">
      <c r="A5025" s="3">
        <v>5024</v>
      </c>
      <c r="B5025" s="1" t="s">
        <v>7948</v>
      </c>
      <c r="C5025" s="1">
        <v>2013</v>
      </c>
      <c r="D5025" s="2">
        <v>41627</v>
      </c>
      <c r="E5025" s="2">
        <v>41633</v>
      </c>
      <c r="F5025" s="1" t="s">
        <v>50</v>
      </c>
      <c r="G5025" s="1" t="s">
        <v>1645</v>
      </c>
      <c r="H5025" s="1" t="s">
        <v>1646</v>
      </c>
      <c r="I5025" s="1" t="s">
        <v>26</v>
      </c>
      <c r="J5025" s="1" t="s">
        <v>27</v>
      </c>
      <c r="K5025" s="1" t="s">
        <v>947</v>
      </c>
      <c r="L5025" s="1" t="s">
        <v>43</v>
      </c>
      <c r="M5025" s="1">
        <v>92037</v>
      </c>
      <c r="N5025" s="1" t="s">
        <v>44</v>
      </c>
      <c r="O5025" s="1" t="s">
        <v>7110</v>
      </c>
      <c r="P5025" s="1" t="s">
        <v>32</v>
      </c>
      <c r="Q5025" s="1" t="s">
        <v>65</v>
      </c>
      <c r="R5025" s="1" t="s">
        <v>7111</v>
      </c>
      <c r="S5025" s="1">
        <v>39.92</v>
      </c>
      <c r="T5025" s="1">
        <v>4</v>
      </c>
      <c r="U5025" s="1">
        <v>0</v>
      </c>
      <c r="V5025" s="4">
        <v>11.1776</v>
      </c>
    </row>
    <row r="5026" spans="1:22" ht="44" thickBot="1" x14ac:dyDescent="0.4">
      <c r="A5026" s="3">
        <v>5025</v>
      </c>
      <c r="B5026" s="1" t="s">
        <v>7949</v>
      </c>
      <c r="C5026" s="1">
        <v>2014</v>
      </c>
      <c r="D5026" s="2">
        <v>41850</v>
      </c>
      <c r="E5026" s="2">
        <v>41855</v>
      </c>
      <c r="F5026" s="1" t="s">
        <v>50</v>
      </c>
      <c r="G5026" s="1" t="s">
        <v>2384</v>
      </c>
      <c r="H5026" s="1" t="s">
        <v>2385</v>
      </c>
      <c r="I5026" s="1" t="s">
        <v>26</v>
      </c>
      <c r="J5026" s="1" t="s">
        <v>27</v>
      </c>
      <c r="K5026" s="1" t="s">
        <v>4847</v>
      </c>
      <c r="L5026" s="1" t="s">
        <v>649</v>
      </c>
      <c r="M5026" s="1">
        <v>73120</v>
      </c>
      <c r="N5026" s="1" t="s">
        <v>105</v>
      </c>
      <c r="O5026" s="1" t="s">
        <v>7007</v>
      </c>
      <c r="P5026" s="1" t="s">
        <v>46</v>
      </c>
      <c r="Q5026" s="1" t="s">
        <v>75</v>
      </c>
      <c r="R5026" s="1" t="s">
        <v>7008</v>
      </c>
      <c r="S5026" s="1">
        <v>33.479999999999997</v>
      </c>
      <c r="T5026" s="1">
        <v>2</v>
      </c>
      <c r="U5026" s="1">
        <v>0</v>
      </c>
      <c r="V5026" s="4">
        <v>16.405200000000001</v>
      </c>
    </row>
    <row r="5027" spans="1:22" ht="58.5" thickBot="1" x14ac:dyDescent="0.4">
      <c r="A5027" s="3">
        <v>5026</v>
      </c>
      <c r="B5027" s="1" t="s">
        <v>7949</v>
      </c>
      <c r="C5027" s="1">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4">
        <v>133.97130000000001</v>
      </c>
    </row>
    <row r="5028" spans="1:22" ht="87.5" thickBot="1" x14ac:dyDescent="0.4">
      <c r="A5028" s="3">
        <v>5027</v>
      </c>
      <c r="B5028" s="1" t="s">
        <v>7949</v>
      </c>
      <c r="C5028" s="1">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4">
        <v>60.552799999999998</v>
      </c>
    </row>
    <row r="5029" spans="1:22" ht="73" thickBot="1" x14ac:dyDescent="0.4">
      <c r="A5029" s="3">
        <v>5028</v>
      </c>
      <c r="B5029" s="1" t="s">
        <v>7949</v>
      </c>
      <c r="C5029" s="1">
        <v>2014</v>
      </c>
      <c r="D5029" s="2">
        <v>41850</v>
      </c>
      <c r="E5029" s="2">
        <v>41855</v>
      </c>
      <c r="F5029" s="1" t="s">
        <v>50</v>
      </c>
      <c r="G5029" s="1" t="s">
        <v>2384</v>
      </c>
      <c r="H5029" s="1" t="s">
        <v>2385</v>
      </c>
      <c r="I5029" s="1" t="s">
        <v>26</v>
      </c>
      <c r="J5029" s="1" t="s">
        <v>27</v>
      </c>
      <c r="K5029" s="1" t="s">
        <v>4847</v>
      </c>
      <c r="L5029" s="1" t="s">
        <v>649</v>
      </c>
      <c r="M5029" s="1">
        <v>73120</v>
      </c>
      <c r="N5029" s="1" t="s">
        <v>105</v>
      </c>
      <c r="O5029" s="1" t="s">
        <v>7950</v>
      </c>
      <c r="P5029" s="1" t="s">
        <v>32</v>
      </c>
      <c r="Q5029" s="1" t="s">
        <v>36</v>
      </c>
      <c r="R5029" s="1" t="s">
        <v>7951</v>
      </c>
      <c r="S5029" s="1">
        <v>302.67</v>
      </c>
      <c r="T5029" s="1">
        <v>3</v>
      </c>
      <c r="U5029" s="1">
        <v>0</v>
      </c>
      <c r="V5029" s="4">
        <v>72.640799999999999</v>
      </c>
    </row>
    <row r="5030" spans="1:22" ht="58.5" thickBot="1" x14ac:dyDescent="0.4">
      <c r="A5030" s="3">
        <v>5029</v>
      </c>
      <c r="B5030" s="1" t="s">
        <v>7952</v>
      </c>
      <c r="C5030" s="1">
        <v>2011</v>
      </c>
      <c r="D5030" s="2">
        <v>40788</v>
      </c>
      <c r="E5030" s="2">
        <v>40793</v>
      </c>
      <c r="F5030" s="1" t="s">
        <v>23</v>
      </c>
      <c r="G5030" s="1" t="s">
        <v>5418</v>
      </c>
      <c r="H5030" s="1" t="s">
        <v>5419</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4">
        <v>53.994599999999998</v>
      </c>
    </row>
    <row r="5031" spans="1:22" ht="29.5" thickBot="1" x14ac:dyDescent="0.4">
      <c r="A5031" s="3">
        <v>5030</v>
      </c>
      <c r="B5031" s="1" t="s">
        <v>7953</v>
      </c>
      <c r="C5031" s="1">
        <v>2014</v>
      </c>
      <c r="D5031" s="2">
        <v>41669</v>
      </c>
      <c r="E5031" s="2">
        <v>41673</v>
      </c>
      <c r="F5031" s="1" t="s">
        <v>50</v>
      </c>
      <c r="G5031" s="1" t="s">
        <v>3010</v>
      </c>
      <c r="H5031" s="1" t="s">
        <v>3011</v>
      </c>
      <c r="I5031" s="1" t="s">
        <v>26</v>
      </c>
      <c r="J5031" s="1" t="s">
        <v>27</v>
      </c>
      <c r="K5031" s="1" t="s">
        <v>127</v>
      </c>
      <c r="L5031" s="1" t="s">
        <v>43</v>
      </c>
      <c r="M5031" s="1">
        <v>94109</v>
      </c>
      <c r="N5031" s="1" t="s">
        <v>44</v>
      </c>
      <c r="O5031" s="1" t="s">
        <v>6251</v>
      </c>
      <c r="P5031" s="1" t="s">
        <v>46</v>
      </c>
      <c r="Q5031" s="1" t="s">
        <v>68</v>
      </c>
      <c r="R5031" s="1" t="s">
        <v>6252</v>
      </c>
      <c r="S5031" s="1">
        <v>8.34</v>
      </c>
      <c r="T5031" s="1">
        <v>3</v>
      </c>
      <c r="U5031" s="1">
        <v>0</v>
      </c>
      <c r="V5031" s="4">
        <v>2.1684000000000001</v>
      </c>
    </row>
    <row r="5032" spans="1:22" ht="58.5" thickBot="1" x14ac:dyDescent="0.4">
      <c r="A5032" s="3">
        <v>5031</v>
      </c>
      <c r="B5032" s="1" t="s">
        <v>7953</v>
      </c>
      <c r="C5032" s="1">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4">
        <v>2.2282000000000002</v>
      </c>
    </row>
    <row r="5033" spans="1:22" ht="29.5" thickBot="1" x14ac:dyDescent="0.4">
      <c r="A5033" s="3">
        <v>5032</v>
      </c>
      <c r="B5033" s="1" t="s">
        <v>7953</v>
      </c>
      <c r="C5033" s="1">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v>
      </c>
      <c r="T5033" s="1">
        <v>8</v>
      </c>
      <c r="U5033" s="1">
        <v>0.2</v>
      </c>
      <c r="V5033" s="4">
        <v>40.370399999999997</v>
      </c>
    </row>
    <row r="5034" spans="1:22" ht="29.5" thickBot="1" x14ac:dyDescent="0.4">
      <c r="A5034" s="3">
        <v>5033</v>
      </c>
      <c r="B5034" s="1" t="s">
        <v>7954</v>
      </c>
      <c r="C5034" s="1">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4">
        <v>25.552800000000001</v>
      </c>
    </row>
    <row r="5035" spans="1:22" ht="58.5" thickBot="1" x14ac:dyDescent="0.4">
      <c r="A5035" s="3">
        <v>5034</v>
      </c>
      <c r="B5035" s="1" t="s">
        <v>7954</v>
      </c>
      <c r="C5035" s="1">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4">
        <v>7.4172000000000002</v>
      </c>
    </row>
    <row r="5036" spans="1:22" ht="87.5" thickBot="1" x14ac:dyDescent="0.4">
      <c r="A5036" s="3">
        <v>5035</v>
      </c>
      <c r="B5036" s="1" t="s">
        <v>7955</v>
      </c>
      <c r="C5036" s="1">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7463</v>
      </c>
      <c r="P5036" s="1" t="s">
        <v>32</v>
      </c>
      <c r="Q5036" s="1" t="s">
        <v>33</v>
      </c>
      <c r="R5036" s="1" t="s">
        <v>7464</v>
      </c>
      <c r="S5036" s="1">
        <v>687.4</v>
      </c>
      <c r="T5036" s="1">
        <v>5</v>
      </c>
      <c r="U5036" s="1">
        <v>0</v>
      </c>
      <c r="V5036" s="4">
        <v>48.118000000000002</v>
      </c>
    </row>
    <row r="5037" spans="1:22" ht="73" thickBot="1" x14ac:dyDescent="0.4">
      <c r="A5037" s="3">
        <v>5036</v>
      </c>
      <c r="B5037" s="1" t="s">
        <v>7956</v>
      </c>
      <c r="C5037" s="1">
        <v>2011</v>
      </c>
      <c r="D5037" s="2">
        <v>40639</v>
      </c>
      <c r="E5037" s="2">
        <v>40645</v>
      </c>
      <c r="F5037" s="1" t="s">
        <v>50</v>
      </c>
      <c r="G5037" s="1" t="s">
        <v>5376</v>
      </c>
      <c r="H5037" s="1" t="s">
        <v>5377</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4">
        <v>111.1035</v>
      </c>
    </row>
    <row r="5038" spans="1:22" ht="44" thickBot="1" x14ac:dyDescent="0.4">
      <c r="A5038" s="3">
        <v>5037</v>
      </c>
      <c r="B5038" s="1" t="s">
        <v>7956</v>
      </c>
      <c r="C5038" s="1">
        <v>2011</v>
      </c>
      <c r="D5038" s="2">
        <v>40639</v>
      </c>
      <c r="E5038" s="2">
        <v>40645</v>
      </c>
      <c r="F5038" s="1" t="s">
        <v>50</v>
      </c>
      <c r="G5038" s="1" t="s">
        <v>5376</v>
      </c>
      <c r="H5038" s="1" t="s">
        <v>5377</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4">
        <v>2.0339999999999998</v>
      </c>
    </row>
    <row r="5039" spans="1:22" ht="29.5" thickBot="1" x14ac:dyDescent="0.4">
      <c r="A5039" s="3">
        <v>5038</v>
      </c>
      <c r="B5039" s="1" t="s">
        <v>7957</v>
      </c>
      <c r="C5039" s="1">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v>
      </c>
      <c r="T5039" s="1">
        <v>5</v>
      </c>
      <c r="U5039" s="1">
        <v>0.2</v>
      </c>
      <c r="V5039" s="4">
        <v>83.986000000000004</v>
      </c>
    </row>
    <row r="5040" spans="1:22" ht="73" thickBot="1" x14ac:dyDescent="0.4">
      <c r="A5040" s="3">
        <v>5039</v>
      </c>
      <c r="B5040" s="1" t="s">
        <v>7958</v>
      </c>
      <c r="C5040" s="1">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4">
        <v>-37.112400000000001</v>
      </c>
    </row>
    <row r="5041" spans="1:22" ht="44" thickBot="1" x14ac:dyDescent="0.4">
      <c r="A5041" s="3">
        <v>5040</v>
      </c>
      <c r="B5041" s="1" t="s">
        <v>7958</v>
      </c>
      <c r="C5041" s="1">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4">
        <v>193.32</v>
      </c>
    </row>
    <row r="5042" spans="1:22" ht="29.5" thickBot="1" x14ac:dyDescent="0.4">
      <c r="A5042" s="3">
        <v>5041</v>
      </c>
      <c r="B5042" s="1" t="s">
        <v>7958</v>
      </c>
      <c r="C5042" s="1">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4">
        <v>103.8982</v>
      </c>
    </row>
    <row r="5043" spans="1:22" ht="29.5" thickBot="1" x14ac:dyDescent="0.4">
      <c r="A5043" s="3">
        <v>5042</v>
      </c>
      <c r="B5043" s="1" t="s">
        <v>7959</v>
      </c>
      <c r="C5043" s="1">
        <v>2013</v>
      </c>
      <c r="D5043" s="2">
        <v>41589</v>
      </c>
      <c r="E5043" s="2">
        <v>41592</v>
      </c>
      <c r="F5043" s="1" t="s">
        <v>23</v>
      </c>
      <c r="G5043" s="1" t="s">
        <v>4042</v>
      </c>
      <c r="H5043" s="1" t="s">
        <v>4043</v>
      </c>
      <c r="I5043" s="1" t="s">
        <v>26</v>
      </c>
      <c r="J5043" s="1" t="s">
        <v>27</v>
      </c>
      <c r="K5043" s="1" t="s">
        <v>42</v>
      </c>
      <c r="L5043" s="1" t="s">
        <v>43</v>
      </c>
      <c r="M5043" s="1">
        <v>90036</v>
      </c>
      <c r="N5043" s="1" t="s">
        <v>44</v>
      </c>
      <c r="O5043" s="1" t="s">
        <v>6003</v>
      </c>
      <c r="P5043" s="1" t="s">
        <v>46</v>
      </c>
      <c r="Q5043" s="1" t="s">
        <v>90</v>
      </c>
      <c r="R5043" s="1" t="s">
        <v>6004</v>
      </c>
      <c r="S5043" s="1">
        <v>67.709999999999994</v>
      </c>
      <c r="T5043" s="1">
        <v>3</v>
      </c>
      <c r="U5043" s="1">
        <v>0</v>
      </c>
      <c r="V5043" s="4">
        <v>32.500799999999998</v>
      </c>
    </row>
    <row r="5044" spans="1:22" ht="29.5" thickBot="1" x14ac:dyDescent="0.4">
      <c r="A5044" s="3">
        <v>5043</v>
      </c>
      <c r="B5044" s="1" t="s">
        <v>7959</v>
      </c>
      <c r="C5044" s="1">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4">
        <v>38.975999999999999</v>
      </c>
    </row>
    <row r="5045" spans="1:22" ht="58.5" thickBot="1" x14ac:dyDescent="0.4">
      <c r="A5045" s="3">
        <v>5044</v>
      </c>
      <c r="B5045" s="1" t="s">
        <v>7959</v>
      </c>
      <c r="C5045" s="1">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4">
        <v>191.65860000000001</v>
      </c>
    </row>
    <row r="5046" spans="1:22" ht="29.5" thickBot="1" x14ac:dyDescent="0.4">
      <c r="A5046" s="3">
        <v>5045</v>
      </c>
      <c r="B5046" s="1" t="s">
        <v>7959</v>
      </c>
      <c r="C5046" s="1">
        <v>2013</v>
      </c>
      <c r="D5046" s="2">
        <v>41589</v>
      </c>
      <c r="E5046" s="2">
        <v>41592</v>
      </c>
      <c r="F5046" s="1" t="s">
        <v>23</v>
      </c>
      <c r="G5046" s="1" t="s">
        <v>4042</v>
      </c>
      <c r="H5046" s="1" t="s">
        <v>4043</v>
      </c>
      <c r="I5046" s="1" t="s">
        <v>26</v>
      </c>
      <c r="J5046" s="1" t="s">
        <v>27</v>
      </c>
      <c r="K5046" s="1" t="s">
        <v>42</v>
      </c>
      <c r="L5046" s="1" t="s">
        <v>43</v>
      </c>
      <c r="M5046" s="1">
        <v>90036</v>
      </c>
      <c r="N5046" s="1" t="s">
        <v>44</v>
      </c>
      <c r="O5046" s="1" t="s">
        <v>7310</v>
      </c>
      <c r="P5046" s="1" t="s">
        <v>46</v>
      </c>
      <c r="Q5046" s="1" t="s">
        <v>90</v>
      </c>
      <c r="R5046" s="1" t="s">
        <v>7311</v>
      </c>
      <c r="S5046" s="1">
        <v>61.4</v>
      </c>
      <c r="T5046" s="1">
        <v>5</v>
      </c>
      <c r="U5046" s="1">
        <v>0</v>
      </c>
      <c r="V5046" s="4">
        <v>28.858000000000001</v>
      </c>
    </row>
    <row r="5047" spans="1:22" ht="44" thickBot="1" x14ac:dyDescent="0.4">
      <c r="A5047" s="3">
        <v>5046</v>
      </c>
      <c r="B5047" s="1" t="s">
        <v>7959</v>
      </c>
      <c r="C5047" s="1">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4">
        <v>187.39760000000001</v>
      </c>
    </row>
    <row r="5048" spans="1:22" ht="44" thickBot="1" x14ac:dyDescent="0.4">
      <c r="A5048" s="3">
        <v>5047</v>
      </c>
      <c r="B5048" s="1" t="s">
        <v>7959</v>
      </c>
      <c r="C5048" s="1">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5.1840000000000002</v>
      </c>
      <c r="T5048" s="1">
        <v>3</v>
      </c>
      <c r="U5048" s="1">
        <v>0.2</v>
      </c>
      <c r="V5048" s="4">
        <v>1.8144</v>
      </c>
    </row>
    <row r="5049" spans="1:22" ht="29.5" thickBot="1" x14ac:dyDescent="0.4">
      <c r="A5049" s="3">
        <v>5048</v>
      </c>
      <c r="B5049" s="1" t="s">
        <v>7959</v>
      </c>
      <c r="C5049" s="1">
        <v>2013</v>
      </c>
      <c r="D5049" s="2">
        <v>41589</v>
      </c>
      <c r="E5049" s="2">
        <v>41592</v>
      </c>
      <c r="F5049" s="1" t="s">
        <v>23</v>
      </c>
      <c r="G5049" s="1" t="s">
        <v>4042</v>
      </c>
      <c r="H5049" s="1" t="s">
        <v>4043</v>
      </c>
      <c r="I5049" s="1" t="s">
        <v>26</v>
      </c>
      <c r="J5049" s="1" t="s">
        <v>27</v>
      </c>
      <c r="K5049" s="1" t="s">
        <v>42</v>
      </c>
      <c r="L5049" s="1" t="s">
        <v>43</v>
      </c>
      <c r="M5049" s="1">
        <v>90036</v>
      </c>
      <c r="N5049" s="1" t="s">
        <v>44</v>
      </c>
      <c r="O5049" s="1" t="s">
        <v>7248</v>
      </c>
      <c r="P5049" s="1" t="s">
        <v>46</v>
      </c>
      <c r="Q5049" s="1" t="s">
        <v>68</v>
      </c>
      <c r="R5049" s="1" t="s">
        <v>7249</v>
      </c>
      <c r="S5049" s="1">
        <v>14.7</v>
      </c>
      <c r="T5049" s="1">
        <v>5</v>
      </c>
      <c r="U5049" s="1">
        <v>0</v>
      </c>
      <c r="V5049" s="4">
        <v>3.9689999999999999</v>
      </c>
    </row>
    <row r="5050" spans="1:22" ht="44" thickBot="1" x14ac:dyDescent="0.4">
      <c r="A5050" s="3">
        <v>5049</v>
      </c>
      <c r="B5050" s="1" t="s">
        <v>7960</v>
      </c>
      <c r="C5050" s="1">
        <v>2011</v>
      </c>
      <c r="D5050" s="2">
        <v>40633</v>
      </c>
      <c r="E5050" s="2">
        <v>40637</v>
      </c>
      <c r="F5050" s="1" t="s">
        <v>50</v>
      </c>
      <c r="G5050" s="1" t="s">
        <v>7215</v>
      </c>
      <c r="H5050" s="1" t="s">
        <v>7216</v>
      </c>
      <c r="I5050" s="1" t="s">
        <v>26</v>
      </c>
      <c r="J5050" s="1" t="s">
        <v>27</v>
      </c>
      <c r="K5050" s="1" t="s">
        <v>303</v>
      </c>
      <c r="L5050" s="1" t="s">
        <v>211</v>
      </c>
      <c r="M5050" s="1">
        <v>60610</v>
      </c>
      <c r="N5050" s="1" t="s">
        <v>105</v>
      </c>
      <c r="O5050" s="1" t="s">
        <v>2727</v>
      </c>
      <c r="P5050" s="1" t="s">
        <v>46</v>
      </c>
      <c r="Q5050" s="1" t="s">
        <v>75</v>
      </c>
      <c r="R5050" s="1" t="s">
        <v>2728</v>
      </c>
      <c r="S5050" s="1">
        <v>8.1340000000000003</v>
      </c>
      <c r="T5050" s="1">
        <v>7</v>
      </c>
      <c r="U5050" s="1">
        <v>0.8</v>
      </c>
      <c r="V5050" s="4">
        <v>-13.8278</v>
      </c>
    </row>
    <row r="5051" spans="1:22" ht="87.5" thickBot="1" x14ac:dyDescent="0.4">
      <c r="A5051" s="3">
        <v>5050</v>
      </c>
      <c r="B5051" s="1" t="s">
        <v>7960</v>
      </c>
      <c r="C5051" s="1">
        <v>2011</v>
      </c>
      <c r="D5051" s="2">
        <v>40633</v>
      </c>
      <c r="E5051" s="2">
        <v>40637</v>
      </c>
      <c r="F5051" s="1" t="s">
        <v>50</v>
      </c>
      <c r="G5051" s="1" t="s">
        <v>7215</v>
      </c>
      <c r="H5051" s="1" t="s">
        <v>7216</v>
      </c>
      <c r="I5051" s="1" t="s">
        <v>26</v>
      </c>
      <c r="J5051" s="1" t="s">
        <v>27</v>
      </c>
      <c r="K5051" s="1" t="s">
        <v>303</v>
      </c>
      <c r="L5051" s="1" t="s">
        <v>211</v>
      </c>
      <c r="M5051" s="1">
        <v>60610</v>
      </c>
      <c r="N5051" s="1" t="s">
        <v>105</v>
      </c>
      <c r="O5051" s="1" t="s">
        <v>2531</v>
      </c>
      <c r="P5051" s="1" t="s">
        <v>71</v>
      </c>
      <c r="Q5051" s="1" t="s">
        <v>161</v>
      </c>
      <c r="R5051" s="1" t="s">
        <v>2532</v>
      </c>
      <c r="S5051" s="1">
        <v>79.983999999999995</v>
      </c>
      <c r="T5051" s="1">
        <v>2</v>
      </c>
      <c r="U5051" s="1">
        <v>0.2</v>
      </c>
      <c r="V5051" s="4">
        <v>13.997199999999999</v>
      </c>
    </row>
    <row r="5052" spans="1:22" ht="73" thickBot="1" x14ac:dyDescent="0.4">
      <c r="A5052" s="3">
        <v>5051</v>
      </c>
      <c r="B5052" s="1" t="s">
        <v>7961</v>
      </c>
      <c r="C5052" s="1">
        <v>2012</v>
      </c>
      <c r="D5052" s="2">
        <v>41170</v>
      </c>
      <c r="E5052" s="2">
        <v>41176</v>
      </c>
      <c r="F5052" s="1" t="s">
        <v>50</v>
      </c>
      <c r="G5052" s="1" t="s">
        <v>1249</v>
      </c>
      <c r="H5052" s="1" t="s">
        <v>1250</v>
      </c>
      <c r="I5052" s="1" t="s">
        <v>102</v>
      </c>
      <c r="J5052" s="1" t="s">
        <v>27</v>
      </c>
      <c r="K5052" s="1" t="s">
        <v>1377</v>
      </c>
      <c r="L5052" s="1" t="s">
        <v>96</v>
      </c>
      <c r="M5052" s="1">
        <v>98198</v>
      </c>
      <c r="N5052" s="1" t="s">
        <v>44</v>
      </c>
      <c r="O5052" s="1" t="s">
        <v>5238</v>
      </c>
      <c r="P5052" s="1" t="s">
        <v>46</v>
      </c>
      <c r="Q5052" s="1" t="s">
        <v>90</v>
      </c>
      <c r="R5052" s="1" t="s">
        <v>5239</v>
      </c>
      <c r="S5052" s="1">
        <v>18.54</v>
      </c>
      <c r="T5052" s="1">
        <v>2</v>
      </c>
      <c r="U5052" s="1">
        <v>0</v>
      </c>
      <c r="V5052" s="4">
        <v>8.7138000000000009</v>
      </c>
    </row>
    <row r="5053" spans="1:22" ht="58.5" thickBot="1" x14ac:dyDescent="0.4">
      <c r="A5053" s="3">
        <v>5052</v>
      </c>
      <c r="B5053" s="1" t="s">
        <v>7962</v>
      </c>
      <c r="C5053" s="1">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v>
      </c>
      <c r="T5053" s="1">
        <v>2</v>
      </c>
      <c r="U5053" s="1">
        <v>0.2</v>
      </c>
      <c r="V5053" s="4">
        <v>7.93</v>
      </c>
    </row>
    <row r="5054" spans="1:22" ht="44" thickBot="1" x14ac:dyDescent="0.4">
      <c r="A5054" s="3">
        <v>5053</v>
      </c>
      <c r="B5054" s="1" t="s">
        <v>7963</v>
      </c>
      <c r="C5054" s="1">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4">
        <v>91.950800000000001</v>
      </c>
    </row>
    <row r="5055" spans="1:22" ht="44" thickBot="1" x14ac:dyDescent="0.4">
      <c r="A5055" s="3">
        <v>5054</v>
      </c>
      <c r="B5055" s="1" t="s">
        <v>7964</v>
      </c>
      <c r="C5055" s="1">
        <v>2012</v>
      </c>
      <c r="D5055" s="2">
        <v>40911</v>
      </c>
      <c r="E5055" s="2">
        <v>40916</v>
      </c>
      <c r="F5055" s="1" t="s">
        <v>23</v>
      </c>
      <c r="G5055" s="1" t="s">
        <v>7258</v>
      </c>
      <c r="H5055" s="1" t="s">
        <v>7259</v>
      </c>
      <c r="I5055" s="1" t="s">
        <v>26</v>
      </c>
      <c r="J5055" s="1" t="s">
        <v>27</v>
      </c>
      <c r="K5055" s="1" t="s">
        <v>815</v>
      </c>
      <c r="L5055" s="1" t="s">
        <v>104</v>
      </c>
      <c r="M5055" s="1">
        <v>75217</v>
      </c>
      <c r="N5055" s="1" t="s">
        <v>105</v>
      </c>
      <c r="O5055" s="1" t="s">
        <v>3021</v>
      </c>
      <c r="P5055" s="1" t="s">
        <v>71</v>
      </c>
      <c r="Q5055" s="1" t="s">
        <v>161</v>
      </c>
      <c r="R5055" s="1" t="s">
        <v>3022</v>
      </c>
      <c r="S5055" s="1">
        <v>398.4</v>
      </c>
      <c r="T5055" s="1">
        <v>5</v>
      </c>
      <c r="U5055" s="1">
        <v>0.2</v>
      </c>
      <c r="V5055" s="4">
        <v>84.66</v>
      </c>
    </row>
    <row r="5056" spans="1:22" ht="29.5" thickBot="1" x14ac:dyDescent="0.4">
      <c r="A5056" s="3">
        <v>5055</v>
      </c>
      <c r="B5056" s="1" t="s">
        <v>7964</v>
      </c>
      <c r="C5056" s="1">
        <v>2012</v>
      </c>
      <c r="D5056" s="2">
        <v>40911</v>
      </c>
      <c r="E5056" s="2">
        <v>40916</v>
      </c>
      <c r="F5056" s="1" t="s">
        <v>23</v>
      </c>
      <c r="G5056" s="1" t="s">
        <v>7258</v>
      </c>
      <c r="H5056" s="1" t="s">
        <v>7259</v>
      </c>
      <c r="I5056" s="1" t="s">
        <v>26</v>
      </c>
      <c r="J5056" s="1" t="s">
        <v>27</v>
      </c>
      <c r="K5056" s="1" t="s">
        <v>815</v>
      </c>
      <c r="L5056" s="1" t="s">
        <v>104</v>
      </c>
      <c r="M5056" s="1">
        <v>75217</v>
      </c>
      <c r="N5056" s="1" t="s">
        <v>105</v>
      </c>
      <c r="O5056" s="1" t="s">
        <v>1758</v>
      </c>
      <c r="P5056" s="1" t="s">
        <v>46</v>
      </c>
      <c r="Q5056" s="1" t="s">
        <v>68</v>
      </c>
      <c r="R5056" s="1" t="s">
        <v>1759</v>
      </c>
      <c r="S5056" s="1">
        <v>7.056</v>
      </c>
      <c r="T5056" s="1">
        <v>3</v>
      </c>
      <c r="U5056" s="1">
        <v>0.2</v>
      </c>
      <c r="V5056" s="4">
        <v>0.79379999999999995</v>
      </c>
    </row>
    <row r="5057" spans="1:22" ht="44" thickBot="1" x14ac:dyDescent="0.4">
      <c r="A5057" s="3">
        <v>5056</v>
      </c>
      <c r="B5057" s="1" t="s">
        <v>7964</v>
      </c>
      <c r="C5057" s="1">
        <v>2012</v>
      </c>
      <c r="D5057" s="2">
        <v>40911</v>
      </c>
      <c r="E5057" s="2">
        <v>40916</v>
      </c>
      <c r="F5057" s="1" t="s">
        <v>23</v>
      </c>
      <c r="G5057" s="1" t="s">
        <v>7258</v>
      </c>
      <c r="H5057" s="1" t="s">
        <v>7259</v>
      </c>
      <c r="I5057" s="1" t="s">
        <v>26</v>
      </c>
      <c r="J5057" s="1" t="s">
        <v>27</v>
      </c>
      <c r="K5057" s="1" t="s">
        <v>815</v>
      </c>
      <c r="L5057" s="1" t="s">
        <v>104</v>
      </c>
      <c r="M5057" s="1">
        <v>75217</v>
      </c>
      <c r="N5057" s="1" t="s">
        <v>105</v>
      </c>
      <c r="O5057" s="1" t="s">
        <v>2281</v>
      </c>
      <c r="P5057" s="1" t="s">
        <v>32</v>
      </c>
      <c r="Q5057" s="1" t="s">
        <v>33</v>
      </c>
      <c r="R5057" s="1" t="s">
        <v>2282</v>
      </c>
      <c r="S5057" s="1">
        <v>1352.3976</v>
      </c>
      <c r="T5057" s="1">
        <v>9</v>
      </c>
      <c r="U5057" s="1">
        <v>0.32</v>
      </c>
      <c r="V5057" s="4">
        <v>-437.54039999999998</v>
      </c>
    </row>
    <row r="5058" spans="1:22" ht="29.5" thickBot="1" x14ac:dyDescent="0.4">
      <c r="A5058" s="3">
        <v>5057</v>
      </c>
      <c r="B5058" s="1" t="s">
        <v>7965</v>
      </c>
      <c r="C5058" s="1">
        <v>2012</v>
      </c>
      <c r="D5058" s="2">
        <v>41160</v>
      </c>
      <c r="E5058" s="2">
        <v>41163</v>
      </c>
      <c r="F5058" s="1" t="s">
        <v>188</v>
      </c>
      <c r="G5058" s="1" t="s">
        <v>3237</v>
      </c>
      <c r="H5058" s="1" t="s">
        <v>3238</v>
      </c>
      <c r="I5058" s="1" t="s">
        <v>26</v>
      </c>
      <c r="J5058" s="1" t="s">
        <v>27</v>
      </c>
      <c r="K5058" s="1" t="s">
        <v>7966</v>
      </c>
      <c r="L5058" s="1" t="s">
        <v>43</v>
      </c>
      <c r="M5058" s="1">
        <v>92553</v>
      </c>
      <c r="N5058" s="1" t="s">
        <v>44</v>
      </c>
      <c r="O5058" s="1" t="s">
        <v>7102</v>
      </c>
      <c r="P5058" s="1" t="s">
        <v>46</v>
      </c>
      <c r="Q5058" s="1" t="s">
        <v>90</v>
      </c>
      <c r="R5058" s="1" t="s">
        <v>7103</v>
      </c>
      <c r="S5058" s="1">
        <v>26.4</v>
      </c>
      <c r="T5058" s="1">
        <v>5</v>
      </c>
      <c r="U5058" s="1">
        <v>0</v>
      </c>
      <c r="V5058" s="4">
        <v>11.88</v>
      </c>
    </row>
    <row r="5059" spans="1:22" ht="44" thickBot="1" x14ac:dyDescent="0.4">
      <c r="A5059" s="3">
        <v>5058</v>
      </c>
      <c r="B5059" s="1" t="s">
        <v>7965</v>
      </c>
      <c r="C5059" s="1">
        <v>2012</v>
      </c>
      <c r="D5059" s="2">
        <v>41160</v>
      </c>
      <c r="E5059" s="2">
        <v>41163</v>
      </c>
      <c r="F5059" s="1" t="s">
        <v>188</v>
      </c>
      <c r="G5059" s="1" t="s">
        <v>3237</v>
      </c>
      <c r="H5059" s="1" t="s">
        <v>3238</v>
      </c>
      <c r="I5059" s="1" t="s">
        <v>26</v>
      </c>
      <c r="J5059" s="1" t="s">
        <v>27</v>
      </c>
      <c r="K5059" s="1" t="s">
        <v>7966</v>
      </c>
      <c r="L5059" s="1" t="s">
        <v>43</v>
      </c>
      <c r="M5059" s="1">
        <v>92553</v>
      </c>
      <c r="N5059" s="1" t="s">
        <v>44</v>
      </c>
      <c r="O5059" s="1" t="s">
        <v>2730</v>
      </c>
      <c r="P5059" s="1" t="s">
        <v>46</v>
      </c>
      <c r="Q5059" s="1" t="s">
        <v>59</v>
      </c>
      <c r="R5059" s="1" t="s">
        <v>2731</v>
      </c>
      <c r="S5059" s="1">
        <v>41.88</v>
      </c>
      <c r="T5059" s="1">
        <v>6</v>
      </c>
      <c r="U5059" s="1">
        <v>0</v>
      </c>
      <c r="V5059" s="4">
        <v>0.83760000000000001</v>
      </c>
    </row>
    <row r="5060" spans="1:22" ht="58.5" thickBot="1" x14ac:dyDescent="0.4">
      <c r="A5060" s="3">
        <v>5059</v>
      </c>
      <c r="B5060" s="1" t="s">
        <v>7967</v>
      </c>
      <c r="C5060" s="1">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4">
        <v>-83.204999999999998</v>
      </c>
    </row>
    <row r="5061" spans="1:22" ht="44" thickBot="1" x14ac:dyDescent="0.4">
      <c r="A5061" s="3">
        <v>5060</v>
      </c>
      <c r="B5061" s="1" t="s">
        <v>7968</v>
      </c>
      <c r="C5061" s="1">
        <v>2013</v>
      </c>
      <c r="D5061" s="2">
        <v>41614</v>
      </c>
      <c r="E5061" s="2">
        <v>41616</v>
      </c>
      <c r="F5061" s="1" t="s">
        <v>23</v>
      </c>
      <c r="G5061" s="1" t="s">
        <v>1997</v>
      </c>
      <c r="H5061" s="1" t="s">
        <v>1998</v>
      </c>
      <c r="I5061" s="1" t="s">
        <v>26</v>
      </c>
      <c r="J5061" s="1" t="s">
        <v>27</v>
      </c>
      <c r="K5061" s="1" t="s">
        <v>7969</v>
      </c>
      <c r="L5061" s="1" t="s">
        <v>29</v>
      </c>
      <c r="M5061" s="1">
        <v>40324</v>
      </c>
      <c r="N5061" s="1" t="s">
        <v>30</v>
      </c>
      <c r="O5061" s="1" t="s">
        <v>2951</v>
      </c>
      <c r="P5061" s="1" t="s">
        <v>71</v>
      </c>
      <c r="Q5061" s="1" t="s">
        <v>72</v>
      </c>
      <c r="R5061" s="1" t="s">
        <v>2952</v>
      </c>
      <c r="S5061" s="1">
        <v>699.98</v>
      </c>
      <c r="T5061" s="1">
        <v>2</v>
      </c>
      <c r="U5061" s="1">
        <v>0</v>
      </c>
      <c r="V5061" s="4">
        <v>195.99440000000001</v>
      </c>
    </row>
    <row r="5062" spans="1:22" ht="73" thickBot="1" x14ac:dyDescent="0.4">
      <c r="A5062" s="3">
        <v>5061</v>
      </c>
      <c r="B5062" s="1" t="s">
        <v>7968</v>
      </c>
      <c r="C5062" s="1">
        <v>2013</v>
      </c>
      <c r="D5062" s="2">
        <v>41614</v>
      </c>
      <c r="E5062" s="2">
        <v>41616</v>
      </c>
      <c r="F5062" s="1" t="s">
        <v>23</v>
      </c>
      <c r="G5062" s="1" t="s">
        <v>1997</v>
      </c>
      <c r="H5062" s="1" t="s">
        <v>1998</v>
      </c>
      <c r="I5062" s="1" t="s">
        <v>26</v>
      </c>
      <c r="J5062" s="1" t="s">
        <v>27</v>
      </c>
      <c r="K5062" s="1" t="s">
        <v>7969</v>
      </c>
      <c r="L5062" s="1" t="s">
        <v>29</v>
      </c>
      <c r="M5062" s="1">
        <v>40324</v>
      </c>
      <c r="N5062" s="1" t="s">
        <v>30</v>
      </c>
      <c r="O5062" s="1" t="s">
        <v>1542</v>
      </c>
      <c r="P5062" s="1" t="s">
        <v>46</v>
      </c>
      <c r="Q5062" s="1" t="s">
        <v>59</v>
      </c>
      <c r="R5062" s="1" t="s">
        <v>1543</v>
      </c>
      <c r="S5062" s="1">
        <v>584.82000000000005</v>
      </c>
      <c r="T5062" s="1">
        <v>9</v>
      </c>
      <c r="U5062" s="1">
        <v>0</v>
      </c>
      <c r="V5062" s="4">
        <v>70.178399999999996</v>
      </c>
    </row>
    <row r="5063" spans="1:22" ht="44" thickBot="1" x14ac:dyDescent="0.4">
      <c r="A5063" s="3">
        <v>5062</v>
      </c>
      <c r="B5063" s="1" t="s">
        <v>7970</v>
      </c>
      <c r="C5063" s="1">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4">
        <v>21.99</v>
      </c>
    </row>
    <row r="5064" spans="1:22" ht="29.5" thickBot="1" x14ac:dyDescent="0.4">
      <c r="A5064" s="3">
        <v>5063</v>
      </c>
      <c r="B5064" s="1" t="s">
        <v>7970</v>
      </c>
      <c r="C5064" s="1">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377.97</v>
      </c>
      <c r="T5064" s="1">
        <v>3</v>
      </c>
      <c r="U5064" s="1">
        <v>0</v>
      </c>
      <c r="V5064" s="4">
        <v>105.83159999999999</v>
      </c>
    </row>
    <row r="5065" spans="1:22" ht="73" thickBot="1" x14ac:dyDescent="0.4">
      <c r="A5065" s="3">
        <v>5064</v>
      </c>
      <c r="B5065" s="1" t="s">
        <v>7970</v>
      </c>
      <c r="C5065" s="1">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v>
      </c>
      <c r="T5065" s="1">
        <v>3</v>
      </c>
      <c r="U5065" s="1">
        <v>0</v>
      </c>
      <c r="V5065" s="4">
        <v>11.1564</v>
      </c>
    </row>
    <row r="5066" spans="1:22" ht="29.5" thickBot="1" x14ac:dyDescent="0.4">
      <c r="A5066" s="3">
        <v>5065</v>
      </c>
      <c r="B5066" s="1" t="s">
        <v>7971</v>
      </c>
      <c r="C5066" s="1">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4">
        <v>113.6742</v>
      </c>
    </row>
    <row r="5067" spans="1:22" ht="44" thickBot="1" x14ac:dyDescent="0.4">
      <c r="A5067" s="3">
        <v>5066</v>
      </c>
      <c r="B5067" s="1" t="s">
        <v>7972</v>
      </c>
      <c r="C5067" s="1">
        <v>2014</v>
      </c>
      <c r="D5067" s="2">
        <v>41974</v>
      </c>
      <c r="E5067" s="2">
        <v>41981</v>
      </c>
      <c r="F5067" s="1" t="s">
        <v>50</v>
      </c>
      <c r="G5067" s="1" t="s">
        <v>5522</v>
      </c>
      <c r="H5067" s="1" t="s">
        <v>5523</v>
      </c>
      <c r="I5067" s="1" t="s">
        <v>26</v>
      </c>
      <c r="J5067" s="1" t="s">
        <v>27</v>
      </c>
      <c r="K5067" s="1" t="s">
        <v>2221</v>
      </c>
      <c r="L5067" s="1" t="s">
        <v>88</v>
      </c>
      <c r="M5067" s="1">
        <v>27217</v>
      </c>
      <c r="N5067" s="1" t="s">
        <v>30</v>
      </c>
      <c r="O5067" s="1" t="s">
        <v>1074</v>
      </c>
      <c r="P5067" s="1" t="s">
        <v>71</v>
      </c>
      <c r="Q5067" s="1" t="s">
        <v>161</v>
      </c>
      <c r="R5067" s="1" t="s">
        <v>1075</v>
      </c>
      <c r="S5067" s="1">
        <v>383.976</v>
      </c>
      <c r="T5067" s="1">
        <v>3</v>
      </c>
      <c r="U5067" s="1">
        <v>0.2</v>
      </c>
      <c r="V5067" s="4">
        <v>81.594899999999996</v>
      </c>
    </row>
    <row r="5068" spans="1:22" ht="58.5" thickBot="1" x14ac:dyDescent="0.4">
      <c r="A5068" s="3">
        <v>5067</v>
      </c>
      <c r="B5068" s="1" t="s">
        <v>7972</v>
      </c>
      <c r="C5068" s="1">
        <v>2014</v>
      </c>
      <c r="D5068" s="2">
        <v>41974</v>
      </c>
      <c r="E5068" s="2">
        <v>41981</v>
      </c>
      <c r="F5068" s="1" t="s">
        <v>50</v>
      </c>
      <c r="G5068" s="1" t="s">
        <v>5522</v>
      </c>
      <c r="H5068" s="1" t="s">
        <v>5523</v>
      </c>
      <c r="I5068" s="1" t="s">
        <v>26</v>
      </c>
      <c r="J5068" s="1" t="s">
        <v>27</v>
      </c>
      <c r="K5068" s="1" t="s">
        <v>2221</v>
      </c>
      <c r="L5068" s="1" t="s">
        <v>88</v>
      </c>
      <c r="M5068" s="1">
        <v>27217</v>
      </c>
      <c r="N5068" s="1" t="s">
        <v>30</v>
      </c>
      <c r="O5068" s="1" t="s">
        <v>1601</v>
      </c>
      <c r="P5068" s="1" t="s">
        <v>32</v>
      </c>
      <c r="Q5068" s="1" t="s">
        <v>56</v>
      </c>
      <c r="R5068" s="1" t="s">
        <v>1602</v>
      </c>
      <c r="S5068" s="1">
        <v>1781.682</v>
      </c>
      <c r="T5068" s="1">
        <v>7</v>
      </c>
      <c r="U5068" s="1">
        <v>0.4</v>
      </c>
      <c r="V5068" s="4">
        <v>-653.28340000000003</v>
      </c>
    </row>
    <row r="5069" spans="1:22" ht="29.5" thickBot="1" x14ac:dyDescent="0.4">
      <c r="A5069" s="3">
        <v>5068</v>
      </c>
      <c r="B5069" s="1" t="s">
        <v>7973</v>
      </c>
      <c r="C5069" s="1">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v>
      </c>
      <c r="T5069" s="1">
        <v>5</v>
      </c>
      <c r="U5069" s="1">
        <v>0</v>
      </c>
      <c r="V5069" s="4">
        <v>6.2060000000000004</v>
      </c>
    </row>
    <row r="5070" spans="1:22" ht="44" thickBot="1" x14ac:dyDescent="0.4">
      <c r="A5070" s="3">
        <v>5069</v>
      </c>
      <c r="B5070" s="1" t="s">
        <v>7974</v>
      </c>
      <c r="C5070" s="1">
        <v>2011</v>
      </c>
      <c r="D5070" s="2">
        <v>40763</v>
      </c>
      <c r="E5070" s="2">
        <v>40767</v>
      </c>
      <c r="F5070" s="1" t="s">
        <v>50</v>
      </c>
      <c r="G5070" s="1" t="s">
        <v>182</v>
      </c>
      <c r="H5070" s="1" t="s">
        <v>183</v>
      </c>
      <c r="I5070" s="1" t="s">
        <v>102</v>
      </c>
      <c r="J5070" s="1" t="s">
        <v>27</v>
      </c>
      <c r="K5070" s="1" t="s">
        <v>2386</v>
      </c>
      <c r="L5070" s="1" t="s">
        <v>238</v>
      </c>
      <c r="M5070" s="1">
        <v>48183</v>
      </c>
      <c r="N5070" s="1" t="s">
        <v>105</v>
      </c>
      <c r="O5070" s="1" t="s">
        <v>6852</v>
      </c>
      <c r="P5070" s="1" t="s">
        <v>71</v>
      </c>
      <c r="Q5070" s="1" t="s">
        <v>1216</v>
      </c>
      <c r="R5070" s="1" t="s">
        <v>6853</v>
      </c>
      <c r="S5070" s="1">
        <v>549.99</v>
      </c>
      <c r="T5070" s="1">
        <v>1</v>
      </c>
      <c r="U5070" s="1">
        <v>0</v>
      </c>
      <c r="V5070" s="4">
        <v>274.995</v>
      </c>
    </row>
    <row r="5071" spans="1:22" ht="73" thickBot="1" x14ac:dyDescent="0.4">
      <c r="A5071" s="3">
        <v>5070</v>
      </c>
      <c r="B5071" s="1" t="s">
        <v>7974</v>
      </c>
      <c r="C5071" s="1">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4">
        <v>37.229999999999997</v>
      </c>
    </row>
    <row r="5072" spans="1:22" ht="44" thickBot="1" x14ac:dyDescent="0.4">
      <c r="A5072" s="3">
        <v>5071</v>
      </c>
      <c r="B5072" s="1" t="s">
        <v>7974</v>
      </c>
      <c r="C5072" s="1">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38.340000000000003</v>
      </c>
      <c r="T5072" s="1">
        <v>3</v>
      </c>
      <c r="U5072" s="1">
        <v>0</v>
      </c>
      <c r="V5072" s="4">
        <v>17.253</v>
      </c>
    </row>
    <row r="5073" spans="1:22" ht="29.5" thickBot="1" x14ac:dyDescent="0.4">
      <c r="A5073" s="3">
        <v>5072</v>
      </c>
      <c r="B5073" s="1" t="s">
        <v>7974</v>
      </c>
      <c r="C5073" s="1">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4">
        <v>22.6296</v>
      </c>
    </row>
    <row r="5074" spans="1:22" ht="29.5" thickBot="1" x14ac:dyDescent="0.4">
      <c r="A5074" s="3">
        <v>5073</v>
      </c>
      <c r="B5074" s="1" t="s">
        <v>7974</v>
      </c>
      <c r="C5074" s="1">
        <v>2011</v>
      </c>
      <c r="D5074" s="2">
        <v>40763</v>
      </c>
      <c r="E5074" s="2">
        <v>40767</v>
      </c>
      <c r="F5074" s="1" t="s">
        <v>50</v>
      </c>
      <c r="G5074" s="1" t="s">
        <v>182</v>
      </c>
      <c r="H5074" s="1" t="s">
        <v>183</v>
      </c>
      <c r="I5074" s="1" t="s">
        <v>102</v>
      </c>
      <c r="J5074" s="1" t="s">
        <v>27</v>
      </c>
      <c r="K5074" s="1" t="s">
        <v>2386</v>
      </c>
      <c r="L5074" s="1" t="s">
        <v>238</v>
      </c>
      <c r="M5074" s="1">
        <v>48183</v>
      </c>
      <c r="N5074" s="1" t="s">
        <v>105</v>
      </c>
      <c r="O5074" s="1" t="s">
        <v>6520</v>
      </c>
      <c r="P5074" s="1" t="s">
        <v>71</v>
      </c>
      <c r="Q5074" s="1" t="s">
        <v>72</v>
      </c>
      <c r="R5074" s="1" t="s">
        <v>6521</v>
      </c>
      <c r="S5074" s="1">
        <v>299.98</v>
      </c>
      <c r="T5074" s="1">
        <v>2</v>
      </c>
      <c r="U5074" s="1">
        <v>0</v>
      </c>
      <c r="V5074" s="4">
        <v>83.994399999999999</v>
      </c>
    </row>
    <row r="5075" spans="1:22" ht="29.5" thickBot="1" x14ac:dyDescent="0.4">
      <c r="A5075" s="3">
        <v>5074</v>
      </c>
      <c r="B5075" s="1" t="s">
        <v>7975</v>
      </c>
      <c r="C5075" s="1">
        <v>2012</v>
      </c>
      <c r="D5075" s="2">
        <v>41218</v>
      </c>
      <c r="E5075" s="2">
        <v>41218</v>
      </c>
      <c r="F5075" s="1" t="s">
        <v>1290</v>
      </c>
      <c r="G5075" s="1" t="s">
        <v>5223</v>
      </c>
      <c r="H5075" s="1" t="s">
        <v>5224</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4">
        <v>15.7</v>
      </c>
    </row>
    <row r="5076" spans="1:22" ht="58.5" thickBot="1" x14ac:dyDescent="0.4">
      <c r="A5076" s="3">
        <v>5075</v>
      </c>
      <c r="B5076" s="1" t="s">
        <v>7976</v>
      </c>
      <c r="C5076" s="1">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4">
        <v>4.5187999999999997</v>
      </c>
    </row>
    <row r="5077" spans="1:22" ht="44" thickBot="1" x14ac:dyDescent="0.4">
      <c r="A5077" s="3">
        <v>5076</v>
      </c>
      <c r="B5077" s="1" t="s">
        <v>7977</v>
      </c>
      <c r="C5077" s="1">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744.1</v>
      </c>
      <c r="T5077" s="1">
        <v>5</v>
      </c>
      <c r="U5077" s="1">
        <v>0.3</v>
      </c>
      <c r="V5077" s="4">
        <v>-95.67</v>
      </c>
    </row>
    <row r="5078" spans="1:22" ht="29.5" thickBot="1" x14ac:dyDescent="0.4">
      <c r="A5078" s="3">
        <v>5077</v>
      </c>
      <c r="B5078" s="1" t="s">
        <v>7977</v>
      </c>
      <c r="C5078" s="1">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v>
      </c>
      <c r="T5078" s="1">
        <v>5</v>
      </c>
      <c r="U5078" s="1">
        <v>0.2</v>
      </c>
      <c r="V5078" s="4">
        <v>5.6050000000000004</v>
      </c>
    </row>
    <row r="5079" spans="1:22" ht="58.5" thickBot="1" x14ac:dyDescent="0.4">
      <c r="A5079" s="3">
        <v>5078</v>
      </c>
      <c r="B5079" s="1" t="s">
        <v>7977</v>
      </c>
      <c r="C5079" s="1">
        <v>2011</v>
      </c>
      <c r="D5079" s="2">
        <v>40653</v>
      </c>
      <c r="E5079" s="2">
        <v>40655</v>
      </c>
      <c r="F5079" s="1" t="s">
        <v>23</v>
      </c>
      <c r="G5079" s="1" t="s">
        <v>2304</v>
      </c>
      <c r="H5079" s="1" t="s">
        <v>2305</v>
      </c>
      <c r="I5079" s="1" t="s">
        <v>26</v>
      </c>
      <c r="J5079" s="1" t="s">
        <v>27</v>
      </c>
      <c r="K5079" s="1" t="s">
        <v>184</v>
      </c>
      <c r="L5079" s="1" t="s">
        <v>104</v>
      </c>
      <c r="M5079" s="1">
        <v>77070</v>
      </c>
      <c r="N5079" s="1" t="s">
        <v>105</v>
      </c>
      <c r="O5079" s="1" t="s">
        <v>7523</v>
      </c>
      <c r="P5079" s="1" t="s">
        <v>32</v>
      </c>
      <c r="Q5079" s="1" t="s">
        <v>56</v>
      </c>
      <c r="R5079" s="1" t="s">
        <v>7524</v>
      </c>
      <c r="S5079" s="1">
        <v>401.59</v>
      </c>
      <c r="T5079" s="1">
        <v>2</v>
      </c>
      <c r="U5079" s="1">
        <v>0.3</v>
      </c>
      <c r="V5079" s="4">
        <v>-131.95099999999999</v>
      </c>
    </row>
    <row r="5080" spans="1:22" ht="29.5" thickBot="1" x14ac:dyDescent="0.4">
      <c r="A5080" s="3">
        <v>5079</v>
      </c>
      <c r="B5080" s="1" t="s">
        <v>7978</v>
      </c>
      <c r="C5080" s="1">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18.239999999999998</v>
      </c>
      <c r="T5080" s="1">
        <v>3</v>
      </c>
      <c r="U5080" s="1">
        <v>0</v>
      </c>
      <c r="V5080" s="4">
        <v>8.5728000000000009</v>
      </c>
    </row>
    <row r="5081" spans="1:22" ht="58.5" thickBot="1" x14ac:dyDescent="0.4">
      <c r="A5081" s="3">
        <v>5080</v>
      </c>
      <c r="B5081" s="1" t="s">
        <v>7979</v>
      </c>
      <c r="C5081" s="1">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5536</v>
      </c>
      <c r="S5081" s="1">
        <v>359.49900000000002</v>
      </c>
      <c r="T5081" s="1">
        <v>3</v>
      </c>
      <c r="U5081" s="1">
        <v>0.15</v>
      </c>
      <c r="V5081" s="4">
        <v>-29.605799999999999</v>
      </c>
    </row>
    <row r="5082" spans="1:22" ht="44" thickBot="1" x14ac:dyDescent="0.4">
      <c r="A5082" s="3">
        <v>5081</v>
      </c>
      <c r="B5082" s="1" t="s">
        <v>7979</v>
      </c>
      <c r="C5082" s="1">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4">
        <v>2.8296000000000001</v>
      </c>
    </row>
    <row r="5083" spans="1:22" ht="29.5" thickBot="1" x14ac:dyDescent="0.4">
      <c r="A5083" s="3">
        <v>5082</v>
      </c>
      <c r="B5083" s="1" t="s">
        <v>7980</v>
      </c>
      <c r="C5083" s="1">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20.736000000000001</v>
      </c>
      <c r="T5083" s="1">
        <v>4</v>
      </c>
      <c r="U5083" s="1">
        <v>0.2</v>
      </c>
      <c r="V5083" s="4">
        <v>7.2576000000000001</v>
      </c>
    </row>
    <row r="5084" spans="1:22" ht="29.5" thickBot="1" x14ac:dyDescent="0.4">
      <c r="A5084" s="3">
        <v>5083</v>
      </c>
      <c r="B5084" s="1" t="s">
        <v>7981</v>
      </c>
      <c r="C5084" s="1">
        <v>2013</v>
      </c>
      <c r="D5084" s="2">
        <v>41526</v>
      </c>
      <c r="E5084" s="2">
        <v>41530</v>
      </c>
      <c r="F5084" s="1" t="s">
        <v>50</v>
      </c>
      <c r="G5084" s="1" t="s">
        <v>7982</v>
      </c>
      <c r="H5084" s="1" t="s">
        <v>7983</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4">
        <v>8.3523999999999994</v>
      </c>
    </row>
    <row r="5085" spans="1:22" ht="29.5" thickBot="1" x14ac:dyDescent="0.4">
      <c r="A5085" s="3">
        <v>5084</v>
      </c>
      <c r="B5085" s="1" t="s">
        <v>7981</v>
      </c>
      <c r="C5085" s="1">
        <v>2013</v>
      </c>
      <c r="D5085" s="2">
        <v>41526</v>
      </c>
      <c r="E5085" s="2">
        <v>41530</v>
      </c>
      <c r="F5085" s="1" t="s">
        <v>50</v>
      </c>
      <c r="G5085" s="1" t="s">
        <v>7982</v>
      </c>
      <c r="H5085" s="1" t="s">
        <v>7983</v>
      </c>
      <c r="I5085" s="1" t="s">
        <v>26</v>
      </c>
      <c r="J5085" s="1" t="s">
        <v>27</v>
      </c>
      <c r="K5085" s="1" t="s">
        <v>735</v>
      </c>
      <c r="L5085" s="1" t="s">
        <v>88</v>
      </c>
      <c r="M5085" s="1">
        <v>28110</v>
      </c>
      <c r="N5085" s="1" t="s">
        <v>30</v>
      </c>
      <c r="O5085" s="1" t="s">
        <v>3849</v>
      </c>
      <c r="P5085" s="1" t="s">
        <v>46</v>
      </c>
      <c r="Q5085" s="1" t="s">
        <v>90</v>
      </c>
      <c r="R5085" s="1" t="s">
        <v>3850</v>
      </c>
      <c r="S5085" s="1">
        <v>64.703999999999994</v>
      </c>
      <c r="T5085" s="1">
        <v>3</v>
      </c>
      <c r="U5085" s="1">
        <v>0.2</v>
      </c>
      <c r="V5085" s="4">
        <v>23.455200000000001</v>
      </c>
    </row>
    <row r="5086" spans="1:22" ht="29.5" thickBot="1" x14ac:dyDescent="0.4">
      <c r="A5086" s="3">
        <v>5085</v>
      </c>
      <c r="B5086" s="1" t="s">
        <v>7984</v>
      </c>
      <c r="C5086" s="1">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4">
        <v>48.539200000000001</v>
      </c>
    </row>
    <row r="5087" spans="1:22" ht="44" thickBot="1" x14ac:dyDescent="0.4">
      <c r="A5087" s="3">
        <v>5086</v>
      </c>
      <c r="B5087" s="1" t="s">
        <v>7985</v>
      </c>
      <c r="C5087" s="1">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5.7919999999999998</v>
      </c>
      <c r="T5087" s="1">
        <v>2</v>
      </c>
      <c r="U5087" s="1">
        <v>0.8</v>
      </c>
      <c r="V5087" s="4">
        <v>-9.5568000000000008</v>
      </c>
    </row>
    <row r="5088" spans="1:22" ht="29.5" thickBot="1" x14ac:dyDescent="0.4">
      <c r="A5088" s="3">
        <v>5087</v>
      </c>
      <c r="B5088" s="1" t="s">
        <v>7986</v>
      </c>
      <c r="C5088" s="1">
        <v>2012</v>
      </c>
      <c r="D5088" s="2">
        <v>40973</v>
      </c>
      <c r="E5088" s="2">
        <v>40977</v>
      </c>
      <c r="F5088" s="1" t="s">
        <v>50</v>
      </c>
      <c r="G5088" s="1" t="s">
        <v>3953</v>
      </c>
      <c r="H5088" s="1" t="s">
        <v>3954</v>
      </c>
      <c r="I5088" s="1" t="s">
        <v>41</v>
      </c>
      <c r="J5088" s="1" t="s">
        <v>27</v>
      </c>
      <c r="K5088" s="1" t="s">
        <v>146</v>
      </c>
      <c r="L5088" s="1" t="s">
        <v>147</v>
      </c>
      <c r="M5088" s="1">
        <v>19120</v>
      </c>
      <c r="N5088" s="1" t="s">
        <v>148</v>
      </c>
      <c r="O5088" s="1" t="s">
        <v>7987</v>
      </c>
      <c r="P5088" s="1" t="s">
        <v>71</v>
      </c>
      <c r="Q5088" s="1" t="s">
        <v>72</v>
      </c>
      <c r="R5088" s="1" t="s">
        <v>7988</v>
      </c>
      <c r="S5088" s="1">
        <v>466.15800000000002</v>
      </c>
      <c r="T5088" s="1">
        <v>7</v>
      </c>
      <c r="U5088" s="1">
        <v>0.4</v>
      </c>
      <c r="V5088" s="4">
        <v>-93.2316</v>
      </c>
    </row>
    <row r="5089" spans="1:22" ht="44" thickBot="1" x14ac:dyDescent="0.4">
      <c r="A5089" s="3">
        <v>5088</v>
      </c>
      <c r="B5089" s="1" t="s">
        <v>7986</v>
      </c>
      <c r="C5089" s="1">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10.311999999999999</v>
      </c>
      <c r="T5089" s="1">
        <v>1</v>
      </c>
      <c r="U5089" s="1">
        <v>0.2</v>
      </c>
      <c r="V5089" s="4">
        <v>-1.2889999999999999</v>
      </c>
    </row>
    <row r="5090" spans="1:22" ht="29.5" thickBot="1" x14ac:dyDescent="0.4">
      <c r="A5090" s="3">
        <v>5089</v>
      </c>
      <c r="B5090" s="1" t="s">
        <v>7986</v>
      </c>
      <c r="C5090" s="1">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4">
        <v>-1.7891999999999999</v>
      </c>
    </row>
    <row r="5091" spans="1:22" ht="58.5" thickBot="1" x14ac:dyDescent="0.4">
      <c r="A5091" s="3">
        <v>5090</v>
      </c>
      <c r="B5091" s="1" t="s">
        <v>7989</v>
      </c>
      <c r="C5091" s="1">
        <v>2014</v>
      </c>
      <c r="D5091" s="2">
        <v>41856</v>
      </c>
      <c r="E5091" s="2">
        <v>41859</v>
      </c>
      <c r="F5091" s="1" t="s">
        <v>188</v>
      </c>
      <c r="G5091" s="1" t="s">
        <v>3744</v>
      </c>
      <c r="H5091" s="1" t="s">
        <v>3745</v>
      </c>
      <c r="I5091" s="1" t="s">
        <v>41</v>
      </c>
      <c r="J5091" s="1" t="s">
        <v>27</v>
      </c>
      <c r="K5091" s="1" t="s">
        <v>7990</v>
      </c>
      <c r="L5091" s="1" t="s">
        <v>457</v>
      </c>
      <c r="M5091" s="1">
        <v>80538</v>
      </c>
      <c r="N5091" s="1" t="s">
        <v>44</v>
      </c>
      <c r="O5091" s="1" t="s">
        <v>5705</v>
      </c>
      <c r="P5091" s="1" t="s">
        <v>46</v>
      </c>
      <c r="Q5091" s="1" t="s">
        <v>90</v>
      </c>
      <c r="R5091" s="1" t="s">
        <v>5706</v>
      </c>
      <c r="S5091" s="1">
        <v>7.968</v>
      </c>
      <c r="T5091" s="1">
        <v>2</v>
      </c>
      <c r="U5091" s="1">
        <v>0.2</v>
      </c>
      <c r="V5091" s="4">
        <v>2.8883999999999999</v>
      </c>
    </row>
    <row r="5092" spans="1:22" ht="73" thickBot="1" x14ac:dyDescent="0.4">
      <c r="A5092" s="3">
        <v>5091</v>
      </c>
      <c r="B5092" s="1" t="s">
        <v>7989</v>
      </c>
      <c r="C5092" s="1">
        <v>2014</v>
      </c>
      <c r="D5092" s="2">
        <v>41856</v>
      </c>
      <c r="E5092" s="2">
        <v>41859</v>
      </c>
      <c r="F5092" s="1" t="s">
        <v>188</v>
      </c>
      <c r="G5092" s="1" t="s">
        <v>3744</v>
      </c>
      <c r="H5092" s="1" t="s">
        <v>3745</v>
      </c>
      <c r="I5092" s="1" t="s">
        <v>41</v>
      </c>
      <c r="J5092" s="1" t="s">
        <v>27</v>
      </c>
      <c r="K5092" s="1" t="s">
        <v>7990</v>
      </c>
      <c r="L5092" s="1" t="s">
        <v>457</v>
      </c>
      <c r="M5092" s="1">
        <v>80538</v>
      </c>
      <c r="N5092" s="1" t="s">
        <v>44</v>
      </c>
      <c r="O5092" s="1" t="s">
        <v>2336</v>
      </c>
      <c r="P5092" s="1" t="s">
        <v>46</v>
      </c>
      <c r="Q5092" s="1" t="s">
        <v>173</v>
      </c>
      <c r="R5092" s="1" t="s">
        <v>2337</v>
      </c>
      <c r="S5092" s="1">
        <v>8.7840000000000007</v>
      </c>
      <c r="T5092" s="1">
        <v>1</v>
      </c>
      <c r="U5092" s="1">
        <v>0.2</v>
      </c>
      <c r="V5092" s="4">
        <v>3.1842000000000001</v>
      </c>
    </row>
    <row r="5093" spans="1:22" ht="29.5" thickBot="1" x14ac:dyDescent="0.4">
      <c r="A5093" s="3">
        <v>5092</v>
      </c>
      <c r="B5093" s="1" t="s">
        <v>7991</v>
      </c>
      <c r="C5093" s="1">
        <v>2014</v>
      </c>
      <c r="D5093" s="2">
        <v>42004</v>
      </c>
      <c r="E5093" s="2">
        <v>42008</v>
      </c>
      <c r="F5093" s="1" t="s">
        <v>50</v>
      </c>
      <c r="G5093" s="1" t="s">
        <v>7982</v>
      </c>
      <c r="H5093" s="1" t="s">
        <v>7983</v>
      </c>
      <c r="I5093" s="1" t="s">
        <v>26</v>
      </c>
      <c r="J5093" s="1" t="s">
        <v>27</v>
      </c>
      <c r="K5093" s="1" t="s">
        <v>7990</v>
      </c>
      <c r="L5093" s="1" t="s">
        <v>457</v>
      </c>
      <c r="M5093" s="1">
        <v>80538</v>
      </c>
      <c r="N5093" s="1" t="s">
        <v>44</v>
      </c>
      <c r="O5093" s="1" t="s">
        <v>1002</v>
      </c>
      <c r="P5093" s="1" t="s">
        <v>46</v>
      </c>
      <c r="Q5093" s="1" t="s">
        <v>269</v>
      </c>
      <c r="R5093" s="1" t="s">
        <v>1003</v>
      </c>
      <c r="S5093" s="1">
        <v>3.024</v>
      </c>
      <c r="T5093" s="1">
        <v>3</v>
      </c>
      <c r="U5093" s="1">
        <v>0.2</v>
      </c>
      <c r="V5093" s="4">
        <v>-0.6048</v>
      </c>
    </row>
    <row r="5094" spans="1:22" ht="29.5" thickBot="1" x14ac:dyDescent="0.4">
      <c r="A5094" s="3">
        <v>5093</v>
      </c>
      <c r="B5094" s="1" t="s">
        <v>7992</v>
      </c>
      <c r="C5094" s="1">
        <v>2012</v>
      </c>
      <c r="D5094" s="2">
        <v>41052</v>
      </c>
      <c r="E5094" s="2">
        <v>41056</v>
      </c>
      <c r="F5094" s="1" t="s">
        <v>50</v>
      </c>
      <c r="G5094" s="1" t="s">
        <v>1013</v>
      </c>
      <c r="H5094" s="1" t="s">
        <v>1014</v>
      </c>
      <c r="I5094" s="1" t="s">
        <v>41</v>
      </c>
      <c r="J5094" s="1" t="s">
        <v>27</v>
      </c>
      <c r="K5094" s="1" t="s">
        <v>7126</v>
      </c>
      <c r="L5094" s="1" t="s">
        <v>1399</v>
      </c>
      <c r="M5094" s="1">
        <v>2895</v>
      </c>
      <c r="N5094" s="1" t="s">
        <v>148</v>
      </c>
      <c r="O5094" s="1" t="s">
        <v>1765</v>
      </c>
      <c r="P5094" s="1" t="s">
        <v>46</v>
      </c>
      <c r="Q5094" s="1" t="s">
        <v>59</v>
      </c>
      <c r="R5094" s="1" t="s">
        <v>1766</v>
      </c>
      <c r="S5094" s="1">
        <v>51.45</v>
      </c>
      <c r="T5094" s="1">
        <v>3</v>
      </c>
      <c r="U5094" s="1">
        <v>0</v>
      </c>
      <c r="V5094" s="4">
        <v>13.891500000000001</v>
      </c>
    </row>
    <row r="5095" spans="1:22" ht="29.5" thickBot="1" x14ac:dyDescent="0.4">
      <c r="A5095" s="3">
        <v>5094</v>
      </c>
      <c r="B5095" s="1" t="s">
        <v>7993</v>
      </c>
      <c r="C5095" s="1">
        <v>2011</v>
      </c>
      <c r="D5095" s="2">
        <v>40883</v>
      </c>
      <c r="E5095" s="2">
        <v>40887</v>
      </c>
      <c r="F5095" s="1" t="s">
        <v>50</v>
      </c>
      <c r="G5095" s="1" t="s">
        <v>2648</v>
      </c>
      <c r="H5095" s="1" t="s">
        <v>2649</v>
      </c>
      <c r="I5095" s="1" t="s">
        <v>26</v>
      </c>
      <c r="J5095" s="1" t="s">
        <v>27</v>
      </c>
      <c r="K5095" s="1" t="s">
        <v>303</v>
      </c>
      <c r="L5095" s="1" t="s">
        <v>211</v>
      </c>
      <c r="M5095" s="1">
        <v>60610</v>
      </c>
      <c r="N5095" s="1" t="s">
        <v>105</v>
      </c>
      <c r="O5095" s="1" t="s">
        <v>5292</v>
      </c>
      <c r="P5095" s="1" t="s">
        <v>46</v>
      </c>
      <c r="Q5095" s="1" t="s">
        <v>78</v>
      </c>
      <c r="R5095" s="1" t="s">
        <v>5293</v>
      </c>
      <c r="S5095" s="1">
        <v>14.016</v>
      </c>
      <c r="T5095" s="1">
        <v>4</v>
      </c>
      <c r="U5095" s="1">
        <v>0.8</v>
      </c>
      <c r="V5095" s="4">
        <v>-31.536000000000001</v>
      </c>
    </row>
    <row r="5096" spans="1:22" ht="29.5" thickBot="1" x14ac:dyDescent="0.4">
      <c r="A5096" s="3">
        <v>5095</v>
      </c>
      <c r="B5096" s="1" t="s">
        <v>7993</v>
      </c>
      <c r="C5096" s="1">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v>
      </c>
      <c r="T5096" s="1">
        <v>5</v>
      </c>
      <c r="U5096" s="1">
        <v>0.5</v>
      </c>
      <c r="V5096" s="4">
        <v>-120.372</v>
      </c>
    </row>
    <row r="5097" spans="1:22" ht="29.5" thickBot="1" x14ac:dyDescent="0.4">
      <c r="A5097" s="3">
        <v>5096</v>
      </c>
      <c r="B5097" s="1" t="s">
        <v>7993</v>
      </c>
      <c r="C5097" s="1">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4">
        <v>-7.008</v>
      </c>
    </row>
    <row r="5098" spans="1:22" ht="29.5" thickBot="1" x14ac:dyDescent="0.4">
      <c r="A5098" s="3">
        <v>5097</v>
      </c>
      <c r="B5098" s="1" t="s">
        <v>7993</v>
      </c>
      <c r="C5098" s="1">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v>
      </c>
      <c r="T5098" s="1">
        <v>3</v>
      </c>
      <c r="U5098" s="1">
        <v>0.6</v>
      </c>
      <c r="V5098" s="4">
        <v>-4.8491999999999997</v>
      </c>
    </row>
    <row r="5099" spans="1:22" ht="44" thickBot="1" x14ac:dyDescent="0.4">
      <c r="A5099" s="3">
        <v>5098</v>
      </c>
      <c r="B5099" s="1" t="s">
        <v>7993</v>
      </c>
      <c r="C5099" s="1">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4.5999999999999996</v>
      </c>
      <c r="T5099" s="1">
        <v>2</v>
      </c>
      <c r="U5099" s="1">
        <v>0.8</v>
      </c>
      <c r="V5099" s="4">
        <v>-8.0500000000000007</v>
      </c>
    </row>
    <row r="5100" spans="1:22" ht="29.5" thickBot="1" x14ac:dyDescent="0.4">
      <c r="A5100" s="3">
        <v>5099</v>
      </c>
      <c r="B5100" s="1" t="s">
        <v>7993</v>
      </c>
      <c r="C5100" s="1">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4">
        <v>-8.3523999999999994</v>
      </c>
    </row>
    <row r="5101" spans="1:22" ht="29.5" thickBot="1" x14ac:dyDescent="0.4">
      <c r="A5101" s="3">
        <v>5100</v>
      </c>
      <c r="B5101" s="1" t="s">
        <v>7994</v>
      </c>
      <c r="C5101" s="1">
        <v>2012</v>
      </c>
      <c r="D5101" s="2">
        <v>41128</v>
      </c>
      <c r="E5101" s="2">
        <v>41133</v>
      </c>
      <c r="F5101" s="1" t="s">
        <v>50</v>
      </c>
      <c r="G5101" s="1" t="s">
        <v>424</v>
      </c>
      <c r="H5101" s="1" t="s">
        <v>425</v>
      </c>
      <c r="I5101" s="1" t="s">
        <v>102</v>
      </c>
      <c r="J5101" s="1" t="s">
        <v>27</v>
      </c>
      <c r="K5101" s="1" t="s">
        <v>5953</v>
      </c>
      <c r="L5101" s="1" t="s">
        <v>43</v>
      </c>
      <c r="M5101" s="1">
        <v>93309</v>
      </c>
      <c r="N5101" s="1" t="s">
        <v>44</v>
      </c>
      <c r="O5101" s="1" t="s">
        <v>1618</v>
      </c>
      <c r="P5101" s="1" t="s">
        <v>46</v>
      </c>
      <c r="Q5101" s="1" t="s">
        <v>75</v>
      </c>
      <c r="R5101" s="1" t="s">
        <v>1619</v>
      </c>
      <c r="S5101" s="1">
        <v>19.152000000000001</v>
      </c>
      <c r="T5101" s="1">
        <v>3</v>
      </c>
      <c r="U5101" s="1">
        <v>0.2</v>
      </c>
      <c r="V5101" s="4">
        <v>6.4638</v>
      </c>
    </row>
    <row r="5102" spans="1:22" ht="29.5" thickBot="1" x14ac:dyDescent="0.4">
      <c r="A5102" s="3">
        <v>5101</v>
      </c>
      <c r="B5102" s="1" t="s">
        <v>7995</v>
      </c>
      <c r="C5102" s="1">
        <v>2011</v>
      </c>
      <c r="D5102" s="2">
        <v>40619</v>
      </c>
      <c r="E5102" s="2">
        <v>40619</v>
      </c>
      <c r="F5102" s="1" t="s">
        <v>1290</v>
      </c>
      <c r="G5102" s="1" t="s">
        <v>5491</v>
      </c>
      <c r="H5102" s="1" t="s">
        <v>5492</v>
      </c>
      <c r="I5102" s="1" t="s">
        <v>26</v>
      </c>
      <c r="J5102" s="1" t="s">
        <v>27</v>
      </c>
      <c r="K5102" s="1" t="s">
        <v>815</v>
      </c>
      <c r="L5102" s="1" t="s">
        <v>104</v>
      </c>
      <c r="M5102" s="1">
        <v>75217</v>
      </c>
      <c r="N5102" s="1" t="s">
        <v>105</v>
      </c>
      <c r="O5102" s="1" t="s">
        <v>1282</v>
      </c>
      <c r="P5102" s="1" t="s">
        <v>46</v>
      </c>
      <c r="Q5102" s="1" t="s">
        <v>68</v>
      </c>
      <c r="R5102" s="1" t="s">
        <v>1283</v>
      </c>
      <c r="S5102" s="1">
        <v>4.4480000000000004</v>
      </c>
      <c r="T5102" s="1">
        <v>2</v>
      </c>
      <c r="U5102" s="1">
        <v>0.2</v>
      </c>
      <c r="V5102" s="4">
        <v>0.33360000000000001</v>
      </c>
    </row>
    <row r="5103" spans="1:22" ht="29.5" thickBot="1" x14ac:dyDescent="0.4">
      <c r="A5103" s="3">
        <v>5102</v>
      </c>
      <c r="B5103" s="1" t="s">
        <v>7995</v>
      </c>
      <c r="C5103" s="1">
        <v>2011</v>
      </c>
      <c r="D5103" s="2">
        <v>40619</v>
      </c>
      <c r="E5103" s="2">
        <v>40619</v>
      </c>
      <c r="F5103" s="1" t="s">
        <v>1290</v>
      </c>
      <c r="G5103" s="1" t="s">
        <v>5491</v>
      </c>
      <c r="H5103" s="1" t="s">
        <v>5492</v>
      </c>
      <c r="I5103" s="1" t="s">
        <v>26</v>
      </c>
      <c r="J5103" s="1" t="s">
        <v>27</v>
      </c>
      <c r="K5103" s="1" t="s">
        <v>815</v>
      </c>
      <c r="L5103" s="1" t="s">
        <v>104</v>
      </c>
      <c r="M5103" s="1">
        <v>75217</v>
      </c>
      <c r="N5103" s="1" t="s">
        <v>105</v>
      </c>
      <c r="O5103" s="1" t="s">
        <v>2841</v>
      </c>
      <c r="P5103" s="1" t="s">
        <v>46</v>
      </c>
      <c r="Q5103" s="1" t="s">
        <v>90</v>
      </c>
      <c r="R5103" s="1" t="s">
        <v>6811</v>
      </c>
      <c r="S5103" s="1">
        <v>5.1840000000000002</v>
      </c>
      <c r="T5103" s="1">
        <v>1</v>
      </c>
      <c r="U5103" s="1">
        <v>0.2</v>
      </c>
      <c r="V5103" s="4">
        <v>1.8792</v>
      </c>
    </row>
    <row r="5104" spans="1:22" ht="29.5" thickBot="1" x14ac:dyDescent="0.4">
      <c r="A5104" s="3">
        <v>5103</v>
      </c>
      <c r="B5104" s="1" t="s">
        <v>7995</v>
      </c>
      <c r="C5104" s="1">
        <v>2011</v>
      </c>
      <c r="D5104" s="2">
        <v>40619</v>
      </c>
      <c r="E5104" s="2">
        <v>40619</v>
      </c>
      <c r="F5104" s="1" t="s">
        <v>1290</v>
      </c>
      <c r="G5104" s="1" t="s">
        <v>5491</v>
      </c>
      <c r="H5104" s="1" t="s">
        <v>5492</v>
      </c>
      <c r="I5104" s="1" t="s">
        <v>26</v>
      </c>
      <c r="J5104" s="1" t="s">
        <v>27</v>
      </c>
      <c r="K5104" s="1" t="s">
        <v>815</v>
      </c>
      <c r="L5104" s="1" t="s">
        <v>104</v>
      </c>
      <c r="M5104" s="1">
        <v>75217</v>
      </c>
      <c r="N5104" s="1" t="s">
        <v>105</v>
      </c>
      <c r="O5104" s="1" t="s">
        <v>89</v>
      </c>
      <c r="P5104" s="1" t="s">
        <v>46</v>
      </c>
      <c r="Q5104" s="1" t="s">
        <v>90</v>
      </c>
      <c r="R5104" s="1" t="s">
        <v>91</v>
      </c>
      <c r="S5104" s="1">
        <v>15.552</v>
      </c>
      <c r="T5104" s="1">
        <v>3</v>
      </c>
      <c r="U5104" s="1">
        <v>0.2</v>
      </c>
      <c r="V5104" s="4">
        <v>5.4432</v>
      </c>
    </row>
    <row r="5105" spans="1:22" ht="58.5" thickBot="1" x14ac:dyDescent="0.4">
      <c r="A5105" s="3">
        <v>5104</v>
      </c>
      <c r="B5105" s="1" t="s">
        <v>7996</v>
      </c>
      <c r="C5105" s="1">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40.031999999999996</v>
      </c>
      <c r="T5105" s="1">
        <v>6</v>
      </c>
      <c r="U5105" s="1">
        <v>0.2</v>
      </c>
      <c r="V5105" s="4">
        <v>12.51</v>
      </c>
    </row>
    <row r="5106" spans="1:22" ht="58.5" thickBot="1" x14ac:dyDescent="0.4">
      <c r="A5106" s="3">
        <v>5105</v>
      </c>
      <c r="B5106" s="1" t="s">
        <v>7996</v>
      </c>
      <c r="C5106" s="1">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v>
      </c>
      <c r="T5106" s="1">
        <v>3</v>
      </c>
      <c r="U5106" s="1">
        <v>0.2</v>
      </c>
      <c r="V5106" s="4">
        <v>5.0327999999999999</v>
      </c>
    </row>
    <row r="5107" spans="1:22" ht="44" thickBot="1" x14ac:dyDescent="0.4">
      <c r="A5107" s="3">
        <v>5106</v>
      </c>
      <c r="B5107" s="1" t="s">
        <v>7997</v>
      </c>
      <c r="C5107" s="1">
        <v>2011</v>
      </c>
      <c r="D5107" s="2">
        <v>40891</v>
      </c>
      <c r="E5107" s="2">
        <v>40897</v>
      </c>
      <c r="F5107" s="1" t="s">
        <v>50</v>
      </c>
      <c r="G5107" s="1" t="s">
        <v>2460</v>
      </c>
      <c r="H5107" s="1" t="s">
        <v>2461</v>
      </c>
      <c r="I5107" s="1" t="s">
        <v>26</v>
      </c>
      <c r="J5107" s="1" t="s">
        <v>27</v>
      </c>
      <c r="K5107" s="1" t="s">
        <v>3642</v>
      </c>
      <c r="L5107" s="1" t="s">
        <v>54</v>
      </c>
      <c r="M5107" s="1">
        <v>32725</v>
      </c>
      <c r="N5107" s="1" t="s">
        <v>30</v>
      </c>
      <c r="O5107" s="1" t="s">
        <v>5493</v>
      </c>
      <c r="P5107" s="1" t="s">
        <v>32</v>
      </c>
      <c r="Q5107" s="1" t="s">
        <v>36</v>
      </c>
      <c r="R5107" s="1" t="s">
        <v>5494</v>
      </c>
      <c r="S5107" s="1">
        <v>186.304</v>
      </c>
      <c r="T5107" s="1">
        <v>4</v>
      </c>
      <c r="U5107" s="1">
        <v>0.2</v>
      </c>
      <c r="V5107" s="4">
        <v>13.972799999999999</v>
      </c>
    </row>
    <row r="5108" spans="1:22" ht="58.5" thickBot="1" x14ac:dyDescent="0.4">
      <c r="A5108" s="3">
        <v>5107</v>
      </c>
      <c r="B5108" s="1" t="s">
        <v>7998</v>
      </c>
      <c r="C5108" s="1">
        <v>2012</v>
      </c>
      <c r="D5108" s="2">
        <v>41171</v>
      </c>
      <c r="E5108" s="2">
        <v>41178</v>
      </c>
      <c r="F5108" s="1" t="s">
        <v>50</v>
      </c>
      <c r="G5108" s="1" t="s">
        <v>3924</v>
      </c>
      <c r="H5108" s="1" t="s">
        <v>3925</v>
      </c>
      <c r="I5108" s="1" t="s">
        <v>41</v>
      </c>
      <c r="J5108" s="1" t="s">
        <v>27</v>
      </c>
      <c r="K5108" s="1" t="s">
        <v>497</v>
      </c>
      <c r="L5108" s="1" t="s">
        <v>1272</v>
      </c>
      <c r="M5108" s="1">
        <v>31907</v>
      </c>
      <c r="N5108" s="1" t="s">
        <v>30</v>
      </c>
      <c r="O5108" s="1" t="s">
        <v>5540</v>
      </c>
      <c r="P5108" s="1" t="s">
        <v>71</v>
      </c>
      <c r="Q5108" s="1" t="s">
        <v>161</v>
      </c>
      <c r="R5108" s="1" t="s">
        <v>5541</v>
      </c>
      <c r="S5108" s="1">
        <v>66.36</v>
      </c>
      <c r="T5108" s="1">
        <v>4</v>
      </c>
      <c r="U5108" s="1">
        <v>0</v>
      </c>
      <c r="V5108" s="4">
        <v>23.225999999999999</v>
      </c>
    </row>
    <row r="5109" spans="1:22" ht="29.5" thickBot="1" x14ac:dyDescent="0.4">
      <c r="A5109" s="3">
        <v>5108</v>
      </c>
      <c r="B5109" s="1" t="s">
        <v>7999</v>
      </c>
      <c r="C5109" s="1">
        <v>2014</v>
      </c>
      <c r="D5109" s="2">
        <v>41755</v>
      </c>
      <c r="E5109" s="2">
        <v>41756</v>
      </c>
      <c r="F5109" s="1" t="s">
        <v>188</v>
      </c>
      <c r="G5109" s="1" t="s">
        <v>424</v>
      </c>
      <c r="H5109" s="1" t="s">
        <v>425</v>
      </c>
      <c r="I5109" s="1" t="s">
        <v>102</v>
      </c>
      <c r="J5109" s="1" t="s">
        <v>27</v>
      </c>
      <c r="K5109" s="1" t="s">
        <v>5660</v>
      </c>
      <c r="L5109" s="1" t="s">
        <v>335</v>
      </c>
      <c r="M5109" s="1">
        <v>37211</v>
      </c>
      <c r="N5109" s="1" t="s">
        <v>30</v>
      </c>
      <c r="O5109" s="1" t="s">
        <v>1987</v>
      </c>
      <c r="P5109" s="1" t="s">
        <v>46</v>
      </c>
      <c r="Q5109" s="1" t="s">
        <v>68</v>
      </c>
      <c r="R5109" s="1" t="s">
        <v>1988</v>
      </c>
      <c r="S5109" s="1">
        <v>42.048000000000002</v>
      </c>
      <c r="T5109" s="1">
        <v>9</v>
      </c>
      <c r="U5109" s="1">
        <v>0.2</v>
      </c>
      <c r="V5109" s="4">
        <v>5.2560000000000002</v>
      </c>
    </row>
    <row r="5110" spans="1:22" ht="58.5" thickBot="1" x14ac:dyDescent="0.4">
      <c r="A5110" s="3">
        <v>5109</v>
      </c>
      <c r="B5110" s="1" t="s">
        <v>7999</v>
      </c>
      <c r="C5110" s="1">
        <v>2014</v>
      </c>
      <c r="D5110" s="2">
        <v>41755</v>
      </c>
      <c r="E5110" s="2">
        <v>41756</v>
      </c>
      <c r="F5110" s="1" t="s">
        <v>188</v>
      </c>
      <c r="G5110" s="1" t="s">
        <v>424</v>
      </c>
      <c r="H5110" s="1" t="s">
        <v>425</v>
      </c>
      <c r="I5110" s="1" t="s">
        <v>102</v>
      </c>
      <c r="J5110" s="1" t="s">
        <v>27</v>
      </c>
      <c r="K5110" s="1" t="s">
        <v>5660</v>
      </c>
      <c r="L5110" s="1" t="s">
        <v>335</v>
      </c>
      <c r="M5110" s="1">
        <v>37211</v>
      </c>
      <c r="N5110" s="1" t="s">
        <v>30</v>
      </c>
      <c r="O5110" s="1" t="s">
        <v>875</v>
      </c>
      <c r="P5110" s="1" t="s">
        <v>46</v>
      </c>
      <c r="Q5110" s="1" t="s">
        <v>68</v>
      </c>
      <c r="R5110" s="1" t="s">
        <v>876</v>
      </c>
      <c r="S5110" s="1">
        <v>67.92</v>
      </c>
      <c r="T5110" s="1">
        <v>5</v>
      </c>
      <c r="U5110" s="1">
        <v>0.2</v>
      </c>
      <c r="V5110" s="4">
        <v>6.7919999999999998</v>
      </c>
    </row>
    <row r="5111" spans="1:22" ht="87.5" thickBot="1" x14ac:dyDescent="0.4">
      <c r="A5111" s="3">
        <v>5110</v>
      </c>
      <c r="B5111" s="1" t="s">
        <v>8000</v>
      </c>
      <c r="C5111" s="1">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4">
        <v>19.692</v>
      </c>
    </row>
    <row r="5112" spans="1:22" ht="44" thickBot="1" x14ac:dyDescent="0.4">
      <c r="A5112" s="3">
        <v>5111</v>
      </c>
      <c r="B5112" s="1" t="s">
        <v>8000</v>
      </c>
      <c r="C5112" s="1">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4">
        <v>-35.045999999999999</v>
      </c>
    </row>
    <row r="5113" spans="1:22" ht="44" thickBot="1" x14ac:dyDescent="0.4">
      <c r="A5113" s="3">
        <v>5112</v>
      </c>
      <c r="B5113" s="1" t="s">
        <v>8000</v>
      </c>
      <c r="C5113" s="1">
        <v>2011</v>
      </c>
      <c r="D5113" s="2">
        <v>40834</v>
      </c>
      <c r="E5113" s="2">
        <v>40838</v>
      </c>
      <c r="F5113" s="1" t="s">
        <v>50</v>
      </c>
      <c r="G5113" s="1" t="s">
        <v>4764</v>
      </c>
      <c r="H5113" s="1" t="s">
        <v>4765</v>
      </c>
      <c r="I5113" s="1" t="s">
        <v>41</v>
      </c>
      <c r="J5113" s="1" t="s">
        <v>27</v>
      </c>
      <c r="K5113" s="1" t="s">
        <v>146</v>
      </c>
      <c r="L5113" s="1" t="s">
        <v>147</v>
      </c>
      <c r="M5113" s="1">
        <v>19134</v>
      </c>
      <c r="N5113" s="1" t="s">
        <v>148</v>
      </c>
      <c r="O5113" s="1" t="s">
        <v>5824</v>
      </c>
      <c r="P5113" s="1" t="s">
        <v>46</v>
      </c>
      <c r="Q5113" s="1" t="s">
        <v>90</v>
      </c>
      <c r="R5113" s="1" t="s">
        <v>5825</v>
      </c>
      <c r="S5113" s="1">
        <v>10.048</v>
      </c>
      <c r="T5113" s="1">
        <v>4</v>
      </c>
      <c r="U5113" s="1">
        <v>0.2</v>
      </c>
      <c r="V5113" s="4">
        <v>3.14</v>
      </c>
    </row>
    <row r="5114" spans="1:22" ht="44" thickBot="1" x14ac:dyDescent="0.4">
      <c r="A5114" s="3">
        <v>5113</v>
      </c>
      <c r="B5114" s="1" t="s">
        <v>8001</v>
      </c>
      <c r="C5114" s="1">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8002</v>
      </c>
      <c r="P5114" s="1" t="s">
        <v>32</v>
      </c>
      <c r="Q5114" s="1" t="s">
        <v>65</v>
      </c>
      <c r="R5114" s="1" t="s">
        <v>8003</v>
      </c>
      <c r="S5114" s="1">
        <v>17.495999999999999</v>
      </c>
      <c r="T5114" s="1">
        <v>9</v>
      </c>
      <c r="U5114" s="1">
        <v>0.6</v>
      </c>
      <c r="V5114" s="4">
        <v>-7.4358000000000004</v>
      </c>
    </row>
    <row r="5115" spans="1:22" ht="29.5" thickBot="1" x14ac:dyDescent="0.4">
      <c r="A5115" s="3">
        <v>5114</v>
      </c>
      <c r="B5115" s="1" t="s">
        <v>8004</v>
      </c>
      <c r="C5115" s="1">
        <v>2013</v>
      </c>
      <c r="D5115" s="2">
        <v>41305</v>
      </c>
      <c r="E5115" s="2">
        <v>41307</v>
      </c>
      <c r="F5115" s="1" t="s">
        <v>23</v>
      </c>
      <c r="G5115" s="1" t="s">
        <v>4126</v>
      </c>
      <c r="H5115" s="1" t="s">
        <v>4127</v>
      </c>
      <c r="I5115" s="1" t="s">
        <v>26</v>
      </c>
      <c r="J5115" s="1" t="s">
        <v>27</v>
      </c>
      <c r="K5115" s="1" t="s">
        <v>815</v>
      </c>
      <c r="L5115" s="1" t="s">
        <v>104</v>
      </c>
      <c r="M5115" s="1">
        <v>75220</v>
      </c>
      <c r="N5115" s="1" t="s">
        <v>105</v>
      </c>
      <c r="O5115" s="1" t="s">
        <v>5357</v>
      </c>
      <c r="P5115" s="1" t="s">
        <v>46</v>
      </c>
      <c r="Q5115" s="1" t="s">
        <v>90</v>
      </c>
      <c r="R5115" s="1" t="s">
        <v>5358</v>
      </c>
      <c r="S5115" s="1">
        <v>15.552</v>
      </c>
      <c r="T5115" s="1">
        <v>3</v>
      </c>
      <c r="U5115" s="1">
        <v>0.2</v>
      </c>
      <c r="V5115" s="4">
        <v>5.4432</v>
      </c>
    </row>
    <row r="5116" spans="1:22" ht="29.5" thickBot="1" x14ac:dyDescent="0.4">
      <c r="A5116" s="3">
        <v>5115</v>
      </c>
      <c r="B5116" s="1" t="s">
        <v>8005</v>
      </c>
      <c r="C5116" s="1">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v>
      </c>
      <c r="T5116" s="1">
        <v>3</v>
      </c>
      <c r="U5116" s="1">
        <v>0.2</v>
      </c>
      <c r="V5116" s="4">
        <v>3.3675000000000002</v>
      </c>
    </row>
    <row r="5117" spans="1:22" ht="29.5" thickBot="1" x14ac:dyDescent="0.4">
      <c r="A5117" s="3">
        <v>5116</v>
      </c>
      <c r="B5117" s="1" t="s">
        <v>8006</v>
      </c>
      <c r="C5117" s="1">
        <v>2014</v>
      </c>
      <c r="D5117" s="2">
        <v>41846</v>
      </c>
      <c r="E5117" s="2">
        <v>41850</v>
      </c>
      <c r="F5117" s="1" t="s">
        <v>50</v>
      </c>
      <c r="G5117" s="1" t="s">
        <v>7215</v>
      </c>
      <c r="H5117" s="1" t="s">
        <v>7216</v>
      </c>
      <c r="I5117" s="1" t="s">
        <v>26</v>
      </c>
      <c r="J5117" s="1" t="s">
        <v>27</v>
      </c>
      <c r="K5117" s="1" t="s">
        <v>146</v>
      </c>
      <c r="L5117" s="1" t="s">
        <v>147</v>
      </c>
      <c r="M5117" s="1">
        <v>19134</v>
      </c>
      <c r="N5117" s="1" t="s">
        <v>148</v>
      </c>
      <c r="O5117" s="1" t="s">
        <v>8007</v>
      </c>
      <c r="P5117" s="1" t="s">
        <v>46</v>
      </c>
      <c r="Q5117" s="1" t="s">
        <v>47</v>
      </c>
      <c r="R5117" s="1" t="s">
        <v>8008</v>
      </c>
      <c r="S5117" s="1">
        <v>3.3039999999999998</v>
      </c>
      <c r="T5117" s="1">
        <v>1</v>
      </c>
      <c r="U5117" s="1">
        <v>0.2</v>
      </c>
      <c r="V5117" s="4">
        <v>1.0738000000000001</v>
      </c>
    </row>
    <row r="5118" spans="1:22" ht="29.5" thickBot="1" x14ac:dyDescent="0.4">
      <c r="A5118" s="3">
        <v>5117</v>
      </c>
      <c r="B5118" s="1" t="s">
        <v>8009</v>
      </c>
      <c r="C5118" s="1">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4">
        <v>0</v>
      </c>
    </row>
    <row r="5119" spans="1:22" ht="58.5" thickBot="1" x14ac:dyDescent="0.4">
      <c r="A5119" s="3">
        <v>5118</v>
      </c>
      <c r="B5119" s="1" t="s">
        <v>8010</v>
      </c>
      <c r="C5119" s="1">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4">
        <v>16.186800000000002</v>
      </c>
    </row>
    <row r="5120" spans="1:22" ht="44" thickBot="1" x14ac:dyDescent="0.4">
      <c r="A5120" s="3">
        <v>5119</v>
      </c>
      <c r="B5120" s="1" t="s">
        <v>8010</v>
      </c>
      <c r="C5120" s="1">
        <v>2012</v>
      </c>
      <c r="D5120" s="2">
        <v>41178</v>
      </c>
      <c r="E5120" s="2">
        <v>41185</v>
      </c>
      <c r="F5120" s="1" t="s">
        <v>50</v>
      </c>
      <c r="G5120" s="1" t="s">
        <v>3575</v>
      </c>
      <c r="H5120" s="1" t="s">
        <v>3576</v>
      </c>
      <c r="I5120" s="1" t="s">
        <v>26</v>
      </c>
      <c r="J5120" s="1" t="s">
        <v>27</v>
      </c>
      <c r="K5120" s="1" t="s">
        <v>2343</v>
      </c>
      <c r="L5120" s="1" t="s">
        <v>267</v>
      </c>
      <c r="M5120" s="1">
        <v>11572</v>
      </c>
      <c r="N5120" s="1" t="s">
        <v>148</v>
      </c>
      <c r="O5120" s="1" t="s">
        <v>6721</v>
      </c>
      <c r="P5120" s="1" t="s">
        <v>71</v>
      </c>
      <c r="Q5120" s="1" t="s">
        <v>682</v>
      </c>
      <c r="R5120" s="1" t="s">
        <v>6722</v>
      </c>
      <c r="S5120" s="1">
        <v>629.92999999999995</v>
      </c>
      <c r="T5120" s="1">
        <v>7</v>
      </c>
      <c r="U5120" s="1">
        <v>0</v>
      </c>
      <c r="V5120" s="4">
        <v>296.06709999999998</v>
      </c>
    </row>
    <row r="5121" spans="1:22" ht="29.5" thickBot="1" x14ac:dyDescent="0.4">
      <c r="A5121" s="3">
        <v>5120</v>
      </c>
      <c r="B5121" s="1" t="s">
        <v>8010</v>
      </c>
      <c r="C5121" s="1">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79.055999999999997</v>
      </c>
      <c r="T5121" s="1">
        <v>9</v>
      </c>
      <c r="U5121" s="1">
        <v>0.2</v>
      </c>
      <c r="V5121" s="4">
        <v>28.657800000000002</v>
      </c>
    </row>
    <row r="5122" spans="1:22" ht="29.5" thickBot="1" x14ac:dyDescent="0.4">
      <c r="A5122" s="3">
        <v>5121</v>
      </c>
      <c r="B5122" s="1" t="s">
        <v>8011</v>
      </c>
      <c r="C5122" s="1">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232.55</v>
      </c>
      <c r="T5122" s="1">
        <v>5</v>
      </c>
      <c r="U5122" s="1">
        <v>0</v>
      </c>
      <c r="V5122" s="4">
        <v>9.3019999999999996</v>
      </c>
    </row>
    <row r="5123" spans="1:22" ht="44" thickBot="1" x14ac:dyDescent="0.4">
      <c r="A5123" s="3">
        <v>5122</v>
      </c>
      <c r="B5123" s="1" t="s">
        <v>8011</v>
      </c>
      <c r="C5123" s="1">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4">
        <v>42.991399999999999</v>
      </c>
    </row>
    <row r="5124" spans="1:22" ht="29.5" thickBot="1" x14ac:dyDescent="0.4">
      <c r="A5124" s="3">
        <v>5123</v>
      </c>
      <c r="B5124" s="1" t="s">
        <v>8011</v>
      </c>
      <c r="C5124" s="1">
        <v>2011</v>
      </c>
      <c r="D5124" s="2">
        <v>40637</v>
      </c>
      <c r="E5124" s="2">
        <v>40641</v>
      </c>
      <c r="F5124" s="1" t="s">
        <v>50</v>
      </c>
      <c r="G5124" s="1" t="s">
        <v>135</v>
      </c>
      <c r="H5124" s="1" t="s">
        <v>136</v>
      </c>
      <c r="I5124" s="1" t="s">
        <v>41</v>
      </c>
      <c r="J5124" s="1" t="s">
        <v>27</v>
      </c>
      <c r="K5124" s="1" t="s">
        <v>4268</v>
      </c>
      <c r="L5124" s="1" t="s">
        <v>736</v>
      </c>
      <c r="M5124" s="1">
        <v>70506</v>
      </c>
      <c r="N5124" s="1" t="s">
        <v>30</v>
      </c>
      <c r="O5124" s="1" t="s">
        <v>8012</v>
      </c>
      <c r="P5124" s="1" t="s">
        <v>46</v>
      </c>
      <c r="Q5124" s="1" t="s">
        <v>90</v>
      </c>
      <c r="R5124" s="1" t="s">
        <v>8013</v>
      </c>
      <c r="S5124" s="1">
        <v>19.440000000000001</v>
      </c>
      <c r="T5124" s="1">
        <v>3</v>
      </c>
      <c r="U5124" s="1">
        <v>0</v>
      </c>
      <c r="V5124" s="4">
        <v>9.3312000000000008</v>
      </c>
    </row>
    <row r="5125" spans="1:22" ht="29.5" thickBot="1" x14ac:dyDescent="0.4">
      <c r="A5125" s="3">
        <v>5124</v>
      </c>
      <c r="B5125" s="1" t="s">
        <v>8011</v>
      </c>
      <c r="C5125" s="1">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6811</v>
      </c>
      <c r="S5125" s="1">
        <v>12.96</v>
      </c>
      <c r="T5125" s="1">
        <v>2</v>
      </c>
      <c r="U5125" s="1">
        <v>0</v>
      </c>
      <c r="V5125" s="4">
        <v>6.3503999999999996</v>
      </c>
    </row>
    <row r="5126" spans="1:22" ht="29.5" thickBot="1" x14ac:dyDescent="0.4">
      <c r="A5126" s="3">
        <v>5125</v>
      </c>
      <c r="B5126" s="1" t="s">
        <v>8014</v>
      </c>
      <c r="C5126" s="1">
        <v>2011</v>
      </c>
      <c r="D5126" s="2">
        <v>40800</v>
      </c>
      <c r="E5126" s="2">
        <v>40800</v>
      </c>
      <c r="F5126" s="1" t="s">
        <v>1290</v>
      </c>
      <c r="G5126" s="1" t="s">
        <v>5995</v>
      </c>
      <c r="H5126" s="1" t="s">
        <v>5996</v>
      </c>
      <c r="I5126" s="1" t="s">
        <v>26</v>
      </c>
      <c r="J5126" s="1" t="s">
        <v>27</v>
      </c>
      <c r="K5126" s="1" t="s">
        <v>266</v>
      </c>
      <c r="L5126" s="1" t="s">
        <v>267</v>
      </c>
      <c r="M5126" s="1">
        <v>10009</v>
      </c>
      <c r="N5126" s="1" t="s">
        <v>148</v>
      </c>
      <c r="O5126" s="1" t="s">
        <v>3822</v>
      </c>
      <c r="P5126" s="1" t="s">
        <v>32</v>
      </c>
      <c r="Q5126" s="1" t="s">
        <v>56</v>
      </c>
      <c r="R5126" s="1" t="s">
        <v>3274</v>
      </c>
      <c r="S5126" s="1">
        <v>464.29199999999997</v>
      </c>
      <c r="T5126" s="1">
        <v>9</v>
      </c>
      <c r="U5126" s="1">
        <v>0.4</v>
      </c>
      <c r="V5126" s="4">
        <v>-108.3348</v>
      </c>
    </row>
    <row r="5127" spans="1:22" ht="29.5" thickBot="1" x14ac:dyDescent="0.4">
      <c r="A5127" s="3">
        <v>5126</v>
      </c>
      <c r="B5127" s="1" t="s">
        <v>8014</v>
      </c>
      <c r="C5127" s="1">
        <v>2011</v>
      </c>
      <c r="D5127" s="2">
        <v>40800</v>
      </c>
      <c r="E5127" s="2">
        <v>40800</v>
      </c>
      <c r="F5127" s="1" t="s">
        <v>1290</v>
      </c>
      <c r="G5127" s="1" t="s">
        <v>5995</v>
      </c>
      <c r="H5127" s="1" t="s">
        <v>5996</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4">
        <v>31.491599999999998</v>
      </c>
    </row>
    <row r="5128" spans="1:22" ht="44" thickBot="1" x14ac:dyDescent="0.4">
      <c r="A5128" s="3">
        <v>5127</v>
      </c>
      <c r="B5128" s="1" t="s">
        <v>8014</v>
      </c>
      <c r="C5128" s="1">
        <v>2011</v>
      </c>
      <c r="D5128" s="2">
        <v>40800</v>
      </c>
      <c r="E5128" s="2">
        <v>40800</v>
      </c>
      <c r="F5128" s="1" t="s">
        <v>1290</v>
      </c>
      <c r="G5128" s="1" t="s">
        <v>5995</v>
      </c>
      <c r="H5128" s="1" t="s">
        <v>5996</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4">
        <v>1371.9803999999999</v>
      </c>
    </row>
    <row r="5129" spans="1:22" ht="73" thickBot="1" x14ac:dyDescent="0.4">
      <c r="A5129" s="3">
        <v>5128</v>
      </c>
      <c r="B5129" s="1" t="s">
        <v>8014</v>
      </c>
      <c r="C5129" s="1">
        <v>2011</v>
      </c>
      <c r="D5129" s="2">
        <v>40800</v>
      </c>
      <c r="E5129" s="2">
        <v>40800</v>
      </c>
      <c r="F5129" s="1" t="s">
        <v>1290</v>
      </c>
      <c r="G5129" s="1" t="s">
        <v>5995</v>
      </c>
      <c r="H5129" s="1" t="s">
        <v>5996</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4">
        <v>198.429</v>
      </c>
    </row>
    <row r="5130" spans="1:22" ht="44" thickBot="1" x14ac:dyDescent="0.4">
      <c r="A5130" s="3">
        <v>5129</v>
      </c>
      <c r="B5130" s="1" t="s">
        <v>8014</v>
      </c>
      <c r="C5130" s="1">
        <v>2011</v>
      </c>
      <c r="D5130" s="2">
        <v>40800</v>
      </c>
      <c r="E5130" s="2">
        <v>40800</v>
      </c>
      <c r="F5130" s="1" t="s">
        <v>1290</v>
      </c>
      <c r="G5130" s="1" t="s">
        <v>5995</v>
      </c>
      <c r="H5130" s="1" t="s">
        <v>5996</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4">
        <v>4.4173999999999998</v>
      </c>
    </row>
    <row r="5131" spans="1:22" ht="29.5" thickBot="1" x14ac:dyDescent="0.4">
      <c r="A5131" s="3">
        <v>5130</v>
      </c>
      <c r="B5131" s="1" t="s">
        <v>8014</v>
      </c>
      <c r="C5131" s="1">
        <v>2011</v>
      </c>
      <c r="D5131" s="2">
        <v>40800</v>
      </c>
      <c r="E5131" s="2">
        <v>40800</v>
      </c>
      <c r="F5131" s="1" t="s">
        <v>1290</v>
      </c>
      <c r="G5131" s="1" t="s">
        <v>5995</v>
      </c>
      <c r="H5131" s="1" t="s">
        <v>5996</v>
      </c>
      <c r="I5131" s="1" t="s">
        <v>26</v>
      </c>
      <c r="J5131" s="1" t="s">
        <v>27</v>
      </c>
      <c r="K5131" s="1" t="s">
        <v>266</v>
      </c>
      <c r="L5131" s="1" t="s">
        <v>267</v>
      </c>
      <c r="M5131" s="1">
        <v>10009</v>
      </c>
      <c r="N5131" s="1" t="s">
        <v>148</v>
      </c>
      <c r="O5131" s="1" t="s">
        <v>6300</v>
      </c>
      <c r="P5131" s="1" t="s">
        <v>71</v>
      </c>
      <c r="Q5131" s="1" t="s">
        <v>72</v>
      </c>
      <c r="R5131" s="1" t="s">
        <v>6301</v>
      </c>
      <c r="S5131" s="1">
        <v>287.97000000000003</v>
      </c>
      <c r="T5131" s="1">
        <v>3</v>
      </c>
      <c r="U5131" s="1">
        <v>0</v>
      </c>
      <c r="V5131" s="4">
        <v>80.631600000000006</v>
      </c>
    </row>
    <row r="5132" spans="1:22" ht="29.5" thickBot="1" x14ac:dyDescent="0.4">
      <c r="A5132" s="3">
        <v>5131</v>
      </c>
      <c r="B5132" s="1" t="s">
        <v>8014</v>
      </c>
      <c r="C5132" s="1">
        <v>2011</v>
      </c>
      <c r="D5132" s="2">
        <v>40800</v>
      </c>
      <c r="E5132" s="2">
        <v>40800</v>
      </c>
      <c r="F5132" s="1" t="s">
        <v>1290</v>
      </c>
      <c r="G5132" s="1" t="s">
        <v>5995</v>
      </c>
      <c r="H5132" s="1" t="s">
        <v>5996</v>
      </c>
      <c r="I5132" s="1" t="s">
        <v>26</v>
      </c>
      <c r="J5132" s="1" t="s">
        <v>27</v>
      </c>
      <c r="K5132" s="1" t="s">
        <v>266</v>
      </c>
      <c r="L5132" s="1" t="s">
        <v>267</v>
      </c>
      <c r="M5132" s="1">
        <v>10009</v>
      </c>
      <c r="N5132" s="1" t="s">
        <v>148</v>
      </c>
      <c r="O5132" s="1" t="s">
        <v>6163</v>
      </c>
      <c r="P5132" s="1" t="s">
        <v>46</v>
      </c>
      <c r="Q5132" s="1" t="s">
        <v>90</v>
      </c>
      <c r="R5132" s="1" t="s">
        <v>6164</v>
      </c>
      <c r="S5132" s="1">
        <v>44.82</v>
      </c>
      <c r="T5132" s="1">
        <v>9</v>
      </c>
      <c r="U5132" s="1">
        <v>0</v>
      </c>
      <c r="V5132" s="4">
        <v>21.0654</v>
      </c>
    </row>
    <row r="5133" spans="1:22" ht="29.5" thickBot="1" x14ac:dyDescent="0.4">
      <c r="A5133" s="3">
        <v>5132</v>
      </c>
      <c r="B5133" s="1" t="s">
        <v>8015</v>
      </c>
      <c r="C5133" s="1">
        <v>2014</v>
      </c>
      <c r="D5133" s="2">
        <v>42003</v>
      </c>
      <c r="E5133" s="2">
        <v>42010</v>
      </c>
      <c r="F5133" s="1" t="s">
        <v>50</v>
      </c>
      <c r="G5133" s="1" t="s">
        <v>1131</v>
      </c>
      <c r="H5133" s="1" t="s">
        <v>1132</v>
      </c>
      <c r="I5133" s="1" t="s">
        <v>41</v>
      </c>
      <c r="J5133" s="1" t="s">
        <v>27</v>
      </c>
      <c r="K5133" s="1" t="s">
        <v>1883</v>
      </c>
      <c r="L5133" s="1" t="s">
        <v>43</v>
      </c>
      <c r="M5133" s="1">
        <v>92804</v>
      </c>
      <c r="N5133" s="1" t="s">
        <v>44</v>
      </c>
      <c r="O5133" s="1" t="s">
        <v>5362</v>
      </c>
      <c r="P5133" s="1" t="s">
        <v>32</v>
      </c>
      <c r="Q5133" s="1" t="s">
        <v>65</v>
      </c>
      <c r="R5133" s="1" t="s">
        <v>5363</v>
      </c>
      <c r="S5133" s="1">
        <v>101.12</v>
      </c>
      <c r="T5133" s="1">
        <v>8</v>
      </c>
      <c r="U5133" s="1">
        <v>0</v>
      </c>
      <c r="V5133" s="4">
        <v>37.414400000000001</v>
      </c>
    </row>
    <row r="5134" spans="1:22" ht="58.5" thickBot="1" x14ac:dyDescent="0.4">
      <c r="A5134" s="3">
        <v>5133</v>
      </c>
      <c r="B5134" s="1" t="s">
        <v>8016</v>
      </c>
      <c r="C5134" s="1">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v>
      </c>
      <c r="T5134" s="1">
        <v>3</v>
      </c>
      <c r="U5134" s="1">
        <v>0.2</v>
      </c>
      <c r="V5134" s="4">
        <v>37.791600000000003</v>
      </c>
    </row>
    <row r="5135" spans="1:22" ht="73" thickBot="1" x14ac:dyDescent="0.4">
      <c r="A5135" s="3">
        <v>5134</v>
      </c>
      <c r="B5135" s="1" t="s">
        <v>8017</v>
      </c>
      <c r="C5135" s="1">
        <v>2014</v>
      </c>
      <c r="D5135" s="2">
        <v>41970</v>
      </c>
      <c r="E5135" s="2">
        <v>41974</v>
      </c>
      <c r="F5135" s="1" t="s">
        <v>50</v>
      </c>
      <c r="G5135" s="1" t="s">
        <v>3668</v>
      </c>
      <c r="H5135" s="1" t="s">
        <v>3669</v>
      </c>
      <c r="I5135" s="1" t="s">
        <v>102</v>
      </c>
      <c r="J5135" s="1" t="s">
        <v>27</v>
      </c>
      <c r="K5135" s="1" t="s">
        <v>266</v>
      </c>
      <c r="L5135" s="1" t="s">
        <v>267</v>
      </c>
      <c r="M5135" s="1">
        <v>10009</v>
      </c>
      <c r="N5135" s="1" t="s">
        <v>148</v>
      </c>
      <c r="O5135" s="1" t="s">
        <v>7118</v>
      </c>
      <c r="P5135" s="1" t="s">
        <v>46</v>
      </c>
      <c r="Q5135" s="1" t="s">
        <v>78</v>
      </c>
      <c r="R5135" s="1" t="s">
        <v>7119</v>
      </c>
      <c r="S5135" s="1">
        <v>58.73</v>
      </c>
      <c r="T5135" s="1">
        <v>7</v>
      </c>
      <c r="U5135" s="1">
        <v>0</v>
      </c>
      <c r="V5135" s="4">
        <v>14.682499999999999</v>
      </c>
    </row>
    <row r="5136" spans="1:22" ht="29.5" thickBot="1" x14ac:dyDescent="0.4">
      <c r="A5136" s="3">
        <v>5135</v>
      </c>
      <c r="B5136" s="1" t="s">
        <v>8017</v>
      </c>
      <c r="C5136" s="1">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93.343999999999994</v>
      </c>
      <c r="T5136" s="1">
        <v>4</v>
      </c>
      <c r="U5136" s="1">
        <v>0.2</v>
      </c>
      <c r="V5136" s="4">
        <v>32.670400000000001</v>
      </c>
    </row>
    <row r="5137" spans="1:22" ht="44" thickBot="1" x14ac:dyDescent="0.4">
      <c r="A5137" s="3">
        <v>5136</v>
      </c>
      <c r="B5137" s="1" t="s">
        <v>8018</v>
      </c>
      <c r="C5137" s="1">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4">
        <v>8.1839999999999993</v>
      </c>
    </row>
    <row r="5138" spans="1:22" ht="44" thickBot="1" x14ac:dyDescent="0.4">
      <c r="A5138" s="3">
        <v>5137</v>
      </c>
      <c r="B5138" s="1" t="s">
        <v>8019</v>
      </c>
      <c r="C5138" s="1">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4">
        <v>2.7324000000000002</v>
      </c>
    </row>
    <row r="5139" spans="1:22" ht="44" thickBot="1" x14ac:dyDescent="0.4">
      <c r="A5139" s="3">
        <v>5138</v>
      </c>
      <c r="B5139" s="1" t="s">
        <v>8020</v>
      </c>
      <c r="C5139" s="1">
        <v>2013</v>
      </c>
      <c r="D5139" s="2">
        <v>41592</v>
      </c>
      <c r="E5139" s="2">
        <v>41596</v>
      </c>
      <c r="F5139" s="1" t="s">
        <v>50</v>
      </c>
      <c r="G5139" s="1" t="s">
        <v>7624</v>
      </c>
      <c r="H5139" s="1" t="s">
        <v>7625</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4">
        <v>13.0548</v>
      </c>
    </row>
    <row r="5140" spans="1:22" ht="29.5" thickBot="1" x14ac:dyDescent="0.4">
      <c r="A5140" s="3">
        <v>5139</v>
      </c>
      <c r="B5140" s="1" t="s">
        <v>8021</v>
      </c>
      <c r="C5140" s="1">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4">
        <v>10.969799999999999</v>
      </c>
    </row>
    <row r="5141" spans="1:22" ht="44" thickBot="1" x14ac:dyDescent="0.4">
      <c r="A5141" s="3">
        <v>5140</v>
      </c>
      <c r="B5141" s="1" t="s">
        <v>8021</v>
      </c>
      <c r="C5141" s="1">
        <v>2014</v>
      </c>
      <c r="D5141" s="2">
        <v>41912</v>
      </c>
      <c r="E5141" s="2">
        <v>41918</v>
      </c>
      <c r="F5141" s="1" t="s">
        <v>50</v>
      </c>
      <c r="G5141" s="1" t="s">
        <v>2896</v>
      </c>
      <c r="H5141" s="1" t="s">
        <v>2897</v>
      </c>
      <c r="I5141" s="1" t="s">
        <v>26</v>
      </c>
      <c r="J5141" s="1" t="s">
        <v>27</v>
      </c>
      <c r="K5141" s="1" t="s">
        <v>2295</v>
      </c>
      <c r="L5141" s="1" t="s">
        <v>267</v>
      </c>
      <c r="M5141" s="1">
        <v>10550</v>
      </c>
      <c r="N5141" s="1" t="s">
        <v>148</v>
      </c>
      <c r="O5141" s="1" t="s">
        <v>6650</v>
      </c>
      <c r="P5141" s="1" t="s">
        <v>46</v>
      </c>
      <c r="Q5141" s="1" t="s">
        <v>90</v>
      </c>
      <c r="R5141" s="1" t="s">
        <v>6651</v>
      </c>
      <c r="S5141" s="1">
        <v>51.55</v>
      </c>
      <c r="T5141" s="1">
        <v>5</v>
      </c>
      <c r="U5141" s="1">
        <v>0</v>
      </c>
      <c r="V5141" s="4">
        <v>24.2285</v>
      </c>
    </row>
    <row r="5142" spans="1:22" ht="29.5" thickBot="1" x14ac:dyDescent="0.4">
      <c r="A5142" s="3">
        <v>5141</v>
      </c>
      <c r="B5142" s="1" t="s">
        <v>8022</v>
      </c>
      <c r="C5142" s="1">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4">
        <v>43.164000000000001</v>
      </c>
    </row>
    <row r="5143" spans="1:22" ht="73" thickBot="1" x14ac:dyDescent="0.4">
      <c r="A5143" s="3">
        <v>5142</v>
      </c>
      <c r="B5143" s="1" t="s">
        <v>8023</v>
      </c>
      <c r="C5143" s="1">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4">
        <v>292.77600000000001</v>
      </c>
    </row>
    <row r="5144" spans="1:22" ht="29.5" thickBot="1" x14ac:dyDescent="0.4">
      <c r="A5144" s="3">
        <v>5143</v>
      </c>
      <c r="B5144" s="1" t="s">
        <v>8023</v>
      </c>
      <c r="C5144" s="1">
        <v>2013</v>
      </c>
      <c r="D5144" s="2">
        <v>41366</v>
      </c>
      <c r="E5144" s="2">
        <v>41370</v>
      </c>
      <c r="F5144" s="1" t="s">
        <v>50</v>
      </c>
      <c r="G5144" s="1" t="s">
        <v>1918</v>
      </c>
      <c r="H5144" s="1" t="s">
        <v>1919</v>
      </c>
      <c r="I5144" s="1" t="s">
        <v>26</v>
      </c>
      <c r="J5144" s="1" t="s">
        <v>27</v>
      </c>
      <c r="K5144" s="1" t="s">
        <v>266</v>
      </c>
      <c r="L5144" s="1" t="s">
        <v>267</v>
      </c>
      <c r="M5144" s="1">
        <v>10009</v>
      </c>
      <c r="N5144" s="1" t="s">
        <v>148</v>
      </c>
      <c r="O5144" s="1" t="s">
        <v>6052</v>
      </c>
      <c r="P5144" s="1" t="s">
        <v>46</v>
      </c>
      <c r="Q5144" s="1" t="s">
        <v>578</v>
      </c>
      <c r="R5144" s="1" t="s">
        <v>186</v>
      </c>
      <c r="S5144" s="1">
        <v>63.84</v>
      </c>
      <c r="T5144" s="1">
        <v>8</v>
      </c>
      <c r="U5144" s="1">
        <v>0</v>
      </c>
      <c r="V5144" s="4">
        <v>18.5136</v>
      </c>
    </row>
    <row r="5145" spans="1:22" ht="29.5" thickBot="1" x14ac:dyDescent="0.4">
      <c r="A5145" s="3">
        <v>5144</v>
      </c>
      <c r="B5145" s="1" t="s">
        <v>8023</v>
      </c>
      <c r="C5145" s="1">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3.5920000000000001</v>
      </c>
      <c r="T5145" s="1">
        <v>1</v>
      </c>
      <c r="U5145" s="1">
        <v>0.2</v>
      </c>
      <c r="V5145" s="4">
        <v>1.1225000000000001</v>
      </c>
    </row>
    <row r="5146" spans="1:22" ht="58.5" thickBot="1" x14ac:dyDescent="0.4">
      <c r="A5146" s="3">
        <v>5145</v>
      </c>
      <c r="B5146" s="1" t="s">
        <v>8024</v>
      </c>
      <c r="C5146" s="1">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4">
        <v>29.328399999999998</v>
      </c>
    </row>
    <row r="5147" spans="1:22" ht="73" thickBot="1" x14ac:dyDescent="0.4">
      <c r="A5147" s="3">
        <v>5146</v>
      </c>
      <c r="B5147" s="1" t="s">
        <v>8024</v>
      </c>
      <c r="C5147" s="1">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4">
        <v>38.931199999999997</v>
      </c>
    </row>
    <row r="5148" spans="1:22" ht="29.5" thickBot="1" x14ac:dyDescent="0.4">
      <c r="A5148" s="3">
        <v>5147</v>
      </c>
      <c r="B5148" s="1" t="s">
        <v>8024</v>
      </c>
      <c r="C5148" s="1">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4">
        <v>16.38</v>
      </c>
    </row>
    <row r="5149" spans="1:22" ht="44" thickBot="1" x14ac:dyDescent="0.4">
      <c r="A5149" s="3">
        <v>5148</v>
      </c>
      <c r="B5149" s="1" t="s">
        <v>8025</v>
      </c>
      <c r="C5149" s="1">
        <v>2014</v>
      </c>
      <c r="D5149" s="2">
        <v>41998</v>
      </c>
      <c r="E5149" s="2">
        <v>42005</v>
      </c>
      <c r="F5149" s="1" t="s">
        <v>50</v>
      </c>
      <c r="G5149" s="1" t="s">
        <v>2599</v>
      </c>
      <c r="H5149" s="1" t="s">
        <v>2600</v>
      </c>
      <c r="I5149" s="1" t="s">
        <v>102</v>
      </c>
      <c r="J5149" s="1" t="s">
        <v>27</v>
      </c>
      <c r="K5149" s="1" t="s">
        <v>8026</v>
      </c>
      <c r="L5149" s="1" t="s">
        <v>310</v>
      </c>
      <c r="M5149" s="1">
        <v>85224</v>
      </c>
      <c r="N5149" s="1" t="s">
        <v>44</v>
      </c>
      <c r="O5149" s="1" t="s">
        <v>6825</v>
      </c>
      <c r="P5149" s="1" t="s">
        <v>32</v>
      </c>
      <c r="Q5149" s="1" t="s">
        <v>65</v>
      </c>
      <c r="R5149" s="1" t="s">
        <v>6826</v>
      </c>
      <c r="S5149" s="1">
        <v>8.5440000000000005</v>
      </c>
      <c r="T5149" s="1">
        <v>4</v>
      </c>
      <c r="U5149" s="1">
        <v>0.2</v>
      </c>
      <c r="V5149" s="4">
        <v>1.9224000000000001</v>
      </c>
    </row>
    <row r="5150" spans="1:22" ht="29.5" thickBot="1" x14ac:dyDescent="0.4">
      <c r="A5150" s="3">
        <v>5149</v>
      </c>
      <c r="B5150" s="1" t="s">
        <v>8025</v>
      </c>
      <c r="C5150" s="1">
        <v>2014</v>
      </c>
      <c r="D5150" s="2">
        <v>41998</v>
      </c>
      <c r="E5150" s="2">
        <v>42005</v>
      </c>
      <c r="F5150" s="1" t="s">
        <v>50</v>
      </c>
      <c r="G5150" s="1" t="s">
        <v>2599</v>
      </c>
      <c r="H5150" s="1" t="s">
        <v>2600</v>
      </c>
      <c r="I5150" s="1" t="s">
        <v>102</v>
      </c>
      <c r="J5150" s="1" t="s">
        <v>27</v>
      </c>
      <c r="K5150" s="1" t="s">
        <v>8026</v>
      </c>
      <c r="L5150" s="1" t="s">
        <v>310</v>
      </c>
      <c r="M5150" s="1">
        <v>85224</v>
      </c>
      <c r="N5150" s="1" t="s">
        <v>44</v>
      </c>
      <c r="O5150" s="1" t="s">
        <v>2555</v>
      </c>
      <c r="P5150" s="1" t="s">
        <v>32</v>
      </c>
      <c r="Q5150" s="1" t="s">
        <v>36</v>
      </c>
      <c r="R5150" s="1" t="s">
        <v>2556</v>
      </c>
      <c r="S5150" s="1">
        <v>842.37599999999998</v>
      </c>
      <c r="T5150" s="1">
        <v>3</v>
      </c>
      <c r="U5150" s="1">
        <v>0.2</v>
      </c>
      <c r="V5150" s="4">
        <v>105.297</v>
      </c>
    </row>
    <row r="5151" spans="1:22" ht="58.5" thickBot="1" x14ac:dyDescent="0.4">
      <c r="A5151" s="3">
        <v>5150</v>
      </c>
      <c r="B5151" s="1" t="s">
        <v>8027</v>
      </c>
      <c r="C5151" s="1">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4">
        <v>352.30650000000003</v>
      </c>
    </row>
    <row r="5152" spans="1:22" ht="29.5" thickBot="1" x14ac:dyDescent="0.4">
      <c r="A5152" s="3">
        <v>5151</v>
      </c>
      <c r="B5152" s="1" t="s">
        <v>8028</v>
      </c>
      <c r="C5152" s="1">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4">
        <v>16.945</v>
      </c>
    </row>
    <row r="5153" spans="1:22" ht="29.5" thickBot="1" x14ac:dyDescent="0.4">
      <c r="A5153" s="3">
        <v>5152</v>
      </c>
      <c r="B5153" s="1" t="s">
        <v>8029</v>
      </c>
      <c r="C5153" s="1">
        <v>2014</v>
      </c>
      <c r="D5153" s="2">
        <v>41908</v>
      </c>
      <c r="E5153" s="2">
        <v>41911</v>
      </c>
      <c r="F5153" s="1" t="s">
        <v>188</v>
      </c>
      <c r="G5153" s="1" t="s">
        <v>5583</v>
      </c>
      <c r="H5153" s="1" t="s">
        <v>5584</v>
      </c>
      <c r="I5153" s="1" t="s">
        <v>41</v>
      </c>
      <c r="J5153" s="1" t="s">
        <v>27</v>
      </c>
      <c r="K5153" s="1" t="s">
        <v>8030</v>
      </c>
      <c r="L5153" s="1" t="s">
        <v>1762</v>
      </c>
      <c r="M5153" s="1">
        <v>59601</v>
      </c>
      <c r="N5153" s="1" t="s">
        <v>44</v>
      </c>
      <c r="O5153" s="1" t="s">
        <v>3355</v>
      </c>
      <c r="P5153" s="1" t="s">
        <v>46</v>
      </c>
      <c r="Q5153" s="1" t="s">
        <v>59</v>
      </c>
      <c r="R5153" s="1" t="s">
        <v>3356</v>
      </c>
      <c r="S5153" s="1">
        <v>39.9</v>
      </c>
      <c r="T5153" s="1">
        <v>5</v>
      </c>
      <c r="U5153" s="1">
        <v>0</v>
      </c>
      <c r="V5153" s="4">
        <v>10.374000000000001</v>
      </c>
    </row>
    <row r="5154" spans="1:22" ht="58.5" thickBot="1" x14ac:dyDescent="0.4">
      <c r="A5154" s="3">
        <v>5153</v>
      </c>
      <c r="B5154" s="1" t="s">
        <v>8031</v>
      </c>
      <c r="C5154" s="1">
        <v>2011</v>
      </c>
      <c r="D5154" s="2">
        <v>40724</v>
      </c>
      <c r="E5154" s="2">
        <v>40730</v>
      </c>
      <c r="F5154" s="1" t="s">
        <v>50</v>
      </c>
      <c r="G5154" s="1" t="s">
        <v>7757</v>
      </c>
      <c r="H5154" s="1" t="s">
        <v>7758</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4">
        <v>0.84</v>
      </c>
    </row>
    <row r="5155" spans="1:22" ht="58.5" thickBot="1" x14ac:dyDescent="0.4">
      <c r="A5155" s="3">
        <v>5154</v>
      </c>
      <c r="B5155" s="1" t="s">
        <v>8031</v>
      </c>
      <c r="C5155" s="1">
        <v>2011</v>
      </c>
      <c r="D5155" s="2">
        <v>40724</v>
      </c>
      <c r="E5155" s="2">
        <v>40730</v>
      </c>
      <c r="F5155" s="1" t="s">
        <v>50</v>
      </c>
      <c r="G5155" s="1" t="s">
        <v>7757</v>
      </c>
      <c r="H5155" s="1" t="s">
        <v>7758</v>
      </c>
      <c r="I5155" s="1" t="s">
        <v>26</v>
      </c>
      <c r="J5155" s="1" t="s">
        <v>27</v>
      </c>
      <c r="K5155" s="1" t="s">
        <v>266</v>
      </c>
      <c r="L5155" s="1" t="s">
        <v>267</v>
      </c>
      <c r="M5155" s="1">
        <v>10011</v>
      </c>
      <c r="N5155" s="1" t="s">
        <v>148</v>
      </c>
      <c r="O5155" s="1" t="s">
        <v>881</v>
      </c>
      <c r="P5155" s="1" t="s">
        <v>46</v>
      </c>
      <c r="Q5155" s="1" t="s">
        <v>68</v>
      </c>
      <c r="R5155" s="1" t="s">
        <v>882</v>
      </c>
      <c r="S5155" s="1">
        <v>6.6</v>
      </c>
      <c r="T5155" s="1">
        <v>3</v>
      </c>
      <c r="U5155" s="1">
        <v>0</v>
      </c>
      <c r="V5155" s="4">
        <v>2.9039999999999999</v>
      </c>
    </row>
    <row r="5156" spans="1:22" ht="44" thickBot="1" x14ac:dyDescent="0.4">
      <c r="A5156" s="3">
        <v>5155</v>
      </c>
      <c r="B5156" s="1" t="s">
        <v>8032</v>
      </c>
      <c r="C5156" s="1">
        <v>2012</v>
      </c>
      <c r="D5156" s="2">
        <v>41128</v>
      </c>
      <c r="E5156" s="2">
        <v>41129</v>
      </c>
      <c r="F5156" s="1" t="s">
        <v>188</v>
      </c>
      <c r="G5156" s="1" t="s">
        <v>5350</v>
      </c>
      <c r="H5156" s="1" t="s">
        <v>5351</v>
      </c>
      <c r="I5156" s="1" t="s">
        <v>26</v>
      </c>
      <c r="J5156" s="1" t="s">
        <v>27</v>
      </c>
      <c r="K5156" s="1" t="s">
        <v>8033</v>
      </c>
      <c r="L5156" s="1" t="s">
        <v>596</v>
      </c>
      <c r="M5156" s="1">
        <v>63122</v>
      </c>
      <c r="N5156" s="1" t="s">
        <v>105</v>
      </c>
      <c r="O5156" s="1" t="s">
        <v>132</v>
      </c>
      <c r="P5156" s="1" t="s">
        <v>46</v>
      </c>
      <c r="Q5156" s="1" t="s">
        <v>75</v>
      </c>
      <c r="R5156" s="1" t="s">
        <v>133</v>
      </c>
      <c r="S5156" s="1">
        <v>28.4</v>
      </c>
      <c r="T5156" s="1">
        <v>4</v>
      </c>
      <c r="U5156" s="1">
        <v>0</v>
      </c>
      <c r="V5156" s="4">
        <v>13.064</v>
      </c>
    </row>
    <row r="5157" spans="1:22" ht="73" thickBot="1" x14ac:dyDescent="0.4">
      <c r="A5157" s="3">
        <v>5156</v>
      </c>
      <c r="B5157" s="1" t="s">
        <v>8032</v>
      </c>
      <c r="C5157" s="1">
        <v>2012</v>
      </c>
      <c r="D5157" s="2">
        <v>41128</v>
      </c>
      <c r="E5157" s="2">
        <v>41129</v>
      </c>
      <c r="F5157" s="1" t="s">
        <v>188</v>
      </c>
      <c r="G5157" s="1" t="s">
        <v>5350</v>
      </c>
      <c r="H5157" s="1" t="s">
        <v>5351</v>
      </c>
      <c r="I5157" s="1" t="s">
        <v>26</v>
      </c>
      <c r="J5157" s="1" t="s">
        <v>27</v>
      </c>
      <c r="K5157" s="1" t="s">
        <v>8033</v>
      </c>
      <c r="L5157" s="1" t="s">
        <v>596</v>
      </c>
      <c r="M5157" s="1">
        <v>63122</v>
      </c>
      <c r="N5157" s="1" t="s">
        <v>105</v>
      </c>
      <c r="O5157" s="1" t="s">
        <v>6143</v>
      </c>
      <c r="P5157" s="1" t="s">
        <v>32</v>
      </c>
      <c r="Q5157" s="1" t="s">
        <v>65</v>
      </c>
      <c r="R5157" s="1" t="s">
        <v>6144</v>
      </c>
      <c r="S5157" s="1">
        <v>212.94</v>
      </c>
      <c r="T5157" s="1">
        <v>3</v>
      </c>
      <c r="U5157" s="1">
        <v>0</v>
      </c>
      <c r="V5157" s="4">
        <v>34.070399999999999</v>
      </c>
    </row>
    <row r="5158" spans="1:22" ht="29.5" thickBot="1" x14ac:dyDescent="0.4">
      <c r="A5158" s="3">
        <v>5157</v>
      </c>
      <c r="B5158" s="1" t="s">
        <v>8034</v>
      </c>
      <c r="C5158" s="1">
        <v>2014</v>
      </c>
      <c r="D5158" s="2">
        <v>41821</v>
      </c>
      <c r="E5158" s="2">
        <v>41825</v>
      </c>
      <c r="F5158" s="1" t="s">
        <v>23</v>
      </c>
      <c r="G5158" s="1" t="s">
        <v>6369</v>
      </c>
      <c r="H5158" s="1" t="s">
        <v>6370</v>
      </c>
      <c r="I5158" s="1" t="s">
        <v>102</v>
      </c>
      <c r="J5158" s="1" t="s">
        <v>27</v>
      </c>
      <c r="K5158" s="1" t="s">
        <v>303</v>
      </c>
      <c r="L5158" s="1" t="s">
        <v>211</v>
      </c>
      <c r="M5158" s="1">
        <v>60653</v>
      </c>
      <c r="N5158" s="1" t="s">
        <v>105</v>
      </c>
      <c r="O5158" s="1" t="s">
        <v>7942</v>
      </c>
      <c r="P5158" s="1" t="s">
        <v>71</v>
      </c>
      <c r="Q5158" s="1" t="s">
        <v>72</v>
      </c>
      <c r="R5158" s="1" t="s">
        <v>7943</v>
      </c>
      <c r="S5158" s="1">
        <v>1001.5839999999999</v>
      </c>
      <c r="T5158" s="1">
        <v>2</v>
      </c>
      <c r="U5158" s="1">
        <v>0.2</v>
      </c>
      <c r="V5158" s="4">
        <v>125.19799999999999</v>
      </c>
    </row>
    <row r="5159" spans="1:22" ht="58.5" thickBot="1" x14ac:dyDescent="0.4">
      <c r="A5159" s="3">
        <v>5158</v>
      </c>
      <c r="B5159" s="1" t="s">
        <v>8034</v>
      </c>
      <c r="C5159" s="1">
        <v>2014</v>
      </c>
      <c r="D5159" s="2">
        <v>41821</v>
      </c>
      <c r="E5159" s="2">
        <v>41825</v>
      </c>
      <c r="F5159" s="1" t="s">
        <v>23</v>
      </c>
      <c r="G5159" s="1" t="s">
        <v>6369</v>
      </c>
      <c r="H5159" s="1" t="s">
        <v>6370</v>
      </c>
      <c r="I5159" s="1" t="s">
        <v>102</v>
      </c>
      <c r="J5159" s="1" t="s">
        <v>27</v>
      </c>
      <c r="K5159" s="1" t="s">
        <v>303</v>
      </c>
      <c r="L5159" s="1" t="s">
        <v>211</v>
      </c>
      <c r="M5159" s="1">
        <v>60653</v>
      </c>
      <c r="N5159" s="1" t="s">
        <v>105</v>
      </c>
      <c r="O5159" s="1" t="s">
        <v>7266</v>
      </c>
      <c r="P5159" s="1" t="s">
        <v>32</v>
      </c>
      <c r="Q5159" s="1" t="s">
        <v>36</v>
      </c>
      <c r="R5159" s="1" t="s">
        <v>7267</v>
      </c>
      <c r="S5159" s="1">
        <v>569.05799999999999</v>
      </c>
      <c r="T5159" s="1">
        <v>3</v>
      </c>
      <c r="U5159" s="1">
        <v>0.3</v>
      </c>
      <c r="V5159" s="4">
        <v>-178.8468</v>
      </c>
    </row>
    <row r="5160" spans="1:22" ht="29.5" thickBot="1" x14ac:dyDescent="0.4">
      <c r="A5160" s="3">
        <v>5159</v>
      </c>
      <c r="B5160" s="1" t="s">
        <v>8034</v>
      </c>
      <c r="C5160" s="1">
        <v>2014</v>
      </c>
      <c r="D5160" s="2">
        <v>41821</v>
      </c>
      <c r="E5160" s="2">
        <v>41825</v>
      </c>
      <c r="F5160" s="1" t="s">
        <v>23</v>
      </c>
      <c r="G5160" s="1" t="s">
        <v>6369</v>
      </c>
      <c r="H5160" s="1" t="s">
        <v>6370</v>
      </c>
      <c r="I5160" s="1" t="s">
        <v>102</v>
      </c>
      <c r="J5160" s="1" t="s">
        <v>27</v>
      </c>
      <c r="K5160" s="1" t="s">
        <v>303</v>
      </c>
      <c r="L5160" s="1" t="s">
        <v>211</v>
      </c>
      <c r="M5160" s="1">
        <v>60653</v>
      </c>
      <c r="N5160" s="1" t="s">
        <v>105</v>
      </c>
      <c r="O5160" s="1" t="s">
        <v>412</v>
      </c>
      <c r="P5160" s="1" t="s">
        <v>32</v>
      </c>
      <c r="Q5160" s="1" t="s">
        <v>65</v>
      </c>
      <c r="R5160" s="1" t="s">
        <v>413</v>
      </c>
      <c r="S5160" s="1">
        <v>14.224</v>
      </c>
      <c r="T5160" s="1">
        <v>2</v>
      </c>
      <c r="U5160" s="1">
        <v>0.6</v>
      </c>
      <c r="V5160" s="4">
        <v>-10.3124</v>
      </c>
    </row>
    <row r="5161" spans="1:22" ht="73" thickBot="1" x14ac:dyDescent="0.4">
      <c r="A5161" s="3">
        <v>5160</v>
      </c>
      <c r="B5161" s="1" t="s">
        <v>8035</v>
      </c>
      <c r="C5161" s="1">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4">
        <v>9.2385999999999999</v>
      </c>
    </row>
    <row r="5162" spans="1:22" ht="29.5" thickBot="1" x14ac:dyDescent="0.4">
      <c r="A5162" s="3">
        <v>5161</v>
      </c>
      <c r="B5162" s="1" t="s">
        <v>8035</v>
      </c>
      <c r="C5162" s="1">
        <v>2012</v>
      </c>
      <c r="D5162" s="2">
        <v>41208</v>
      </c>
      <c r="E5162" s="2">
        <v>41212</v>
      </c>
      <c r="F5162" s="1" t="s">
        <v>23</v>
      </c>
      <c r="G5162" s="1" t="s">
        <v>1033</v>
      </c>
      <c r="H5162" s="1" t="s">
        <v>1034</v>
      </c>
      <c r="I5162" s="1" t="s">
        <v>41</v>
      </c>
      <c r="J5162" s="1" t="s">
        <v>27</v>
      </c>
      <c r="K5162" s="1" t="s">
        <v>1385</v>
      </c>
      <c r="L5162" s="1" t="s">
        <v>310</v>
      </c>
      <c r="M5162" s="1">
        <v>85345</v>
      </c>
      <c r="N5162" s="1" t="s">
        <v>44</v>
      </c>
      <c r="O5162" s="1" t="s">
        <v>5307</v>
      </c>
      <c r="P5162" s="1" t="s">
        <v>71</v>
      </c>
      <c r="Q5162" s="1" t="s">
        <v>72</v>
      </c>
      <c r="R5162" s="1" t="s">
        <v>5308</v>
      </c>
      <c r="S5162" s="1">
        <v>68.72</v>
      </c>
      <c r="T5162" s="1">
        <v>2</v>
      </c>
      <c r="U5162" s="1">
        <v>0.2</v>
      </c>
      <c r="V5162" s="4">
        <v>-14.603</v>
      </c>
    </row>
    <row r="5163" spans="1:22" ht="58.5" thickBot="1" x14ac:dyDescent="0.4">
      <c r="A5163" s="3">
        <v>5162</v>
      </c>
      <c r="B5163" s="1" t="s">
        <v>8036</v>
      </c>
      <c r="C5163" s="1">
        <v>2011</v>
      </c>
      <c r="D5163" s="2">
        <v>40754</v>
      </c>
      <c r="E5163" s="2">
        <v>40760</v>
      </c>
      <c r="F5163" s="1" t="s">
        <v>50</v>
      </c>
      <c r="G5163" s="1" t="s">
        <v>7624</v>
      </c>
      <c r="H5163" s="1" t="s">
        <v>7625</v>
      </c>
      <c r="I5163" s="1" t="s">
        <v>41</v>
      </c>
      <c r="J5163" s="1" t="s">
        <v>27</v>
      </c>
      <c r="K5163" s="1" t="s">
        <v>95</v>
      </c>
      <c r="L5163" s="1" t="s">
        <v>96</v>
      </c>
      <c r="M5163" s="1">
        <v>98103</v>
      </c>
      <c r="N5163" s="1" t="s">
        <v>44</v>
      </c>
      <c r="O5163" s="1" t="s">
        <v>6558</v>
      </c>
      <c r="P5163" s="1" t="s">
        <v>32</v>
      </c>
      <c r="Q5163" s="1" t="s">
        <v>33</v>
      </c>
      <c r="R5163" s="1" t="s">
        <v>6559</v>
      </c>
      <c r="S5163" s="1">
        <v>1367.84</v>
      </c>
      <c r="T5163" s="1">
        <v>8</v>
      </c>
      <c r="U5163" s="1">
        <v>0</v>
      </c>
      <c r="V5163" s="4">
        <v>259.88959999999997</v>
      </c>
    </row>
    <row r="5164" spans="1:22" ht="29.5" thickBot="1" x14ac:dyDescent="0.4">
      <c r="A5164" s="3">
        <v>5163</v>
      </c>
      <c r="B5164" s="1" t="s">
        <v>8037</v>
      </c>
      <c r="C5164" s="1">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4">
        <v>33.215600000000002</v>
      </c>
    </row>
    <row r="5165" spans="1:22" ht="29.5" thickBot="1" x14ac:dyDescent="0.4">
      <c r="A5165" s="3">
        <v>5164</v>
      </c>
      <c r="B5165" s="1" t="s">
        <v>8038</v>
      </c>
      <c r="C5165" s="1">
        <v>2012</v>
      </c>
      <c r="D5165" s="2">
        <v>41096</v>
      </c>
      <c r="E5165" s="2">
        <v>41101</v>
      </c>
      <c r="F5165" s="1" t="s">
        <v>50</v>
      </c>
      <c r="G5165" s="1" t="s">
        <v>6460</v>
      </c>
      <c r="H5165" s="1" t="s">
        <v>6461</v>
      </c>
      <c r="I5165" s="1" t="s">
        <v>26</v>
      </c>
      <c r="J5165" s="1" t="s">
        <v>27</v>
      </c>
      <c r="K5165" s="1" t="s">
        <v>602</v>
      </c>
      <c r="L5165" s="1" t="s">
        <v>43</v>
      </c>
      <c r="M5165" s="1">
        <v>91104</v>
      </c>
      <c r="N5165" s="1" t="s">
        <v>44</v>
      </c>
      <c r="O5165" s="1" t="s">
        <v>281</v>
      </c>
      <c r="P5165" s="1" t="s">
        <v>32</v>
      </c>
      <c r="Q5165" s="1" t="s">
        <v>36</v>
      </c>
      <c r="R5165" s="1" t="s">
        <v>282</v>
      </c>
      <c r="S5165" s="1">
        <v>170.352</v>
      </c>
      <c r="T5165" s="1">
        <v>3</v>
      </c>
      <c r="U5165" s="1">
        <v>0.2</v>
      </c>
      <c r="V5165" s="4">
        <v>-17.0352</v>
      </c>
    </row>
    <row r="5166" spans="1:22" ht="73" thickBot="1" x14ac:dyDescent="0.4">
      <c r="A5166" s="3">
        <v>5165</v>
      </c>
      <c r="B5166" s="1" t="s">
        <v>8039</v>
      </c>
      <c r="C5166" s="1">
        <v>2011</v>
      </c>
      <c r="D5166" s="2">
        <v>40857</v>
      </c>
      <c r="E5166" s="2">
        <v>40863</v>
      </c>
      <c r="F5166" s="1" t="s">
        <v>50</v>
      </c>
      <c r="G5166" s="1" t="s">
        <v>6695</v>
      </c>
      <c r="H5166" s="1" t="s">
        <v>6696</v>
      </c>
      <c r="I5166" s="1" t="s">
        <v>26</v>
      </c>
      <c r="J5166" s="1" t="s">
        <v>27</v>
      </c>
      <c r="K5166" s="1" t="s">
        <v>5310</v>
      </c>
      <c r="L5166" s="1" t="s">
        <v>238</v>
      </c>
      <c r="M5166" s="1">
        <v>48640</v>
      </c>
      <c r="N5166" s="1" t="s">
        <v>105</v>
      </c>
      <c r="O5166" s="1" t="s">
        <v>571</v>
      </c>
      <c r="P5166" s="1" t="s">
        <v>46</v>
      </c>
      <c r="Q5166" s="1" t="s">
        <v>68</v>
      </c>
      <c r="R5166" s="1" t="s">
        <v>6762</v>
      </c>
      <c r="S5166" s="1">
        <v>3.9</v>
      </c>
      <c r="T5166" s="1">
        <v>2</v>
      </c>
      <c r="U5166" s="1">
        <v>0</v>
      </c>
      <c r="V5166" s="4">
        <v>1.5209999999999999</v>
      </c>
    </row>
    <row r="5167" spans="1:22" ht="29.5" thickBot="1" x14ac:dyDescent="0.4">
      <c r="A5167" s="3">
        <v>5166</v>
      </c>
      <c r="B5167" s="1" t="s">
        <v>8039</v>
      </c>
      <c r="C5167" s="1">
        <v>2011</v>
      </c>
      <c r="D5167" s="2">
        <v>40857</v>
      </c>
      <c r="E5167" s="2">
        <v>40863</v>
      </c>
      <c r="F5167" s="1" t="s">
        <v>50</v>
      </c>
      <c r="G5167" s="1" t="s">
        <v>6695</v>
      </c>
      <c r="H5167" s="1" t="s">
        <v>6696</v>
      </c>
      <c r="I5167" s="1" t="s">
        <v>26</v>
      </c>
      <c r="J5167" s="1" t="s">
        <v>27</v>
      </c>
      <c r="K5167" s="1" t="s">
        <v>5310</v>
      </c>
      <c r="L5167" s="1" t="s">
        <v>238</v>
      </c>
      <c r="M5167" s="1">
        <v>48640</v>
      </c>
      <c r="N5167" s="1" t="s">
        <v>105</v>
      </c>
      <c r="O5167" s="1" t="s">
        <v>3981</v>
      </c>
      <c r="P5167" s="1" t="s">
        <v>46</v>
      </c>
      <c r="Q5167" s="1" t="s">
        <v>90</v>
      </c>
      <c r="R5167" s="1" t="s">
        <v>3982</v>
      </c>
      <c r="S5167" s="1">
        <v>12.84</v>
      </c>
      <c r="T5167" s="1">
        <v>3</v>
      </c>
      <c r="U5167" s="1">
        <v>0</v>
      </c>
      <c r="V5167" s="4">
        <v>5.7779999999999996</v>
      </c>
    </row>
    <row r="5168" spans="1:22" ht="73" thickBot="1" x14ac:dyDescent="0.4">
      <c r="A5168" s="3">
        <v>5167</v>
      </c>
      <c r="B5168" s="1" t="s">
        <v>8039</v>
      </c>
      <c r="C5168" s="1">
        <v>2011</v>
      </c>
      <c r="D5168" s="2">
        <v>40857</v>
      </c>
      <c r="E5168" s="2">
        <v>40863</v>
      </c>
      <c r="F5168" s="1" t="s">
        <v>50</v>
      </c>
      <c r="G5168" s="1" t="s">
        <v>6695</v>
      </c>
      <c r="H5168" s="1" t="s">
        <v>6696</v>
      </c>
      <c r="I5168" s="1" t="s">
        <v>26</v>
      </c>
      <c r="J5168" s="1" t="s">
        <v>27</v>
      </c>
      <c r="K5168" s="1" t="s">
        <v>5310</v>
      </c>
      <c r="L5168" s="1" t="s">
        <v>238</v>
      </c>
      <c r="M5168" s="1">
        <v>48640</v>
      </c>
      <c r="N5168" s="1" t="s">
        <v>105</v>
      </c>
      <c r="O5168" s="1" t="s">
        <v>913</v>
      </c>
      <c r="P5168" s="1" t="s">
        <v>46</v>
      </c>
      <c r="Q5168" s="1" t="s">
        <v>90</v>
      </c>
      <c r="R5168" s="1" t="s">
        <v>914</v>
      </c>
      <c r="S5168" s="1">
        <v>15.84</v>
      </c>
      <c r="T5168" s="1">
        <v>3</v>
      </c>
      <c r="U5168" s="1">
        <v>0</v>
      </c>
      <c r="V5168" s="4">
        <v>7.1280000000000001</v>
      </c>
    </row>
    <row r="5169" spans="1:22" ht="44" thickBot="1" x14ac:dyDescent="0.4">
      <c r="A5169" s="3">
        <v>5168</v>
      </c>
      <c r="B5169" s="1" t="s">
        <v>8039</v>
      </c>
      <c r="C5169" s="1">
        <v>2011</v>
      </c>
      <c r="D5169" s="2">
        <v>40857</v>
      </c>
      <c r="E5169" s="2">
        <v>40863</v>
      </c>
      <c r="F5169" s="1" t="s">
        <v>50</v>
      </c>
      <c r="G5169" s="1" t="s">
        <v>6695</v>
      </c>
      <c r="H5169" s="1" t="s">
        <v>6696</v>
      </c>
      <c r="I5169" s="1" t="s">
        <v>26</v>
      </c>
      <c r="J5169" s="1" t="s">
        <v>27</v>
      </c>
      <c r="K5169" s="1" t="s">
        <v>5310</v>
      </c>
      <c r="L5169" s="1" t="s">
        <v>238</v>
      </c>
      <c r="M5169" s="1">
        <v>48640</v>
      </c>
      <c r="N5169" s="1" t="s">
        <v>105</v>
      </c>
      <c r="O5169" s="1" t="s">
        <v>1931</v>
      </c>
      <c r="P5169" s="1" t="s">
        <v>32</v>
      </c>
      <c r="Q5169" s="1" t="s">
        <v>36</v>
      </c>
      <c r="R5169" s="1" t="s">
        <v>1932</v>
      </c>
      <c r="S5169" s="1">
        <v>563.94000000000005</v>
      </c>
      <c r="T5169" s="1">
        <v>3</v>
      </c>
      <c r="U5169" s="1">
        <v>0</v>
      </c>
      <c r="V5169" s="4">
        <v>112.788</v>
      </c>
    </row>
    <row r="5170" spans="1:22" ht="44" thickBot="1" x14ac:dyDescent="0.4">
      <c r="A5170" s="3">
        <v>5169</v>
      </c>
      <c r="B5170" s="1" t="s">
        <v>8039</v>
      </c>
      <c r="C5170" s="1">
        <v>2011</v>
      </c>
      <c r="D5170" s="2">
        <v>40857</v>
      </c>
      <c r="E5170" s="2">
        <v>40863</v>
      </c>
      <c r="F5170" s="1" t="s">
        <v>50</v>
      </c>
      <c r="G5170" s="1" t="s">
        <v>6695</v>
      </c>
      <c r="H5170" s="1" t="s">
        <v>6696</v>
      </c>
      <c r="I5170" s="1" t="s">
        <v>26</v>
      </c>
      <c r="J5170" s="1" t="s">
        <v>27</v>
      </c>
      <c r="K5170" s="1" t="s">
        <v>5310</v>
      </c>
      <c r="L5170" s="1" t="s">
        <v>238</v>
      </c>
      <c r="M5170" s="1">
        <v>48640</v>
      </c>
      <c r="N5170" s="1" t="s">
        <v>105</v>
      </c>
      <c r="O5170" s="1" t="s">
        <v>4014</v>
      </c>
      <c r="P5170" s="1" t="s">
        <v>46</v>
      </c>
      <c r="Q5170" s="1" t="s">
        <v>59</v>
      </c>
      <c r="R5170" s="1" t="s">
        <v>4015</v>
      </c>
      <c r="S5170" s="1">
        <v>62.94</v>
      </c>
      <c r="T5170" s="1">
        <v>3</v>
      </c>
      <c r="U5170" s="1">
        <v>0</v>
      </c>
      <c r="V5170" s="4">
        <v>11.958600000000001</v>
      </c>
    </row>
    <row r="5171" spans="1:22" ht="29.5" thickBot="1" x14ac:dyDescent="0.4">
      <c r="A5171" s="3">
        <v>5170</v>
      </c>
      <c r="B5171" s="1" t="s">
        <v>8039</v>
      </c>
      <c r="C5171" s="1">
        <v>2011</v>
      </c>
      <c r="D5171" s="2">
        <v>40857</v>
      </c>
      <c r="E5171" s="2">
        <v>40863</v>
      </c>
      <c r="F5171" s="1" t="s">
        <v>50</v>
      </c>
      <c r="G5171" s="1" t="s">
        <v>6695</v>
      </c>
      <c r="H5171" s="1" t="s">
        <v>6696</v>
      </c>
      <c r="I5171" s="1" t="s">
        <v>26</v>
      </c>
      <c r="J5171" s="1" t="s">
        <v>27</v>
      </c>
      <c r="K5171" s="1" t="s">
        <v>5310</v>
      </c>
      <c r="L5171" s="1" t="s">
        <v>238</v>
      </c>
      <c r="M5171" s="1">
        <v>48640</v>
      </c>
      <c r="N5171" s="1" t="s">
        <v>105</v>
      </c>
      <c r="O5171" s="1" t="s">
        <v>2011</v>
      </c>
      <c r="P5171" s="1" t="s">
        <v>46</v>
      </c>
      <c r="Q5171" s="1" t="s">
        <v>59</v>
      </c>
      <c r="R5171" s="1" t="s">
        <v>2012</v>
      </c>
      <c r="S5171" s="1">
        <v>535.41</v>
      </c>
      <c r="T5171" s="1">
        <v>3</v>
      </c>
      <c r="U5171" s="1">
        <v>0</v>
      </c>
      <c r="V5171" s="4">
        <v>160.62299999999999</v>
      </c>
    </row>
    <row r="5172" spans="1:22" ht="44" thickBot="1" x14ac:dyDescent="0.4">
      <c r="A5172" s="3">
        <v>5171</v>
      </c>
      <c r="B5172" s="1" t="s">
        <v>8040</v>
      </c>
      <c r="C5172" s="1">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4">
        <v>700.98</v>
      </c>
    </row>
    <row r="5173" spans="1:22" ht="29.5" thickBot="1" x14ac:dyDescent="0.4">
      <c r="A5173" s="3">
        <v>5172</v>
      </c>
      <c r="B5173" s="1" t="s">
        <v>8040</v>
      </c>
      <c r="C5173" s="1">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4">
        <v>69.177599999999998</v>
      </c>
    </row>
    <row r="5174" spans="1:22" ht="29.5" thickBot="1" x14ac:dyDescent="0.4">
      <c r="A5174" s="3">
        <v>5173</v>
      </c>
      <c r="B5174" s="1" t="s">
        <v>8040</v>
      </c>
      <c r="C5174" s="1">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314.55</v>
      </c>
      <c r="T5174" s="1">
        <v>3</v>
      </c>
      <c r="U5174" s="1">
        <v>0</v>
      </c>
      <c r="V5174" s="4">
        <v>150.98400000000001</v>
      </c>
    </row>
    <row r="5175" spans="1:22" ht="58.5" thickBot="1" x14ac:dyDescent="0.4">
      <c r="A5175" s="3">
        <v>5174</v>
      </c>
      <c r="B5175" s="1" t="s">
        <v>8041</v>
      </c>
      <c r="C5175" s="1">
        <v>2012</v>
      </c>
      <c r="D5175" s="2">
        <v>40976</v>
      </c>
      <c r="E5175" s="2">
        <v>40978</v>
      </c>
      <c r="F5175" s="1" t="s">
        <v>188</v>
      </c>
      <c r="G5175" s="1" t="s">
        <v>6750</v>
      </c>
      <c r="H5175" s="1" t="s">
        <v>6751</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4">
        <v>0.89459999999999995</v>
      </c>
    </row>
    <row r="5176" spans="1:22" ht="29.5" thickBot="1" x14ac:dyDescent="0.4">
      <c r="A5176" s="3">
        <v>5175</v>
      </c>
      <c r="B5176" s="1" t="s">
        <v>8042</v>
      </c>
      <c r="C5176" s="1">
        <v>2014</v>
      </c>
      <c r="D5176" s="2">
        <v>41932</v>
      </c>
      <c r="E5176" s="2">
        <v>41937</v>
      </c>
      <c r="F5176" s="1" t="s">
        <v>50</v>
      </c>
      <c r="G5176" s="1" t="s">
        <v>2052</v>
      </c>
      <c r="H5176" s="1" t="s">
        <v>2053</v>
      </c>
      <c r="I5176" s="1" t="s">
        <v>26</v>
      </c>
      <c r="J5176" s="1" t="s">
        <v>27</v>
      </c>
      <c r="K5176" s="1" t="s">
        <v>8043</v>
      </c>
      <c r="L5176" s="1" t="s">
        <v>104</v>
      </c>
      <c r="M5176" s="1">
        <v>76706</v>
      </c>
      <c r="N5176" s="1" t="s">
        <v>105</v>
      </c>
      <c r="O5176" s="1" t="s">
        <v>6226</v>
      </c>
      <c r="P5176" s="1" t="s">
        <v>46</v>
      </c>
      <c r="Q5176" s="1" t="s">
        <v>75</v>
      </c>
      <c r="R5176" s="1" t="s">
        <v>6227</v>
      </c>
      <c r="S5176" s="1">
        <v>2.0720000000000001</v>
      </c>
      <c r="T5176" s="1">
        <v>2</v>
      </c>
      <c r="U5176" s="1">
        <v>0.8</v>
      </c>
      <c r="V5176" s="4">
        <v>-3.5224000000000002</v>
      </c>
    </row>
    <row r="5177" spans="1:22" ht="44" thickBot="1" x14ac:dyDescent="0.4">
      <c r="A5177" s="3">
        <v>5176</v>
      </c>
      <c r="B5177" s="1" t="s">
        <v>8042</v>
      </c>
      <c r="C5177" s="1">
        <v>2014</v>
      </c>
      <c r="D5177" s="2">
        <v>41932</v>
      </c>
      <c r="E5177" s="2">
        <v>41937</v>
      </c>
      <c r="F5177" s="1" t="s">
        <v>50</v>
      </c>
      <c r="G5177" s="1" t="s">
        <v>2052</v>
      </c>
      <c r="H5177" s="1" t="s">
        <v>2053</v>
      </c>
      <c r="I5177" s="1" t="s">
        <v>26</v>
      </c>
      <c r="J5177" s="1" t="s">
        <v>27</v>
      </c>
      <c r="K5177" s="1" t="s">
        <v>8043</v>
      </c>
      <c r="L5177" s="1" t="s">
        <v>104</v>
      </c>
      <c r="M5177" s="1">
        <v>76706</v>
      </c>
      <c r="N5177" s="1" t="s">
        <v>105</v>
      </c>
      <c r="O5177" s="1" t="s">
        <v>7219</v>
      </c>
      <c r="P5177" s="1" t="s">
        <v>32</v>
      </c>
      <c r="Q5177" s="1" t="s">
        <v>33</v>
      </c>
      <c r="R5177" s="1" t="s">
        <v>7220</v>
      </c>
      <c r="S5177" s="1">
        <v>328.39920000000001</v>
      </c>
      <c r="T5177" s="1">
        <v>3</v>
      </c>
      <c r="U5177" s="1">
        <v>0.32</v>
      </c>
      <c r="V5177" s="4">
        <v>-91.758600000000001</v>
      </c>
    </row>
    <row r="5178" spans="1:22" ht="44" thickBot="1" x14ac:dyDescent="0.4">
      <c r="A5178" s="3">
        <v>5177</v>
      </c>
      <c r="B5178" s="1" t="s">
        <v>8044</v>
      </c>
      <c r="C5178" s="1">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53.247999999999998</v>
      </c>
      <c r="T5178" s="1">
        <v>2</v>
      </c>
      <c r="U5178" s="1">
        <v>0.2</v>
      </c>
      <c r="V5178" s="4">
        <v>19.968</v>
      </c>
    </row>
    <row r="5179" spans="1:22" ht="29.5" thickBot="1" x14ac:dyDescent="0.4">
      <c r="A5179" s="3">
        <v>5178</v>
      </c>
      <c r="B5179" s="1" t="s">
        <v>8045</v>
      </c>
      <c r="C5179" s="1">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v>
      </c>
      <c r="T5179" s="1">
        <v>3</v>
      </c>
      <c r="U5179" s="1">
        <v>0.2</v>
      </c>
      <c r="V5179" s="4">
        <v>1.6848000000000001</v>
      </c>
    </row>
    <row r="5180" spans="1:22" ht="29.5" thickBot="1" x14ac:dyDescent="0.4">
      <c r="A5180" s="3">
        <v>5179</v>
      </c>
      <c r="B5180" s="1" t="s">
        <v>8046</v>
      </c>
      <c r="C5180" s="1">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4">
        <v>15.8256</v>
      </c>
    </row>
    <row r="5181" spans="1:22" ht="29.5" thickBot="1" x14ac:dyDescent="0.4">
      <c r="A5181" s="3">
        <v>5180</v>
      </c>
      <c r="B5181" s="1" t="s">
        <v>8046</v>
      </c>
      <c r="C5181" s="1">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4">
        <v>19.3932</v>
      </c>
    </row>
    <row r="5182" spans="1:22" ht="58.5" thickBot="1" x14ac:dyDescent="0.4">
      <c r="A5182" s="3">
        <v>5181</v>
      </c>
      <c r="B5182" s="1" t="s">
        <v>8046</v>
      </c>
      <c r="C5182" s="1">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4">
        <v>29.5776</v>
      </c>
    </row>
    <row r="5183" spans="1:22" ht="29.5" thickBot="1" x14ac:dyDescent="0.4">
      <c r="A5183" s="3">
        <v>5182</v>
      </c>
      <c r="B5183" s="1" t="s">
        <v>8047</v>
      </c>
      <c r="C5183" s="1">
        <v>2014</v>
      </c>
      <c r="D5183" s="2">
        <v>41895</v>
      </c>
      <c r="E5183" s="2">
        <v>41898</v>
      </c>
      <c r="F5183" s="1" t="s">
        <v>188</v>
      </c>
      <c r="G5183" s="1" t="s">
        <v>1183</v>
      </c>
      <c r="H5183" s="1" t="s">
        <v>1184</v>
      </c>
      <c r="I5183" s="1" t="s">
        <v>41</v>
      </c>
      <c r="J5183" s="1" t="s">
        <v>27</v>
      </c>
      <c r="K5183" s="1" t="s">
        <v>7126</v>
      </c>
      <c r="L5183" s="1" t="s">
        <v>1399</v>
      </c>
      <c r="M5183" s="1">
        <v>2895</v>
      </c>
      <c r="N5183" s="1" t="s">
        <v>148</v>
      </c>
      <c r="O5183" s="1" t="s">
        <v>8012</v>
      </c>
      <c r="P5183" s="1" t="s">
        <v>46</v>
      </c>
      <c r="Q5183" s="1" t="s">
        <v>90</v>
      </c>
      <c r="R5183" s="1" t="s">
        <v>8013</v>
      </c>
      <c r="S5183" s="1">
        <v>45.36</v>
      </c>
      <c r="T5183" s="1">
        <v>7</v>
      </c>
      <c r="U5183" s="1">
        <v>0</v>
      </c>
      <c r="V5183" s="4">
        <v>21.7728</v>
      </c>
    </row>
    <row r="5184" spans="1:22" ht="29.5" thickBot="1" x14ac:dyDescent="0.4">
      <c r="A5184" s="3">
        <v>5183</v>
      </c>
      <c r="B5184" s="1" t="s">
        <v>8047</v>
      </c>
      <c r="C5184" s="1">
        <v>2014</v>
      </c>
      <c r="D5184" s="2">
        <v>41895</v>
      </c>
      <c r="E5184" s="2">
        <v>41898</v>
      </c>
      <c r="F5184" s="1" t="s">
        <v>188</v>
      </c>
      <c r="G5184" s="1" t="s">
        <v>1183</v>
      </c>
      <c r="H5184" s="1" t="s">
        <v>1184</v>
      </c>
      <c r="I5184" s="1" t="s">
        <v>41</v>
      </c>
      <c r="J5184" s="1" t="s">
        <v>27</v>
      </c>
      <c r="K5184" s="1" t="s">
        <v>7126</v>
      </c>
      <c r="L5184" s="1" t="s">
        <v>1399</v>
      </c>
      <c r="M5184" s="1">
        <v>2895</v>
      </c>
      <c r="N5184" s="1" t="s">
        <v>148</v>
      </c>
      <c r="O5184" s="1" t="s">
        <v>3074</v>
      </c>
      <c r="P5184" s="1" t="s">
        <v>46</v>
      </c>
      <c r="Q5184" s="1" t="s">
        <v>75</v>
      </c>
      <c r="R5184" s="1" t="s">
        <v>3075</v>
      </c>
      <c r="S5184" s="1">
        <v>45.78</v>
      </c>
      <c r="T5184" s="1">
        <v>3</v>
      </c>
      <c r="U5184" s="1">
        <v>0</v>
      </c>
      <c r="V5184" s="4">
        <v>22.89</v>
      </c>
    </row>
    <row r="5185" spans="1:22" ht="44" thickBot="1" x14ac:dyDescent="0.4">
      <c r="A5185" s="3">
        <v>5184</v>
      </c>
      <c r="B5185" s="1" t="s">
        <v>8048</v>
      </c>
      <c r="C5185" s="1">
        <v>2014</v>
      </c>
      <c r="D5185" s="2">
        <v>41907</v>
      </c>
      <c r="E5185" s="2">
        <v>41910</v>
      </c>
      <c r="F5185" s="1" t="s">
        <v>188</v>
      </c>
      <c r="G5185" s="1" t="s">
        <v>1408</v>
      </c>
      <c r="H5185" s="1" t="s">
        <v>1409</v>
      </c>
      <c r="I5185" s="1" t="s">
        <v>26</v>
      </c>
      <c r="J5185" s="1" t="s">
        <v>27</v>
      </c>
      <c r="K5185" s="1" t="s">
        <v>497</v>
      </c>
      <c r="L5185" s="1" t="s">
        <v>1272</v>
      </c>
      <c r="M5185" s="1">
        <v>31907</v>
      </c>
      <c r="N5185" s="1" t="s">
        <v>30</v>
      </c>
      <c r="O5185" s="1" t="s">
        <v>7609</v>
      </c>
      <c r="P5185" s="1" t="s">
        <v>46</v>
      </c>
      <c r="Q5185" s="1" t="s">
        <v>59</v>
      </c>
      <c r="R5185" s="1" t="s">
        <v>7610</v>
      </c>
      <c r="S5185" s="1">
        <v>40.29</v>
      </c>
      <c r="T5185" s="1">
        <v>3</v>
      </c>
      <c r="U5185" s="1">
        <v>0</v>
      </c>
      <c r="V5185" s="4">
        <v>10.0725</v>
      </c>
    </row>
    <row r="5186" spans="1:22" ht="29.5" thickBot="1" x14ac:dyDescent="0.4">
      <c r="A5186" s="3">
        <v>5185</v>
      </c>
      <c r="B5186" s="1" t="s">
        <v>8048</v>
      </c>
      <c r="C5186" s="1">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4">
        <v>17.8066</v>
      </c>
    </row>
    <row r="5187" spans="1:22" ht="29.5" thickBot="1" x14ac:dyDescent="0.4">
      <c r="A5187" s="3">
        <v>5186</v>
      </c>
      <c r="B5187" s="1" t="s">
        <v>8049</v>
      </c>
      <c r="C5187" s="1">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4">
        <v>-337.80599999999998</v>
      </c>
    </row>
    <row r="5188" spans="1:22" ht="29.5" thickBot="1" x14ac:dyDescent="0.4">
      <c r="A5188" s="3">
        <v>5187</v>
      </c>
      <c r="B5188" s="1" t="s">
        <v>8050</v>
      </c>
      <c r="C5188" s="1">
        <v>2012</v>
      </c>
      <c r="D5188" s="2">
        <v>41240</v>
      </c>
      <c r="E5188" s="2">
        <v>41246</v>
      </c>
      <c r="F5188" s="1" t="s">
        <v>50</v>
      </c>
      <c r="G5188" s="1" t="s">
        <v>2161</v>
      </c>
      <c r="H5188" s="1" t="s">
        <v>2162</v>
      </c>
      <c r="I5188" s="1" t="s">
        <v>102</v>
      </c>
      <c r="J5188" s="1" t="s">
        <v>27</v>
      </c>
      <c r="K5188" s="1" t="s">
        <v>146</v>
      </c>
      <c r="L5188" s="1" t="s">
        <v>147</v>
      </c>
      <c r="M5188" s="1">
        <v>19140</v>
      </c>
      <c r="N5188" s="1" t="s">
        <v>148</v>
      </c>
      <c r="O5188" s="1" t="s">
        <v>7004</v>
      </c>
      <c r="P5188" s="1" t="s">
        <v>71</v>
      </c>
      <c r="Q5188" s="1" t="s">
        <v>72</v>
      </c>
      <c r="R5188" s="1" t="s">
        <v>7005</v>
      </c>
      <c r="S5188" s="1">
        <v>748.75199999999995</v>
      </c>
      <c r="T5188" s="1">
        <v>8</v>
      </c>
      <c r="U5188" s="1">
        <v>0.4</v>
      </c>
      <c r="V5188" s="4">
        <v>-162.2296</v>
      </c>
    </row>
    <row r="5189" spans="1:22" ht="44" thickBot="1" x14ac:dyDescent="0.4">
      <c r="A5189" s="3">
        <v>5188</v>
      </c>
      <c r="B5189" s="1" t="s">
        <v>8051</v>
      </c>
      <c r="C5189" s="1">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4">
        <v>15.9968</v>
      </c>
    </row>
    <row r="5190" spans="1:22" ht="58.5" thickBot="1" x14ac:dyDescent="0.4">
      <c r="A5190" s="3">
        <v>5189</v>
      </c>
      <c r="B5190" s="1" t="s">
        <v>8051</v>
      </c>
      <c r="C5190" s="1">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4">
        <v>394.21199999999999</v>
      </c>
    </row>
    <row r="5191" spans="1:22" ht="29.5" thickBot="1" x14ac:dyDescent="0.4">
      <c r="A5191" s="3">
        <v>5190</v>
      </c>
      <c r="B5191" s="1" t="s">
        <v>8052</v>
      </c>
      <c r="C5191" s="1">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v>
      </c>
      <c r="T5191" s="1">
        <v>6</v>
      </c>
      <c r="U5191" s="1">
        <v>0.2</v>
      </c>
      <c r="V5191" s="4">
        <v>-27.292200000000001</v>
      </c>
    </row>
    <row r="5192" spans="1:22" ht="58.5" thickBot="1" x14ac:dyDescent="0.4">
      <c r="A5192" s="3">
        <v>5191</v>
      </c>
      <c r="B5192" s="1" t="s">
        <v>8052</v>
      </c>
      <c r="C5192" s="1">
        <v>2014</v>
      </c>
      <c r="D5192" s="2">
        <v>41958</v>
      </c>
      <c r="E5192" s="2">
        <v>41962</v>
      </c>
      <c r="F5192" s="1" t="s">
        <v>50</v>
      </c>
      <c r="G5192" s="1" t="s">
        <v>1655</v>
      </c>
      <c r="H5192" s="1" t="s">
        <v>1656</v>
      </c>
      <c r="I5192" s="1" t="s">
        <v>26</v>
      </c>
      <c r="J5192" s="1" t="s">
        <v>27</v>
      </c>
      <c r="K5192" s="1" t="s">
        <v>602</v>
      </c>
      <c r="L5192" s="1" t="s">
        <v>104</v>
      </c>
      <c r="M5192" s="1">
        <v>77506</v>
      </c>
      <c r="N5192" s="1" t="s">
        <v>105</v>
      </c>
      <c r="O5192" s="1" t="s">
        <v>6237</v>
      </c>
      <c r="P5192" s="1" t="s">
        <v>46</v>
      </c>
      <c r="Q5192" s="1" t="s">
        <v>68</v>
      </c>
      <c r="R5192" s="1" t="s">
        <v>6238</v>
      </c>
      <c r="S5192" s="1">
        <v>45.04</v>
      </c>
      <c r="T5192" s="1">
        <v>2</v>
      </c>
      <c r="U5192" s="1">
        <v>0.2</v>
      </c>
      <c r="V5192" s="4">
        <v>4.5039999999999996</v>
      </c>
    </row>
    <row r="5193" spans="1:22" ht="44" thickBot="1" x14ac:dyDescent="0.4">
      <c r="A5193" s="3">
        <v>5192</v>
      </c>
      <c r="B5193" s="1" t="s">
        <v>8053</v>
      </c>
      <c r="C5193" s="1">
        <v>2014</v>
      </c>
      <c r="D5193" s="2">
        <v>41765</v>
      </c>
      <c r="E5193" s="2">
        <v>41769</v>
      </c>
      <c r="F5193" s="1" t="s">
        <v>50</v>
      </c>
      <c r="G5193" s="1" t="s">
        <v>1835</v>
      </c>
      <c r="H5193" s="1" t="s">
        <v>1836</v>
      </c>
      <c r="I5193" s="1" t="s">
        <v>26</v>
      </c>
      <c r="J5193" s="1" t="s">
        <v>27</v>
      </c>
      <c r="K5193" s="1" t="s">
        <v>127</v>
      </c>
      <c r="L5193" s="1" t="s">
        <v>43</v>
      </c>
      <c r="M5193" s="1">
        <v>94122</v>
      </c>
      <c r="N5193" s="1" t="s">
        <v>44</v>
      </c>
      <c r="O5193" s="1" t="s">
        <v>8054</v>
      </c>
      <c r="P5193" s="1" t="s">
        <v>46</v>
      </c>
      <c r="Q5193" s="1" t="s">
        <v>173</v>
      </c>
      <c r="R5193" s="1" t="s">
        <v>8055</v>
      </c>
      <c r="S5193" s="1">
        <v>23.16</v>
      </c>
      <c r="T5193" s="1">
        <v>2</v>
      </c>
      <c r="U5193" s="1">
        <v>0</v>
      </c>
      <c r="V5193" s="4">
        <v>11.58</v>
      </c>
    </row>
    <row r="5194" spans="1:22" ht="58.5" thickBot="1" x14ac:dyDescent="0.4">
      <c r="A5194" s="3">
        <v>5193</v>
      </c>
      <c r="B5194" s="1" t="s">
        <v>8056</v>
      </c>
      <c r="C5194" s="1">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397.6</v>
      </c>
      <c r="T5194" s="1">
        <v>5</v>
      </c>
      <c r="U5194" s="1">
        <v>0</v>
      </c>
      <c r="V5194" s="4">
        <v>43.735999999999997</v>
      </c>
    </row>
    <row r="5195" spans="1:22" ht="29.5" thickBot="1" x14ac:dyDescent="0.4">
      <c r="A5195" s="3">
        <v>5194</v>
      </c>
      <c r="B5195" s="1" t="s">
        <v>8056</v>
      </c>
      <c r="C5195" s="1">
        <v>2011</v>
      </c>
      <c r="D5195" s="2">
        <v>40875</v>
      </c>
      <c r="E5195" s="2">
        <v>40878</v>
      </c>
      <c r="F5195" s="1" t="s">
        <v>23</v>
      </c>
      <c r="G5195" s="1" t="s">
        <v>2420</v>
      </c>
      <c r="H5195" s="1" t="s">
        <v>2421</v>
      </c>
      <c r="I5195" s="1" t="s">
        <v>41</v>
      </c>
      <c r="J5195" s="1" t="s">
        <v>27</v>
      </c>
      <c r="K5195" s="1" t="s">
        <v>382</v>
      </c>
      <c r="L5195" s="1" t="s">
        <v>383</v>
      </c>
      <c r="M5195" s="1">
        <v>29203</v>
      </c>
      <c r="N5195" s="1" t="s">
        <v>30</v>
      </c>
      <c r="O5195" s="1" t="s">
        <v>7310</v>
      </c>
      <c r="P5195" s="1" t="s">
        <v>46</v>
      </c>
      <c r="Q5195" s="1" t="s">
        <v>90</v>
      </c>
      <c r="R5195" s="1" t="s">
        <v>7311</v>
      </c>
      <c r="S5195" s="1">
        <v>85.96</v>
      </c>
      <c r="T5195" s="1">
        <v>7</v>
      </c>
      <c r="U5195" s="1">
        <v>0</v>
      </c>
      <c r="V5195" s="4">
        <v>40.401200000000003</v>
      </c>
    </row>
    <row r="5196" spans="1:22" ht="29.5" thickBot="1" x14ac:dyDescent="0.4">
      <c r="A5196" s="3">
        <v>5195</v>
      </c>
      <c r="B5196" s="1" t="s">
        <v>8056</v>
      </c>
      <c r="C5196" s="1">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4">
        <v>4.3296000000000001</v>
      </c>
    </row>
    <row r="5197" spans="1:22" ht="58.5" thickBot="1" x14ac:dyDescent="0.4">
      <c r="A5197" s="3">
        <v>5196</v>
      </c>
      <c r="B5197" s="1" t="s">
        <v>8056</v>
      </c>
      <c r="C5197" s="1">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v>
      </c>
      <c r="T5197" s="1">
        <v>3</v>
      </c>
      <c r="U5197" s="1">
        <v>0</v>
      </c>
      <c r="V5197" s="4">
        <v>22.3734</v>
      </c>
    </row>
    <row r="5198" spans="1:22" ht="44" thickBot="1" x14ac:dyDescent="0.4">
      <c r="A5198" s="3">
        <v>5197</v>
      </c>
      <c r="B5198" s="1" t="s">
        <v>8057</v>
      </c>
      <c r="C5198" s="1">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4">
        <v>77.483699999999999</v>
      </c>
    </row>
    <row r="5199" spans="1:22" ht="102" thickBot="1" x14ac:dyDescent="0.4">
      <c r="A5199" s="3">
        <v>5198</v>
      </c>
      <c r="B5199" s="1" t="s">
        <v>8057</v>
      </c>
      <c r="C5199" s="1">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4">
        <v>4.3600000000000003</v>
      </c>
    </row>
    <row r="5200" spans="1:22" ht="44" thickBot="1" x14ac:dyDescent="0.4">
      <c r="A5200" s="3">
        <v>5199</v>
      </c>
      <c r="B5200" s="1" t="s">
        <v>8058</v>
      </c>
      <c r="C5200" s="1">
        <v>2013</v>
      </c>
      <c r="D5200" s="2">
        <v>41337</v>
      </c>
      <c r="E5200" s="2">
        <v>41342</v>
      </c>
      <c r="F5200" s="1" t="s">
        <v>50</v>
      </c>
      <c r="G5200" s="1" t="s">
        <v>3332</v>
      </c>
      <c r="H5200" s="1" t="s">
        <v>3333</v>
      </c>
      <c r="I5200" s="1" t="s">
        <v>26</v>
      </c>
      <c r="J5200" s="1" t="s">
        <v>27</v>
      </c>
      <c r="K5200" s="1" t="s">
        <v>2891</v>
      </c>
      <c r="L5200" s="1" t="s">
        <v>104</v>
      </c>
      <c r="M5200" s="1">
        <v>78664</v>
      </c>
      <c r="N5200" s="1" t="s">
        <v>105</v>
      </c>
      <c r="O5200" s="1" t="s">
        <v>5589</v>
      </c>
      <c r="P5200" s="1" t="s">
        <v>46</v>
      </c>
      <c r="Q5200" s="1" t="s">
        <v>578</v>
      </c>
      <c r="R5200" s="1" t="s">
        <v>5590</v>
      </c>
      <c r="S5200" s="1">
        <v>3930.0720000000001</v>
      </c>
      <c r="T5200" s="1">
        <v>3</v>
      </c>
      <c r="U5200" s="1">
        <v>0.2</v>
      </c>
      <c r="V5200" s="4">
        <v>-786.01440000000002</v>
      </c>
    </row>
    <row r="5201" spans="1:22" ht="44" thickBot="1" x14ac:dyDescent="0.4">
      <c r="A5201" s="3">
        <v>5200</v>
      </c>
      <c r="B5201" s="1" t="s">
        <v>8058</v>
      </c>
      <c r="C5201" s="1">
        <v>2013</v>
      </c>
      <c r="D5201" s="2">
        <v>41337</v>
      </c>
      <c r="E5201" s="2">
        <v>41342</v>
      </c>
      <c r="F5201" s="1" t="s">
        <v>50</v>
      </c>
      <c r="G5201" s="1" t="s">
        <v>3332</v>
      </c>
      <c r="H5201" s="1" t="s">
        <v>3333</v>
      </c>
      <c r="I5201" s="1" t="s">
        <v>26</v>
      </c>
      <c r="J5201" s="1" t="s">
        <v>27</v>
      </c>
      <c r="K5201" s="1" t="s">
        <v>2891</v>
      </c>
      <c r="L5201" s="1" t="s">
        <v>104</v>
      </c>
      <c r="M5201" s="1">
        <v>78664</v>
      </c>
      <c r="N5201" s="1" t="s">
        <v>105</v>
      </c>
      <c r="O5201" s="1" t="s">
        <v>6917</v>
      </c>
      <c r="P5201" s="1" t="s">
        <v>46</v>
      </c>
      <c r="Q5201" s="1" t="s">
        <v>269</v>
      </c>
      <c r="R5201" s="1" t="s">
        <v>6918</v>
      </c>
      <c r="S5201" s="1">
        <v>2.3039999999999998</v>
      </c>
      <c r="T5201" s="1">
        <v>1</v>
      </c>
      <c r="U5201" s="1">
        <v>0.2</v>
      </c>
      <c r="V5201" s="4">
        <v>0.77759999999999996</v>
      </c>
    </row>
    <row r="5202" spans="1:22" ht="29.5" thickBot="1" x14ac:dyDescent="0.4">
      <c r="A5202" s="3">
        <v>5201</v>
      </c>
      <c r="B5202" s="1" t="s">
        <v>8058</v>
      </c>
      <c r="C5202" s="1">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v>
      </c>
      <c r="T5202" s="1">
        <v>3</v>
      </c>
      <c r="U5202" s="1">
        <v>0.2</v>
      </c>
      <c r="V5202" s="4">
        <v>32.398200000000003</v>
      </c>
    </row>
    <row r="5203" spans="1:22" ht="58.5" thickBot="1" x14ac:dyDescent="0.4">
      <c r="A5203" s="3">
        <v>5202</v>
      </c>
      <c r="B5203" s="1" t="s">
        <v>8058</v>
      </c>
      <c r="C5203" s="1">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v>
      </c>
      <c r="T5203" s="1">
        <v>7</v>
      </c>
      <c r="U5203" s="1">
        <v>0.2</v>
      </c>
      <c r="V5203" s="4">
        <v>5.7365000000000004</v>
      </c>
    </row>
    <row r="5204" spans="1:22" ht="29.5" thickBot="1" x14ac:dyDescent="0.4">
      <c r="A5204" s="3">
        <v>5203</v>
      </c>
      <c r="B5204" s="1" t="s">
        <v>8059</v>
      </c>
      <c r="C5204" s="1">
        <v>2012</v>
      </c>
      <c r="D5204" s="2">
        <v>41136</v>
      </c>
      <c r="E5204" s="2">
        <v>41140</v>
      </c>
      <c r="F5204" s="1" t="s">
        <v>50</v>
      </c>
      <c r="G5204" s="1" t="s">
        <v>6271</v>
      </c>
      <c r="H5204" s="1" t="s">
        <v>6272</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4">
        <v>28.142099999999999</v>
      </c>
    </row>
    <row r="5205" spans="1:22" ht="29.5" thickBot="1" x14ac:dyDescent="0.4">
      <c r="A5205" s="3">
        <v>5204</v>
      </c>
      <c r="B5205" s="1" t="s">
        <v>8059</v>
      </c>
      <c r="C5205" s="1">
        <v>2012</v>
      </c>
      <c r="D5205" s="2">
        <v>41136</v>
      </c>
      <c r="E5205" s="2">
        <v>41140</v>
      </c>
      <c r="F5205" s="1" t="s">
        <v>50</v>
      </c>
      <c r="G5205" s="1" t="s">
        <v>6271</v>
      </c>
      <c r="H5205" s="1" t="s">
        <v>6272</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4">
        <v>18.970199999999998</v>
      </c>
    </row>
    <row r="5206" spans="1:22" ht="58.5" thickBot="1" x14ac:dyDescent="0.4">
      <c r="A5206" s="3">
        <v>5205</v>
      </c>
      <c r="B5206" s="1" t="s">
        <v>8060</v>
      </c>
      <c r="C5206" s="1">
        <v>2012</v>
      </c>
      <c r="D5206" s="2">
        <v>41164</v>
      </c>
      <c r="E5206" s="2">
        <v>41170</v>
      </c>
      <c r="F5206" s="1" t="s">
        <v>50</v>
      </c>
      <c r="G5206" s="1" t="s">
        <v>5451</v>
      </c>
      <c r="H5206" s="1" t="s">
        <v>5452</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4">
        <v>3.0558000000000001</v>
      </c>
    </row>
    <row r="5207" spans="1:22" ht="58.5" thickBot="1" x14ac:dyDescent="0.4">
      <c r="A5207" s="3">
        <v>5206</v>
      </c>
      <c r="B5207" s="1" t="s">
        <v>8060</v>
      </c>
      <c r="C5207" s="1">
        <v>2012</v>
      </c>
      <c r="D5207" s="2">
        <v>41164</v>
      </c>
      <c r="E5207" s="2">
        <v>41170</v>
      </c>
      <c r="F5207" s="1" t="s">
        <v>50</v>
      </c>
      <c r="G5207" s="1" t="s">
        <v>5451</v>
      </c>
      <c r="H5207" s="1" t="s">
        <v>5452</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4">
        <v>4.2392000000000003</v>
      </c>
    </row>
    <row r="5208" spans="1:22" ht="44" thickBot="1" x14ac:dyDescent="0.4">
      <c r="A5208" s="3">
        <v>5207</v>
      </c>
      <c r="B5208" s="1" t="s">
        <v>8060</v>
      </c>
      <c r="C5208" s="1">
        <v>2012</v>
      </c>
      <c r="D5208" s="2">
        <v>41164</v>
      </c>
      <c r="E5208" s="2">
        <v>41170</v>
      </c>
      <c r="F5208" s="1" t="s">
        <v>50</v>
      </c>
      <c r="G5208" s="1" t="s">
        <v>5451</v>
      </c>
      <c r="H5208" s="1" t="s">
        <v>5452</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4">
        <v>0.58279999999999998</v>
      </c>
    </row>
    <row r="5209" spans="1:22" ht="29.5" thickBot="1" x14ac:dyDescent="0.4">
      <c r="A5209" s="3">
        <v>5208</v>
      </c>
      <c r="B5209" s="1" t="s">
        <v>8060</v>
      </c>
      <c r="C5209" s="1">
        <v>2012</v>
      </c>
      <c r="D5209" s="2">
        <v>41164</v>
      </c>
      <c r="E5209" s="2">
        <v>41170</v>
      </c>
      <c r="F5209" s="1" t="s">
        <v>50</v>
      </c>
      <c r="G5209" s="1" t="s">
        <v>5451</v>
      </c>
      <c r="H5209" s="1" t="s">
        <v>5452</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4">
        <v>9.9359999999999999</v>
      </c>
    </row>
    <row r="5210" spans="1:22" ht="58.5" thickBot="1" x14ac:dyDescent="0.4">
      <c r="A5210" s="3">
        <v>5209</v>
      </c>
      <c r="B5210" s="1" t="s">
        <v>8060</v>
      </c>
      <c r="C5210" s="1">
        <v>2012</v>
      </c>
      <c r="D5210" s="2">
        <v>41164</v>
      </c>
      <c r="E5210" s="2">
        <v>41170</v>
      </c>
      <c r="F5210" s="1" t="s">
        <v>50</v>
      </c>
      <c r="G5210" s="1" t="s">
        <v>5451</v>
      </c>
      <c r="H5210" s="1" t="s">
        <v>5452</v>
      </c>
      <c r="I5210" s="1" t="s">
        <v>26</v>
      </c>
      <c r="J5210" s="1" t="s">
        <v>27</v>
      </c>
      <c r="K5210" s="1" t="s">
        <v>1560</v>
      </c>
      <c r="L5210" s="1" t="s">
        <v>267</v>
      </c>
      <c r="M5210" s="1">
        <v>13021</v>
      </c>
      <c r="N5210" s="1" t="s">
        <v>148</v>
      </c>
      <c r="O5210" s="1" t="s">
        <v>3976</v>
      </c>
      <c r="P5210" s="1" t="s">
        <v>46</v>
      </c>
      <c r="Q5210" s="1" t="s">
        <v>90</v>
      </c>
      <c r="R5210" s="1" t="s">
        <v>3977</v>
      </c>
      <c r="S5210" s="1">
        <v>28.9</v>
      </c>
      <c r="T5210" s="1">
        <v>5</v>
      </c>
      <c r="U5210" s="1">
        <v>0</v>
      </c>
      <c r="V5210" s="4">
        <v>14.161</v>
      </c>
    </row>
    <row r="5211" spans="1:22" ht="58.5" thickBot="1" x14ac:dyDescent="0.4">
      <c r="A5211" s="3">
        <v>5210</v>
      </c>
      <c r="B5211" s="1" t="s">
        <v>8060</v>
      </c>
      <c r="C5211" s="1">
        <v>2012</v>
      </c>
      <c r="D5211" s="2">
        <v>41164</v>
      </c>
      <c r="E5211" s="2">
        <v>41170</v>
      </c>
      <c r="F5211" s="1" t="s">
        <v>50</v>
      </c>
      <c r="G5211" s="1" t="s">
        <v>5451</v>
      </c>
      <c r="H5211" s="1" t="s">
        <v>5452</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4">
        <v>12.7746</v>
      </c>
    </row>
    <row r="5212" spans="1:22" ht="29.5" thickBot="1" x14ac:dyDescent="0.4">
      <c r="A5212" s="3">
        <v>5211</v>
      </c>
      <c r="B5212" s="1" t="s">
        <v>8061</v>
      </c>
      <c r="C5212" s="1">
        <v>2012</v>
      </c>
      <c r="D5212" s="2">
        <v>40920</v>
      </c>
      <c r="E5212" s="2">
        <v>40926</v>
      </c>
      <c r="F5212" s="1" t="s">
        <v>50</v>
      </c>
      <c r="G5212" s="1" t="s">
        <v>3801</v>
      </c>
      <c r="H5212" s="1" t="s">
        <v>3802</v>
      </c>
      <c r="I5212" s="1" t="s">
        <v>41</v>
      </c>
      <c r="J5212" s="1" t="s">
        <v>27</v>
      </c>
      <c r="K5212" s="1" t="s">
        <v>606</v>
      </c>
      <c r="L5212" s="1" t="s">
        <v>245</v>
      </c>
      <c r="M5212" s="1">
        <v>19711</v>
      </c>
      <c r="N5212" s="1" t="s">
        <v>148</v>
      </c>
      <c r="O5212" s="1" t="s">
        <v>6093</v>
      </c>
      <c r="P5212" s="1" t="s">
        <v>46</v>
      </c>
      <c r="Q5212" s="1" t="s">
        <v>59</v>
      </c>
      <c r="R5212" s="1" t="s">
        <v>6094</v>
      </c>
      <c r="S5212" s="1">
        <v>465.18</v>
      </c>
      <c r="T5212" s="1">
        <v>3</v>
      </c>
      <c r="U5212" s="1">
        <v>0</v>
      </c>
      <c r="V5212" s="4">
        <v>120.9468</v>
      </c>
    </row>
    <row r="5213" spans="1:22" ht="29.5" thickBot="1" x14ac:dyDescent="0.4">
      <c r="A5213" s="3">
        <v>5212</v>
      </c>
      <c r="B5213" s="1" t="s">
        <v>8062</v>
      </c>
      <c r="C5213" s="1">
        <v>2012</v>
      </c>
      <c r="D5213" s="2">
        <v>41041</v>
      </c>
      <c r="E5213" s="2">
        <v>41045</v>
      </c>
      <c r="F5213" s="1" t="s">
        <v>23</v>
      </c>
      <c r="G5213" s="1" t="s">
        <v>5491</v>
      </c>
      <c r="H5213" s="1" t="s">
        <v>5492</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4">
        <v>9.8901000000000003</v>
      </c>
    </row>
    <row r="5214" spans="1:22" ht="29.5" thickBot="1" x14ac:dyDescent="0.4">
      <c r="A5214" s="3">
        <v>5213</v>
      </c>
      <c r="B5214" s="1" t="s">
        <v>8063</v>
      </c>
      <c r="C5214" s="1">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51.45</v>
      </c>
      <c r="T5214" s="1">
        <v>3</v>
      </c>
      <c r="U5214" s="1">
        <v>0</v>
      </c>
      <c r="V5214" s="4">
        <v>13.891500000000001</v>
      </c>
    </row>
    <row r="5215" spans="1:22" ht="29.5" thickBot="1" x14ac:dyDescent="0.4">
      <c r="A5215" s="3">
        <v>5214</v>
      </c>
      <c r="B5215" s="1" t="s">
        <v>8063</v>
      </c>
      <c r="C5215" s="1">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4">
        <v>3.6017999999999999</v>
      </c>
    </row>
    <row r="5216" spans="1:22" ht="44" thickBot="1" x14ac:dyDescent="0.4">
      <c r="A5216" s="3">
        <v>5215</v>
      </c>
      <c r="B5216" s="1" t="s">
        <v>8063</v>
      </c>
      <c r="C5216" s="1">
        <v>2013</v>
      </c>
      <c r="D5216" s="2">
        <v>41544</v>
      </c>
      <c r="E5216" s="2">
        <v>41544</v>
      </c>
      <c r="F5216" s="1" t="s">
        <v>1290</v>
      </c>
      <c r="G5216" s="1" t="s">
        <v>2660</v>
      </c>
      <c r="H5216" s="1" t="s">
        <v>2661</v>
      </c>
      <c r="I5216" s="1" t="s">
        <v>26</v>
      </c>
      <c r="J5216" s="1" t="s">
        <v>27</v>
      </c>
      <c r="K5216" s="1" t="s">
        <v>775</v>
      </c>
      <c r="L5216" s="1" t="s">
        <v>43</v>
      </c>
      <c r="M5216" s="1">
        <v>92374</v>
      </c>
      <c r="N5216" s="1" t="s">
        <v>44</v>
      </c>
      <c r="O5216" s="1" t="s">
        <v>7473</v>
      </c>
      <c r="P5216" s="1" t="s">
        <v>46</v>
      </c>
      <c r="Q5216" s="1" t="s">
        <v>68</v>
      </c>
      <c r="R5216" s="1" t="s">
        <v>7474</v>
      </c>
      <c r="S5216" s="1">
        <v>35.4</v>
      </c>
      <c r="T5216" s="1">
        <v>5</v>
      </c>
      <c r="U5216" s="1">
        <v>0</v>
      </c>
      <c r="V5216" s="4">
        <v>13.452</v>
      </c>
    </row>
    <row r="5217" spans="1:22" ht="58.5" thickBot="1" x14ac:dyDescent="0.4">
      <c r="A5217" s="3">
        <v>5216</v>
      </c>
      <c r="B5217" s="1" t="s">
        <v>8063</v>
      </c>
      <c r="C5217" s="1">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v>
      </c>
      <c r="T5217" s="1">
        <v>5</v>
      </c>
      <c r="U5217" s="1">
        <v>0</v>
      </c>
      <c r="V5217" s="4">
        <v>13.455</v>
      </c>
    </row>
    <row r="5218" spans="1:22" ht="44" thickBot="1" x14ac:dyDescent="0.4">
      <c r="A5218" s="3">
        <v>5217</v>
      </c>
      <c r="B5218" s="1" t="s">
        <v>8064</v>
      </c>
      <c r="C5218" s="1">
        <v>2014</v>
      </c>
      <c r="D5218" s="2">
        <v>41892</v>
      </c>
      <c r="E5218" s="2">
        <v>41898</v>
      </c>
      <c r="F5218" s="1" t="s">
        <v>50</v>
      </c>
      <c r="G5218" s="1" t="s">
        <v>6220</v>
      </c>
      <c r="H5218" s="1" t="s">
        <v>6221</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4">
        <v>8.2156000000000002</v>
      </c>
    </row>
    <row r="5219" spans="1:22" ht="29.5" thickBot="1" x14ac:dyDescent="0.4">
      <c r="A5219" s="3">
        <v>5218</v>
      </c>
      <c r="B5219" s="1" t="s">
        <v>8065</v>
      </c>
      <c r="C5219" s="1">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4">
        <v>36.404400000000003</v>
      </c>
    </row>
    <row r="5220" spans="1:22" ht="29.5" thickBot="1" x14ac:dyDescent="0.4">
      <c r="A5220" s="3">
        <v>5219</v>
      </c>
      <c r="B5220" s="1" t="s">
        <v>8066</v>
      </c>
      <c r="C5220" s="1">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4">
        <v>4.2</v>
      </c>
    </row>
    <row r="5221" spans="1:22" ht="58.5" thickBot="1" x14ac:dyDescent="0.4">
      <c r="A5221" s="3">
        <v>5220</v>
      </c>
      <c r="B5221" s="1" t="s">
        <v>8067</v>
      </c>
      <c r="C5221" s="1">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6141</v>
      </c>
      <c r="P5221" s="1" t="s">
        <v>32</v>
      </c>
      <c r="Q5221" s="1" t="s">
        <v>36</v>
      </c>
      <c r="R5221" s="1" t="s">
        <v>6142</v>
      </c>
      <c r="S5221" s="1">
        <v>498.26</v>
      </c>
      <c r="T5221" s="1">
        <v>7</v>
      </c>
      <c r="U5221" s="1">
        <v>0</v>
      </c>
      <c r="V5221" s="4">
        <v>134.53020000000001</v>
      </c>
    </row>
    <row r="5222" spans="1:22" ht="29.5" thickBot="1" x14ac:dyDescent="0.4">
      <c r="A5222" s="3">
        <v>5221</v>
      </c>
      <c r="B5222" s="1" t="s">
        <v>8068</v>
      </c>
      <c r="C5222" s="1">
        <v>2011</v>
      </c>
      <c r="D5222" s="2">
        <v>40708</v>
      </c>
      <c r="E5222" s="2">
        <v>40714</v>
      </c>
      <c r="F5222" s="1" t="s">
        <v>50</v>
      </c>
      <c r="G5222" s="1" t="s">
        <v>6211</v>
      </c>
      <c r="H5222" s="1" t="s">
        <v>6212</v>
      </c>
      <c r="I5222" s="1" t="s">
        <v>102</v>
      </c>
      <c r="J5222" s="1" t="s">
        <v>27</v>
      </c>
      <c r="K5222" s="1" t="s">
        <v>880</v>
      </c>
      <c r="L5222" s="1" t="s">
        <v>238</v>
      </c>
      <c r="M5222" s="1">
        <v>48234</v>
      </c>
      <c r="N5222" s="1" t="s">
        <v>105</v>
      </c>
      <c r="O5222" s="1" t="s">
        <v>7201</v>
      </c>
      <c r="P5222" s="1" t="s">
        <v>32</v>
      </c>
      <c r="Q5222" s="1" t="s">
        <v>33</v>
      </c>
      <c r="R5222" s="1" t="s">
        <v>7202</v>
      </c>
      <c r="S5222" s="1">
        <v>212.94</v>
      </c>
      <c r="T5222" s="1">
        <v>3</v>
      </c>
      <c r="U5222" s="1">
        <v>0</v>
      </c>
      <c r="V5222" s="4">
        <v>57.4938</v>
      </c>
    </row>
    <row r="5223" spans="1:22" ht="29.5" thickBot="1" x14ac:dyDescent="0.4">
      <c r="A5223" s="3">
        <v>5222</v>
      </c>
      <c r="B5223" s="1" t="s">
        <v>8069</v>
      </c>
      <c r="C5223" s="1">
        <v>2014</v>
      </c>
      <c r="D5223" s="2">
        <v>41778</v>
      </c>
      <c r="E5223" s="2">
        <v>41782</v>
      </c>
      <c r="F5223" s="1" t="s">
        <v>23</v>
      </c>
      <c r="G5223" s="1" t="s">
        <v>3790</v>
      </c>
      <c r="H5223" s="1" t="s">
        <v>3791</v>
      </c>
      <c r="I5223" s="1" t="s">
        <v>102</v>
      </c>
      <c r="J5223" s="1" t="s">
        <v>27</v>
      </c>
      <c r="K5223" s="1" t="s">
        <v>318</v>
      </c>
      <c r="L5223" s="1" t="s">
        <v>596</v>
      </c>
      <c r="M5223" s="1">
        <v>65807</v>
      </c>
      <c r="N5223" s="1" t="s">
        <v>105</v>
      </c>
      <c r="O5223" s="1" t="s">
        <v>8070</v>
      </c>
      <c r="P5223" s="1" t="s">
        <v>46</v>
      </c>
      <c r="Q5223" s="1" t="s">
        <v>78</v>
      </c>
      <c r="R5223" s="1" t="s">
        <v>8071</v>
      </c>
      <c r="S5223" s="1">
        <v>706.86</v>
      </c>
      <c r="T5223" s="1">
        <v>7</v>
      </c>
      <c r="U5223" s="1">
        <v>0</v>
      </c>
      <c r="V5223" s="4">
        <v>197.92080000000001</v>
      </c>
    </row>
    <row r="5224" spans="1:22" ht="58.5" thickBot="1" x14ac:dyDescent="0.4">
      <c r="A5224" s="3">
        <v>5223</v>
      </c>
      <c r="B5224" s="1" t="s">
        <v>8069</v>
      </c>
      <c r="C5224" s="1">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114.95</v>
      </c>
      <c r="T5224" s="1">
        <v>5</v>
      </c>
      <c r="U5224" s="1">
        <v>0</v>
      </c>
      <c r="V5224" s="4">
        <v>2.2989999999999999</v>
      </c>
    </row>
    <row r="5225" spans="1:22" ht="73" thickBot="1" x14ac:dyDescent="0.4">
      <c r="A5225" s="3">
        <v>5224</v>
      </c>
      <c r="B5225" s="1" t="s">
        <v>8069</v>
      </c>
      <c r="C5225" s="1">
        <v>2014</v>
      </c>
      <c r="D5225" s="2">
        <v>41778</v>
      </c>
      <c r="E5225" s="2">
        <v>41782</v>
      </c>
      <c r="F5225" s="1" t="s">
        <v>23</v>
      </c>
      <c r="G5225" s="1" t="s">
        <v>3790</v>
      </c>
      <c r="H5225" s="1" t="s">
        <v>3791</v>
      </c>
      <c r="I5225" s="1" t="s">
        <v>102</v>
      </c>
      <c r="J5225" s="1" t="s">
        <v>27</v>
      </c>
      <c r="K5225" s="1" t="s">
        <v>318</v>
      </c>
      <c r="L5225" s="1" t="s">
        <v>596</v>
      </c>
      <c r="M5225" s="1">
        <v>65807</v>
      </c>
      <c r="N5225" s="1" t="s">
        <v>105</v>
      </c>
      <c r="O5225" s="1" t="s">
        <v>6315</v>
      </c>
      <c r="P5225" s="1" t="s">
        <v>46</v>
      </c>
      <c r="Q5225" s="1" t="s">
        <v>75</v>
      </c>
      <c r="R5225" s="1" t="s">
        <v>6316</v>
      </c>
      <c r="S5225" s="1">
        <v>43.19</v>
      </c>
      <c r="T5225" s="1">
        <v>7</v>
      </c>
      <c r="U5225" s="1">
        <v>0</v>
      </c>
      <c r="V5225" s="4">
        <v>20.731200000000001</v>
      </c>
    </row>
    <row r="5226" spans="1:22" ht="87.5" thickBot="1" x14ac:dyDescent="0.4">
      <c r="A5226" s="3">
        <v>5225</v>
      </c>
      <c r="B5226" s="1" t="s">
        <v>8072</v>
      </c>
      <c r="C5226" s="1">
        <v>2014</v>
      </c>
      <c r="D5226" s="2">
        <v>41895</v>
      </c>
      <c r="E5226" s="2">
        <v>41900</v>
      </c>
      <c r="F5226" s="1" t="s">
        <v>23</v>
      </c>
      <c r="G5226" s="1" t="s">
        <v>5569</v>
      </c>
      <c r="H5226" s="1" t="s">
        <v>5570</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4">
        <v>79.891199999999998</v>
      </c>
    </row>
    <row r="5227" spans="1:22" ht="58.5" thickBot="1" x14ac:dyDescent="0.4">
      <c r="A5227" s="3">
        <v>5226</v>
      </c>
      <c r="B5227" s="1" t="s">
        <v>8073</v>
      </c>
      <c r="C5227" s="1">
        <v>2013</v>
      </c>
      <c r="D5227" s="2">
        <v>41447</v>
      </c>
      <c r="E5227" s="2">
        <v>41452</v>
      </c>
      <c r="F5227" s="1" t="s">
        <v>50</v>
      </c>
      <c r="G5227" s="1" t="s">
        <v>4708</v>
      </c>
      <c r="H5227" s="1" t="s">
        <v>4709</v>
      </c>
      <c r="I5227" s="1" t="s">
        <v>26</v>
      </c>
      <c r="J5227" s="1" t="s">
        <v>27</v>
      </c>
      <c r="K5227" s="1" t="s">
        <v>266</v>
      </c>
      <c r="L5227" s="1" t="s">
        <v>267</v>
      </c>
      <c r="M5227" s="1">
        <v>10011</v>
      </c>
      <c r="N5227" s="1" t="s">
        <v>148</v>
      </c>
      <c r="O5227" s="1" t="s">
        <v>5388</v>
      </c>
      <c r="P5227" s="1" t="s">
        <v>46</v>
      </c>
      <c r="Q5227" s="1" t="s">
        <v>75</v>
      </c>
      <c r="R5227" s="1" t="s">
        <v>5389</v>
      </c>
      <c r="S5227" s="1">
        <v>36.56</v>
      </c>
      <c r="T5227" s="1">
        <v>5</v>
      </c>
      <c r="U5227" s="1">
        <v>0.2</v>
      </c>
      <c r="V5227" s="4">
        <v>12.795999999999999</v>
      </c>
    </row>
    <row r="5228" spans="1:22" ht="87.5" thickBot="1" x14ac:dyDescent="0.4">
      <c r="A5228" s="3">
        <v>5227</v>
      </c>
      <c r="B5228" s="1" t="s">
        <v>8073</v>
      </c>
      <c r="C5228" s="1">
        <v>2013</v>
      </c>
      <c r="D5228" s="2">
        <v>41447</v>
      </c>
      <c r="E5228" s="2">
        <v>41452</v>
      </c>
      <c r="F5228" s="1" t="s">
        <v>50</v>
      </c>
      <c r="G5228" s="1" t="s">
        <v>4708</v>
      </c>
      <c r="H5228" s="1" t="s">
        <v>4709</v>
      </c>
      <c r="I5228" s="1" t="s">
        <v>26</v>
      </c>
      <c r="J5228" s="1" t="s">
        <v>27</v>
      </c>
      <c r="K5228" s="1" t="s">
        <v>266</v>
      </c>
      <c r="L5228" s="1" t="s">
        <v>267</v>
      </c>
      <c r="M5228" s="1">
        <v>10011</v>
      </c>
      <c r="N5228" s="1" t="s">
        <v>148</v>
      </c>
      <c r="O5228" s="1" t="s">
        <v>6808</v>
      </c>
      <c r="P5228" s="1" t="s">
        <v>46</v>
      </c>
      <c r="Q5228" s="1" t="s">
        <v>75</v>
      </c>
      <c r="R5228" s="1" t="s">
        <v>6809</v>
      </c>
      <c r="S5228" s="1">
        <v>186.14400000000001</v>
      </c>
      <c r="T5228" s="1">
        <v>6</v>
      </c>
      <c r="U5228" s="1">
        <v>0.2</v>
      </c>
      <c r="V5228" s="4">
        <v>60.4968</v>
      </c>
    </row>
    <row r="5229" spans="1:22" ht="44" thickBot="1" x14ac:dyDescent="0.4">
      <c r="A5229" s="3">
        <v>5228</v>
      </c>
      <c r="B5229" s="1" t="s">
        <v>8073</v>
      </c>
      <c r="C5229" s="1">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4">
        <v>-44.195999999999998</v>
      </c>
    </row>
    <row r="5230" spans="1:22" ht="29.5" thickBot="1" x14ac:dyDescent="0.4">
      <c r="A5230" s="3">
        <v>5229</v>
      </c>
      <c r="B5230" s="1" t="s">
        <v>8074</v>
      </c>
      <c r="C5230" s="1">
        <v>2011</v>
      </c>
      <c r="D5230" s="2">
        <v>40873</v>
      </c>
      <c r="E5230" s="2">
        <v>40878</v>
      </c>
      <c r="F5230" s="1" t="s">
        <v>50</v>
      </c>
      <c r="G5230" s="1" t="s">
        <v>550</v>
      </c>
      <c r="H5230" s="1" t="s">
        <v>551</v>
      </c>
      <c r="I5230" s="1" t="s">
        <v>102</v>
      </c>
      <c r="J5230" s="1" t="s">
        <v>27</v>
      </c>
      <c r="K5230" s="1" t="s">
        <v>127</v>
      </c>
      <c r="L5230" s="1" t="s">
        <v>43</v>
      </c>
      <c r="M5230" s="1">
        <v>94109</v>
      </c>
      <c r="N5230" s="1" t="s">
        <v>44</v>
      </c>
      <c r="O5230" s="1" t="s">
        <v>6535</v>
      </c>
      <c r="P5230" s="1" t="s">
        <v>46</v>
      </c>
      <c r="Q5230" s="1" t="s">
        <v>90</v>
      </c>
      <c r="R5230" s="1" t="s">
        <v>6536</v>
      </c>
      <c r="S5230" s="1">
        <v>81.98</v>
      </c>
      <c r="T5230" s="1">
        <v>2</v>
      </c>
      <c r="U5230" s="1">
        <v>0</v>
      </c>
      <c r="V5230" s="4">
        <v>40.170200000000001</v>
      </c>
    </row>
    <row r="5231" spans="1:22" ht="58.5" thickBot="1" x14ac:dyDescent="0.4">
      <c r="A5231" s="3">
        <v>5230</v>
      </c>
      <c r="B5231" s="1" t="s">
        <v>8075</v>
      </c>
      <c r="C5231" s="1">
        <v>2014</v>
      </c>
      <c r="D5231" s="2">
        <v>41718</v>
      </c>
      <c r="E5231" s="2">
        <v>41721</v>
      </c>
      <c r="F5231" s="1" t="s">
        <v>23</v>
      </c>
      <c r="G5231" s="1" t="s">
        <v>1674</v>
      </c>
      <c r="H5231" s="1" t="s">
        <v>1675</v>
      </c>
      <c r="I5231" s="1" t="s">
        <v>26</v>
      </c>
      <c r="J5231" s="1" t="s">
        <v>27</v>
      </c>
      <c r="K5231" s="1" t="s">
        <v>3488</v>
      </c>
      <c r="L5231" s="1" t="s">
        <v>43</v>
      </c>
      <c r="M5231" s="1">
        <v>93727</v>
      </c>
      <c r="N5231" s="1" t="s">
        <v>44</v>
      </c>
      <c r="O5231" s="1" t="s">
        <v>5388</v>
      </c>
      <c r="P5231" s="1" t="s">
        <v>46</v>
      </c>
      <c r="Q5231" s="1" t="s">
        <v>75</v>
      </c>
      <c r="R5231" s="1" t="s">
        <v>5389</v>
      </c>
      <c r="S5231" s="1">
        <v>14.624000000000001</v>
      </c>
      <c r="T5231" s="1">
        <v>2</v>
      </c>
      <c r="U5231" s="1">
        <v>0.2</v>
      </c>
      <c r="V5231" s="4">
        <v>5.1184000000000003</v>
      </c>
    </row>
    <row r="5232" spans="1:22" ht="58.5" thickBot="1" x14ac:dyDescent="0.4">
      <c r="A5232" s="3">
        <v>5231</v>
      </c>
      <c r="B5232" s="1" t="s">
        <v>8075</v>
      </c>
      <c r="C5232" s="1">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4">
        <v>8.7144999999999992</v>
      </c>
    </row>
    <row r="5233" spans="1:22" ht="73" thickBot="1" x14ac:dyDescent="0.4">
      <c r="A5233" s="3">
        <v>5232</v>
      </c>
      <c r="B5233" s="1" t="s">
        <v>8075</v>
      </c>
      <c r="C5233" s="1">
        <v>2014</v>
      </c>
      <c r="D5233" s="2">
        <v>41718</v>
      </c>
      <c r="E5233" s="2">
        <v>41721</v>
      </c>
      <c r="F5233" s="1" t="s">
        <v>23</v>
      </c>
      <c r="G5233" s="1" t="s">
        <v>1674</v>
      </c>
      <c r="H5233" s="1" t="s">
        <v>1675</v>
      </c>
      <c r="I5233" s="1" t="s">
        <v>26</v>
      </c>
      <c r="J5233" s="1" t="s">
        <v>27</v>
      </c>
      <c r="K5233" s="1" t="s">
        <v>3488</v>
      </c>
      <c r="L5233" s="1" t="s">
        <v>43</v>
      </c>
      <c r="M5233" s="1">
        <v>93727</v>
      </c>
      <c r="N5233" s="1" t="s">
        <v>44</v>
      </c>
      <c r="O5233" s="1" t="s">
        <v>5989</v>
      </c>
      <c r="P5233" s="1" t="s">
        <v>32</v>
      </c>
      <c r="Q5233" s="1" t="s">
        <v>65</v>
      </c>
      <c r="R5233" s="1" t="s">
        <v>5990</v>
      </c>
      <c r="S5233" s="1">
        <v>30.93</v>
      </c>
      <c r="T5233" s="1">
        <v>1</v>
      </c>
      <c r="U5233" s="1">
        <v>0</v>
      </c>
      <c r="V5233" s="4">
        <v>12.6813</v>
      </c>
    </row>
    <row r="5234" spans="1:22" ht="73" thickBot="1" x14ac:dyDescent="0.4">
      <c r="A5234" s="3">
        <v>5233</v>
      </c>
      <c r="B5234" s="1" t="s">
        <v>8075</v>
      </c>
      <c r="C5234" s="1">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27.495999999999999</v>
      </c>
      <c r="T5234" s="1">
        <v>7</v>
      </c>
      <c r="U5234" s="1">
        <v>0.2</v>
      </c>
      <c r="V5234" s="4">
        <v>9.2798999999999996</v>
      </c>
    </row>
    <row r="5235" spans="1:22" ht="73" thickBot="1" x14ac:dyDescent="0.4">
      <c r="A5235" s="3">
        <v>5234</v>
      </c>
      <c r="B5235" s="1" t="s">
        <v>8076</v>
      </c>
      <c r="C5235" s="1">
        <v>2011</v>
      </c>
      <c r="D5235" s="2">
        <v>40834</v>
      </c>
      <c r="E5235" s="2">
        <v>40838</v>
      </c>
      <c r="F5235" s="1" t="s">
        <v>50</v>
      </c>
      <c r="G5235" s="1" t="s">
        <v>5583</v>
      </c>
      <c r="H5235" s="1" t="s">
        <v>5584</v>
      </c>
      <c r="I5235" s="1" t="s">
        <v>41</v>
      </c>
      <c r="J5235" s="1" t="s">
        <v>27</v>
      </c>
      <c r="K5235" s="1" t="s">
        <v>7035</v>
      </c>
      <c r="L5235" s="1" t="s">
        <v>1707</v>
      </c>
      <c r="M5235" s="1">
        <v>71854</v>
      </c>
      <c r="N5235" s="1" t="s">
        <v>30</v>
      </c>
      <c r="O5235" s="1" t="s">
        <v>7950</v>
      </c>
      <c r="P5235" s="1" t="s">
        <v>32</v>
      </c>
      <c r="Q5235" s="1" t="s">
        <v>36</v>
      </c>
      <c r="R5235" s="1" t="s">
        <v>7951</v>
      </c>
      <c r="S5235" s="1">
        <v>605.34</v>
      </c>
      <c r="T5235" s="1">
        <v>6</v>
      </c>
      <c r="U5235" s="1">
        <v>0</v>
      </c>
      <c r="V5235" s="4">
        <v>145.2816</v>
      </c>
    </row>
    <row r="5236" spans="1:22" ht="44" thickBot="1" x14ac:dyDescent="0.4">
      <c r="A5236" s="3">
        <v>5235</v>
      </c>
      <c r="B5236" s="1" t="s">
        <v>8077</v>
      </c>
      <c r="C5236" s="1">
        <v>2014</v>
      </c>
      <c r="D5236" s="2">
        <v>41874</v>
      </c>
      <c r="E5236" s="2">
        <v>41875</v>
      </c>
      <c r="F5236" s="1" t="s">
        <v>188</v>
      </c>
      <c r="G5236" s="1" t="s">
        <v>7580</v>
      </c>
      <c r="H5236" s="1" t="s">
        <v>7581</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4">
        <v>2.6251000000000002</v>
      </c>
    </row>
    <row r="5237" spans="1:22" ht="58.5" thickBot="1" x14ac:dyDescent="0.4">
      <c r="A5237" s="3">
        <v>5236</v>
      </c>
      <c r="B5237" s="1" t="s">
        <v>8078</v>
      </c>
      <c r="C5237" s="1">
        <v>2013</v>
      </c>
      <c r="D5237" s="2">
        <v>41598</v>
      </c>
      <c r="E5237" s="2">
        <v>41601</v>
      </c>
      <c r="F5237" s="1" t="s">
        <v>188</v>
      </c>
      <c r="G5237" s="1" t="s">
        <v>5755</v>
      </c>
      <c r="H5237" s="1" t="s">
        <v>5756</v>
      </c>
      <c r="I5237" s="1" t="s">
        <v>41</v>
      </c>
      <c r="J5237" s="1" t="s">
        <v>27</v>
      </c>
      <c r="K5237" s="1" t="s">
        <v>4374</v>
      </c>
      <c r="L5237" s="1" t="s">
        <v>254</v>
      </c>
      <c r="M5237" s="1">
        <v>46203</v>
      </c>
      <c r="N5237" s="1" t="s">
        <v>105</v>
      </c>
      <c r="O5237" s="1" t="s">
        <v>6727</v>
      </c>
      <c r="P5237" s="1" t="s">
        <v>46</v>
      </c>
      <c r="Q5237" s="1" t="s">
        <v>78</v>
      </c>
      <c r="R5237" s="1" t="s">
        <v>6728</v>
      </c>
      <c r="S5237" s="1">
        <v>54.96</v>
      </c>
      <c r="T5237" s="1">
        <v>3</v>
      </c>
      <c r="U5237" s="1">
        <v>0</v>
      </c>
      <c r="V5237" s="4">
        <v>15.9384</v>
      </c>
    </row>
    <row r="5238" spans="1:22" ht="87.5" thickBot="1" x14ac:dyDescent="0.4">
      <c r="A5238" s="3">
        <v>5237</v>
      </c>
      <c r="B5238" s="1" t="s">
        <v>8079</v>
      </c>
      <c r="C5238" s="1">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4">
        <v>50.908200000000001</v>
      </c>
    </row>
    <row r="5239" spans="1:22" ht="44" thickBot="1" x14ac:dyDescent="0.4">
      <c r="A5239" s="3">
        <v>5238</v>
      </c>
      <c r="B5239" s="1" t="s">
        <v>8079</v>
      </c>
      <c r="C5239" s="1">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4">
        <v>36.293999999999997</v>
      </c>
    </row>
    <row r="5240" spans="1:22" ht="58.5" thickBot="1" x14ac:dyDescent="0.4">
      <c r="A5240" s="3">
        <v>5239</v>
      </c>
      <c r="B5240" s="1" t="s">
        <v>8079</v>
      </c>
      <c r="C5240" s="1">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4">
        <v>26.391200000000001</v>
      </c>
    </row>
    <row r="5241" spans="1:22" ht="58.5" thickBot="1" x14ac:dyDescent="0.4">
      <c r="A5241" s="3">
        <v>5240</v>
      </c>
      <c r="B5241" s="1" t="s">
        <v>8080</v>
      </c>
      <c r="C5241" s="1">
        <v>2013</v>
      </c>
      <c r="D5241" s="2">
        <v>41529</v>
      </c>
      <c r="E5241" s="2">
        <v>41535</v>
      </c>
      <c r="F5241" s="1" t="s">
        <v>50</v>
      </c>
      <c r="G5241" s="1" t="s">
        <v>6334</v>
      </c>
      <c r="H5241" s="1" t="s">
        <v>6335</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4">
        <v>6.6588000000000003</v>
      </c>
    </row>
    <row r="5242" spans="1:22" ht="44" thickBot="1" x14ac:dyDescent="0.4">
      <c r="A5242" s="3">
        <v>5241</v>
      </c>
      <c r="B5242" s="1" t="s">
        <v>8080</v>
      </c>
      <c r="C5242" s="1">
        <v>2013</v>
      </c>
      <c r="D5242" s="2">
        <v>41529</v>
      </c>
      <c r="E5242" s="2">
        <v>41535</v>
      </c>
      <c r="F5242" s="1" t="s">
        <v>50</v>
      </c>
      <c r="G5242" s="1" t="s">
        <v>6334</v>
      </c>
      <c r="H5242" s="1" t="s">
        <v>6335</v>
      </c>
      <c r="I5242" s="1" t="s">
        <v>26</v>
      </c>
      <c r="J5242" s="1" t="s">
        <v>27</v>
      </c>
      <c r="K5242" s="1" t="s">
        <v>630</v>
      </c>
      <c r="L5242" s="1" t="s">
        <v>43</v>
      </c>
      <c r="M5242" s="1">
        <v>95123</v>
      </c>
      <c r="N5242" s="1" t="s">
        <v>44</v>
      </c>
      <c r="O5242" s="1" t="s">
        <v>1724</v>
      </c>
      <c r="P5242" s="1" t="s">
        <v>46</v>
      </c>
      <c r="Q5242" s="1" t="s">
        <v>75</v>
      </c>
      <c r="R5242" s="1" t="s">
        <v>1725</v>
      </c>
      <c r="S5242" s="1">
        <v>39.872</v>
      </c>
      <c r="T5242" s="1">
        <v>2</v>
      </c>
      <c r="U5242" s="1">
        <v>0.2</v>
      </c>
      <c r="V5242" s="4">
        <v>12.958399999999999</v>
      </c>
    </row>
    <row r="5243" spans="1:22" ht="44" thickBot="1" x14ac:dyDescent="0.4">
      <c r="A5243" s="3">
        <v>5242</v>
      </c>
      <c r="B5243" s="1" t="s">
        <v>8081</v>
      </c>
      <c r="C5243" s="1">
        <v>2013</v>
      </c>
      <c r="D5243" s="2">
        <v>41541</v>
      </c>
      <c r="E5243" s="2">
        <v>41544</v>
      </c>
      <c r="F5243" s="1" t="s">
        <v>23</v>
      </c>
      <c r="G5243" s="1" t="s">
        <v>6481</v>
      </c>
      <c r="H5243" s="1" t="s">
        <v>6482</v>
      </c>
      <c r="I5243" s="1" t="s">
        <v>41</v>
      </c>
      <c r="J5243" s="1" t="s">
        <v>27</v>
      </c>
      <c r="K5243" s="1" t="s">
        <v>95</v>
      </c>
      <c r="L5243" s="1" t="s">
        <v>96</v>
      </c>
      <c r="M5243" s="1">
        <v>98115</v>
      </c>
      <c r="N5243" s="1" t="s">
        <v>44</v>
      </c>
      <c r="O5243" s="1" t="s">
        <v>8082</v>
      </c>
      <c r="P5243" s="1" t="s">
        <v>46</v>
      </c>
      <c r="Q5243" s="1" t="s">
        <v>578</v>
      </c>
      <c r="R5243" s="1" t="s">
        <v>8083</v>
      </c>
      <c r="S5243" s="1">
        <v>13.68</v>
      </c>
      <c r="T5243" s="1">
        <v>2</v>
      </c>
      <c r="U5243" s="1">
        <v>0</v>
      </c>
      <c r="V5243" s="4">
        <v>3.6936</v>
      </c>
    </row>
    <row r="5244" spans="1:22" ht="29.5" thickBot="1" x14ac:dyDescent="0.4">
      <c r="A5244" s="3">
        <v>5243</v>
      </c>
      <c r="B5244" s="1" t="s">
        <v>8084</v>
      </c>
      <c r="C5244" s="1">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3.3180000000000001</v>
      </c>
      <c r="T5244" s="1">
        <v>3</v>
      </c>
      <c r="U5244" s="1">
        <v>0.8</v>
      </c>
      <c r="V5244" s="4">
        <v>-5.6406000000000001</v>
      </c>
    </row>
    <row r="5245" spans="1:22" ht="44" thickBot="1" x14ac:dyDescent="0.4">
      <c r="A5245" s="3">
        <v>5244</v>
      </c>
      <c r="B5245" s="1" t="s">
        <v>8085</v>
      </c>
      <c r="C5245" s="1">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4">
        <v>4.8023999999999996</v>
      </c>
    </row>
    <row r="5246" spans="1:22" ht="73" thickBot="1" x14ac:dyDescent="0.4">
      <c r="A5246" s="3">
        <v>5245</v>
      </c>
      <c r="B5246" s="1" t="s">
        <v>8086</v>
      </c>
      <c r="C5246" s="1">
        <v>2013</v>
      </c>
      <c r="D5246" s="2">
        <v>41489</v>
      </c>
      <c r="E5246" s="2">
        <v>41491</v>
      </c>
      <c r="F5246" s="1" t="s">
        <v>23</v>
      </c>
      <c r="G5246" s="1" t="s">
        <v>2410</v>
      </c>
      <c r="H5246" s="1" t="s">
        <v>2411</v>
      </c>
      <c r="I5246" s="1" t="s">
        <v>41</v>
      </c>
      <c r="J5246" s="1" t="s">
        <v>27</v>
      </c>
      <c r="K5246" s="1" t="s">
        <v>42</v>
      </c>
      <c r="L5246" s="1" t="s">
        <v>43</v>
      </c>
      <c r="M5246" s="1">
        <v>90032</v>
      </c>
      <c r="N5246" s="1" t="s">
        <v>44</v>
      </c>
      <c r="O5246" s="1" t="s">
        <v>8087</v>
      </c>
      <c r="P5246" s="1" t="s">
        <v>32</v>
      </c>
      <c r="Q5246" s="1" t="s">
        <v>56</v>
      </c>
      <c r="R5246" s="1" t="s">
        <v>8088</v>
      </c>
      <c r="S5246" s="1">
        <v>136.464</v>
      </c>
      <c r="T5246" s="1">
        <v>2</v>
      </c>
      <c r="U5246" s="1">
        <v>0.2</v>
      </c>
      <c r="V5246" s="4">
        <v>15.3522</v>
      </c>
    </row>
    <row r="5247" spans="1:22" ht="58.5" thickBot="1" x14ac:dyDescent="0.4">
      <c r="A5247" s="3">
        <v>5246</v>
      </c>
      <c r="B5247" s="1" t="s">
        <v>8086</v>
      </c>
      <c r="C5247" s="1">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4">
        <v>33.357599999999998</v>
      </c>
    </row>
    <row r="5248" spans="1:22" ht="58.5" thickBot="1" x14ac:dyDescent="0.4">
      <c r="A5248" s="3">
        <v>5247</v>
      </c>
      <c r="B5248" s="1" t="s">
        <v>8086</v>
      </c>
      <c r="C5248" s="1">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4">
        <v>4.7039999999999997</v>
      </c>
    </row>
    <row r="5249" spans="1:22" ht="58.5" thickBot="1" x14ac:dyDescent="0.4">
      <c r="A5249" s="3">
        <v>5248</v>
      </c>
      <c r="B5249" s="1" t="s">
        <v>8089</v>
      </c>
      <c r="C5249" s="1">
        <v>2012</v>
      </c>
      <c r="D5249" s="2">
        <v>41050</v>
      </c>
      <c r="E5249" s="2">
        <v>41056</v>
      </c>
      <c r="F5249" s="1" t="s">
        <v>50</v>
      </c>
      <c r="G5249" s="1" t="s">
        <v>332</v>
      </c>
      <c r="H5249" s="1" t="s">
        <v>333</v>
      </c>
      <c r="I5249" s="1" t="s">
        <v>26</v>
      </c>
      <c r="J5249" s="1" t="s">
        <v>27</v>
      </c>
      <c r="K5249" s="1" t="s">
        <v>8090</v>
      </c>
      <c r="L5249" s="1" t="s">
        <v>211</v>
      </c>
      <c r="M5249" s="1">
        <v>60423</v>
      </c>
      <c r="N5249" s="1" t="s">
        <v>105</v>
      </c>
      <c r="O5249" s="1" t="s">
        <v>437</v>
      </c>
      <c r="P5249" s="1" t="s">
        <v>46</v>
      </c>
      <c r="Q5249" s="1" t="s">
        <v>78</v>
      </c>
      <c r="R5249" s="1" t="s">
        <v>438</v>
      </c>
      <c r="S5249" s="1">
        <v>20.768000000000001</v>
      </c>
      <c r="T5249" s="1">
        <v>8</v>
      </c>
      <c r="U5249" s="1">
        <v>0.8</v>
      </c>
      <c r="V5249" s="4">
        <v>-52.958399999999997</v>
      </c>
    </row>
    <row r="5250" spans="1:22" ht="44" thickBot="1" x14ac:dyDescent="0.4">
      <c r="A5250" s="3">
        <v>5249</v>
      </c>
      <c r="B5250" s="1" t="s">
        <v>8091</v>
      </c>
      <c r="C5250" s="1">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4">
        <v>10.875</v>
      </c>
    </row>
    <row r="5251" spans="1:22" ht="29.5" thickBot="1" x14ac:dyDescent="0.4">
      <c r="A5251" s="3">
        <v>5250</v>
      </c>
      <c r="B5251" s="1" t="s">
        <v>8092</v>
      </c>
      <c r="C5251" s="1">
        <v>2012</v>
      </c>
      <c r="D5251" s="2">
        <v>41015</v>
      </c>
      <c r="E5251" s="2">
        <v>41020</v>
      </c>
      <c r="F5251" s="1" t="s">
        <v>50</v>
      </c>
      <c r="G5251" s="1" t="s">
        <v>2271</v>
      </c>
      <c r="H5251" s="1" t="s">
        <v>2272</v>
      </c>
      <c r="I5251" s="1" t="s">
        <v>41</v>
      </c>
      <c r="J5251" s="1" t="s">
        <v>27</v>
      </c>
      <c r="K5251" s="1" t="s">
        <v>146</v>
      </c>
      <c r="L5251" s="1" t="s">
        <v>147</v>
      </c>
      <c r="M5251" s="1">
        <v>19143</v>
      </c>
      <c r="N5251" s="1" t="s">
        <v>148</v>
      </c>
      <c r="O5251" s="1" t="s">
        <v>5428</v>
      </c>
      <c r="P5251" s="1" t="s">
        <v>46</v>
      </c>
      <c r="Q5251" s="1" t="s">
        <v>269</v>
      </c>
      <c r="R5251" s="1" t="s">
        <v>186</v>
      </c>
      <c r="S5251" s="1">
        <v>12.576000000000001</v>
      </c>
      <c r="T5251" s="1">
        <v>4</v>
      </c>
      <c r="U5251" s="1">
        <v>0.2</v>
      </c>
      <c r="V5251" s="4">
        <v>4.0872000000000002</v>
      </c>
    </row>
    <row r="5252" spans="1:22" ht="44" thickBot="1" x14ac:dyDescent="0.4">
      <c r="A5252" s="3">
        <v>5251</v>
      </c>
      <c r="B5252" s="1" t="s">
        <v>8093</v>
      </c>
      <c r="C5252" s="1">
        <v>2013</v>
      </c>
      <c r="D5252" s="2">
        <v>41621</v>
      </c>
      <c r="E5252" s="2">
        <v>41627</v>
      </c>
      <c r="F5252" s="1" t="s">
        <v>50</v>
      </c>
      <c r="G5252" s="1" t="s">
        <v>6318</v>
      </c>
      <c r="H5252" s="1" t="s">
        <v>6319</v>
      </c>
      <c r="I5252" s="1" t="s">
        <v>26</v>
      </c>
      <c r="J5252" s="1" t="s">
        <v>27</v>
      </c>
      <c r="K5252" s="1" t="s">
        <v>497</v>
      </c>
      <c r="L5252" s="1" t="s">
        <v>1272</v>
      </c>
      <c r="M5252" s="1">
        <v>31907</v>
      </c>
      <c r="N5252" s="1" t="s">
        <v>30</v>
      </c>
      <c r="O5252" s="1" t="s">
        <v>3755</v>
      </c>
      <c r="P5252" s="1" t="s">
        <v>71</v>
      </c>
      <c r="Q5252" s="1" t="s">
        <v>161</v>
      </c>
      <c r="R5252" s="1" t="s">
        <v>3756</v>
      </c>
      <c r="S5252" s="1">
        <v>249.95</v>
      </c>
      <c r="T5252" s="1">
        <v>5</v>
      </c>
      <c r="U5252" s="1">
        <v>0</v>
      </c>
      <c r="V5252" s="4">
        <v>19.995999999999999</v>
      </c>
    </row>
    <row r="5253" spans="1:22" ht="29.5" thickBot="1" x14ac:dyDescent="0.4">
      <c r="A5253" s="3">
        <v>5252</v>
      </c>
      <c r="B5253" s="1" t="s">
        <v>8093</v>
      </c>
      <c r="C5253" s="1">
        <v>2013</v>
      </c>
      <c r="D5253" s="2">
        <v>41621</v>
      </c>
      <c r="E5253" s="2">
        <v>41627</v>
      </c>
      <c r="F5253" s="1" t="s">
        <v>50</v>
      </c>
      <c r="G5253" s="1" t="s">
        <v>6318</v>
      </c>
      <c r="H5253" s="1" t="s">
        <v>6319</v>
      </c>
      <c r="I5253" s="1" t="s">
        <v>26</v>
      </c>
      <c r="J5253" s="1" t="s">
        <v>27</v>
      </c>
      <c r="K5253" s="1" t="s">
        <v>497</v>
      </c>
      <c r="L5253" s="1" t="s">
        <v>1272</v>
      </c>
      <c r="M5253" s="1">
        <v>31907</v>
      </c>
      <c r="N5253" s="1" t="s">
        <v>30</v>
      </c>
      <c r="O5253" s="1" t="s">
        <v>6338</v>
      </c>
      <c r="P5253" s="1" t="s">
        <v>46</v>
      </c>
      <c r="Q5253" s="1" t="s">
        <v>90</v>
      </c>
      <c r="R5253" s="1" t="s">
        <v>6339</v>
      </c>
      <c r="S5253" s="1">
        <v>49.12</v>
      </c>
      <c r="T5253" s="1">
        <v>4</v>
      </c>
      <c r="U5253" s="1">
        <v>0</v>
      </c>
      <c r="V5253" s="4">
        <v>23.086400000000001</v>
      </c>
    </row>
    <row r="5254" spans="1:22" ht="73" thickBot="1" x14ac:dyDescent="0.4">
      <c r="A5254" s="3">
        <v>5253</v>
      </c>
      <c r="B5254" s="1" t="s">
        <v>8094</v>
      </c>
      <c r="C5254" s="1">
        <v>2012</v>
      </c>
      <c r="D5254" s="2">
        <v>41212</v>
      </c>
      <c r="E5254" s="2">
        <v>41215</v>
      </c>
      <c r="F5254" s="1" t="s">
        <v>188</v>
      </c>
      <c r="G5254" s="1" t="s">
        <v>5614</v>
      </c>
      <c r="H5254" s="1" t="s">
        <v>5615</v>
      </c>
      <c r="I5254" s="1" t="s">
        <v>26</v>
      </c>
      <c r="J5254" s="1" t="s">
        <v>27</v>
      </c>
      <c r="K5254" s="1" t="s">
        <v>2978</v>
      </c>
      <c r="L5254" s="1" t="s">
        <v>319</v>
      </c>
      <c r="M5254" s="1">
        <v>23464</v>
      </c>
      <c r="N5254" s="1" t="s">
        <v>30</v>
      </c>
      <c r="O5254" s="1" t="s">
        <v>5354</v>
      </c>
      <c r="P5254" s="1" t="s">
        <v>46</v>
      </c>
      <c r="Q5254" s="1" t="s">
        <v>78</v>
      </c>
      <c r="R5254" s="1" t="s">
        <v>5355</v>
      </c>
      <c r="S5254" s="1">
        <v>182.91</v>
      </c>
      <c r="T5254" s="1">
        <v>3</v>
      </c>
      <c r="U5254" s="1">
        <v>0</v>
      </c>
      <c r="V5254" s="4">
        <v>53.043900000000001</v>
      </c>
    </row>
    <row r="5255" spans="1:22" ht="44" thickBot="1" x14ac:dyDescent="0.4">
      <c r="A5255" s="3">
        <v>5254</v>
      </c>
      <c r="B5255" s="1" t="s">
        <v>8095</v>
      </c>
      <c r="C5255" s="1">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v>
      </c>
      <c r="T5255" s="1">
        <v>2</v>
      </c>
      <c r="U5255" s="1">
        <v>0.2</v>
      </c>
      <c r="V5255" s="4">
        <v>33.64</v>
      </c>
    </row>
    <row r="5256" spans="1:22" ht="58.5" thickBot="1" x14ac:dyDescent="0.4">
      <c r="A5256" s="3">
        <v>5255</v>
      </c>
      <c r="B5256" s="1" t="s">
        <v>8096</v>
      </c>
      <c r="C5256" s="1">
        <v>2012</v>
      </c>
      <c r="D5256" s="2">
        <v>40973</v>
      </c>
      <c r="E5256" s="2">
        <v>40975</v>
      </c>
      <c r="F5256" s="1" t="s">
        <v>23</v>
      </c>
      <c r="G5256" s="1" t="s">
        <v>1060</v>
      </c>
      <c r="H5256" s="1" t="s">
        <v>1061</v>
      </c>
      <c r="I5256" s="1" t="s">
        <v>41</v>
      </c>
      <c r="J5256" s="1" t="s">
        <v>27</v>
      </c>
      <c r="K5256" s="1" t="s">
        <v>8097</v>
      </c>
      <c r="L5256" s="1" t="s">
        <v>147</v>
      </c>
      <c r="M5256" s="1">
        <v>18018</v>
      </c>
      <c r="N5256" s="1" t="s">
        <v>148</v>
      </c>
      <c r="O5256" s="1" t="s">
        <v>1839</v>
      </c>
      <c r="P5256" s="1" t="s">
        <v>32</v>
      </c>
      <c r="Q5256" s="1" t="s">
        <v>36</v>
      </c>
      <c r="R5256" s="1" t="s">
        <v>1840</v>
      </c>
      <c r="S5256" s="1">
        <v>99.372</v>
      </c>
      <c r="T5256" s="1">
        <v>2</v>
      </c>
      <c r="U5256" s="1">
        <v>0.3</v>
      </c>
      <c r="V5256" s="4">
        <v>-7.0979999999999999</v>
      </c>
    </row>
    <row r="5257" spans="1:22" ht="44" thickBot="1" x14ac:dyDescent="0.4">
      <c r="A5257" s="3">
        <v>5256</v>
      </c>
      <c r="B5257" s="1" t="s">
        <v>8096</v>
      </c>
      <c r="C5257" s="1">
        <v>2012</v>
      </c>
      <c r="D5257" s="2">
        <v>40973</v>
      </c>
      <c r="E5257" s="2">
        <v>40975</v>
      </c>
      <c r="F5257" s="1" t="s">
        <v>23</v>
      </c>
      <c r="G5257" s="1" t="s">
        <v>1060</v>
      </c>
      <c r="H5257" s="1" t="s">
        <v>1061</v>
      </c>
      <c r="I5257" s="1" t="s">
        <v>41</v>
      </c>
      <c r="J5257" s="1" t="s">
        <v>27</v>
      </c>
      <c r="K5257" s="1" t="s">
        <v>8097</v>
      </c>
      <c r="L5257" s="1" t="s">
        <v>147</v>
      </c>
      <c r="M5257" s="1">
        <v>18018</v>
      </c>
      <c r="N5257" s="1" t="s">
        <v>148</v>
      </c>
      <c r="O5257" s="1" t="s">
        <v>6260</v>
      </c>
      <c r="P5257" s="1" t="s">
        <v>32</v>
      </c>
      <c r="Q5257" s="1" t="s">
        <v>65</v>
      </c>
      <c r="R5257" s="1" t="s">
        <v>6261</v>
      </c>
      <c r="S5257" s="1">
        <v>33.567999999999998</v>
      </c>
      <c r="T5257" s="1">
        <v>2</v>
      </c>
      <c r="U5257" s="1">
        <v>0.2</v>
      </c>
      <c r="V5257" s="4">
        <v>-5.4547999999999996</v>
      </c>
    </row>
    <row r="5258" spans="1:22" ht="29.5" thickBot="1" x14ac:dyDescent="0.4">
      <c r="A5258" s="3">
        <v>5257</v>
      </c>
      <c r="B5258" s="1" t="s">
        <v>8098</v>
      </c>
      <c r="C5258" s="1">
        <v>2013</v>
      </c>
      <c r="D5258" s="2">
        <v>41495</v>
      </c>
      <c r="E5258" s="2">
        <v>41501</v>
      </c>
      <c r="F5258" s="1" t="s">
        <v>50</v>
      </c>
      <c r="G5258" s="1" t="s">
        <v>1957</v>
      </c>
      <c r="H5258" s="1" t="s">
        <v>1958</v>
      </c>
      <c r="I5258" s="1" t="s">
        <v>26</v>
      </c>
      <c r="J5258" s="1" t="s">
        <v>27</v>
      </c>
      <c r="K5258" s="1" t="s">
        <v>4847</v>
      </c>
      <c r="L5258" s="1" t="s">
        <v>649</v>
      </c>
      <c r="M5258" s="1">
        <v>73120</v>
      </c>
      <c r="N5258" s="1" t="s">
        <v>105</v>
      </c>
      <c r="O5258" s="1" t="s">
        <v>6000</v>
      </c>
      <c r="P5258" s="1" t="s">
        <v>46</v>
      </c>
      <c r="Q5258" s="1" t="s">
        <v>90</v>
      </c>
      <c r="R5258" s="1" t="s">
        <v>6001</v>
      </c>
      <c r="S5258" s="1">
        <v>10.56</v>
      </c>
      <c r="T5258" s="1">
        <v>2</v>
      </c>
      <c r="U5258" s="1">
        <v>0</v>
      </c>
      <c r="V5258" s="4">
        <v>4.7519999999999998</v>
      </c>
    </row>
    <row r="5259" spans="1:22" ht="44" thickBot="1" x14ac:dyDescent="0.4">
      <c r="A5259" s="3">
        <v>5258</v>
      </c>
      <c r="B5259" s="1" t="s">
        <v>8099</v>
      </c>
      <c r="C5259" s="1">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4">
        <v>18.662400000000002</v>
      </c>
    </row>
    <row r="5260" spans="1:22" ht="58.5" thickBot="1" x14ac:dyDescent="0.4">
      <c r="A5260" s="3">
        <v>5259</v>
      </c>
      <c r="B5260" s="1" t="s">
        <v>8100</v>
      </c>
      <c r="C5260" s="1">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4">
        <v>16.544</v>
      </c>
    </row>
    <row r="5261" spans="1:22" ht="29.5" thickBot="1" x14ac:dyDescent="0.4">
      <c r="A5261" s="3">
        <v>5260</v>
      </c>
      <c r="B5261" s="1" t="s">
        <v>8101</v>
      </c>
      <c r="C5261" s="1">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4">
        <v>15.934799999999999</v>
      </c>
    </row>
    <row r="5262" spans="1:22" ht="44" thickBot="1" x14ac:dyDescent="0.4">
      <c r="A5262" s="3">
        <v>5261</v>
      </c>
      <c r="B5262" s="1" t="s">
        <v>8102</v>
      </c>
      <c r="C5262" s="1">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5595</v>
      </c>
      <c r="P5262" s="1" t="s">
        <v>71</v>
      </c>
      <c r="Q5262" s="1" t="s">
        <v>72</v>
      </c>
      <c r="R5262" s="1" t="s">
        <v>5596</v>
      </c>
      <c r="S5262" s="1">
        <v>196.77600000000001</v>
      </c>
      <c r="T5262" s="1">
        <v>3</v>
      </c>
      <c r="U5262" s="1">
        <v>0.2</v>
      </c>
      <c r="V5262" s="4">
        <v>14.7582</v>
      </c>
    </row>
    <row r="5263" spans="1:22" ht="58.5" thickBot="1" x14ac:dyDescent="0.4">
      <c r="A5263" s="3">
        <v>5262</v>
      </c>
      <c r="B5263" s="1" t="s">
        <v>8102</v>
      </c>
      <c r="C5263" s="1">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2.92</v>
      </c>
      <c r="T5263" s="1">
        <v>2</v>
      </c>
      <c r="U5263" s="1">
        <v>0.8</v>
      </c>
      <c r="V5263" s="4">
        <v>-4.8179999999999996</v>
      </c>
    </row>
    <row r="5264" spans="1:22" ht="87.5" thickBot="1" x14ac:dyDescent="0.4">
      <c r="A5264" s="3">
        <v>5263</v>
      </c>
      <c r="B5264" s="1" t="s">
        <v>8102</v>
      </c>
      <c r="C5264" s="1">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200.79499999999999</v>
      </c>
      <c r="T5264" s="1">
        <v>1</v>
      </c>
      <c r="U5264" s="1">
        <v>0.3</v>
      </c>
      <c r="V5264" s="4">
        <v>-22.948</v>
      </c>
    </row>
    <row r="5265" spans="1:22" ht="44" thickBot="1" x14ac:dyDescent="0.4">
      <c r="A5265" s="3">
        <v>5264</v>
      </c>
      <c r="B5265" s="1" t="s">
        <v>8102</v>
      </c>
      <c r="C5265" s="1">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4">
        <v>-2.9180000000000001</v>
      </c>
    </row>
    <row r="5266" spans="1:22" ht="58.5" thickBot="1" x14ac:dyDescent="0.4">
      <c r="A5266" s="3">
        <v>5265</v>
      </c>
      <c r="B5266" s="1" t="s">
        <v>8102</v>
      </c>
      <c r="C5266" s="1">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6945</v>
      </c>
      <c r="P5266" s="1" t="s">
        <v>46</v>
      </c>
      <c r="Q5266" s="1" t="s">
        <v>68</v>
      </c>
      <c r="R5266" s="1" t="s">
        <v>6946</v>
      </c>
      <c r="S5266" s="1">
        <v>21.864000000000001</v>
      </c>
      <c r="T5266" s="1">
        <v>3</v>
      </c>
      <c r="U5266" s="1">
        <v>0.2</v>
      </c>
      <c r="V5266" s="4">
        <v>3.5529000000000002</v>
      </c>
    </row>
    <row r="5267" spans="1:22" ht="102" thickBot="1" x14ac:dyDescent="0.4">
      <c r="A5267" s="3">
        <v>5266</v>
      </c>
      <c r="B5267" s="1" t="s">
        <v>8103</v>
      </c>
      <c r="C5267" s="1">
        <v>2014</v>
      </c>
      <c r="D5267" s="2">
        <v>41913</v>
      </c>
      <c r="E5267" s="2">
        <v>41916</v>
      </c>
      <c r="F5267" s="1" t="s">
        <v>188</v>
      </c>
      <c r="G5267" s="1" t="s">
        <v>6354</v>
      </c>
      <c r="H5267" s="1" t="s">
        <v>6355</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4">
        <v>5.7624000000000004</v>
      </c>
    </row>
    <row r="5268" spans="1:22" ht="29.5" thickBot="1" x14ac:dyDescent="0.4">
      <c r="A5268" s="3">
        <v>5267</v>
      </c>
      <c r="B5268" s="1" t="s">
        <v>8103</v>
      </c>
      <c r="C5268" s="1">
        <v>2014</v>
      </c>
      <c r="D5268" s="2">
        <v>41913</v>
      </c>
      <c r="E5268" s="2">
        <v>41916</v>
      </c>
      <c r="F5268" s="1" t="s">
        <v>188</v>
      </c>
      <c r="G5268" s="1" t="s">
        <v>6354</v>
      </c>
      <c r="H5268" s="1" t="s">
        <v>6355</v>
      </c>
      <c r="I5268" s="1" t="s">
        <v>41</v>
      </c>
      <c r="J5268" s="1" t="s">
        <v>27</v>
      </c>
      <c r="K5268" s="1" t="s">
        <v>95</v>
      </c>
      <c r="L5268" s="1" t="s">
        <v>96</v>
      </c>
      <c r="M5268" s="1">
        <v>98103</v>
      </c>
      <c r="N5268" s="1" t="s">
        <v>44</v>
      </c>
      <c r="O5268" s="1" t="s">
        <v>6800</v>
      </c>
      <c r="P5268" s="1" t="s">
        <v>46</v>
      </c>
      <c r="Q5268" s="1" t="s">
        <v>90</v>
      </c>
      <c r="R5268" s="1" t="s">
        <v>6801</v>
      </c>
      <c r="S5268" s="1">
        <v>167.94</v>
      </c>
      <c r="T5268" s="1">
        <v>3</v>
      </c>
      <c r="U5268" s="1">
        <v>0</v>
      </c>
      <c r="V5268" s="4">
        <v>82.290599999999998</v>
      </c>
    </row>
    <row r="5269" spans="1:22" ht="102" thickBot="1" x14ac:dyDescent="0.4">
      <c r="A5269" s="3">
        <v>5268</v>
      </c>
      <c r="B5269" s="1" t="s">
        <v>8103</v>
      </c>
      <c r="C5269" s="1">
        <v>2014</v>
      </c>
      <c r="D5269" s="2">
        <v>41913</v>
      </c>
      <c r="E5269" s="2">
        <v>41916</v>
      </c>
      <c r="F5269" s="1" t="s">
        <v>188</v>
      </c>
      <c r="G5269" s="1" t="s">
        <v>6354</v>
      </c>
      <c r="H5269" s="1" t="s">
        <v>6355</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4">
        <v>1.0114000000000001</v>
      </c>
    </row>
    <row r="5270" spans="1:22" ht="44" thickBot="1" x14ac:dyDescent="0.4">
      <c r="A5270" s="3">
        <v>5269</v>
      </c>
      <c r="B5270" s="1" t="s">
        <v>8104</v>
      </c>
      <c r="C5270" s="1">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8105</v>
      </c>
      <c r="P5270" s="1" t="s">
        <v>71</v>
      </c>
      <c r="Q5270" s="1" t="s">
        <v>682</v>
      </c>
      <c r="R5270" s="1" t="s">
        <v>8106</v>
      </c>
      <c r="S5270" s="1">
        <v>52.44</v>
      </c>
      <c r="T5270" s="1">
        <v>4</v>
      </c>
      <c r="U5270" s="1">
        <v>0</v>
      </c>
      <c r="V5270" s="4">
        <v>24.122399999999999</v>
      </c>
    </row>
    <row r="5271" spans="1:22" ht="29.5" thickBot="1" x14ac:dyDescent="0.4">
      <c r="A5271" s="3">
        <v>5270</v>
      </c>
      <c r="B5271" s="1" t="s">
        <v>8107</v>
      </c>
      <c r="C5271" s="1">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4">
        <v>11.6496</v>
      </c>
    </row>
    <row r="5272" spans="1:22" ht="73" thickBot="1" x14ac:dyDescent="0.4">
      <c r="A5272" s="3">
        <v>5271</v>
      </c>
      <c r="B5272" s="1" t="s">
        <v>8107</v>
      </c>
      <c r="C5272" s="1">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406.6</v>
      </c>
      <c r="T5272" s="1">
        <v>5</v>
      </c>
      <c r="U5272" s="1">
        <v>0</v>
      </c>
      <c r="V5272" s="4">
        <v>113.848</v>
      </c>
    </row>
    <row r="5273" spans="1:22" ht="58.5" thickBot="1" x14ac:dyDescent="0.4">
      <c r="A5273" s="3">
        <v>5272</v>
      </c>
      <c r="B5273" s="1" t="s">
        <v>8108</v>
      </c>
      <c r="C5273" s="1">
        <v>2014</v>
      </c>
      <c r="D5273" s="2">
        <v>41656</v>
      </c>
      <c r="E5273" s="2">
        <v>41656</v>
      </c>
      <c r="F5273" s="1" t="s">
        <v>1290</v>
      </c>
      <c r="G5273" s="1" t="s">
        <v>6633</v>
      </c>
      <c r="H5273" s="1" t="s">
        <v>6634</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4">
        <v>8.0968</v>
      </c>
    </row>
    <row r="5274" spans="1:22" ht="73" thickBot="1" x14ac:dyDescent="0.4">
      <c r="A5274" s="3">
        <v>5273</v>
      </c>
      <c r="B5274" s="1" t="s">
        <v>8108</v>
      </c>
      <c r="C5274" s="1">
        <v>2014</v>
      </c>
      <c r="D5274" s="2">
        <v>41656</v>
      </c>
      <c r="E5274" s="2">
        <v>41656</v>
      </c>
      <c r="F5274" s="1" t="s">
        <v>1290</v>
      </c>
      <c r="G5274" s="1" t="s">
        <v>6633</v>
      </c>
      <c r="H5274" s="1" t="s">
        <v>6634</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4">
        <v>-14.9877</v>
      </c>
    </row>
    <row r="5275" spans="1:22" ht="29.5" thickBot="1" x14ac:dyDescent="0.4">
      <c r="A5275" s="3">
        <v>5274</v>
      </c>
      <c r="B5275" s="1" t="s">
        <v>8109</v>
      </c>
      <c r="C5275" s="1">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3.7440000000000002</v>
      </c>
      <c r="T5275" s="1">
        <v>4</v>
      </c>
      <c r="U5275" s="1">
        <v>0.7</v>
      </c>
      <c r="V5275" s="4">
        <v>-2.6208</v>
      </c>
    </row>
    <row r="5276" spans="1:22" ht="29.5" thickBot="1" x14ac:dyDescent="0.4">
      <c r="A5276" s="3">
        <v>5275</v>
      </c>
      <c r="B5276" s="1" t="s">
        <v>8110</v>
      </c>
      <c r="C5276" s="1">
        <v>2012</v>
      </c>
      <c r="D5276" s="2">
        <v>41220</v>
      </c>
      <c r="E5276" s="2">
        <v>41222</v>
      </c>
      <c r="F5276" s="1" t="s">
        <v>23</v>
      </c>
      <c r="G5276" s="1" t="s">
        <v>5809</v>
      </c>
      <c r="H5276" s="1" t="s">
        <v>5810</v>
      </c>
      <c r="I5276" s="1" t="s">
        <v>26</v>
      </c>
      <c r="J5276" s="1" t="s">
        <v>27</v>
      </c>
      <c r="K5276" s="1" t="s">
        <v>2221</v>
      </c>
      <c r="L5276" s="1" t="s">
        <v>5203</v>
      </c>
      <c r="M5276" s="1">
        <v>5408</v>
      </c>
      <c r="N5276" s="1" t="s">
        <v>148</v>
      </c>
      <c r="O5276" s="1" t="s">
        <v>1807</v>
      </c>
      <c r="P5276" s="1" t="s">
        <v>32</v>
      </c>
      <c r="Q5276" s="1" t="s">
        <v>36</v>
      </c>
      <c r="R5276" s="1" t="s">
        <v>1808</v>
      </c>
      <c r="S5276" s="1">
        <v>715.2</v>
      </c>
      <c r="T5276" s="1">
        <v>3</v>
      </c>
      <c r="U5276" s="1">
        <v>0</v>
      </c>
      <c r="V5276" s="4">
        <v>178.8</v>
      </c>
    </row>
    <row r="5277" spans="1:22" ht="29.5" thickBot="1" x14ac:dyDescent="0.4">
      <c r="A5277" s="3">
        <v>5276</v>
      </c>
      <c r="B5277" s="1" t="s">
        <v>8111</v>
      </c>
      <c r="C5277" s="1">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4">
        <v>70.311999999999998</v>
      </c>
    </row>
    <row r="5278" spans="1:22" ht="44" thickBot="1" x14ac:dyDescent="0.4">
      <c r="A5278" s="3">
        <v>5277</v>
      </c>
      <c r="B5278" s="1" t="s">
        <v>8111</v>
      </c>
      <c r="C5278" s="1">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4">
        <v>8.5024999999999995</v>
      </c>
    </row>
    <row r="5279" spans="1:22" ht="44" thickBot="1" x14ac:dyDescent="0.4">
      <c r="A5279" s="3">
        <v>5278</v>
      </c>
      <c r="B5279" s="1" t="s">
        <v>8112</v>
      </c>
      <c r="C5279" s="1">
        <v>2011</v>
      </c>
      <c r="D5279" s="2">
        <v>40799</v>
      </c>
      <c r="E5279" s="2">
        <v>40803</v>
      </c>
      <c r="F5279" s="1" t="s">
        <v>50</v>
      </c>
      <c r="G5279" s="1" t="s">
        <v>5319</v>
      </c>
      <c r="H5279" s="1" t="s">
        <v>5320</v>
      </c>
      <c r="I5279" s="1" t="s">
        <v>102</v>
      </c>
      <c r="J5279" s="1" t="s">
        <v>27</v>
      </c>
      <c r="K5279" s="1" t="s">
        <v>6901</v>
      </c>
      <c r="L5279" s="1" t="s">
        <v>104</v>
      </c>
      <c r="M5279" s="1">
        <v>79762</v>
      </c>
      <c r="N5279" s="1" t="s">
        <v>105</v>
      </c>
      <c r="O5279" s="1" t="s">
        <v>716</v>
      </c>
      <c r="P5279" s="1" t="s">
        <v>32</v>
      </c>
      <c r="Q5279" s="1" t="s">
        <v>36</v>
      </c>
      <c r="R5279" s="1" t="s">
        <v>717</v>
      </c>
      <c r="S5279" s="1">
        <v>340.11599999999999</v>
      </c>
      <c r="T5279" s="1">
        <v>6</v>
      </c>
      <c r="U5279" s="1">
        <v>0.3</v>
      </c>
      <c r="V5279" s="4">
        <v>-9.7175999999999991</v>
      </c>
    </row>
    <row r="5280" spans="1:22" ht="29.5" thickBot="1" x14ac:dyDescent="0.4">
      <c r="A5280" s="3">
        <v>5279</v>
      </c>
      <c r="B5280" s="1" t="s">
        <v>8113</v>
      </c>
      <c r="C5280" s="1">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4">
        <v>48.539200000000001</v>
      </c>
    </row>
    <row r="5281" spans="1:22" ht="58.5" thickBot="1" x14ac:dyDescent="0.4">
      <c r="A5281" s="3">
        <v>5280</v>
      </c>
      <c r="B5281" s="1" t="s">
        <v>8114</v>
      </c>
      <c r="C5281" s="1">
        <v>2014</v>
      </c>
      <c r="D5281" s="2">
        <v>41890</v>
      </c>
      <c r="E5281" s="2">
        <v>41894</v>
      </c>
      <c r="F5281" s="1" t="s">
        <v>50</v>
      </c>
      <c r="G5281" s="1" t="s">
        <v>1408</v>
      </c>
      <c r="H5281" s="1" t="s">
        <v>1409</v>
      </c>
      <c r="I5281" s="1" t="s">
        <v>26</v>
      </c>
      <c r="J5281" s="1" t="s">
        <v>27</v>
      </c>
      <c r="K5281" s="1" t="s">
        <v>2548</v>
      </c>
      <c r="L5281" s="1" t="s">
        <v>114</v>
      </c>
      <c r="M5281" s="1">
        <v>53209</v>
      </c>
      <c r="N5281" s="1" t="s">
        <v>105</v>
      </c>
      <c r="O5281" s="1" t="s">
        <v>6772</v>
      </c>
      <c r="P5281" s="1" t="s">
        <v>71</v>
      </c>
      <c r="Q5281" s="1" t="s">
        <v>161</v>
      </c>
      <c r="R5281" s="1" t="s">
        <v>6773</v>
      </c>
      <c r="S5281" s="1">
        <v>13.48</v>
      </c>
      <c r="T5281" s="1">
        <v>1</v>
      </c>
      <c r="U5281" s="1">
        <v>0</v>
      </c>
      <c r="V5281" s="4">
        <v>1.8872</v>
      </c>
    </row>
    <row r="5282" spans="1:22" ht="44" thickBot="1" x14ac:dyDescent="0.4">
      <c r="A5282" s="3">
        <v>5281</v>
      </c>
      <c r="B5282" s="1" t="s">
        <v>8115</v>
      </c>
      <c r="C5282" s="1">
        <v>2014</v>
      </c>
      <c r="D5282" s="2">
        <v>41920</v>
      </c>
      <c r="E5282" s="2">
        <v>41925</v>
      </c>
      <c r="F5282" s="1" t="s">
        <v>50</v>
      </c>
      <c r="G5282" s="1" t="s">
        <v>1772</v>
      </c>
      <c r="H5282" s="1" t="s">
        <v>1773</v>
      </c>
      <c r="I5282" s="1" t="s">
        <v>26</v>
      </c>
      <c r="J5282" s="1" t="s">
        <v>27</v>
      </c>
      <c r="K5282" s="1" t="s">
        <v>880</v>
      </c>
      <c r="L5282" s="1" t="s">
        <v>238</v>
      </c>
      <c r="M5282" s="1">
        <v>48234</v>
      </c>
      <c r="N5282" s="1" t="s">
        <v>105</v>
      </c>
      <c r="O5282" s="1" t="s">
        <v>5556</v>
      </c>
      <c r="P5282" s="1" t="s">
        <v>46</v>
      </c>
      <c r="Q5282" s="1" t="s">
        <v>59</v>
      </c>
      <c r="R5282" s="1" t="s">
        <v>5557</v>
      </c>
      <c r="S5282" s="1">
        <v>85.52</v>
      </c>
      <c r="T5282" s="1">
        <v>2</v>
      </c>
      <c r="U5282" s="1">
        <v>0</v>
      </c>
      <c r="V5282" s="4">
        <v>22.235199999999999</v>
      </c>
    </row>
    <row r="5283" spans="1:22" ht="29.5" thickBot="1" x14ac:dyDescent="0.4">
      <c r="A5283" s="3">
        <v>5282</v>
      </c>
      <c r="B5283" s="1" t="s">
        <v>8116</v>
      </c>
      <c r="C5283" s="1">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4">
        <v>2.9567999999999999</v>
      </c>
    </row>
    <row r="5284" spans="1:22" ht="29.5" thickBot="1" x14ac:dyDescent="0.4">
      <c r="A5284" s="3">
        <v>5283</v>
      </c>
      <c r="B5284" s="1" t="s">
        <v>8116</v>
      </c>
      <c r="C5284" s="1">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36.840000000000003</v>
      </c>
      <c r="T5284" s="1">
        <v>3</v>
      </c>
      <c r="U5284" s="1">
        <v>0</v>
      </c>
      <c r="V5284" s="4">
        <v>17.314800000000002</v>
      </c>
    </row>
    <row r="5285" spans="1:22" ht="44" thickBot="1" x14ac:dyDescent="0.4">
      <c r="A5285" s="3">
        <v>5284</v>
      </c>
      <c r="B5285" s="1" t="s">
        <v>8117</v>
      </c>
      <c r="C5285" s="1">
        <v>2011</v>
      </c>
      <c r="D5285" s="2">
        <v>40632</v>
      </c>
      <c r="E5285" s="2">
        <v>40637</v>
      </c>
      <c r="F5285" s="1" t="s">
        <v>50</v>
      </c>
      <c r="G5285" s="1" t="s">
        <v>974</v>
      </c>
      <c r="H5285" s="1" t="s">
        <v>975</v>
      </c>
      <c r="I5285" s="1" t="s">
        <v>41</v>
      </c>
      <c r="J5285" s="1" t="s">
        <v>27</v>
      </c>
      <c r="K5285" s="1" t="s">
        <v>95</v>
      </c>
      <c r="L5285" s="1" t="s">
        <v>96</v>
      </c>
      <c r="M5285" s="1">
        <v>98105</v>
      </c>
      <c r="N5285" s="1" t="s">
        <v>44</v>
      </c>
      <c r="O5285" s="1" t="s">
        <v>6402</v>
      </c>
      <c r="P5285" s="1" t="s">
        <v>46</v>
      </c>
      <c r="Q5285" s="1" t="s">
        <v>59</v>
      </c>
      <c r="R5285" s="1" t="s">
        <v>6403</v>
      </c>
      <c r="S5285" s="1">
        <v>15.84</v>
      </c>
      <c r="T5285" s="1">
        <v>3</v>
      </c>
      <c r="U5285" s="1">
        <v>0</v>
      </c>
      <c r="V5285" s="4">
        <v>0</v>
      </c>
    </row>
    <row r="5286" spans="1:22" ht="29.5" thickBot="1" x14ac:dyDescent="0.4">
      <c r="A5286" s="3">
        <v>5285</v>
      </c>
      <c r="B5286" s="1" t="s">
        <v>8117</v>
      </c>
      <c r="C5286" s="1">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v>
      </c>
      <c r="T5286" s="1">
        <v>3</v>
      </c>
      <c r="U5286" s="1">
        <v>0</v>
      </c>
      <c r="V5286" s="4">
        <v>22.2</v>
      </c>
    </row>
    <row r="5287" spans="1:22" ht="44" thickBot="1" x14ac:dyDescent="0.4">
      <c r="A5287" s="3">
        <v>5286</v>
      </c>
      <c r="B5287" s="1" t="s">
        <v>8118</v>
      </c>
      <c r="C5287" s="1">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v>
      </c>
      <c r="T5287" s="1">
        <v>9</v>
      </c>
      <c r="U5287" s="1">
        <v>0.2</v>
      </c>
      <c r="V5287" s="4">
        <v>7.4340000000000002</v>
      </c>
    </row>
    <row r="5288" spans="1:22" ht="58.5" thickBot="1" x14ac:dyDescent="0.4">
      <c r="A5288" s="3">
        <v>5287</v>
      </c>
      <c r="B5288" s="1" t="s">
        <v>8118</v>
      </c>
      <c r="C5288" s="1">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9.5519999999999996</v>
      </c>
      <c r="T5288" s="1">
        <v>8</v>
      </c>
      <c r="U5288" s="1">
        <v>0.7</v>
      </c>
      <c r="V5288" s="4">
        <v>-7.3231999999999999</v>
      </c>
    </row>
    <row r="5289" spans="1:22" ht="29.5" thickBot="1" x14ac:dyDescent="0.4">
      <c r="A5289" s="3">
        <v>5288</v>
      </c>
      <c r="B5289" s="1" t="s">
        <v>8118</v>
      </c>
      <c r="C5289" s="1">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v>
      </c>
      <c r="T5289" s="1">
        <v>3</v>
      </c>
      <c r="U5289" s="1">
        <v>0.7</v>
      </c>
      <c r="V5289" s="4">
        <v>-152.9847</v>
      </c>
    </row>
    <row r="5290" spans="1:22" ht="29.5" thickBot="1" x14ac:dyDescent="0.4">
      <c r="A5290" s="3">
        <v>5289</v>
      </c>
      <c r="B5290" s="1" t="s">
        <v>8119</v>
      </c>
      <c r="C5290" s="1">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4">
        <v>80.340400000000002</v>
      </c>
    </row>
    <row r="5291" spans="1:22" ht="58.5" thickBot="1" x14ac:dyDescent="0.4">
      <c r="A5291" s="3">
        <v>5290</v>
      </c>
      <c r="B5291" s="1" t="s">
        <v>8120</v>
      </c>
      <c r="C5291" s="1">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4">
        <v>6.2664</v>
      </c>
    </row>
    <row r="5292" spans="1:22" ht="29.5" thickBot="1" x14ac:dyDescent="0.4">
      <c r="A5292" s="3">
        <v>5291</v>
      </c>
      <c r="B5292" s="1" t="s">
        <v>8120</v>
      </c>
      <c r="C5292" s="1">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966.7</v>
      </c>
      <c r="T5292" s="1">
        <v>5</v>
      </c>
      <c r="U5292" s="1">
        <v>0.3</v>
      </c>
      <c r="V5292" s="4">
        <v>-13.81</v>
      </c>
    </row>
    <row r="5293" spans="1:22" ht="58.5" thickBot="1" x14ac:dyDescent="0.4">
      <c r="A5293" s="3">
        <v>5292</v>
      </c>
      <c r="B5293" s="1" t="s">
        <v>8120</v>
      </c>
      <c r="C5293" s="1">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4">
        <v>61.462800000000001</v>
      </c>
    </row>
    <row r="5294" spans="1:22" ht="29.5" thickBot="1" x14ac:dyDescent="0.4">
      <c r="A5294" s="3">
        <v>5293</v>
      </c>
      <c r="B5294" s="1" t="s">
        <v>8121</v>
      </c>
      <c r="C5294" s="1">
        <v>2014</v>
      </c>
      <c r="D5294" s="2">
        <v>41811</v>
      </c>
      <c r="E5294" s="2">
        <v>41814</v>
      </c>
      <c r="F5294" s="1" t="s">
        <v>188</v>
      </c>
      <c r="G5294" s="1" t="s">
        <v>2540</v>
      </c>
      <c r="H5294" s="1" t="s">
        <v>2541</v>
      </c>
      <c r="I5294" s="1" t="s">
        <v>26</v>
      </c>
      <c r="J5294" s="1" t="s">
        <v>27</v>
      </c>
      <c r="K5294" s="1" t="s">
        <v>1419</v>
      </c>
      <c r="L5294" s="1" t="s">
        <v>54</v>
      </c>
      <c r="M5294" s="1">
        <v>33180</v>
      </c>
      <c r="N5294" s="1" t="s">
        <v>30</v>
      </c>
      <c r="O5294" s="1" t="s">
        <v>5935</v>
      </c>
      <c r="P5294" s="1" t="s">
        <v>46</v>
      </c>
      <c r="Q5294" s="1" t="s">
        <v>59</v>
      </c>
      <c r="R5294" s="1" t="s">
        <v>5936</v>
      </c>
      <c r="S5294" s="1">
        <v>4.4640000000000004</v>
      </c>
      <c r="T5294" s="1">
        <v>1</v>
      </c>
      <c r="U5294" s="1">
        <v>0.2</v>
      </c>
      <c r="V5294" s="4">
        <v>0.33479999999999999</v>
      </c>
    </row>
    <row r="5295" spans="1:22" ht="29.5" thickBot="1" x14ac:dyDescent="0.4">
      <c r="A5295" s="3">
        <v>5294</v>
      </c>
      <c r="B5295" s="1" t="s">
        <v>8122</v>
      </c>
      <c r="C5295" s="1">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4">
        <v>-15.4764</v>
      </c>
    </row>
    <row r="5296" spans="1:22" ht="29.5" thickBot="1" x14ac:dyDescent="0.4">
      <c r="A5296" s="3">
        <v>5295</v>
      </c>
      <c r="B5296" s="1" t="s">
        <v>8123</v>
      </c>
      <c r="C5296" s="1">
        <v>2014</v>
      </c>
      <c r="D5296" s="2">
        <v>41867</v>
      </c>
      <c r="E5296" s="2">
        <v>41871</v>
      </c>
      <c r="F5296" s="1" t="s">
        <v>50</v>
      </c>
      <c r="G5296" s="1" t="s">
        <v>5723</v>
      </c>
      <c r="H5296" s="1" t="s">
        <v>5724</v>
      </c>
      <c r="I5296" s="1" t="s">
        <v>41</v>
      </c>
      <c r="J5296" s="1" t="s">
        <v>27</v>
      </c>
      <c r="K5296" s="1" t="s">
        <v>566</v>
      </c>
      <c r="L5296" s="1" t="s">
        <v>229</v>
      </c>
      <c r="M5296" s="1">
        <v>55113</v>
      </c>
      <c r="N5296" s="1" t="s">
        <v>105</v>
      </c>
      <c r="O5296" s="1" t="s">
        <v>8124</v>
      </c>
      <c r="P5296" s="1" t="s">
        <v>46</v>
      </c>
      <c r="Q5296" s="1" t="s">
        <v>47</v>
      </c>
      <c r="R5296" s="1" t="s">
        <v>8125</v>
      </c>
      <c r="S5296" s="1">
        <v>50.4</v>
      </c>
      <c r="T5296" s="1">
        <v>8</v>
      </c>
      <c r="U5296" s="1">
        <v>0</v>
      </c>
      <c r="V5296" s="4">
        <v>23.184000000000001</v>
      </c>
    </row>
    <row r="5297" spans="1:22" ht="29.5" thickBot="1" x14ac:dyDescent="0.4">
      <c r="A5297" s="3">
        <v>5296</v>
      </c>
      <c r="B5297" s="1" t="s">
        <v>8126</v>
      </c>
      <c r="C5297" s="1">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4">
        <v>32.468400000000003</v>
      </c>
    </row>
    <row r="5298" spans="1:22" ht="29.5" thickBot="1" x14ac:dyDescent="0.4">
      <c r="A5298" s="3">
        <v>5297</v>
      </c>
      <c r="B5298" s="1" t="s">
        <v>8127</v>
      </c>
      <c r="C5298" s="1">
        <v>2014</v>
      </c>
      <c r="D5298" s="2">
        <v>41848</v>
      </c>
      <c r="E5298" s="2">
        <v>41852</v>
      </c>
      <c r="F5298" s="1" t="s">
        <v>50</v>
      </c>
      <c r="G5298" s="1" t="s">
        <v>7580</v>
      </c>
      <c r="H5298" s="1" t="s">
        <v>7581</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4">
        <v>4.0202999999999998</v>
      </c>
    </row>
    <row r="5299" spans="1:22" ht="29.5" thickBot="1" x14ac:dyDescent="0.4">
      <c r="A5299" s="3">
        <v>5298</v>
      </c>
      <c r="B5299" s="1" t="s">
        <v>8127</v>
      </c>
      <c r="C5299" s="1">
        <v>2014</v>
      </c>
      <c r="D5299" s="2">
        <v>41848</v>
      </c>
      <c r="E5299" s="2">
        <v>41852</v>
      </c>
      <c r="F5299" s="1" t="s">
        <v>50</v>
      </c>
      <c r="G5299" s="1" t="s">
        <v>7580</v>
      </c>
      <c r="H5299" s="1" t="s">
        <v>7581</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4">
        <v>135.97999999999999</v>
      </c>
    </row>
    <row r="5300" spans="1:22" ht="29.5" thickBot="1" x14ac:dyDescent="0.4">
      <c r="A5300" s="3">
        <v>5299</v>
      </c>
      <c r="B5300" s="1" t="s">
        <v>8128</v>
      </c>
      <c r="C5300" s="1">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4">
        <v>1.9176</v>
      </c>
    </row>
    <row r="5301" spans="1:22" ht="29.5" thickBot="1" x14ac:dyDescent="0.4">
      <c r="A5301" s="3">
        <v>5300</v>
      </c>
      <c r="B5301" s="1" t="s">
        <v>8128</v>
      </c>
      <c r="C5301" s="1">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4">
        <v>8.6940000000000008</v>
      </c>
    </row>
    <row r="5302" spans="1:22" ht="44" thickBot="1" x14ac:dyDescent="0.4">
      <c r="A5302" s="3">
        <v>5301</v>
      </c>
      <c r="B5302" s="1" t="s">
        <v>8129</v>
      </c>
      <c r="C5302" s="1">
        <v>2013</v>
      </c>
      <c r="D5302" s="2">
        <v>41425</v>
      </c>
      <c r="E5302" s="2">
        <v>41429</v>
      </c>
      <c r="F5302" s="1" t="s">
        <v>50</v>
      </c>
      <c r="G5302" s="1" t="s">
        <v>6637</v>
      </c>
      <c r="H5302" s="1" t="s">
        <v>6638</v>
      </c>
      <c r="I5302" s="1" t="s">
        <v>41</v>
      </c>
      <c r="J5302" s="1" t="s">
        <v>27</v>
      </c>
      <c r="K5302" s="1" t="s">
        <v>318</v>
      </c>
      <c r="L5302" s="1" t="s">
        <v>319</v>
      </c>
      <c r="M5302" s="1">
        <v>22153</v>
      </c>
      <c r="N5302" s="1" t="s">
        <v>30</v>
      </c>
      <c r="O5302" s="1" t="s">
        <v>5481</v>
      </c>
      <c r="P5302" s="1" t="s">
        <v>32</v>
      </c>
      <c r="Q5302" s="1" t="s">
        <v>56</v>
      </c>
      <c r="R5302" s="1" t="s">
        <v>5482</v>
      </c>
      <c r="S5302" s="1">
        <v>2275.5</v>
      </c>
      <c r="T5302" s="1">
        <v>10</v>
      </c>
      <c r="U5302" s="1">
        <v>0</v>
      </c>
      <c r="V5302" s="4">
        <v>386.83499999999998</v>
      </c>
    </row>
    <row r="5303" spans="1:22" ht="73" thickBot="1" x14ac:dyDescent="0.4">
      <c r="A5303" s="3">
        <v>5302</v>
      </c>
      <c r="B5303" s="1" t="s">
        <v>8129</v>
      </c>
      <c r="C5303" s="1">
        <v>2013</v>
      </c>
      <c r="D5303" s="2">
        <v>41425</v>
      </c>
      <c r="E5303" s="2">
        <v>41429</v>
      </c>
      <c r="F5303" s="1" t="s">
        <v>50</v>
      </c>
      <c r="G5303" s="1" t="s">
        <v>6637</v>
      </c>
      <c r="H5303" s="1" t="s">
        <v>6638</v>
      </c>
      <c r="I5303" s="1" t="s">
        <v>41</v>
      </c>
      <c r="J5303" s="1" t="s">
        <v>27</v>
      </c>
      <c r="K5303" s="1" t="s">
        <v>318</v>
      </c>
      <c r="L5303" s="1" t="s">
        <v>319</v>
      </c>
      <c r="M5303" s="1">
        <v>22153</v>
      </c>
      <c r="N5303" s="1" t="s">
        <v>30</v>
      </c>
      <c r="O5303" s="1" t="s">
        <v>2993</v>
      </c>
      <c r="P5303" s="1" t="s">
        <v>71</v>
      </c>
      <c r="Q5303" s="1" t="s">
        <v>161</v>
      </c>
      <c r="R5303" s="1" t="s">
        <v>2994</v>
      </c>
      <c r="S5303" s="1">
        <v>1979.7</v>
      </c>
      <c r="T5303" s="1">
        <v>6</v>
      </c>
      <c r="U5303" s="1">
        <v>0</v>
      </c>
      <c r="V5303" s="4">
        <v>653.30100000000004</v>
      </c>
    </row>
    <row r="5304" spans="1:22" ht="29.5" thickBot="1" x14ac:dyDescent="0.4">
      <c r="A5304" s="3">
        <v>5303</v>
      </c>
      <c r="B5304" s="1" t="s">
        <v>8129</v>
      </c>
      <c r="C5304" s="1">
        <v>2013</v>
      </c>
      <c r="D5304" s="2">
        <v>41425</v>
      </c>
      <c r="E5304" s="2">
        <v>41429</v>
      </c>
      <c r="F5304" s="1" t="s">
        <v>50</v>
      </c>
      <c r="G5304" s="1" t="s">
        <v>6637</v>
      </c>
      <c r="H5304" s="1" t="s">
        <v>6638</v>
      </c>
      <c r="I5304" s="1" t="s">
        <v>41</v>
      </c>
      <c r="J5304" s="1" t="s">
        <v>27</v>
      </c>
      <c r="K5304" s="1" t="s">
        <v>318</v>
      </c>
      <c r="L5304" s="1" t="s">
        <v>319</v>
      </c>
      <c r="M5304" s="1">
        <v>22153</v>
      </c>
      <c r="N5304" s="1" t="s">
        <v>30</v>
      </c>
      <c r="O5304" s="1" t="s">
        <v>1894</v>
      </c>
      <c r="P5304" s="1" t="s">
        <v>46</v>
      </c>
      <c r="Q5304" s="1" t="s">
        <v>47</v>
      </c>
      <c r="R5304" s="1" t="s">
        <v>1895</v>
      </c>
      <c r="S5304" s="1">
        <v>62.1</v>
      </c>
      <c r="T5304" s="1">
        <v>6</v>
      </c>
      <c r="U5304" s="1">
        <v>0</v>
      </c>
      <c r="V5304" s="4">
        <v>29.808</v>
      </c>
    </row>
    <row r="5305" spans="1:22" ht="73" thickBot="1" x14ac:dyDescent="0.4">
      <c r="A5305" s="3">
        <v>5304</v>
      </c>
      <c r="B5305" s="1" t="s">
        <v>8130</v>
      </c>
      <c r="C5305" s="1">
        <v>2011</v>
      </c>
      <c r="D5305" s="2">
        <v>40863</v>
      </c>
      <c r="E5305" s="2">
        <v>40867</v>
      </c>
      <c r="F5305" s="1" t="s">
        <v>50</v>
      </c>
      <c r="G5305" s="1" t="s">
        <v>2243</v>
      </c>
      <c r="H5305" s="1" t="s">
        <v>2244</v>
      </c>
      <c r="I5305" s="1" t="s">
        <v>26</v>
      </c>
      <c r="J5305" s="1" t="s">
        <v>27</v>
      </c>
      <c r="K5305" s="1" t="s">
        <v>357</v>
      </c>
      <c r="L5305" s="1" t="s">
        <v>211</v>
      </c>
      <c r="M5305" s="1">
        <v>62521</v>
      </c>
      <c r="N5305" s="1" t="s">
        <v>105</v>
      </c>
      <c r="O5305" s="1" t="s">
        <v>5749</v>
      </c>
      <c r="P5305" s="1" t="s">
        <v>32</v>
      </c>
      <c r="Q5305" s="1" t="s">
        <v>36</v>
      </c>
      <c r="R5305" s="1" t="s">
        <v>5750</v>
      </c>
      <c r="S5305" s="1">
        <v>37.295999999999999</v>
      </c>
      <c r="T5305" s="1">
        <v>2</v>
      </c>
      <c r="U5305" s="1">
        <v>0.3</v>
      </c>
      <c r="V5305" s="4">
        <v>-1.0656000000000001</v>
      </c>
    </row>
    <row r="5306" spans="1:22" ht="29.5" thickBot="1" x14ac:dyDescent="0.4">
      <c r="A5306" s="3">
        <v>5305</v>
      </c>
      <c r="B5306" s="1" t="s">
        <v>8131</v>
      </c>
      <c r="C5306" s="1">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6055</v>
      </c>
      <c r="P5306" s="1" t="s">
        <v>32</v>
      </c>
      <c r="Q5306" s="1" t="s">
        <v>65</v>
      </c>
      <c r="R5306" s="1" t="s">
        <v>6056</v>
      </c>
      <c r="S5306" s="1">
        <v>8.5440000000000005</v>
      </c>
      <c r="T5306" s="1">
        <v>2</v>
      </c>
      <c r="U5306" s="1">
        <v>0.6</v>
      </c>
      <c r="V5306" s="4">
        <v>-7.476</v>
      </c>
    </row>
    <row r="5307" spans="1:22" ht="29.5" thickBot="1" x14ac:dyDescent="0.4">
      <c r="A5307" s="3">
        <v>5306</v>
      </c>
      <c r="B5307" s="1" t="s">
        <v>8132</v>
      </c>
      <c r="C5307" s="1">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68.95</v>
      </c>
      <c r="T5307" s="1">
        <v>5</v>
      </c>
      <c r="U5307" s="1">
        <v>0</v>
      </c>
      <c r="V5307" s="4">
        <v>28.959</v>
      </c>
    </row>
    <row r="5308" spans="1:22" ht="73" thickBot="1" x14ac:dyDescent="0.4">
      <c r="A5308" s="3">
        <v>5307</v>
      </c>
      <c r="B5308" s="1" t="s">
        <v>8132</v>
      </c>
      <c r="C5308" s="1">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4">
        <v>80.019900000000007</v>
      </c>
    </row>
    <row r="5309" spans="1:22" ht="29.5" thickBot="1" x14ac:dyDescent="0.4">
      <c r="A5309" s="3">
        <v>5308</v>
      </c>
      <c r="B5309" s="1" t="s">
        <v>8132</v>
      </c>
      <c r="C5309" s="1">
        <v>2013</v>
      </c>
      <c r="D5309" s="2">
        <v>41326</v>
      </c>
      <c r="E5309" s="2">
        <v>41331</v>
      </c>
      <c r="F5309" s="1" t="s">
        <v>50</v>
      </c>
      <c r="G5309" s="1" t="s">
        <v>2439</v>
      </c>
      <c r="H5309" s="1" t="s">
        <v>2440</v>
      </c>
      <c r="I5309" s="1" t="s">
        <v>41</v>
      </c>
      <c r="J5309" s="1" t="s">
        <v>27</v>
      </c>
      <c r="K5309" s="1" t="s">
        <v>2343</v>
      </c>
      <c r="L5309" s="1" t="s">
        <v>267</v>
      </c>
      <c r="M5309" s="1">
        <v>11572</v>
      </c>
      <c r="N5309" s="1" t="s">
        <v>148</v>
      </c>
      <c r="O5309" s="1" t="s">
        <v>8133</v>
      </c>
      <c r="P5309" s="1" t="s">
        <v>71</v>
      </c>
      <c r="Q5309" s="1" t="s">
        <v>72</v>
      </c>
      <c r="R5309" s="1" t="s">
        <v>8134</v>
      </c>
      <c r="S5309" s="1">
        <v>39.979999999999997</v>
      </c>
      <c r="T5309" s="1">
        <v>2</v>
      </c>
      <c r="U5309" s="1">
        <v>0</v>
      </c>
      <c r="V5309" s="4">
        <v>1.9990000000000001</v>
      </c>
    </row>
    <row r="5310" spans="1:22" ht="58.5" thickBot="1" x14ac:dyDescent="0.4">
      <c r="A5310" s="3">
        <v>5309</v>
      </c>
      <c r="B5310" s="1" t="s">
        <v>8135</v>
      </c>
      <c r="C5310" s="1">
        <v>2014</v>
      </c>
      <c r="D5310" s="2">
        <v>41963</v>
      </c>
      <c r="E5310" s="2">
        <v>41965</v>
      </c>
      <c r="F5310" s="1" t="s">
        <v>188</v>
      </c>
      <c r="G5310" s="1" t="s">
        <v>6950</v>
      </c>
      <c r="H5310" s="1" t="s">
        <v>6951</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4">
        <v>-46.399799999999999</v>
      </c>
    </row>
    <row r="5311" spans="1:22" ht="73" thickBot="1" x14ac:dyDescent="0.4">
      <c r="A5311" s="3">
        <v>5310</v>
      </c>
      <c r="B5311" s="1" t="s">
        <v>8135</v>
      </c>
      <c r="C5311" s="1">
        <v>2014</v>
      </c>
      <c r="D5311" s="2">
        <v>41963</v>
      </c>
      <c r="E5311" s="2">
        <v>41965</v>
      </c>
      <c r="F5311" s="1" t="s">
        <v>188</v>
      </c>
      <c r="G5311" s="1" t="s">
        <v>6950</v>
      </c>
      <c r="H5311" s="1" t="s">
        <v>6951</v>
      </c>
      <c r="I5311" s="1" t="s">
        <v>26</v>
      </c>
      <c r="J5311" s="1" t="s">
        <v>27</v>
      </c>
      <c r="K5311" s="1" t="s">
        <v>184</v>
      </c>
      <c r="L5311" s="1" t="s">
        <v>104</v>
      </c>
      <c r="M5311" s="1">
        <v>77095</v>
      </c>
      <c r="N5311" s="1" t="s">
        <v>105</v>
      </c>
      <c r="O5311" s="1" t="s">
        <v>8136</v>
      </c>
      <c r="P5311" s="1" t="s">
        <v>46</v>
      </c>
      <c r="Q5311" s="1" t="s">
        <v>68</v>
      </c>
      <c r="R5311" s="1" t="s">
        <v>8137</v>
      </c>
      <c r="S5311" s="1">
        <v>13.04</v>
      </c>
      <c r="T5311" s="1">
        <v>5</v>
      </c>
      <c r="U5311" s="1">
        <v>0.2</v>
      </c>
      <c r="V5311" s="4">
        <v>3.9119999999999999</v>
      </c>
    </row>
    <row r="5312" spans="1:22" ht="73" thickBot="1" x14ac:dyDescent="0.4">
      <c r="A5312" s="3">
        <v>5311</v>
      </c>
      <c r="B5312" s="1" t="s">
        <v>8135</v>
      </c>
      <c r="C5312" s="1">
        <v>2014</v>
      </c>
      <c r="D5312" s="2">
        <v>41963</v>
      </c>
      <c r="E5312" s="2">
        <v>41965</v>
      </c>
      <c r="F5312" s="1" t="s">
        <v>188</v>
      </c>
      <c r="G5312" s="1" t="s">
        <v>6950</v>
      </c>
      <c r="H5312" s="1" t="s">
        <v>6951</v>
      </c>
      <c r="I5312" s="1" t="s">
        <v>26</v>
      </c>
      <c r="J5312" s="1" t="s">
        <v>27</v>
      </c>
      <c r="K5312" s="1" t="s">
        <v>184</v>
      </c>
      <c r="L5312" s="1" t="s">
        <v>104</v>
      </c>
      <c r="M5312" s="1">
        <v>77095</v>
      </c>
      <c r="N5312" s="1" t="s">
        <v>105</v>
      </c>
      <c r="O5312" s="1" t="s">
        <v>1742</v>
      </c>
      <c r="P5312" s="1" t="s">
        <v>46</v>
      </c>
      <c r="Q5312" s="1" t="s">
        <v>75</v>
      </c>
      <c r="R5312" s="1" t="s">
        <v>1743</v>
      </c>
      <c r="S5312" s="1">
        <v>1525.1880000000001</v>
      </c>
      <c r="T5312" s="1">
        <v>6</v>
      </c>
      <c r="U5312" s="1">
        <v>0.8</v>
      </c>
      <c r="V5312" s="4">
        <v>-2287.7820000000002</v>
      </c>
    </row>
    <row r="5313" spans="1:22" ht="29.5" thickBot="1" x14ac:dyDescent="0.4">
      <c r="A5313" s="3">
        <v>5312</v>
      </c>
      <c r="B5313" s="1" t="s">
        <v>8138</v>
      </c>
      <c r="C5313" s="1">
        <v>2013</v>
      </c>
      <c r="D5313" s="2">
        <v>41508</v>
      </c>
      <c r="E5313" s="2">
        <v>41514</v>
      </c>
      <c r="F5313" s="1" t="s">
        <v>50</v>
      </c>
      <c r="G5313" s="1" t="s">
        <v>6712</v>
      </c>
      <c r="H5313" s="1" t="s">
        <v>6713</v>
      </c>
      <c r="I5313" s="1" t="s">
        <v>102</v>
      </c>
      <c r="J5313" s="1" t="s">
        <v>27</v>
      </c>
      <c r="K5313" s="1" t="s">
        <v>3520</v>
      </c>
      <c r="L5313" s="1" t="s">
        <v>88</v>
      </c>
      <c r="M5313" s="1">
        <v>27834</v>
      </c>
      <c r="N5313" s="1" t="s">
        <v>30</v>
      </c>
      <c r="O5313" s="1" t="s">
        <v>5609</v>
      </c>
      <c r="P5313" s="1" t="s">
        <v>46</v>
      </c>
      <c r="Q5313" s="1" t="s">
        <v>47</v>
      </c>
      <c r="R5313" s="1" t="s">
        <v>5610</v>
      </c>
      <c r="S5313" s="1">
        <v>9.2159999999999993</v>
      </c>
      <c r="T5313" s="1">
        <v>4</v>
      </c>
      <c r="U5313" s="1">
        <v>0.2</v>
      </c>
      <c r="V5313" s="4">
        <v>3.3408000000000002</v>
      </c>
    </row>
    <row r="5314" spans="1:22" ht="44" thickBot="1" x14ac:dyDescent="0.4">
      <c r="A5314" s="3">
        <v>5313</v>
      </c>
      <c r="B5314" s="1" t="s">
        <v>8138</v>
      </c>
      <c r="C5314" s="1">
        <v>2013</v>
      </c>
      <c r="D5314" s="2">
        <v>41508</v>
      </c>
      <c r="E5314" s="2">
        <v>41514</v>
      </c>
      <c r="F5314" s="1" t="s">
        <v>50</v>
      </c>
      <c r="G5314" s="1" t="s">
        <v>6712</v>
      </c>
      <c r="H5314" s="1" t="s">
        <v>6713</v>
      </c>
      <c r="I5314" s="1" t="s">
        <v>102</v>
      </c>
      <c r="J5314" s="1" t="s">
        <v>27</v>
      </c>
      <c r="K5314" s="1" t="s">
        <v>3520</v>
      </c>
      <c r="L5314" s="1" t="s">
        <v>88</v>
      </c>
      <c r="M5314" s="1">
        <v>27834</v>
      </c>
      <c r="N5314" s="1" t="s">
        <v>30</v>
      </c>
      <c r="O5314" s="1" t="s">
        <v>1405</v>
      </c>
      <c r="P5314" s="1" t="s">
        <v>46</v>
      </c>
      <c r="Q5314" s="1" t="s">
        <v>578</v>
      </c>
      <c r="R5314" s="1" t="s">
        <v>1406</v>
      </c>
      <c r="S5314" s="1">
        <v>28.047999999999998</v>
      </c>
      <c r="T5314" s="1">
        <v>2</v>
      </c>
      <c r="U5314" s="1">
        <v>0.2</v>
      </c>
      <c r="V5314" s="4">
        <v>3.5059999999999998</v>
      </c>
    </row>
    <row r="5315" spans="1:22" ht="29.5" thickBot="1" x14ac:dyDescent="0.4">
      <c r="A5315" s="3">
        <v>5314</v>
      </c>
      <c r="B5315" s="1" t="s">
        <v>8139</v>
      </c>
      <c r="C5315" s="1">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4">
        <v>21.436800000000002</v>
      </c>
    </row>
    <row r="5316" spans="1:22" ht="44" thickBot="1" x14ac:dyDescent="0.4">
      <c r="A5316" s="3">
        <v>5315</v>
      </c>
      <c r="B5316" s="1" t="s">
        <v>8139</v>
      </c>
      <c r="C5316" s="1">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4">
        <v>14.974399999999999</v>
      </c>
    </row>
    <row r="5317" spans="1:22" ht="44" thickBot="1" x14ac:dyDescent="0.4">
      <c r="A5317" s="3">
        <v>5316</v>
      </c>
      <c r="B5317" s="1" t="s">
        <v>8140</v>
      </c>
      <c r="C5317" s="1">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4">
        <v>11.691000000000001</v>
      </c>
    </row>
    <row r="5318" spans="1:22" ht="44" thickBot="1" x14ac:dyDescent="0.4">
      <c r="A5318" s="3">
        <v>5317</v>
      </c>
      <c r="B5318" s="1" t="s">
        <v>8141</v>
      </c>
      <c r="C5318" s="1">
        <v>2014</v>
      </c>
      <c r="D5318" s="2">
        <v>41915</v>
      </c>
      <c r="E5318" s="2">
        <v>41918</v>
      </c>
      <c r="F5318" s="1" t="s">
        <v>188</v>
      </c>
      <c r="G5318" s="1" t="s">
        <v>5927</v>
      </c>
      <c r="H5318" s="1" t="s">
        <v>5928</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4">
        <v>1.3284</v>
      </c>
    </row>
    <row r="5319" spans="1:22" ht="29.5" thickBot="1" x14ac:dyDescent="0.4">
      <c r="A5319" s="3">
        <v>5318</v>
      </c>
      <c r="B5319" s="1" t="s">
        <v>8141</v>
      </c>
      <c r="C5319" s="1">
        <v>2014</v>
      </c>
      <c r="D5319" s="2">
        <v>41915</v>
      </c>
      <c r="E5319" s="2">
        <v>41918</v>
      </c>
      <c r="F5319" s="1" t="s">
        <v>188</v>
      </c>
      <c r="G5319" s="1" t="s">
        <v>5927</v>
      </c>
      <c r="H5319" s="1" t="s">
        <v>5928</v>
      </c>
      <c r="I5319" s="1" t="s">
        <v>102</v>
      </c>
      <c r="J5319" s="1" t="s">
        <v>27</v>
      </c>
      <c r="K5319" s="1" t="s">
        <v>5137</v>
      </c>
      <c r="L5319" s="1" t="s">
        <v>335</v>
      </c>
      <c r="M5319" s="1">
        <v>37918</v>
      </c>
      <c r="N5319" s="1" t="s">
        <v>30</v>
      </c>
      <c r="O5319" s="1" t="s">
        <v>1714</v>
      </c>
      <c r="P5319" s="1" t="s">
        <v>32</v>
      </c>
      <c r="Q5319" s="1" t="s">
        <v>65</v>
      </c>
      <c r="R5319" s="1" t="s">
        <v>8142</v>
      </c>
      <c r="S5319" s="1">
        <v>9.6560000000000006</v>
      </c>
      <c r="T5319" s="1">
        <v>1</v>
      </c>
      <c r="U5319" s="1">
        <v>0.2</v>
      </c>
      <c r="V5319" s="4">
        <v>1.5690999999999999</v>
      </c>
    </row>
    <row r="5320" spans="1:22" ht="29.5" thickBot="1" x14ac:dyDescent="0.4">
      <c r="A5320" s="3">
        <v>5319</v>
      </c>
      <c r="B5320" s="1" t="s">
        <v>8141</v>
      </c>
      <c r="C5320" s="1">
        <v>2014</v>
      </c>
      <c r="D5320" s="2">
        <v>41915</v>
      </c>
      <c r="E5320" s="2">
        <v>41918</v>
      </c>
      <c r="F5320" s="1" t="s">
        <v>188</v>
      </c>
      <c r="G5320" s="1" t="s">
        <v>5927</v>
      </c>
      <c r="H5320" s="1" t="s">
        <v>5928</v>
      </c>
      <c r="I5320" s="1" t="s">
        <v>102</v>
      </c>
      <c r="J5320" s="1" t="s">
        <v>27</v>
      </c>
      <c r="K5320" s="1" t="s">
        <v>5137</v>
      </c>
      <c r="L5320" s="1" t="s">
        <v>335</v>
      </c>
      <c r="M5320" s="1">
        <v>37918</v>
      </c>
      <c r="N5320" s="1" t="s">
        <v>30</v>
      </c>
      <c r="O5320" s="1" t="s">
        <v>3353</v>
      </c>
      <c r="P5320" s="1" t="s">
        <v>46</v>
      </c>
      <c r="Q5320" s="1" t="s">
        <v>90</v>
      </c>
      <c r="R5320" s="1" t="s">
        <v>3354</v>
      </c>
      <c r="S5320" s="1">
        <v>20.736000000000001</v>
      </c>
      <c r="T5320" s="1">
        <v>4</v>
      </c>
      <c r="U5320" s="1">
        <v>0.2</v>
      </c>
      <c r="V5320" s="4">
        <v>7.2576000000000001</v>
      </c>
    </row>
    <row r="5321" spans="1:22" ht="29.5" thickBot="1" x14ac:dyDescent="0.4">
      <c r="A5321" s="3">
        <v>5320</v>
      </c>
      <c r="B5321" s="1" t="s">
        <v>8141</v>
      </c>
      <c r="C5321" s="1">
        <v>2014</v>
      </c>
      <c r="D5321" s="2">
        <v>41915</v>
      </c>
      <c r="E5321" s="2">
        <v>41918</v>
      </c>
      <c r="F5321" s="1" t="s">
        <v>188</v>
      </c>
      <c r="G5321" s="1" t="s">
        <v>5927</v>
      </c>
      <c r="H5321" s="1" t="s">
        <v>5928</v>
      </c>
      <c r="I5321" s="1" t="s">
        <v>102</v>
      </c>
      <c r="J5321" s="1" t="s">
        <v>27</v>
      </c>
      <c r="K5321" s="1" t="s">
        <v>5137</v>
      </c>
      <c r="L5321" s="1" t="s">
        <v>335</v>
      </c>
      <c r="M5321" s="1">
        <v>37918</v>
      </c>
      <c r="N5321" s="1" t="s">
        <v>30</v>
      </c>
      <c r="O5321" s="1" t="s">
        <v>3917</v>
      </c>
      <c r="P5321" s="1" t="s">
        <v>46</v>
      </c>
      <c r="Q5321" s="1" t="s">
        <v>75</v>
      </c>
      <c r="R5321" s="1" t="s">
        <v>3918</v>
      </c>
      <c r="S5321" s="1">
        <v>27.36</v>
      </c>
      <c r="T5321" s="1">
        <v>3</v>
      </c>
      <c r="U5321" s="1">
        <v>0.7</v>
      </c>
      <c r="V5321" s="4">
        <v>-21.888000000000002</v>
      </c>
    </row>
    <row r="5322" spans="1:22" ht="58.5" thickBot="1" x14ac:dyDescent="0.4">
      <c r="A5322" s="3">
        <v>5321</v>
      </c>
      <c r="B5322" s="1" t="s">
        <v>8141</v>
      </c>
      <c r="C5322" s="1">
        <v>2014</v>
      </c>
      <c r="D5322" s="2">
        <v>41915</v>
      </c>
      <c r="E5322" s="2">
        <v>41918</v>
      </c>
      <c r="F5322" s="1" t="s">
        <v>188</v>
      </c>
      <c r="G5322" s="1" t="s">
        <v>5927</v>
      </c>
      <c r="H5322" s="1" t="s">
        <v>5928</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4">
        <v>-1002.7836</v>
      </c>
    </row>
    <row r="5323" spans="1:22" ht="29.5" thickBot="1" x14ac:dyDescent="0.4">
      <c r="A5323" s="3">
        <v>5322</v>
      </c>
      <c r="B5323" s="1" t="s">
        <v>8141</v>
      </c>
      <c r="C5323" s="1">
        <v>2014</v>
      </c>
      <c r="D5323" s="2">
        <v>41915</v>
      </c>
      <c r="E5323" s="2">
        <v>41918</v>
      </c>
      <c r="F5323" s="1" t="s">
        <v>188</v>
      </c>
      <c r="G5323" s="1" t="s">
        <v>5927</v>
      </c>
      <c r="H5323" s="1" t="s">
        <v>5928</v>
      </c>
      <c r="I5323" s="1" t="s">
        <v>102</v>
      </c>
      <c r="J5323" s="1" t="s">
        <v>27</v>
      </c>
      <c r="K5323" s="1" t="s">
        <v>5137</v>
      </c>
      <c r="L5323" s="1" t="s">
        <v>335</v>
      </c>
      <c r="M5323" s="1">
        <v>37918</v>
      </c>
      <c r="N5323" s="1" t="s">
        <v>30</v>
      </c>
      <c r="O5323" s="1" t="s">
        <v>2712</v>
      </c>
      <c r="P5323" s="1" t="s">
        <v>46</v>
      </c>
      <c r="Q5323" s="1" t="s">
        <v>75</v>
      </c>
      <c r="R5323" s="1" t="s">
        <v>2713</v>
      </c>
      <c r="S5323" s="1">
        <v>34.235999999999997</v>
      </c>
      <c r="T5323" s="1">
        <v>4</v>
      </c>
      <c r="U5323" s="1">
        <v>0.7</v>
      </c>
      <c r="V5323" s="4">
        <v>-26.247599999999998</v>
      </c>
    </row>
    <row r="5324" spans="1:22" ht="58.5" thickBot="1" x14ac:dyDescent="0.4">
      <c r="A5324" s="3">
        <v>5323</v>
      </c>
      <c r="B5324" s="1" t="s">
        <v>8141</v>
      </c>
      <c r="C5324" s="1">
        <v>2014</v>
      </c>
      <c r="D5324" s="2">
        <v>41915</v>
      </c>
      <c r="E5324" s="2">
        <v>41918</v>
      </c>
      <c r="F5324" s="1" t="s">
        <v>188</v>
      </c>
      <c r="G5324" s="1" t="s">
        <v>5927</v>
      </c>
      <c r="H5324" s="1" t="s">
        <v>5928</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4">
        <v>5.9279999999999999</v>
      </c>
    </row>
    <row r="5325" spans="1:22" ht="102" thickBot="1" x14ac:dyDescent="0.4">
      <c r="A5325" s="3">
        <v>5324</v>
      </c>
      <c r="B5325" s="1" t="s">
        <v>8143</v>
      </c>
      <c r="C5325" s="1">
        <v>2014</v>
      </c>
      <c r="D5325" s="2">
        <v>41901</v>
      </c>
      <c r="E5325" s="2">
        <v>41906</v>
      </c>
      <c r="F5325" s="1" t="s">
        <v>23</v>
      </c>
      <c r="G5325" s="1" t="s">
        <v>5451</v>
      </c>
      <c r="H5325" s="1" t="s">
        <v>5452</v>
      </c>
      <c r="I5325" s="1" t="s">
        <v>26</v>
      </c>
      <c r="J5325" s="1" t="s">
        <v>27</v>
      </c>
      <c r="K5325" s="1" t="s">
        <v>8144</v>
      </c>
      <c r="L5325" s="1" t="s">
        <v>138</v>
      </c>
      <c r="M5325" s="1">
        <v>68801</v>
      </c>
      <c r="N5325" s="1" t="s">
        <v>105</v>
      </c>
      <c r="O5325" s="1" t="s">
        <v>935</v>
      </c>
      <c r="P5325" s="1" t="s">
        <v>46</v>
      </c>
      <c r="Q5325" s="1" t="s">
        <v>90</v>
      </c>
      <c r="R5325" s="1" t="s">
        <v>936</v>
      </c>
      <c r="S5325" s="1">
        <v>15.96</v>
      </c>
      <c r="T5325" s="1">
        <v>2</v>
      </c>
      <c r="U5325" s="1">
        <v>0</v>
      </c>
      <c r="V5325" s="4">
        <v>7.98</v>
      </c>
    </row>
    <row r="5326" spans="1:22" ht="44" thickBot="1" x14ac:dyDescent="0.4">
      <c r="A5326" s="3">
        <v>5325</v>
      </c>
      <c r="B5326" s="1" t="s">
        <v>8145</v>
      </c>
      <c r="C5326" s="1">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4">
        <v>6.2530000000000001</v>
      </c>
    </row>
    <row r="5327" spans="1:22" ht="58.5" thickBot="1" x14ac:dyDescent="0.4">
      <c r="A5327" s="3">
        <v>5326</v>
      </c>
      <c r="B5327" s="1" t="s">
        <v>8145</v>
      </c>
      <c r="C5327" s="1">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4">
        <v>9.0288000000000004</v>
      </c>
    </row>
    <row r="5328" spans="1:22" ht="44" thickBot="1" x14ac:dyDescent="0.4">
      <c r="A5328" s="3">
        <v>5327</v>
      </c>
      <c r="B5328" s="1" t="s">
        <v>8146</v>
      </c>
      <c r="C5328" s="1">
        <v>2012</v>
      </c>
      <c r="D5328" s="2">
        <v>40925</v>
      </c>
      <c r="E5328" s="2">
        <v>40930</v>
      </c>
      <c r="F5328" s="1" t="s">
        <v>50</v>
      </c>
      <c r="G5328" s="1" t="s">
        <v>5376</v>
      </c>
      <c r="H5328" s="1" t="s">
        <v>5377</v>
      </c>
      <c r="I5328" s="1" t="s">
        <v>41</v>
      </c>
      <c r="J5328" s="1" t="s">
        <v>27</v>
      </c>
      <c r="K5328" s="1" t="s">
        <v>1479</v>
      </c>
      <c r="L5328" s="1" t="s">
        <v>1245</v>
      </c>
      <c r="M5328" s="1">
        <v>1841</v>
      </c>
      <c r="N5328" s="1" t="s">
        <v>148</v>
      </c>
      <c r="O5328" s="1" t="s">
        <v>5844</v>
      </c>
      <c r="P5328" s="1" t="s">
        <v>46</v>
      </c>
      <c r="Q5328" s="1" t="s">
        <v>68</v>
      </c>
      <c r="R5328" s="1" t="s">
        <v>5845</v>
      </c>
      <c r="S5328" s="1">
        <v>6.68</v>
      </c>
      <c r="T5328" s="1">
        <v>2</v>
      </c>
      <c r="U5328" s="1">
        <v>0</v>
      </c>
      <c r="V5328" s="4">
        <v>2.004</v>
      </c>
    </row>
    <row r="5329" spans="1:22" ht="29.5" thickBot="1" x14ac:dyDescent="0.4">
      <c r="A5329" s="3">
        <v>5328</v>
      </c>
      <c r="B5329" s="1" t="s">
        <v>8147</v>
      </c>
      <c r="C5329" s="1">
        <v>2011</v>
      </c>
      <c r="D5329" s="2">
        <v>40550</v>
      </c>
      <c r="E5329" s="2">
        <v>40552</v>
      </c>
      <c r="F5329" s="1" t="s">
        <v>23</v>
      </c>
      <c r="G5329" s="1" t="s">
        <v>6970</v>
      </c>
      <c r="H5329" s="1" t="s">
        <v>6971</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4">
        <v>9.3312000000000008</v>
      </c>
    </row>
    <row r="5330" spans="1:22" ht="44" thickBot="1" x14ac:dyDescent="0.4">
      <c r="A5330" s="3">
        <v>5329</v>
      </c>
      <c r="B5330" s="1" t="s">
        <v>8148</v>
      </c>
      <c r="C5330" s="1">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4">
        <v>2.3940000000000001</v>
      </c>
    </row>
    <row r="5331" spans="1:22" ht="73" thickBot="1" x14ac:dyDescent="0.4">
      <c r="A5331" s="3">
        <v>5330</v>
      </c>
      <c r="B5331" s="1" t="s">
        <v>8149</v>
      </c>
      <c r="C5331" s="1">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33.567999999999998</v>
      </c>
      <c r="T5331" s="1">
        <v>2</v>
      </c>
      <c r="U5331" s="1">
        <v>0.2</v>
      </c>
      <c r="V5331" s="4">
        <v>11.748799999999999</v>
      </c>
    </row>
    <row r="5332" spans="1:22" ht="44" thickBot="1" x14ac:dyDescent="0.4">
      <c r="A5332" s="3">
        <v>5331</v>
      </c>
      <c r="B5332" s="1" t="s">
        <v>8150</v>
      </c>
      <c r="C5332" s="1">
        <v>2013</v>
      </c>
      <c r="D5332" s="2">
        <v>41522</v>
      </c>
      <c r="E5332" s="2">
        <v>41526</v>
      </c>
      <c r="F5332" s="1" t="s">
        <v>50</v>
      </c>
      <c r="G5332" s="1" t="s">
        <v>5418</v>
      </c>
      <c r="H5332" s="1" t="s">
        <v>5419</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4">
        <v>24.936599999999999</v>
      </c>
    </row>
    <row r="5333" spans="1:22" ht="29.5" thickBot="1" x14ac:dyDescent="0.4">
      <c r="A5333" s="3">
        <v>5332</v>
      </c>
      <c r="B5333" s="1" t="s">
        <v>8150</v>
      </c>
      <c r="C5333" s="1">
        <v>2013</v>
      </c>
      <c r="D5333" s="2">
        <v>41522</v>
      </c>
      <c r="E5333" s="2">
        <v>41526</v>
      </c>
      <c r="F5333" s="1" t="s">
        <v>50</v>
      </c>
      <c r="G5333" s="1" t="s">
        <v>5418</v>
      </c>
      <c r="H5333" s="1" t="s">
        <v>5419</v>
      </c>
      <c r="I5333" s="1" t="s">
        <v>26</v>
      </c>
      <c r="J5333" s="1" t="s">
        <v>27</v>
      </c>
      <c r="K5333" s="1" t="s">
        <v>266</v>
      </c>
      <c r="L5333" s="1" t="s">
        <v>267</v>
      </c>
      <c r="M5333" s="1">
        <v>10011</v>
      </c>
      <c r="N5333" s="1" t="s">
        <v>148</v>
      </c>
      <c r="O5333" s="1" t="s">
        <v>285</v>
      </c>
      <c r="P5333" s="1" t="s">
        <v>46</v>
      </c>
      <c r="Q5333" s="1" t="s">
        <v>75</v>
      </c>
      <c r="R5333" s="1" t="s">
        <v>286</v>
      </c>
      <c r="S5333" s="1">
        <v>60.6</v>
      </c>
      <c r="T5333" s="1">
        <v>5</v>
      </c>
      <c r="U5333" s="1">
        <v>0.2</v>
      </c>
      <c r="V5333" s="4">
        <v>20.452500000000001</v>
      </c>
    </row>
    <row r="5334" spans="1:22" ht="44" thickBot="1" x14ac:dyDescent="0.4">
      <c r="A5334" s="3">
        <v>5333</v>
      </c>
      <c r="B5334" s="1" t="s">
        <v>8150</v>
      </c>
      <c r="C5334" s="1">
        <v>2013</v>
      </c>
      <c r="D5334" s="2">
        <v>41522</v>
      </c>
      <c r="E5334" s="2">
        <v>41526</v>
      </c>
      <c r="F5334" s="1" t="s">
        <v>50</v>
      </c>
      <c r="G5334" s="1" t="s">
        <v>5418</v>
      </c>
      <c r="H5334" s="1" t="s">
        <v>5419</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4">
        <v>6.5888</v>
      </c>
    </row>
    <row r="5335" spans="1:22" ht="44" thickBot="1" x14ac:dyDescent="0.4">
      <c r="A5335" s="3">
        <v>5334</v>
      </c>
      <c r="B5335" s="1" t="s">
        <v>8151</v>
      </c>
      <c r="C5335" s="1">
        <v>2011</v>
      </c>
      <c r="D5335" s="2">
        <v>40781</v>
      </c>
      <c r="E5335" s="2">
        <v>40787</v>
      </c>
      <c r="F5335" s="1" t="s">
        <v>50</v>
      </c>
      <c r="G5335" s="1" t="s">
        <v>407</v>
      </c>
      <c r="H5335" s="1" t="s">
        <v>408</v>
      </c>
      <c r="I5335" s="1" t="s">
        <v>26</v>
      </c>
      <c r="J5335" s="1" t="s">
        <v>27</v>
      </c>
      <c r="K5335" s="1" t="s">
        <v>606</v>
      </c>
      <c r="L5335" s="1" t="s">
        <v>245</v>
      </c>
      <c r="M5335" s="1">
        <v>19711</v>
      </c>
      <c r="N5335" s="1" t="s">
        <v>148</v>
      </c>
      <c r="O5335" s="1" t="s">
        <v>6825</v>
      </c>
      <c r="P5335" s="1" t="s">
        <v>32</v>
      </c>
      <c r="Q5335" s="1" t="s">
        <v>65</v>
      </c>
      <c r="R5335" s="1" t="s">
        <v>6826</v>
      </c>
      <c r="S5335" s="1">
        <v>10.68</v>
      </c>
      <c r="T5335" s="1">
        <v>4</v>
      </c>
      <c r="U5335" s="1">
        <v>0</v>
      </c>
      <c r="V5335" s="4">
        <v>4.0583999999999998</v>
      </c>
    </row>
    <row r="5336" spans="1:22" ht="29.5" thickBot="1" x14ac:dyDescent="0.4">
      <c r="A5336" s="3">
        <v>5335</v>
      </c>
      <c r="B5336" s="1" t="s">
        <v>8151</v>
      </c>
      <c r="C5336" s="1">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4">
        <v>8.4966000000000008</v>
      </c>
    </row>
    <row r="5337" spans="1:22" ht="58.5" thickBot="1" x14ac:dyDescent="0.4">
      <c r="A5337" s="3">
        <v>5336</v>
      </c>
      <c r="B5337" s="1" t="s">
        <v>8151</v>
      </c>
      <c r="C5337" s="1">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4">
        <v>1.5548</v>
      </c>
    </row>
    <row r="5338" spans="1:22" ht="44" thickBot="1" x14ac:dyDescent="0.4">
      <c r="A5338" s="3">
        <v>5337</v>
      </c>
      <c r="B5338" s="1" t="s">
        <v>8152</v>
      </c>
      <c r="C5338" s="1">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4">
        <v>8.7672000000000008</v>
      </c>
    </row>
    <row r="5339" spans="1:22" ht="44" thickBot="1" x14ac:dyDescent="0.4">
      <c r="A5339" s="3">
        <v>5338</v>
      </c>
      <c r="B5339" s="1" t="s">
        <v>8153</v>
      </c>
      <c r="C5339" s="1">
        <v>2014</v>
      </c>
      <c r="D5339" s="2">
        <v>41929</v>
      </c>
      <c r="E5339" s="2">
        <v>41934</v>
      </c>
      <c r="F5339" s="1" t="s">
        <v>50</v>
      </c>
      <c r="G5339" s="1" t="s">
        <v>2672</v>
      </c>
      <c r="H5339" s="1" t="s">
        <v>2673</v>
      </c>
      <c r="I5339" s="1" t="s">
        <v>41</v>
      </c>
      <c r="J5339" s="1" t="s">
        <v>27</v>
      </c>
      <c r="K5339" s="1" t="s">
        <v>622</v>
      </c>
      <c r="L5339" s="1" t="s">
        <v>310</v>
      </c>
      <c r="M5339" s="1">
        <v>85254</v>
      </c>
      <c r="N5339" s="1" t="s">
        <v>44</v>
      </c>
      <c r="O5339" s="1" t="s">
        <v>5776</v>
      </c>
      <c r="P5339" s="1" t="s">
        <v>46</v>
      </c>
      <c r="Q5339" s="1" t="s">
        <v>90</v>
      </c>
      <c r="R5339" s="1" t="s">
        <v>5777</v>
      </c>
      <c r="S5339" s="1">
        <v>307.77600000000001</v>
      </c>
      <c r="T5339" s="1">
        <v>7</v>
      </c>
      <c r="U5339" s="1">
        <v>0.2</v>
      </c>
      <c r="V5339" s="4">
        <v>111.5688</v>
      </c>
    </row>
    <row r="5340" spans="1:22" ht="44" thickBot="1" x14ac:dyDescent="0.4">
      <c r="A5340" s="3">
        <v>5339</v>
      </c>
      <c r="B5340" s="1" t="s">
        <v>8154</v>
      </c>
      <c r="C5340" s="1">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244.55</v>
      </c>
      <c r="T5340" s="1">
        <v>5</v>
      </c>
      <c r="U5340" s="1">
        <v>0</v>
      </c>
      <c r="V5340" s="4">
        <v>4.891</v>
      </c>
    </row>
    <row r="5341" spans="1:22" ht="29.5" thickBot="1" x14ac:dyDescent="0.4">
      <c r="A5341" s="3">
        <v>5340</v>
      </c>
      <c r="B5341" s="1" t="s">
        <v>8154</v>
      </c>
      <c r="C5341" s="1">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4">
        <v>5.7527999999999997</v>
      </c>
    </row>
    <row r="5342" spans="1:22" ht="44" thickBot="1" x14ac:dyDescent="0.4">
      <c r="A5342" s="3">
        <v>5341</v>
      </c>
      <c r="B5342" s="1" t="s">
        <v>8154</v>
      </c>
      <c r="C5342" s="1">
        <v>2012</v>
      </c>
      <c r="D5342" s="2">
        <v>41222</v>
      </c>
      <c r="E5342" s="2">
        <v>41227</v>
      </c>
      <c r="F5342" s="1" t="s">
        <v>23</v>
      </c>
      <c r="G5342" s="1" t="s">
        <v>1962</v>
      </c>
      <c r="H5342" s="1" t="s">
        <v>1963</v>
      </c>
      <c r="I5342" s="1" t="s">
        <v>26</v>
      </c>
      <c r="J5342" s="1" t="s">
        <v>27</v>
      </c>
      <c r="K5342" s="1" t="s">
        <v>2343</v>
      </c>
      <c r="L5342" s="1" t="s">
        <v>267</v>
      </c>
      <c r="M5342" s="1">
        <v>11572</v>
      </c>
      <c r="N5342" s="1" t="s">
        <v>148</v>
      </c>
      <c r="O5342" s="1" t="s">
        <v>7741</v>
      </c>
      <c r="P5342" s="1" t="s">
        <v>71</v>
      </c>
      <c r="Q5342" s="1" t="s">
        <v>161</v>
      </c>
      <c r="R5342" s="1" t="s">
        <v>7742</v>
      </c>
      <c r="S5342" s="1">
        <v>13.98</v>
      </c>
      <c r="T5342" s="1">
        <v>2</v>
      </c>
      <c r="U5342" s="1">
        <v>0</v>
      </c>
      <c r="V5342" s="4">
        <v>6.0114000000000001</v>
      </c>
    </row>
    <row r="5343" spans="1:22" ht="73" thickBot="1" x14ac:dyDescent="0.4">
      <c r="A5343" s="3">
        <v>5342</v>
      </c>
      <c r="B5343" s="1" t="s">
        <v>8154</v>
      </c>
      <c r="C5343" s="1">
        <v>2012</v>
      </c>
      <c r="D5343" s="2">
        <v>41222</v>
      </c>
      <c r="E5343" s="2">
        <v>41227</v>
      </c>
      <c r="F5343" s="1" t="s">
        <v>23</v>
      </c>
      <c r="G5343" s="1" t="s">
        <v>1962</v>
      </c>
      <c r="H5343" s="1" t="s">
        <v>1963</v>
      </c>
      <c r="I5343" s="1" t="s">
        <v>26</v>
      </c>
      <c r="J5343" s="1" t="s">
        <v>27</v>
      </c>
      <c r="K5343" s="1" t="s">
        <v>2343</v>
      </c>
      <c r="L5343" s="1" t="s">
        <v>267</v>
      </c>
      <c r="M5343" s="1">
        <v>11572</v>
      </c>
      <c r="N5343" s="1" t="s">
        <v>148</v>
      </c>
      <c r="O5343" s="1" t="s">
        <v>5438</v>
      </c>
      <c r="P5343" s="1" t="s">
        <v>71</v>
      </c>
      <c r="Q5343" s="1" t="s">
        <v>161</v>
      </c>
      <c r="R5343" s="1" t="s">
        <v>5439</v>
      </c>
      <c r="S5343" s="1">
        <v>899.95</v>
      </c>
      <c r="T5343" s="1">
        <v>5</v>
      </c>
      <c r="U5343" s="1">
        <v>0</v>
      </c>
      <c r="V5343" s="4">
        <v>53.997</v>
      </c>
    </row>
    <row r="5344" spans="1:22" ht="29.5" thickBot="1" x14ac:dyDescent="0.4">
      <c r="A5344" s="3">
        <v>5343</v>
      </c>
      <c r="B5344" s="1" t="s">
        <v>8155</v>
      </c>
      <c r="C5344" s="1">
        <v>2011</v>
      </c>
      <c r="D5344" s="2">
        <v>40868</v>
      </c>
      <c r="E5344" s="2">
        <v>40874</v>
      </c>
      <c r="F5344" s="1" t="s">
        <v>50</v>
      </c>
      <c r="G5344" s="1" t="s">
        <v>8156</v>
      </c>
      <c r="H5344" s="1" t="s">
        <v>8157</v>
      </c>
      <c r="I5344" s="1" t="s">
        <v>41</v>
      </c>
      <c r="J5344" s="1" t="s">
        <v>27</v>
      </c>
      <c r="K5344" s="1" t="s">
        <v>815</v>
      </c>
      <c r="L5344" s="1" t="s">
        <v>104</v>
      </c>
      <c r="M5344" s="1">
        <v>75220</v>
      </c>
      <c r="N5344" s="1" t="s">
        <v>105</v>
      </c>
      <c r="O5344" s="1" t="s">
        <v>172</v>
      </c>
      <c r="P5344" s="1" t="s">
        <v>46</v>
      </c>
      <c r="Q5344" s="1" t="s">
        <v>173</v>
      </c>
      <c r="R5344" s="1" t="s">
        <v>174</v>
      </c>
      <c r="S5344" s="1">
        <v>1.6319999999999999</v>
      </c>
      <c r="T5344" s="1">
        <v>1</v>
      </c>
      <c r="U5344" s="1">
        <v>0.2</v>
      </c>
      <c r="V5344" s="4">
        <v>0.55079999999999996</v>
      </c>
    </row>
    <row r="5345" spans="1:22" ht="44" thickBot="1" x14ac:dyDescent="0.4">
      <c r="A5345" s="3">
        <v>5344</v>
      </c>
      <c r="B5345" s="1" t="s">
        <v>8155</v>
      </c>
      <c r="C5345" s="1">
        <v>2011</v>
      </c>
      <c r="D5345" s="2">
        <v>40868</v>
      </c>
      <c r="E5345" s="2">
        <v>40874</v>
      </c>
      <c r="F5345" s="1" t="s">
        <v>50</v>
      </c>
      <c r="G5345" s="1" t="s">
        <v>8156</v>
      </c>
      <c r="H5345" s="1" t="s">
        <v>8157</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4">
        <v>16.747499999999999</v>
      </c>
    </row>
    <row r="5346" spans="1:22" ht="58.5" thickBot="1" x14ac:dyDescent="0.4">
      <c r="A5346" s="3">
        <v>5345</v>
      </c>
      <c r="B5346" s="1" t="s">
        <v>8158</v>
      </c>
      <c r="C5346" s="1">
        <v>2012</v>
      </c>
      <c r="D5346" s="2">
        <v>41193</v>
      </c>
      <c r="E5346" s="2">
        <v>41195</v>
      </c>
      <c r="F5346" s="1" t="s">
        <v>23</v>
      </c>
      <c r="G5346" s="1" t="s">
        <v>1125</v>
      </c>
      <c r="H5346" s="1" t="s">
        <v>1126</v>
      </c>
      <c r="I5346" s="1" t="s">
        <v>26</v>
      </c>
      <c r="J5346" s="1" t="s">
        <v>27</v>
      </c>
      <c r="K5346" s="1" t="s">
        <v>389</v>
      </c>
      <c r="L5346" s="1" t="s">
        <v>267</v>
      </c>
      <c r="M5346" s="1">
        <v>14609</v>
      </c>
      <c r="N5346" s="1" t="s">
        <v>148</v>
      </c>
      <c r="O5346" s="1" t="s">
        <v>5616</v>
      </c>
      <c r="P5346" s="1" t="s">
        <v>71</v>
      </c>
      <c r="Q5346" s="1" t="s">
        <v>161</v>
      </c>
      <c r="R5346" s="1" t="s">
        <v>6802</v>
      </c>
      <c r="S5346" s="1">
        <v>31.95</v>
      </c>
      <c r="T5346" s="1">
        <v>1</v>
      </c>
      <c r="U5346" s="1">
        <v>0</v>
      </c>
      <c r="V5346" s="4">
        <v>2.2364999999999999</v>
      </c>
    </row>
    <row r="5347" spans="1:22" ht="29.5" thickBot="1" x14ac:dyDescent="0.4">
      <c r="A5347" s="3">
        <v>5346</v>
      </c>
      <c r="B5347" s="1" t="s">
        <v>8159</v>
      </c>
      <c r="C5347" s="1">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4">
        <v>210.49359999999999</v>
      </c>
    </row>
    <row r="5348" spans="1:22" ht="29.5" thickBot="1" x14ac:dyDescent="0.4">
      <c r="A5348" s="3">
        <v>5347</v>
      </c>
      <c r="B5348" s="1" t="s">
        <v>8159</v>
      </c>
      <c r="C5348" s="1">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4">
        <v>3.9498000000000002</v>
      </c>
    </row>
    <row r="5349" spans="1:22" ht="44" thickBot="1" x14ac:dyDescent="0.4">
      <c r="A5349" s="3">
        <v>5348</v>
      </c>
      <c r="B5349" s="1" t="s">
        <v>8159</v>
      </c>
      <c r="C5349" s="1">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4">
        <v>2.8835999999999999</v>
      </c>
    </row>
    <row r="5350" spans="1:22" ht="58.5" thickBot="1" x14ac:dyDescent="0.4">
      <c r="A5350" s="3">
        <v>5349</v>
      </c>
      <c r="B5350" s="1" t="s">
        <v>8160</v>
      </c>
      <c r="C5350" s="1">
        <v>2012</v>
      </c>
      <c r="D5350" s="2">
        <v>40912</v>
      </c>
      <c r="E5350" s="2">
        <v>40918</v>
      </c>
      <c r="F5350" s="1" t="s">
        <v>50</v>
      </c>
      <c r="G5350" s="1" t="s">
        <v>2420</v>
      </c>
      <c r="H5350" s="1" t="s">
        <v>2421</v>
      </c>
      <c r="I5350" s="1" t="s">
        <v>41</v>
      </c>
      <c r="J5350" s="1" t="s">
        <v>27</v>
      </c>
      <c r="K5350" s="1" t="s">
        <v>8161</v>
      </c>
      <c r="L5350" s="1" t="s">
        <v>229</v>
      </c>
      <c r="M5350" s="1">
        <v>55125</v>
      </c>
      <c r="N5350" s="1" t="s">
        <v>105</v>
      </c>
      <c r="O5350" s="1" t="s">
        <v>3242</v>
      </c>
      <c r="P5350" s="1" t="s">
        <v>46</v>
      </c>
      <c r="Q5350" s="1" t="s">
        <v>75</v>
      </c>
      <c r="R5350" s="1" t="s">
        <v>3243</v>
      </c>
      <c r="S5350" s="1">
        <v>32.340000000000003</v>
      </c>
      <c r="T5350" s="1">
        <v>3</v>
      </c>
      <c r="U5350" s="1">
        <v>0</v>
      </c>
      <c r="V5350" s="4">
        <v>15.523199999999999</v>
      </c>
    </row>
    <row r="5351" spans="1:22" ht="102" thickBot="1" x14ac:dyDescent="0.4">
      <c r="A5351" s="3">
        <v>5350</v>
      </c>
      <c r="B5351" s="1" t="s">
        <v>8160</v>
      </c>
      <c r="C5351" s="1">
        <v>2012</v>
      </c>
      <c r="D5351" s="2">
        <v>40912</v>
      </c>
      <c r="E5351" s="2">
        <v>40918</v>
      </c>
      <c r="F5351" s="1" t="s">
        <v>50</v>
      </c>
      <c r="G5351" s="1" t="s">
        <v>2420</v>
      </c>
      <c r="H5351" s="1" t="s">
        <v>2421</v>
      </c>
      <c r="I5351" s="1" t="s">
        <v>41</v>
      </c>
      <c r="J5351" s="1" t="s">
        <v>27</v>
      </c>
      <c r="K5351" s="1" t="s">
        <v>8161</v>
      </c>
      <c r="L5351" s="1" t="s">
        <v>229</v>
      </c>
      <c r="M5351" s="1">
        <v>55125</v>
      </c>
      <c r="N5351" s="1" t="s">
        <v>105</v>
      </c>
      <c r="O5351" s="1" t="s">
        <v>935</v>
      </c>
      <c r="P5351" s="1" t="s">
        <v>46</v>
      </c>
      <c r="Q5351" s="1" t="s">
        <v>90</v>
      </c>
      <c r="R5351" s="1" t="s">
        <v>936</v>
      </c>
      <c r="S5351" s="1">
        <v>39.9</v>
      </c>
      <c r="T5351" s="1">
        <v>5</v>
      </c>
      <c r="U5351" s="1">
        <v>0</v>
      </c>
      <c r="V5351" s="4">
        <v>19.95</v>
      </c>
    </row>
    <row r="5352" spans="1:22" ht="29.5" thickBot="1" x14ac:dyDescent="0.4">
      <c r="A5352" s="3">
        <v>5351</v>
      </c>
      <c r="B5352" s="1" t="s">
        <v>8162</v>
      </c>
      <c r="C5352" s="1">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143.85599999999999</v>
      </c>
      <c r="T5352" s="1">
        <v>9</v>
      </c>
      <c r="U5352" s="1">
        <v>0.2</v>
      </c>
      <c r="V5352" s="4">
        <v>48.551400000000001</v>
      </c>
    </row>
    <row r="5353" spans="1:22" ht="44" thickBot="1" x14ac:dyDescent="0.4">
      <c r="A5353" s="3">
        <v>5352</v>
      </c>
      <c r="B5353" s="1" t="s">
        <v>8163</v>
      </c>
      <c r="C5353" s="1">
        <v>2013</v>
      </c>
      <c r="D5353" s="2">
        <v>41524</v>
      </c>
      <c r="E5353" s="2">
        <v>41530</v>
      </c>
      <c r="F5353" s="1" t="s">
        <v>50</v>
      </c>
      <c r="G5353" s="1" t="s">
        <v>2394</v>
      </c>
      <c r="H5353" s="1" t="s">
        <v>2395</v>
      </c>
      <c r="I5353" s="1" t="s">
        <v>41</v>
      </c>
      <c r="J5353" s="1" t="s">
        <v>27</v>
      </c>
      <c r="K5353" s="1" t="s">
        <v>815</v>
      </c>
      <c r="L5353" s="1" t="s">
        <v>104</v>
      </c>
      <c r="M5353" s="1">
        <v>75217</v>
      </c>
      <c r="N5353" s="1" t="s">
        <v>105</v>
      </c>
      <c r="O5353" s="1" t="s">
        <v>5802</v>
      </c>
      <c r="P5353" s="1" t="s">
        <v>46</v>
      </c>
      <c r="Q5353" s="1" t="s">
        <v>90</v>
      </c>
      <c r="R5353" s="1" t="s">
        <v>5803</v>
      </c>
      <c r="S5353" s="1">
        <v>41.92</v>
      </c>
      <c r="T5353" s="1">
        <v>4</v>
      </c>
      <c r="U5353" s="1">
        <v>0.2</v>
      </c>
      <c r="V5353" s="4">
        <v>15.196</v>
      </c>
    </row>
    <row r="5354" spans="1:22" ht="44" thickBot="1" x14ac:dyDescent="0.4">
      <c r="A5354" s="3">
        <v>5353</v>
      </c>
      <c r="B5354" s="1" t="s">
        <v>8163</v>
      </c>
      <c r="C5354" s="1">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v>
      </c>
      <c r="T5354" s="1">
        <v>2</v>
      </c>
      <c r="U5354" s="1">
        <v>0.2</v>
      </c>
      <c r="V5354" s="4">
        <v>37.078200000000002</v>
      </c>
    </row>
    <row r="5355" spans="1:22" ht="29.5" thickBot="1" x14ac:dyDescent="0.4">
      <c r="A5355" s="3">
        <v>5354</v>
      </c>
      <c r="B5355" s="1" t="s">
        <v>8164</v>
      </c>
      <c r="C5355" s="1">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4">
        <v>41.021599999999999</v>
      </c>
    </row>
    <row r="5356" spans="1:22" ht="44" thickBot="1" x14ac:dyDescent="0.4">
      <c r="A5356" s="3">
        <v>5355</v>
      </c>
      <c r="B5356" s="1" t="s">
        <v>8165</v>
      </c>
      <c r="C5356" s="1">
        <v>2011</v>
      </c>
      <c r="D5356" s="2">
        <v>40676</v>
      </c>
      <c r="E5356" s="2">
        <v>40682</v>
      </c>
      <c r="F5356" s="1" t="s">
        <v>50</v>
      </c>
      <c r="G5356" s="1" t="s">
        <v>6419</v>
      </c>
      <c r="H5356" s="1" t="s">
        <v>6420</v>
      </c>
      <c r="I5356" s="1" t="s">
        <v>41</v>
      </c>
      <c r="J5356" s="1" t="s">
        <v>27</v>
      </c>
      <c r="K5356" s="1" t="s">
        <v>42</v>
      </c>
      <c r="L5356" s="1" t="s">
        <v>43</v>
      </c>
      <c r="M5356" s="1">
        <v>90004</v>
      </c>
      <c r="N5356" s="1" t="s">
        <v>44</v>
      </c>
      <c r="O5356" s="1" t="s">
        <v>5493</v>
      </c>
      <c r="P5356" s="1" t="s">
        <v>32</v>
      </c>
      <c r="Q5356" s="1" t="s">
        <v>36</v>
      </c>
      <c r="R5356" s="1" t="s">
        <v>5494</v>
      </c>
      <c r="S5356" s="1">
        <v>279.45600000000002</v>
      </c>
      <c r="T5356" s="1">
        <v>6</v>
      </c>
      <c r="U5356" s="1">
        <v>0.2</v>
      </c>
      <c r="V5356" s="4">
        <v>20.959199999999999</v>
      </c>
    </row>
    <row r="5357" spans="1:22" ht="29.5" thickBot="1" x14ac:dyDescent="0.4">
      <c r="A5357" s="3">
        <v>5356</v>
      </c>
      <c r="B5357" s="1" t="s">
        <v>8165</v>
      </c>
      <c r="C5357" s="1">
        <v>2011</v>
      </c>
      <c r="D5357" s="2">
        <v>40676</v>
      </c>
      <c r="E5357" s="2">
        <v>40682</v>
      </c>
      <c r="F5357" s="1" t="s">
        <v>50</v>
      </c>
      <c r="G5357" s="1" t="s">
        <v>6419</v>
      </c>
      <c r="H5357" s="1" t="s">
        <v>6420</v>
      </c>
      <c r="I5357" s="1" t="s">
        <v>41</v>
      </c>
      <c r="J5357" s="1" t="s">
        <v>27</v>
      </c>
      <c r="K5357" s="1" t="s">
        <v>42</v>
      </c>
      <c r="L5357" s="1" t="s">
        <v>43</v>
      </c>
      <c r="M5357" s="1">
        <v>90004</v>
      </c>
      <c r="N5357" s="1" t="s">
        <v>44</v>
      </c>
      <c r="O5357" s="1" t="s">
        <v>8166</v>
      </c>
      <c r="P5357" s="1" t="s">
        <v>46</v>
      </c>
      <c r="Q5357" s="1" t="s">
        <v>90</v>
      </c>
      <c r="R5357" s="1" t="s">
        <v>8167</v>
      </c>
      <c r="S5357" s="1">
        <v>8</v>
      </c>
      <c r="T5357" s="1">
        <v>2</v>
      </c>
      <c r="U5357" s="1">
        <v>0</v>
      </c>
      <c r="V5357" s="4">
        <v>3.84</v>
      </c>
    </row>
    <row r="5358" spans="1:22" ht="58.5" thickBot="1" x14ac:dyDescent="0.4">
      <c r="A5358" s="3">
        <v>5357</v>
      </c>
      <c r="B5358" s="1" t="s">
        <v>8168</v>
      </c>
      <c r="C5358" s="1">
        <v>2013</v>
      </c>
      <c r="D5358" s="2">
        <v>41547</v>
      </c>
      <c r="E5358" s="2">
        <v>41551</v>
      </c>
      <c r="F5358" s="1" t="s">
        <v>50</v>
      </c>
      <c r="G5358" s="1" t="s">
        <v>4029</v>
      </c>
      <c r="H5358" s="1" t="s">
        <v>4030</v>
      </c>
      <c r="I5358" s="1" t="s">
        <v>26</v>
      </c>
      <c r="J5358" s="1" t="s">
        <v>27</v>
      </c>
      <c r="K5358" s="1" t="s">
        <v>127</v>
      </c>
      <c r="L5358" s="1" t="s">
        <v>43</v>
      </c>
      <c r="M5358" s="1">
        <v>94109</v>
      </c>
      <c r="N5358" s="1" t="s">
        <v>44</v>
      </c>
      <c r="O5358" s="1" t="s">
        <v>5216</v>
      </c>
      <c r="P5358" s="1" t="s">
        <v>46</v>
      </c>
      <c r="Q5358" s="1" t="s">
        <v>75</v>
      </c>
      <c r="R5358" s="1" t="s">
        <v>5217</v>
      </c>
      <c r="S5358" s="1">
        <v>27.24</v>
      </c>
      <c r="T5358" s="1">
        <v>5</v>
      </c>
      <c r="U5358" s="1">
        <v>0.2</v>
      </c>
      <c r="V5358" s="4">
        <v>9.5340000000000007</v>
      </c>
    </row>
    <row r="5359" spans="1:22" ht="58.5" thickBot="1" x14ac:dyDescent="0.4">
      <c r="A5359" s="3">
        <v>5358</v>
      </c>
      <c r="B5359" s="1" t="s">
        <v>8169</v>
      </c>
      <c r="C5359" s="1">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4">
        <v>1.6359999999999999</v>
      </c>
    </row>
    <row r="5360" spans="1:22" ht="29.5" thickBot="1" x14ac:dyDescent="0.4">
      <c r="A5360" s="3">
        <v>5359</v>
      </c>
      <c r="B5360" s="1" t="s">
        <v>8169</v>
      </c>
      <c r="C5360" s="1">
        <v>2011</v>
      </c>
      <c r="D5360" s="2">
        <v>40760</v>
      </c>
      <c r="E5360" s="2">
        <v>40766</v>
      </c>
      <c r="F5360" s="1" t="s">
        <v>50</v>
      </c>
      <c r="G5360" s="1" t="s">
        <v>1694</v>
      </c>
      <c r="H5360" s="1" t="s">
        <v>1695</v>
      </c>
      <c r="I5360" s="1" t="s">
        <v>26</v>
      </c>
      <c r="J5360" s="1" t="s">
        <v>27</v>
      </c>
      <c r="K5360" s="1" t="s">
        <v>127</v>
      </c>
      <c r="L5360" s="1" t="s">
        <v>43</v>
      </c>
      <c r="M5360" s="1">
        <v>94122</v>
      </c>
      <c r="N5360" s="1" t="s">
        <v>44</v>
      </c>
      <c r="O5360" s="1" t="s">
        <v>6758</v>
      </c>
      <c r="P5360" s="1" t="s">
        <v>46</v>
      </c>
      <c r="Q5360" s="1" t="s">
        <v>59</v>
      </c>
      <c r="R5360" s="1" t="s">
        <v>6759</v>
      </c>
      <c r="S5360" s="1">
        <v>15.78</v>
      </c>
      <c r="T5360" s="1">
        <v>2</v>
      </c>
      <c r="U5360" s="1">
        <v>0</v>
      </c>
      <c r="V5360" s="4">
        <v>0.63119999999999998</v>
      </c>
    </row>
    <row r="5361" spans="1:22" ht="44" thickBot="1" x14ac:dyDescent="0.4">
      <c r="A5361" s="3">
        <v>5360</v>
      </c>
      <c r="B5361" s="1" t="s">
        <v>8169</v>
      </c>
      <c r="C5361" s="1">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4">
        <v>12.8744</v>
      </c>
    </row>
    <row r="5362" spans="1:22" ht="44" thickBot="1" x14ac:dyDescent="0.4">
      <c r="A5362" s="3">
        <v>5361</v>
      </c>
      <c r="B5362" s="1" t="s">
        <v>8170</v>
      </c>
      <c r="C5362" s="1">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198.27199999999999</v>
      </c>
      <c r="T5362" s="1">
        <v>8</v>
      </c>
      <c r="U5362" s="1">
        <v>0.2</v>
      </c>
      <c r="V5362" s="4">
        <v>-32.219200000000001</v>
      </c>
    </row>
    <row r="5363" spans="1:22" ht="44" thickBot="1" x14ac:dyDescent="0.4">
      <c r="A5363" s="3">
        <v>5362</v>
      </c>
      <c r="B5363" s="1" t="s">
        <v>8171</v>
      </c>
      <c r="C5363" s="1">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v>
      </c>
      <c r="T5363" s="1">
        <v>5</v>
      </c>
      <c r="U5363" s="1">
        <v>0.2</v>
      </c>
      <c r="V5363" s="4">
        <v>54.057000000000002</v>
      </c>
    </row>
    <row r="5364" spans="1:22" ht="58.5" thickBot="1" x14ac:dyDescent="0.4">
      <c r="A5364" s="3">
        <v>5363</v>
      </c>
      <c r="B5364" s="1" t="s">
        <v>8172</v>
      </c>
      <c r="C5364" s="1">
        <v>2013</v>
      </c>
      <c r="D5364" s="2">
        <v>41638</v>
      </c>
      <c r="E5364" s="2">
        <v>41642</v>
      </c>
      <c r="F5364" s="1" t="s">
        <v>50</v>
      </c>
      <c r="G5364" s="1" t="s">
        <v>2503</v>
      </c>
      <c r="H5364" s="1" t="s">
        <v>2504</v>
      </c>
      <c r="I5364" s="1" t="s">
        <v>26</v>
      </c>
      <c r="J5364" s="1" t="s">
        <v>27</v>
      </c>
      <c r="K5364" s="1" t="s">
        <v>7245</v>
      </c>
      <c r="L5364" s="1" t="s">
        <v>4530</v>
      </c>
      <c r="M5364" s="1">
        <v>67212</v>
      </c>
      <c r="N5364" s="1" t="s">
        <v>105</v>
      </c>
      <c r="O5364" s="1" t="s">
        <v>6566</v>
      </c>
      <c r="P5364" s="1" t="s">
        <v>32</v>
      </c>
      <c r="Q5364" s="1" t="s">
        <v>65</v>
      </c>
      <c r="R5364" s="1" t="s">
        <v>6567</v>
      </c>
      <c r="S5364" s="1">
        <v>70.56</v>
      </c>
      <c r="T5364" s="1">
        <v>6</v>
      </c>
      <c r="U5364" s="1">
        <v>0</v>
      </c>
      <c r="V5364" s="4">
        <v>23.990400000000001</v>
      </c>
    </row>
    <row r="5365" spans="1:22" ht="29.5" thickBot="1" x14ac:dyDescent="0.4">
      <c r="A5365" s="3">
        <v>5364</v>
      </c>
      <c r="B5365" s="1" t="s">
        <v>8172</v>
      </c>
      <c r="C5365" s="1">
        <v>2013</v>
      </c>
      <c r="D5365" s="2">
        <v>41638</v>
      </c>
      <c r="E5365" s="2">
        <v>41642</v>
      </c>
      <c r="F5365" s="1" t="s">
        <v>50</v>
      </c>
      <c r="G5365" s="1" t="s">
        <v>2503</v>
      </c>
      <c r="H5365" s="1" t="s">
        <v>2504</v>
      </c>
      <c r="I5365" s="1" t="s">
        <v>26</v>
      </c>
      <c r="J5365" s="1" t="s">
        <v>27</v>
      </c>
      <c r="K5365" s="1" t="s">
        <v>7245</v>
      </c>
      <c r="L5365" s="1" t="s">
        <v>4530</v>
      </c>
      <c r="M5365" s="1">
        <v>67212</v>
      </c>
      <c r="N5365" s="1" t="s">
        <v>105</v>
      </c>
      <c r="O5365" s="1" t="s">
        <v>5592</v>
      </c>
      <c r="P5365" s="1" t="s">
        <v>46</v>
      </c>
      <c r="Q5365" s="1" t="s">
        <v>78</v>
      </c>
      <c r="R5365" s="1" t="s">
        <v>5593</v>
      </c>
      <c r="S5365" s="1">
        <v>81.96</v>
      </c>
      <c r="T5365" s="1">
        <v>2</v>
      </c>
      <c r="U5365" s="1">
        <v>0</v>
      </c>
      <c r="V5365" s="4">
        <v>22.948799999999999</v>
      </c>
    </row>
    <row r="5366" spans="1:22" ht="44" thickBot="1" x14ac:dyDescent="0.4">
      <c r="A5366" s="3">
        <v>5365</v>
      </c>
      <c r="B5366" s="1" t="s">
        <v>8173</v>
      </c>
      <c r="C5366" s="1">
        <v>2011</v>
      </c>
      <c r="D5366" s="2">
        <v>40562</v>
      </c>
      <c r="E5366" s="2">
        <v>40565</v>
      </c>
      <c r="F5366" s="1" t="s">
        <v>23</v>
      </c>
      <c r="G5366" s="1" t="s">
        <v>6453</v>
      </c>
      <c r="H5366" s="1" t="s">
        <v>6454</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4">
        <v>6.4863999999999997</v>
      </c>
    </row>
    <row r="5367" spans="1:22" ht="58.5" thickBot="1" x14ac:dyDescent="0.4">
      <c r="A5367" s="3">
        <v>5366</v>
      </c>
      <c r="B5367" s="1" t="s">
        <v>8174</v>
      </c>
      <c r="C5367" s="1">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4">
        <v>13.2293</v>
      </c>
    </row>
    <row r="5368" spans="1:22" ht="58.5" thickBot="1" x14ac:dyDescent="0.4">
      <c r="A5368" s="3">
        <v>5367</v>
      </c>
      <c r="B5368" s="1" t="s">
        <v>8175</v>
      </c>
      <c r="C5368" s="1">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88.775999999999996</v>
      </c>
      <c r="T5368" s="1">
        <v>3</v>
      </c>
      <c r="U5368" s="1">
        <v>0.2</v>
      </c>
      <c r="V5368" s="4">
        <v>7.7679</v>
      </c>
    </row>
    <row r="5369" spans="1:22" ht="29.5" thickBot="1" x14ac:dyDescent="0.4">
      <c r="A5369" s="3">
        <v>5368</v>
      </c>
      <c r="B5369" s="1" t="s">
        <v>8175</v>
      </c>
      <c r="C5369" s="1">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4">
        <v>5.4332000000000003</v>
      </c>
    </row>
    <row r="5370" spans="1:22" ht="58.5" thickBot="1" x14ac:dyDescent="0.4">
      <c r="A5370" s="3">
        <v>5369</v>
      </c>
      <c r="B5370" s="1" t="s">
        <v>8175</v>
      </c>
      <c r="C5370" s="1">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4">
        <v>3.895</v>
      </c>
    </row>
    <row r="5371" spans="1:22" ht="29.5" thickBot="1" x14ac:dyDescent="0.4">
      <c r="A5371" s="3">
        <v>5370</v>
      </c>
      <c r="B5371" s="1" t="s">
        <v>8176</v>
      </c>
      <c r="C5371" s="1">
        <v>2014</v>
      </c>
      <c r="D5371" s="2">
        <v>41893</v>
      </c>
      <c r="E5371" s="2">
        <v>41896</v>
      </c>
      <c r="F5371" s="1" t="s">
        <v>188</v>
      </c>
      <c r="G5371" s="1" t="s">
        <v>1503</v>
      </c>
      <c r="H5371" s="1" t="s">
        <v>1504</v>
      </c>
      <c r="I5371" s="1" t="s">
        <v>41</v>
      </c>
      <c r="J5371" s="1" t="s">
        <v>27</v>
      </c>
      <c r="K5371" s="1" t="s">
        <v>801</v>
      </c>
      <c r="L5371" s="1" t="s">
        <v>498</v>
      </c>
      <c r="M5371" s="1">
        <v>44312</v>
      </c>
      <c r="N5371" s="1" t="s">
        <v>148</v>
      </c>
      <c r="O5371" s="1" t="s">
        <v>8177</v>
      </c>
      <c r="P5371" s="1" t="s">
        <v>46</v>
      </c>
      <c r="Q5371" s="1" t="s">
        <v>90</v>
      </c>
      <c r="R5371" s="1" t="s">
        <v>8178</v>
      </c>
      <c r="S5371" s="1">
        <v>85.055999999999997</v>
      </c>
      <c r="T5371" s="1">
        <v>3</v>
      </c>
      <c r="U5371" s="1">
        <v>0.2</v>
      </c>
      <c r="V5371" s="4">
        <v>28.706399999999999</v>
      </c>
    </row>
    <row r="5372" spans="1:22" ht="58.5" thickBot="1" x14ac:dyDescent="0.4">
      <c r="A5372" s="3">
        <v>5371</v>
      </c>
      <c r="B5372" s="1" t="s">
        <v>8179</v>
      </c>
      <c r="C5372" s="1">
        <v>2014</v>
      </c>
      <c r="D5372" s="2">
        <v>41738</v>
      </c>
      <c r="E5372" s="2">
        <v>41742</v>
      </c>
      <c r="F5372" s="1" t="s">
        <v>50</v>
      </c>
      <c r="G5372" s="1" t="s">
        <v>3924</v>
      </c>
      <c r="H5372" s="1" t="s">
        <v>3925</v>
      </c>
      <c r="I5372" s="1" t="s">
        <v>41</v>
      </c>
      <c r="J5372" s="1" t="s">
        <v>27</v>
      </c>
      <c r="K5372" s="1" t="s">
        <v>7825</v>
      </c>
      <c r="L5372" s="1" t="s">
        <v>238</v>
      </c>
      <c r="M5372" s="1">
        <v>48237</v>
      </c>
      <c r="N5372" s="1" t="s">
        <v>105</v>
      </c>
      <c r="O5372" s="1" t="s">
        <v>5642</v>
      </c>
      <c r="P5372" s="1" t="s">
        <v>32</v>
      </c>
      <c r="Q5372" s="1" t="s">
        <v>65</v>
      </c>
      <c r="R5372" s="1" t="s">
        <v>5643</v>
      </c>
      <c r="S5372" s="1">
        <v>273.95999999999998</v>
      </c>
      <c r="T5372" s="1">
        <v>2</v>
      </c>
      <c r="U5372" s="1">
        <v>0</v>
      </c>
      <c r="V5372" s="4">
        <v>71.229600000000005</v>
      </c>
    </row>
    <row r="5373" spans="1:22" ht="44" thickBot="1" x14ac:dyDescent="0.4">
      <c r="A5373" s="3">
        <v>5372</v>
      </c>
      <c r="B5373" s="1" t="s">
        <v>8179</v>
      </c>
      <c r="C5373" s="1">
        <v>2014</v>
      </c>
      <c r="D5373" s="2">
        <v>41738</v>
      </c>
      <c r="E5373" s="2">
        <v>41742</v>
      </c>
      <c r="F5373" s="1" t="s">
        <v>50</v>
      </c>
      <c r="G5373" s="1" t="s">
        <v>3924</v>
      </c>
      <c r="H5373" s="1" t="s">
        <v>3925</v>
      </c>
      <c r="I5373" s="1" t="s">
        <v>41</v>
      </c>
      <c r="J5373" s="1" t="s">
        <v>27</v>
      </c>
      <c r="K5373" s="1" t="s">
        <v>7825</v>
      </c>
      <c r="L5373" s="1" t="s">
        <v>238</v>
      </c>
      <c r="M5373" s="1">
        <v>48237</v>
      </c>
      <c r="N5373" s="1" t="s">
        <v>105</v>
      </c>
      <c r="O5373" s="1" t="s">
        <v>2905</v>
      </c>
      <c r="P5373" s="1" t="s">
        <v>32</v>
      </c>
      <c r="Q5373" s="1" t="s">
        <v>65</v>
      </c>
      <c r="R5373" s="1" t="s">
        <v>2906</v>
      </c>
      <c r="S5373" s="1">
        <v>306.89999999999998</v>
      </c>
      <c r="T5373" s="1">
        <v>3</v>
      </c>
      <c r="U5373" s="1">
        <v>0</v>
      </c>
      <c r="V5373" s="4">
        <v>79.793999999999997</v>
      </c>
    </row>
    <row r="5374" spans="1:22" ht="29.5" thickBot="1" x14ac:dyDescent="0.4">
      <c r="A5374" s="3">
        <v>5373</v>
      </c>
      <c r="B5374" s="1" t="s">
        <v>8180</v>
      </c>
      <c r="C5374" s="1">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v>
      </c>
      <c r="T5374" s="1">
        <v>3</v>
      </c>
      <c r="U5374" s="1">
        <v>0.2</v>
      </c>
      <c r="V5374" s="4">
        <v>5.4432</v>
      </c>
    </row>
    <row r="5375" spans="1:22" ht="29.5" thickBot="1" x14ac:dyDescent="0.4">
      <c r="A5375" s="3">
        <v>5374</v>
      </c>
      <c r="B5375" s="1" t="s">
        <v>8180</v>
      </c>
      <c r="C5375" s="1">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4">
        <v>-69.472200000000001</v>
      </c>
    </row>
    <row r="5376" spans="1:22" ht="29.5" thickBot="1" x14ac:dyDescent="0.4">
      <c r="A5376" s="3">
        <v>5375</v>
      </c>
      <c r="B5376" s="1" t="s">
        <v>8180</v>
      </c>
      <c r="C5376" s="1">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v>
      </c>
      <c r="T5376" s="1">
        <v>2</v>
      </c>
      <c r="U5376" s="1">
        <v>0.2</v>
      </c>
      <c r="V5376" s="4">
        <v>3.6288</v>
      </c>
    </row>
    <row r="5377" spans="1:22" ht="58.5" thickBot="1" x14ac:dyDescent="0.4">
      <c r="A5377" s="3">
        <v>5376</v>
      </c>
      <c r="B5377" s="1" t="s">
        <v>8181</v>
      </c>
      <c r="C5377" s="1">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4">
        <v>9.8160000000000007</v>
      </c>
    </row>
    <row r="5378" spans="1:22" ht="29.5" thickBot="1" x14ac:dyDescent="0.4">
      <c r="A5378" s="3">
        <v>5377</v>
      </c>
      <c r="B5378" s="1" t="s">
        <v>8181</v>
      </c>
      <c r="C5378" s="1">
        <v>2014</v>
      </c>
      <c r="D5378" s="2">
        <v>41787</v>
      </c>
      <c r="E5378" s="2">
        <v>41791</v>
      </c>
      <c r="F5378" s="1" t="s">
        <v>50</v>
      </c>
      <c r="G5378" s="1" t="s">
        <v>4512</v>
      </c>
      <c r="H5378" s="1" t="s">
        <v>4513</v>
      </c>
      <c r="I5378" s="1" t="s">
        <v>41</v>
      </c>
      <c r="J5378" s="1" t="s">
        <v>27</v>
      </c>
      <c r="K5378" s="1" t="s">
        <v>95</v>
      </c>
      <c r="L5378" s="1" t="s">
        <v>96</v>
      </c>
      <c r="M5378" s="1">
        <v>98103</v>
      </c>
      <c r="N5378" s="1" t="s">
        <v>44</v>
      </c>
      <c r="O5378" s="1" t="s">
        <v>6753</v>
      </c>
      <c r="P5378" s="1" t="s">
        <v>46</v>
      </c>
      <c r="Q5378" s="1" t="s">
        <v>68</v>
      </c>
      <c r="R5378" s="1" t="s">
        <v>186</v>
      </c>
      <c r="S5378" s="1">
        <v>31.44</v>
      </c>
      <c r="T5378" s="1">
        <v>3</v>
      </c>
      <c r="U5378" s="1">
        <v>0</v>
      </c>
      <c r="V5378" s="4">
        <v>7.86</v>
      </c>
    </row>
    <row r="5379" spans="1:22" ht="29.5" thickBot="1" x14ac:dyDescent="0.4">
      <c r="A5379" s="3">
        <v>5378</v>
      </c>
      <c r="B5379" s="1" t="s">
        <v>8182</v>
      </c>
      <c r="C5379" s="1">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4">
        <v>117.6147</v>
      </c>
    </row>
    <row r="5380" spans="1:22" ht="58.5" thickBot="1" x14ac:dyDescent="0.4">
      <c r="A5380" s="3">
        <v>5379</v>
      </c>
      <c r="B5380" s="1" t="s">
        <v>8182</v>
      </c>
      <c r="C5380" s="1">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4">
        <v>-30.2288</v>
      </c>
    </row>
    <row r="5381" spans="1:22" ht="29.5" thickBot="1" x14ac:dyDescent="0.4">
      <c r="A5381" s="3">
        <v>5380</v>
      </c>
      <c r="B5381" s="1" t="s">
        <v>8183</v>
      </c>
      <c r="C5381" s="1">
        <v>2013</v>
      </c>
      <c r="D5381" s="2">
        <v>41501</v>
      </c>
      <c r="E5381" s="2">
        <v>41505</v>
      </c>
      <c r="F5381" s="1" t="s">
        <v>50</v>
      </c>
      <c r="G5381" s="1" t="s">
        <v>7982</v>
      </c>
      <c r="H5381" s="1" t="s">
        <v>7983</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4">
        <v>7.6146000000000003</v>
      </c>
    </row>
    <row r="5382" spans="1:22" ht="58.5" thickBot="1" x14ac:dyDescent="0.4">
      <c r="A5382" s="3">
        <v>5381</v>
      </c>
      <c r="B5382" s="1" t="s">
        <v>8183</v>
      </c>
      <c r="C5382" s="1">
        <v>2013</v>
      </c>
      <c r="D5382" s="2">
        <v>41501</v>
      </c>
      <c r="E5382" s="2">
        <v>41505</v>
      </c>
      <c r="F5382" s="1" t="s">
        <v>50</v>
      </c>
      <c r="G5382" s="1" t="s">
        <v>7982</v>
      </c>
      <c r="H5382" s="1" t="s">
        <v>7983</v>
      </c>
      <c r="I5382" s="1" t="s">
        <v>26</v>
      </c>
      <c r="J5382" s="1" t="s">
        <v>27</v>
      </c>
      <c r="K5382" s="1" t="s">
        <v>42</v>
      </c>
      <c r="L5382" s="1" t="s">
        <v>43</v>
      </c>
      <c r="M5382" s="1">
        <v>90045</v>
      </c>
      <c r="N5382" s="1" t="s">
        <v>44</v>
      </c>
      <c r="O5382" s="1" t="s">
        <v>8184</v>
      </c>
      <c r="P5382" s="1" t="s">
        <v>71</v>
      </c>
      <c r="Q5382" s="1" t="s">
        <v>682</v>
      </c>
      <c r="R5382" s="1" t="s">
        <v>8185</v>
      </c>
      <c r="S5382" s="1">
        <v>105.55200000000001</v>
      </c>
      <c r="T5382" s="1">
        <v>6</v>
      </c>
      <c r="U5382" s="1">
        <v>0.2</v>
      </c>
      <c r="V5382" s="4">
        <v>35.623800000000003</v>
      </c>
    </row>
    <row r="5383" spans="1:22" ht="29.5" thickBot="1" x14ac:dyDescent="0.4">
      <c r="A5383" s="3">
        <v>5382</v>
      </c>
      <c r="B5383" s="1" t="s">
        <v>8186</v>
      </c>
      <c r="C5383" s="1">
        <v>2013</v>
      </c>
      <c r="D5383" s="2">
        <v>41523</v>
      </c>
      <c r="E5383" s="2">
        <v>41525</v>
      </c>
      <c r="F5383" s="1" t="s">
        <v>23</v>
      </c>
      <c r="G5383" s="1" t="s">
        <v>8187</v>
      </c>
      <c r="H5383" s="1" t="s">
        <v>8188</v>
      </c>
      <c r="I5383" s="1" t="s">
        <v>41</v>
      </c>
      <c r="J5383" s="1" t="s">
        <v>27</v>
      </c>
      <c r="K5383" s="1" t="s">
        <v>184</v>
      </c>
      <c r="L5383" s="1" t="s">
        <v>104</v>
      </c>
      <c r="M5383" s="1">
        <v>77070</v>
      </c>
      <c r="N5383" s="1" t="s">
        <v>105</v>
      </c>
      <c r="O5383" s="1" t="s">
        <v>2643</v>
      </c>
      <c r="P5383" s="1" t="s">
        <v>46</v>
      </c>
      <c r="Q5383" s="1" t="s">
        <v>90</v>
      </c>
      <c r="R5383" s="1" t="s">
        <v>2644</v>
      </c>
      <c r="S5383" s="1">
        <v>25.92</v>
      </c>
      <c r="T5383" s="1">
        <v>5</v>
      </c>
      <c r="U5383" s="1">
        <v>0.2</v>
      </c>
      <c r="V5383" s="4">
        <v>9.0719999999999992</v>
      </c>
    </row>
    <row r="5384" spans="1:22" ht="29.5" thickBot="1" x14ac:dyDescent="0.4">
      <c r="A5384" s="3">
        <v>5383</v>
      </c>
      <c r="B5384" s="1" t="s">
        <v>8186</v>
      </c>
      <c r="C5384" s="1">
        <v>2013</v>
      </c>
      <c r="D5384" s="2">
        <v>41523</v>
      </c>
      <c r="E5384" s="2">
        <v>41525</v>
      </c>
      <c r="F5384" s="1" t="s">
        <v>23</v>
      </c>
      <c r="G5384" s="1" t="s">
        <v>8187</v>
      </c>
      <c r="H5384" s="1" t="s">
        <v>8188</v>
      </c>
      <c r="I5384" s="1" t="s">
        <v>41</v>
      </c>
      <c r="J5384" s="1" t="s">
        <v>27</v>
      </c>
      <c r="K5384" s="1" t="s">
        <v>184</v>
      </c>
      <c r="L5384" s="1" t="s">
        <v>104</v>
      </c>
      <c r="M5384" s="1">
        <v>77070</v>
      </c>
      <c r="N5384" s="1" t="s">
        <v>105</v>
      </c>
      <c r="O5384" s="1" t="s">
        <v>4393</v>
      </c>
      <c r="P5384" s="1" t="s">
        <v>46</v>
      </c>
      <c r="Q5384" s="1" t="s">
        <v>269</v>
      </c>
      <c r="R5384" s="1" t="s">
        <v>186</v>
      </c>
      <c r="S5384" s="1">
        <v>15.808</v>
      </c>
      <c r="T5384" s="1">
        <v>8</v>
      </c>
      <c r="U5384" s="1">
        <v>0.2</v>
      </c>
      <c r="V5384" s="4">
        <v>5.3352000000000004</v>
      </c>
    </row>
    <row r="5385" spans="1:22" ht="29.5" thickBot="1" x14ac:dyDescent="0.4">
      <c r="A5385" s="3">
        <v>5384</v>
      </c>
      <c r="B5385" s="1" t="s">
        <v>8186</v>
      </c>
      <c r="C5385" s="1">
        <v>2013</v>
      </c>
      <c r="D5385" s="2">
        <v>41523</v>
      </c>
      <c r="E5385" s="2">
        <v>41525</v>
      </c>
      <c r="F5385" s="1" t="s">
        <v>23</v>
      </c>
      <c r="G5385" s="1" t="s">
        <v>8187</v>
      </c>
      <c r="H5385" s="1" t="s">
        <v>8188</v>
      </c>
      <c r="I5385" s="1" t="s">
        <v>41</v>
      </c>
      <c r="J5385" s="1" t="s">
        <v>27</v>
      </c>
      <c r="K5385" s="1" t="s">
        <v>184</v>
      </c>
      <c r="L5385" s="1" t="s">
        <v>104</v>
      </c>
      <c r="M5385" s="1">
        <v>77070</v>
      </c>
      <c r="N5385" s="1" t="s">
        <v>105</v>
      </c>
      <c r="O5385" s="1" t="s">
        <v>1303</v>
      </c>
      <c r="P5385" s="1" t="s">
        <v>46</v>
      </c>
      <c r="Q5385" s="1" t="s">
        <v>90</v>
      </c>
      <c r="R5385" s="1" t="s">
        <v>1304</v>
      </c>
      <c r="S5385" s="1">
        <v>10.368</v>
      </c>
      <c r="T5385" s="1">
        <v>2</v>
      </c>
      <c r="U5385" s="1">
        <v>0.2</v>
      </c>
      <c r="V5385" s="4">
        <v>3.7584</v>
      </c>
    </row>
    <row r="5386" spans="1:22" ht="44" thickBot="1" x14ac:dyDescent="0.4">
      <c r="A5386" s="3">
        <v>5385</v>
      </c>
      <c r="B5386" s="1" t="s">
        <v>8189</v>
      </c>
      <c r="C5386" s="1">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4">
        <v>41.79</v>
      </c>
    </row>
    <row r="5387" spans="1:22" ht="58.5" thickBot="1" x14ac:dyDescent="0.4">
      <c r="A5387" s="3">
        <v>5386</v>
      </c>
      <c r="B5387" s="1" t="s">
        <v>8189</v>
      </c>
      <c r="C5387" s="1">
        <v>2014</v>
      </c>
      <c r="D5387" s="2">
        <v>41817</v>
      </c>
      <c r="E5387" s="2">
        <v>41824</v>
      </c>
      <c r="F5387" s="1" t="s">
        <v>50</v>
      </c>
      <c r="G5387" s="1" t="s">
        <v>3525</v>
      </c>
      <c r="H5387" s="1" t="s">
        <v>3526</v>
      </c>
      <c r="I5387" s="1" t="s">
        <v>26</v>
      </c>
      <c r="J5387" s="1" t="s">
        <v>27</v>
      </c>
      <c r="K5387" s="1" t="s">
        <v>146</v>
      </c>
      <c r="L5387" s="1" t="s">
        <v>147</v>
      </c>
      <c r="M5387" s="1">
        <v>19143</v>
      </c>
      <c r="N5387" s="1" t="s">
        <v>148</v>
      </c>
      <c r="O5387" s="1" t="s">
        <v>5865</v>
      </c>
      <c r="P5387" s="1" t="s">
        <v>71</v>
      </c>
      <c r="Q5387" s="1" t="s">
        <v>72</v>
      </c>
      <c r="R5387" s="1" t="s">
        <v>5866</v>
      </c>
      <c r="S5387" s="1">
        <v>545.91600000000005</v>
      </c>
      <c r="T5387" s="1">
        <v>14</v>
      </c>
      <c r="U5387" s="1">
        <v>0.4</v>
      </c>
      <c r="V5387" s="4">
        <v>72.788799999999995</v>
      </c>
    </row>
    <row r="5388" spans="1:22" ht="29.5" thickBot="1" x14ac:dyDescent="0.4">
      <c r="A5388" s="3">
        <v>5387</v>
      </c>
      <c r="B5388" s="1" t="s">
        <v>8190</v>
      </c>
      <c r="C5388" s="1">
        <v>2014</v>
      </c>
      <c r="D5388" s="2">
        <v>41711</v>
      </c>
      <c r="E5388" s="2">
        <v>41716</v>
      </c>
      <c r="F5388" s="1" t="s">
        <v>50</v>
      </c>
      <c r="G5388" s="1" t="s">
        <v>2626</v>
      </c>
      <c r="H5388" s="1" t="s">
        <v>2627</v>
      </c>
      <c r="I5388" s="1" t="s">
        <v>26</v>
      </c>
      <c r="J5388" s="1" t="s">
        <v>27</v>
      </c>
      <c r="K5388" s="1" t="s">
        <v>8191</v>
      </c>
      <c r="L5388" s="1" t="s">
        <v>1707</v>
      </c>
      <c r="M5388" s="1">
        <v>72756</v>
      </c>
      <c r="N5388" s="1" t="s">
        <v>30</v>
      </c>
      <c r="O5388" s="1" t="s">
        <v>5620</v>
      </c>
      <c r="P5388" s="1" t="s">
        <v>46</v>
      </c>
      <c r="Q5388" s="1" t="s">
        <v>75</v>
      </c>
      <c r="R5388" s="1" t="s">
        <v>1219</v>
      </c>
      <c r="S5388" s="1">
        <v>40.409999999999997</v>
      </c>
      <c r="T5388" s="1">
        <v>9</v>
      </c>
      <c r="U5388" s="1">
        <v>0</v>
      </c>
      <c r="V5388" s="4">
        <v>18.5886</v>
      </c>
    </row>
    <row r="5389" spans="1:22" ht="44" thickBot="1" x14ac:dyDescent="0.4">
      <c r="A5389" s="3">
        <v>5388</v>
      </c>
      <c r="B5389" s="1" t="s">
        <v>8192</v>
      </c>
      <c r="C5389" s="1">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4">
        <v>10.4985</v>
      </c>
    </row>
    <row r="5390" spans="1:22" ht="44" thickBot="1" x14ac:dyDescent="0.4">
      <c r="A5390" s="3">
        <v>5389</v>
      </c>
      <c r="B5390" s="1" t="s">
        <v>8192</v>
      </c>
      <c r="C5390" s="1">
        <v>2014</v>
      </c>
      <c r="D5390" s="2">
        <v>41689</v>
      </c>
      <c r="E5390" s="2">
        <v>41692</v>
      </c>
      <c r="F5390" s="1" t="s">
        <v>23</v>
      </c>
      <c r="G5390" s="1" t="s">
        <v>481</v>
      </c>
      <c r="H5390" s="1" t="s">
        <v>482</v>
      </c>
      <c r="I5390" s="1" t="s">
        <v>41</v>
      </c>
      <c r="J5390" s="1" t="s">
        <v>27</v>
      </c>
      <c r="K5390" s="1" t="s">
        <v>42</v>
      </c>
      <c r="L5390" s="1" t="s">
        <v>43</v>
      </c>
      <c r="M5390" s="1">
        <v>90045</v>
      </c>
      <c r="N5390" s="1" t="s">
        <v>44</v>
      </c>
      <c r="O5390" s="1" t="s">
        <v>5378</v>
      </c>
      <c r="P5390" s="1" t="s">
        <v>71</v>
      </c>
      <c r="Q5390" s="1" t="s">
        <v>161</v>
      </c>
      <c r="R5390" s="1" t="s">
        <v>5379</v>
      </c>
      <c r="S5390" s="1">
        <v>109.53</v>
      </c>
      <c r="T5390" s="1">
        <v>3</v>
      </c>
      <c r="U5390" s="1">
        <v>0</v>
      </c>
      <c r="V5390" s="4">
        <v>47.097900000000003</v>
      </c>
    </row>
    <row r="5391" spans="1:22" ht="29.5" thickBot="1" x14ac:dyDescent="0.4">
      <c r="A5391" s="3">
        <v>5390</v>
      </c>
      <c r="B5391" s="1" t="s">
        <v>8192</v>
      </c>
      <c r="C5391" s="1">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4">
        <v>4.8117999999999999</v>
      </c>
    </row>
    <row r="5392" spans="1:22" ht="29.5" thickBot="1" x14ac:dyDescent="0.4">
      <c r="A5392" s="3">
        <v>5391</v>
      </c>
      <c r="B5392" s="1" t="s">
        <v>8193</v>
      </c>
      <c r="C5392" s="1">
        <v>2014</v>
      </c>
      <c r="D5392" s="2">
        <v>41954</v>
      </c>
      <c r="E5392" s="2">
        <v>41956</v>
      </c>
      <c r="F5392" s="1" t="s">
        <v>23</v>
      </c>
      <c r="G5392" s="1" t="s">
        <v>6783</v>
      </c>
      <c r="H5392" s="1" t="s">
        <v>6784</v>
      </c>
      <c r="I5392" s="1" t="s">
        <v>41</v>
      </c>
      <c r="J5392" s="1" t="s">
        <v>27</v>
      </c>
      <c r="K5392" s="1" t="s">
        <v>95</v>
      </c>
      <c r="L5392" s="1" t="s">
        <v>96</v>
      </c>
      <c r="M5392" s="1">
        <v>98105</v>
      </c>
      <c r="N5392" s="1" t="s">
        <v>44</v>
      </c>
      <c r="O5392" s="1" t="s">
        <v>4158</v>
      </c>
      <c r="P5392" s="1" t="s">
        <v>46</v>
      </c>
      <c r="Q5392" s="1" t="s">
        <v>75</v>
      </c>
      <c r="R5392" s="1" t="s">
        <v>4159</v>
      </c>
      <c r="S5392" s="1">
        <v>26.352</v>
      </c>
      <c r="T5392" s="1">
        <v>3</v>
      </c>
      <c r="U5392" s="1">
        <v>0.2</v>
      </c>
      <c r="V5392" s="4">
        <v>9.5526</v>
      </c>
    </row>
    <row r="5393" spans="1:22" ht="29.5" thickBot="1" x14ac:dyDescent="0.4">
      <c r="A5393" s="3">
        <v>5392</v>
      </c>
      <c r="B5393" s="1" t="s">
        <v>8194</v>
      </c>
      <c r="C5393" s="1">
        <v>2011</v>
      </c>
      <c r="D5393" s="2">
        <v>40866</v>
      </c>
      <c r="E5393" s="2">
        <v>40872</v>
      </c>
      <c r="F5393" s="1" t="s">
        <v>50</v>
      </c>
      <c r="G5393" s="1" t="s">
        <v>7541</v>
      </c>
      <c r="H5393" s="1" t="s">
        <v>7542</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4">
        <v>10.8</v>
      </c>
    </row>
    <row r="5394" spans="1:22" ht="29.5" thickBot="1" x14ac:dyDescent="0.4">
      <c r="A5394" s="3">
        <v>5393</v>
      </c>
      <c r="B5394" s="1" t="s">
        <v>8194</v>
      </c>
      <c r="C5394" s="1">
        <v>2011</v>
      </c>
      <c r="D5394" s="2">
        <v>40866</v>
      </c>
      <c r="E5394" s="2">
        <v>40872</v>
      </c>
      <c r="F5394" s="1" t="s">
        <v>50</v>
      </c>
      <c r="G5394" s="1" t="s">
        <v>7541</v>
      </c>
      <c r="H5394" s="1" t="s">
        <v>7542</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4">
        <v>4.5815999999999999</v>
      </c>
    </row>
    <row r="5395" spans="1:22" ht="29.5" thickBot="1" x14ac:dyDescent="0.4">
      <c r="A5395" s="3">
        <v>5394</v>
      </c>
      <c r="B5395" s="1" t="s">
        <v>8194</v>
      </c>
      <c r="C5395" s="1">
        <v>2011</v>
      </c>
      <c r="D5395" s="2">
        <v>40866</v>
      </c>
      <c r="E5395" s="2">
        <v>40872</v>
      </c>
      <c r="F5395" s="1" t="s">
        <v>50</v>
      </c>
      <c r="G5395" s="1" t="s">
        <v>7541</v>
      </c>
      <c r="H5395" s="1" t="s">
        <v>7542</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4">
        <v>102.2784</v>
      </c>
    </row>
    <row r="5396" spans="1:22" ht="29.5" thickBot="1" x14ac:dyDescent="0.4">
      <c r="A5396" s="3">
        <v>5395</v>
      </c>
      <c r="B5396" s="1" t="s">
        <v>8194</v>
      </c>
      <c r="C5396" s="1">
        <v>2011</v>
      </c>
      <c r="D5396" s="2">
        <v>40866</v>
      </c>
      <c r="E5396" s="2">
        <v>40872</v>
      </c>
      <c r="F5396" s="1" t="s">
        <v>50</v>
      </c>
      <c r="G5396" s="1" t="s">
        <v>7541</v>
      </c>
      <c r="H5396" s="1" t="s">
        <v>7542</v>
      </c>
      <c r="I5396" s="1" t="s">
        <v>41</v>
      </c>
      <c r="J5396" s="1" t="s">
        <v>27</v>
      </c>
      <c r="K5396" s="1" t="s">
        <v>521</v>
      </c>
      <c r="L5396" s="1" t="s">
        <v>245</v>
      </c>
      <c r="M5396" s="1">
        <v>19805</v>
      </c>
      <c r="N5396" s="1" t="s">
        <v>148</v>
      </c>
      <c r="O5396" s="1" t="s">
        <v>4209</v>
      </c>
      <c r="P5396" s="1" t="s">
        <v>32</v>
      </c>
      <c r="Q5396" s="1" t="s">
        <v>33</v>
      </c>
      <c r="R5396" s="1" t="s">
        <v>4210</v>
      </c>
      <c r="S5396" s="1">
        <v>1025.8800000000001</v>
      </c>
      <c r="T5396" s="1">
        <v>6</v>
      </c>
      <c r="U5396" s="1">
        <v>0</v>
      </c>
      <c r="V5396" s="4">
        <v>235.95240000000001</v>
      </c>
    </row>
    <row r="5397" spans="1:22" ht="44" thickBot="1" x14ac:dyDescent="0.4">
      <c r="A5397" s="3">
        <v>5396</v>
      </c>
      <c r="B5397" s="1" t="s">
        <v>8195</v>
      </c>
      <c r="C5397" s="1">
        <v>2011</v>
      </c>
      <c r="D5397" s="2">
        <v>40865</v>
      </c>
      <c r="E5397" s="2">
        <v>40868</v>
      </c>
      <c r="F5397" s="1" t="s">
        <v>23</v>
      </c>
      <c r="G5397" s="1" t="s">
        <v>1648</v>
      </c>
      <c r="H5397" s="1" t="s">
        <v>1649</v>
      </c>
      <c r="I5397" s="1" t="s">
        <v>41</v>
      </c>
      <c r="J5397" s="1" t="s">
        <v>27</v>
      </c>
      <c r="K5397" s="1" t="s">
        <v>3771</v>
      </c>
      <c r="L5397" s="1" t="s">
        <v>121</v>
      </c>
      <c r="M5397" s="1">
        <v>84604</v>
      </c>
      <c r="N5397" s="1" t="s">
        <v>44</v>
      </c>
      <c r="O5397" s="1" t="s">
        <v>5824</v>
      </c>
      <c r="P5397" s="1" t="s">
        <v>46</v>
      </c>
      <c r="Q5397" s="1" t="s">
        <v>90</v>
      </c>
      <c r="R5397" s="1" t="s">
        <v>5825</v>
      </c>
      <c r="S5397" s="1">
        <v>21.98</v>
      </c>
      <c r="T5397" s="1">
        <v>7</v>
      </c>
      <c r="U5397" s="1">
        <v>0</v>
      </c>
      <c r="V5397" s="4">
        <v>9.891</v>
      </c>
    </row>
    <row r="5398" spans="1:22" ht="29.5" thickBot="1" x14ac:dyDescent="0.4">
      <c r="A5398" s="3">
        <v>5397</v>
      </c>
      <c r="B5398" s="1" t="s">
        <v>8196</v>
      </c>
      <c r="C5398" s="1">
        <v>2013</v>
      </c>
      <c r="D5398" s="2">
        <v>41542</v>
      </c>
      <c r="E5398" s="2">
        <v>41542</v>
      </c>
      <c r="F5398" s="1" t="s">
        <v>1290</v>
      </c>
      <c r="G5398" s="1" t="s">
        <v>4136</v>
      </c>
      <c r="H5398" s="1" t="s">
        <v>4137</v>
      </c>
      <c r="I5398" s="1" t="s">
        <v>41</v>
      </c>
      <c r="J5398" s="1" t="s">
        <v>27</v>
      </c>
      <c r="K5398" s="1" t="s">
        <v>127</v>
      </c>
      <c r="L5398" s="1" t="s">
        <v>43</v>
      </c>
      <c r="M5398" s="1">
        <v>94110</v>
      </c>
      <c r="N5398" s="1" t="s">
        <v>44</v>
      </c>
      <c r="O5398" s="1" t="s">
        <v>5362</v>
      </c>
      <c r="P5398" s="1" t="s">
        <v>32</v>
      </c>
      <c r="Q5398" s="1" t="s">
        <v>65</v>
      </c>
      <c r="R5398" s="1" t="s">
        <v>5363</v>
      </c>
      <c r="S5398" s="1">
        <v>63.2</v>
      </c>
      <c r="T5398" s="1">
        <v>5</v>
      </c>
      <c r="U5398" s="1">
        <v>0</v>
      </c>
      <c r="V5398" s="4">
        <v>23.384</v>
      </c>
    </row>
    <row r="5399" spans="1:22" ht="102" thickBot="1" x14ac:dyDescent="0.4">
      <c r="A5399" s="3">
        <v>5398</v>
      </c>
      <c r="B5399" s="1" t="s">
        <v>8197</v>
      </c>
      <c r="C5399" s="1">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4">
        <v>11.31</v>
      </c>
    </row>
    <row r="5400" spans="1:22" ht="73" thickBot="1" x14ac:dyDescent="0.4">
      <c r="A5400" s="3">
        <v>5399</v>
      </c>
      <c r="B5400" s="1" t="s">
        <v>8198</v>
      </c>
      <c r="C5400" s="1">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4">
        <v>-2.0348999999999999</v>
      </c>
    </row>
    <row r="5401" spans="1:22" ht="44" thickBot="1" x14ac:dyDescent="0.4">
      <c r="A5401" s="3">
        <v>5400</v>
      </c>
      <c r="B5401" s="1" t="s">
        <v>8199</v>
      </c>
      <c r="C5401" s="1">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4">
        <v>6.5490000000000004</v>
      </c>
    </row>
    <row r="5402" spans="1:22" ht="44" thickBot="1" x14ac:dyDescent="0.4">
      <c r="A5402" s="3">
        <v>5401</v>
      </c>
      <c r="B5402" s="1" t="s">
        <v>8200</v>
      </c>
      <c r="C5402" s="1">
        <v>2014</v>
      </c>
      <c r="D5402" s="2">
        <v>41904</v>
      </c>
      <c r="E5402" s="2">
        <v>41906</v>
      </c>
      <c r="F5402" s="1" t="s">
        <v>188</v>
      </c>
      <c r="G5402" s="1" t="s">
        <v>8201</v>
      </c>
      <c r="H5402" s="1" t="s">
        <v>8202</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4">
        <v>15.1158</v>
      </c>
    </row>
    <row r="5403" spans="1:22" ht="29.5" thickBot="1" x14ac:dyDescent="0.4">
      <c r="A5403" s="3">
        <v>5402</v>
      </c>
      <c r="B5403" s="1" t="s">
        <v>8200</v>
      </c>
      <c r="C5403" s="1">
        <v>2014</v>
      </c>
      <c r="D5403" s="2">
        <v>41904</v>
      </c>
      <c r="E5403" s="2">
        <v>41906</v>
      </c>
      <c r="F5403" s="1" t="s">
        <v>188</v>
      </c>
      <c r="G5403" s="1" t="s">
        <v>8201</v>
      </c>
      <c r="H5403" s="1" t="s">
        <v>8202</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4">
        <v>26.3934</v>
      </c>
    </row>
    <row r="5404" spans="1:22" ht="58.5" thickBot="1" x14ac:dyDescent="0.4">
      <c r="A5404" s="3">
        <v>5403</v>
      </c>
      <c r="B5404" s="1" t="s">
        <v>8203</v>
      </c>
      <c r="C5404" s="1">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4">
        <v>7.71</v>
      </c>
    </row>
    <row r="5405" spans="1:22" ht="29.5" thickBot="1" x14ac:dyDescent="0.4">
      <c r="A5405" s="3">
        <v>5404</v>
      </c>
      <c r="B5405" s="1" t="s">
        <v>8203</v>
      </c>
      <c r="C5405" s="1">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3.7440000000000002</v>
      </c>
      <c r="T5405" s="1">
        <v>1</v>
      </c>
      <c r="U5405" s="1">
        <v>0.2</v>
      </c>
      <c r="V5405" s="4">
        <v>1.3104</v>
      </c>
    </row>
    <row r="5406" spans="1:22" ht="29.5" thickBot="1" x14ac:dyDescent="0.4">
      <c r="A5406" s="3">
        <v>5405</v>
      </c>
      <c r="B5406" s="1" t="s">
        <v>8204</v>
      </c>
      <c r="C5406" s="1">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v>
      </c>
      <c r="T5406" s="1">
        <v>5</v>
      </c>
      <c r="U5406" s="1">
        <v>0.2</v>
      </c>
      <c r="V5406" s="4">
        <v>55.744999999999997</v>
      </c>
    </row>
    <row r="5407" spans="1:22" ht="58.5" thickBot="1" x14ac:dyDescent="0.4">
      <c r="A5407" s="3">
        <v>5406</v>
      </c>
      <c r="B5407" s="1" t="s">
        <v>8204</v>
      </c>
      <c r="C5407" s="1">
        <v>2013</v>
      </c>
      <c r="D5407" s="2">
        <v>41327</v>
      </c>
      <c r="E5407" s="2">
        <v>41331</v>
      </c>
      <c r="F5407" s="1" t="s">
        <v>50</v>
      </c>
      <c r="G5407" s="1" t="s">
        <v>2947</v>
      </c>
      <c r="H5407" s="1" t="s">
        <v>2948</v>
      </c>
      <c r="I5407" s="1" t="s">
        <v>26</v>
      </c>
      <c r="J5407" s="1" t="s">
        <v>27</v>
      </c>
      <c r="K5407" s="1" t="s">
        <v>42</v>
      </c>
      <c r="L5407" s="1" t="s">
        <v>43</v>
      </c>
      <c r="M5407" s="1">
        <v>90045</v>
      </c>
      <c r="N5407" s="1" t="s">
        <v>44</v>
      </c>
      <c r="O5407" s="1" t="s">
        <v>6509</v>
      </c>
      <c r="P5407" s="1" t="s">
        <v>71</v>
      </c>
      <c r="Q5407" s="1" t="s">
        <v>161</v>
      </c>
      <c r="R5407" s="1" t="s">
        <v>6510</v>
      </c>
      <c r="S5407" s="1">
        <v>36.24</v>
      </c>
      <c r="T5407" s="1">
        <v>1</v>
      </c>
      <c r="U5407" s="1">
        <v>0</v>
      </c>
      <c r="V5407" s="4">
        <v>15.220800000000001</v>
      </c>
    </row>
    <row r="5408" spans="1:22" ht="44" thickBot="1" x14ac:dyDescent="0.4">
      <c r="A5408" s="3">
        <v>5407</v>
      </c>
      <c r="B5408" s="1" t="s">
        <v>8204</v>
      </c>
      <c r="C5408" s="1">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10.65</v>
      </c>
      <c r="T5408" s="1">
        <v>3</v>
      </c>
      <c r="U5408" s="1">
        <v>0</v>
      </c>
      <c r="V5408" s="4">
        <v>5.0054999999999996</v>
      </c>
    </row>
    <row r="5409" spans="1:22" ht="73" thickBot="1" x14ac:dyDescent="0.4">
      <c r="A5409" s="3">
        <v>5408</v>
      </c>
      <c r="B5409" s="1" t="s">
        <v>8205</v>
      </c>
      <c r="C5409" s="1">
        <v>2014</v>
      </c>
      <c r="D5409" s="2">
        <v>41982</v>
      </c>
      <c r="E5409" s="2">
        <v>41988</v>
      </c>
      <c r="F5409" s="1" t="s">
        <v>50</v>
      </c>
      <c r="G5409" s="1" t="s">
        <v>6028</v>
      </c>
      <c r="H5409" s="1" t="s">
        <v>6029</v>
      </c>
      <c r="I5409" s="1" t="s">
        <v>41</v>
      </c>
      <c r="J5409" s="1" t="s">
        <v>27</v>
      </c>
      <c r="K5409" s="1" t="s">
        <v>127</v>
      </c>
      <c r="L5409" s="1" t="s">
        <v>43</v>
      </c>
      <c r="M5409" s="1">
        <v>94109</v>
      </c>
      <c r="N5409" s="1" t="s">
        <v>44</v>
      </c>
      <c r="O5409" s="1" t="s">
        <v>7516</v>
      </c>
      <c r="P5409" s="1" t="s">
        <v>46</v>
      </c>
      <c r="Q5409" s="1" t="s">
        <v>90</v>
      </c>
      <c r="R5409" s="1" t="s">
        <v>8206</v>
      </c>
      <c r="S5409" s="1">
        <v>87.92</v>
      </c>
      <c r="T5409" s="1">
        <v>4</v>
      </c>
      <c r="U5409" s="1">
        <v>0</v>
      </c>
      <c r="V5409" s="4">
        <v>40.443199999999997</v>
      </c>
    </row>
    <row r="5410" spans="1:22" ht="44" thickBot="1" x14ac:dyDescent="0.4">
      <c r="A5410" s="3">
        <v>5409</v>
      </c>
      <c r="B5410" s="1" t="s">
        <v>8205</v>
      </c>
      <c r="C5410" s="1">
        <v>2014</v>
      </c>
      <c r="D5410" s="2">
        <v>41982</v>
      </c>
      <c r="E5410" s="2">
        <v>41988</v>
      </c>
      <c r="F5410" s="1" t="s">
        <v>50</v>
      </c>
      <c r="G5410" s="1" t="s">
        <v>6028</v>
      </c>
      <c r="H5410" s="1" t="s">
        <v>6029</v>
      </c>
      <c r="I5410" s="1" t="s">
        <v>41</v>
      </c>
      <c r="J5410" s="1" t="s">
        <v>27</v>
      </c>
      <c r="K5410" s="1" t="s">
        <v>127</v>
      </c>
      <c r="L5410" s="1" t="s">
        <v>43</v>
      </c>
      <c r="M5410" s="1">
        <v>94109</v>
      </c>
      <c r="N5410" s="1" t="s">
        <v>44</v>
      </c>
      <c r="O5410" s="1" t="s">
        <v>3542</v>
      </c>
      <c r="P5410" s="1" t="s">
        <v>46</v>
      </c>
      <c r="Q5410" s="1" t="s">
        <v>75</v>
      </c>
      <c r="R5410" s="1" t="s">
        <v>3543</v>
      </c>
      <c r="S5410" s="1">
        <v>22.423999999999999</v>
      </c>
      <c r="T5410" s="1">
        <v>1</v>
      </c>
      <c r="U5410" s="1">
        <v>0.2</v>
      </c>
      <c r="V5410" s="4">
        <v>8.4090000000000007</v>
      </c>
    </row>
    <row r="5411" spans="1:22" ht="29.5" thickBot="1" x14ac:dyDescent="0.4">
      <c r="A5411" s="3">
        <v>5410</v>
      </c>
      <c r="B5411" s="1" t="s">
        <v>8205</v>
      </c>
      <c r="C5411" s="1">
        <v>2014</v>
      </c>
      <c r="D5411" s="2">
        <v>41982</v>
      </c>
      <c r="E5411" s="2">
        <v>41988</v>
      </c>
      <c r="F5411" s="1" t="s">
        <v>50</v>
      </c>
      <c r="G5411" s="1" t="s">
        <v>6028</v>
      </c>
      <c r="H5411" s="1" t="s">
        <v>6029</v>
      </c>
      <c r="I5411" s="1" t="s">
        <v>41</v>
      </c>
      <c r="J5411" s="1" t="s">
        <v>27</v>
      </c>
      <c r="K5411" s="1" t="s">
        <v>127</v>
      </c>
      <c r="L5411" s="1" t="s">
        <v>43</v>
      </c>
      <c r="M5411" s="1">
        <v>94109</v>
      </c>
      <c r="N5411" s="1" t="s">
        <v>44</v>
      </c>
      <c r="O5411" s="1" t="s">
        <v>1722</v>
      </c>
      <c r="P5411" s="1" t="s">
        <v>46</v>
      </c>
      <c r="Q5411" s="1" t="s">
        <v>75</v>
      </c>
      <c r="R5411" s="1" t="s">
        <v>1723</v>
      </c>
      <c r="S5411" s="1">
        <v>90.48</v>
      </c>
      <c r="T5411" s="1">
        <v>3</v>
      </c>
      <c r="U5411" s="1">
        <v>0.2</v>
      </c>
      <c r="V5411" s="4">
        <v>33.93</v>
      </c>
    </row>
    <row r="5412" spans="1:22" ht="44" thickBot="1" x14ac:dyDescent="0.4">
      <c r="A5412" s="3">
        <v>5411</v>
      </c>
      <c r="B5412" s="1" t="s">
        <v>8205</v>
      </c>
      <c r="C5412" s="1">
        <v>2014</v>
      </c>
      <c r="D5412" s="2">
        <v>41982</v>
      </c>
      <c r="E5412" s="2">
        <v>41988</v>
      </c>
      <c r="F5412" s="1" t="s">
        <v>50</v>
      </c>
      <c r="G5412" s="1" t="s">
        <v>6028</v>
      </c>
      <c r="H5412" s="1" t="s">
        <v>6029</v>
      </c>
      <c r="I5412" s="1" t="s">
        <v>41</v>
      </c>
      <c r="J5412" s="1" t="s">
        <v>27</v>
      </c>
      <c r="K5412" s="1" t="s">
        <v>127</v>
      </c>
      <c r="L5412" s="1" t="s">
        <v>43</v>
      </c>
      <c r="M5412" s="1">
        <v>94109</v>
      </c>
      <c r="N5412" s="1" t="s">
        <v>44</v>
      </c>
      <c r="O5412" s="1" t="s">
        <v>5556</v>
      </c>
      <c r="P5412" s="1" t="s">
        <v>46</v>
      </c>
      <c r="Q5412" s="1" t="s">
        <v>59</v>
      </c>
      <c r="R5412" s="1" t="s">
        <v>5557</v>
      </c>
      <c r="S5412" s="1">
        <v>42.76</v>
      </c>
      <c r="T5412" s="1">
        <v>1</v>
      </c>
      <c r="U5412" s="1">
        <v>0</v>
      </c>
      <c r="V5412" s="4">
        <v>11.117599999999999</v>
      </c>
    </row>
    <row r="5413" spans="1:22" ht="44" thickBot="1" x14ac:dyDescent="0.4">
      <c r="A5413" s="3">
        <v>5412</v>
      </c>
      <c r="B5413" s="1" t="s">
        <v>8207</v>
      </c>
      <c r="C5413" s="1">
        <v>2014</v>
      </c>
      <c r="D5413" s="2">
        <v>41901</v>
      </c>
      <c r="E5413" s="2">
        <v>41905</v>
      </c>
      <c r="F5413" s="1" t="s">
        <v>50</v>
      </c>
      <c r="G5413" s="1" t="s">
        <v>6531</v>
      </c>
      <c r="H5413" s="1" t="s">
        <v>6532</v>
      </c>
      <c r="I5413" s="1" t="s">
        <v>26</v>
      </c>
      <c r="J5413" s="1" t="s">
        <v>27</v>
      </c>
      <c r="K5413" s="1" t="s">
        <v>8208</v>
      </c>
      <c r="L5413" s="1" t="s">
        <v>668</v>
      </c>
      <c r="M5413" s="1">
        <v>88101</v>
      </c>
      <c r="N5413" s="1" t="s">
        <v>44</v>
      </c>
      <c r="O5413" s="1" t="s">
        <v>2936</v>
      </c>
      <c r="P5413" s="1" t="s">
        <v>46</v>
      </c>
      <c r="Q5413" s="1" t="s">
        <v>75</v>
      </c>
      <c r="R5413" s="1" t="s">
        <v>2937</v>
      </c>
      <c r="S5413" s="1">
        <v>10.08</v>
      </c>
      <c r="T5413" s="1">
        <v>7</v>
      </c>
      <c r="U5413" s="1">
        <v>0.2</v>
      </c>
      <c r="V5413" s="4">
        <v>3.528</v>
      </c>
    </row>
    <row r="5414" spans="1:22" ht="44" thickBot="1" x14ac:dyDescent="0.4">
      <c r="A5414" s="3">
        <v>5413</v>
      </c>
      <c r="B5414" s="1" t="s">
        <v>8207</v>
      </c>
      <c r="C5414" s="1">
        <v>2014</v>
      </c>
      <c r="D5414" s="2">
        <v>41901</v>
      </c>
      <c r="E5414" s="2">
        <v>41905</v>
      </c>
      <c r="F5414" s="1" t="s">
        <v>50</v>
      </c>
      <c r="G5414" s="1" t="s">
        <v>6531</v>
      </c>
      <c r="H5414" s="1" t="s">
        <v>6532</v>
      </c>
      <c r="I5414" s="1" t="s">
        <v>26</v>
      </c>
      <c r="J5414" s="1" t="s">
        <v>27</v>
      </c>
      <c r="K5414" s="1" t="s">
        <v>8208</v>
      </c>
      <c r="L5414" s="1" t="s">
        <v>668</v>
      </c>
      <c r="M5414" s="1">
        <v>88101</v>
      </c>
      <c r="N5414" s="1" t="s">
        <v>44</v>
      </c>
      <c r="O5414" s="1" t="s">
        <v>8209</v>
      </c>
      <c r="P5414" s="1" t="s">
        <v>71</v>
      </c>
      <c r="Q5414" s="1" t="s">
        <v>161</v>
      </c>
      <c r="R5414" s="1" t="s">
        <v>8210</v>
      </c>
      <c r="S5414" s="1">
        <v>101.34</v>
      </c>
      <c r="T5414" s="1">
        <v>3</v>
      </c>
      <c r="U5414" s="1">
        <v>0</v>
      </c>
      <c r="V5414" s="4">
        <v>8.1072000000000006</v>
      </c>
    </row>
    <row r="5415" spans="1:22" ht="58.5" thickBot="1" x14ac:dyDescent="0.4">
      <c r="A5415" s="3">
        <v>5414</v>
      </c>
      <c r="B5415" s="1" t="s">
        <v>8211</v>
      </c>
      <c r="C5415" s="1">
        <v>2013</v>
      </c>
      <c r="D5415" s="2">
        <v>41529</v>
      </c>
      <c r="E5415" s="2">
        <v>41532</v>
      </c>
      <c r="F5415" s="1" t="s">
        <v>188</v>
      </c>
      <c r="G5415" s="1" t="s">
        <v>5059</v>
      </c>
      <c r="H5415" s="1" t="s">
        <v>5060</v>
      </c>
      <c r="I5415" s="1" t="s">
        <v>26</v>
      </c>
      <c r="J5415" s="1" t="s">
        <v>27</v>
      </c>
      <c r="K5415" s="1" t="s">
        <v>7245</v>
      </c>
      <c r="L5415" s="1" t="s">
        <v>4530</v>
      </c>
      <c r="M5415" s="1">
        <v>67212</v>
      </c>
      <c r="N5415" s="1" t="s">
        <v>105</v>
      </c>
      <c r="O5415" s="1" t="s">
        <v>6491</v>
      </c>
      <c r="P5415" s="1" t="s">
        <v>71</v>
      </c>
      <c r="Q5415" s="1" t="s">
        <v>72</v>
      </c>
      <c r="R5415" s="1" t="s">
        <v>6492</v>
      </c>
      <c r="S5415" s="1">
        <v>224.75</v>
      </c>
      <c r="T5415" s="1">
        <v>5</v>
      </c>
      <c r="U5415" s="1">
        <v>0</v>
      </c>
      <c r="V5415" s="4">
        <v>62.93</v>
      </c>
    </row>
    <row r="5416" spans="1:22" ht="44" thickBot="1" x14ac:dyDescent="0.4">
      <c r="A5416" s="3">
        <v>5415</v>
      </c>
      <c r="B5416" s="1" t="s">
        <v>8212</v>
      </c>
      <c r="C5416" s="1">
        <v>2014</v>
      </c>
      <c r="D5416" s="2">
        <v>41906</v>
      </c>
      <c r="E5416" s="2">
        <v>41911</v>
      </c>
      <c r="F5416" s="1" t="s">
        <v>50</v>
      </c>
      <c r="G5416" s="1" t="s">
        <v>454</v>
      </c>
      <c r="H5416" s="1" t="s">
        <v>455</v>
      </c>
      <c r="I5416" s="1" t="s">
        <v>26</v>
      </c>
      <c r="J5416" s="1" t="s">
        <v>27</v>
      </c>
      <c r="K5416" s="1" t="s">
        <v>303</v>
      </c>
      <c r="L5416" s="1" t="s">
        <v>211</v>
      </c>
      <c r="M5416" s="1">
        <v>60653</v>
      </c>
      <c r="N5416" s="1" t="s">
        <v>105</v>
      </c>
      <c r="O5416" s="1" t="s">
        <v>7918</v>
      </c>
      <c r="P5416" s="1" t="s">
        <v>46</v>
      </c>
      <c r="Q5416" s="1" t="s">
        <v>78</v>
      </c>
      <c r="R5416" s="1" t="s">
        <v>7919</v>
      </c>
      <c r="S5416" s="1">
        <v>73.176000000000002</v>
      </c>
      <c r="T5416" s="1">
        <v>6</v>
      </c>
      <c r="U5416" s="1">
        <v>0.8</v>
      </c>
      <c r="V5416" s="4">
        <v>-197.5752</v>
      </c>
    </row>
    <row r="5417" spans="1:22" ht="29.5" thickBot="1" x14ac:dyDescent="0.4">
      <c r="A5417" s="3">
        <v>5416</v>
      </c>
      <c r="B5417" s="1" t="s">
        <v>8212</v>
      </c>
      <c r="C5417" s="1">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20.736000000000001</v>
      </c>
      <c r="T5417" s="1">
        <v>4</v>
      </c>
      <c r="U5417" s="1">
        <v>0.2</v>
      </c>
      <c r="V5417" s="4">
        <v>7.2576000000000001</v>
      </c>
    </row>
    <row r="5418" spans="1:22" ht="58.5" thickBot="1" x14ac:dyDescent="0.4">
      <c r="A5418" s="3">
        <v>5417</v>
      </c>
      <c r="B5418" s="1" t="s">
        <v>8212</v>
      </c>
      <c r="C5418" s="1">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4">
        <v>-8.9963999999999995</v>
      </c>
    </row>
    <row r="5419" spans="1:22" ht="29.5" thickBot="1" x14ac:dyDescent="0.4">
      <c r="A5419" s="3">
        <v>5418</v>
      </c>
      <c r="B5419" s="1" t="s">
        <v>8213</v>
      </c>
      <c r="C5419" s="1">
        <v>2011</v>
      </c>
      <c r="D5419" s="2">
        <v>40822</v>
      </c>
      <c r="E5419" s="2">
        <v>40824</v>
      </c>
      <c r="F5419" s="1" t="s">
        <v>23</v>
      </c>
      <c r="G5419" s="1" t="s">
        <v>756</v>
      </c>
      <c r="H5419" s="1" t="s">
        <v>757</v>
      </c>
      <c r="I5419" s="1" t="s">
        <v>41</v>
      </c>
      <c r="J5419" s="1" t="s">
        <v>27</v>
      </c>
      <c r="K5419" s="1" t="s">
        <v>2530</v>
      </c>
      <c r="L5419" s="1" t="s">
        <v>138</v>
      </c>
      <c r="M5419" s="1">
        <v>68104</v>
      </c>
      <c r="N5419" s="1" t="s">
        <v>105</v>
      </c>
      <c r="O5419" s="1" t="s">
        <v>8214</v>
      </c>
      <c r="P5419" s="1" t="s">
        <v>46</v>
      </c>
      <c r="Q5419" s="1" t="s">
        <v>75</v>
      </c>
      <c r="R5419" s="1" t="s">
        <v>8215</v>
      </c>
      <c r="S5419" s="1">
        <v>15.36</v>
      </c>
      <c r="T5419" s="1">
        <v>2</v>
      </c>
      <c r="U5419" s="1">
        <v>0</v>
      </c>
      <c r="V5419" s="4">
        <v>7.68</v>
      </c>
    </row>
    <row r="5420" spans="1:22" ht="29.5" thickBot="1" x14ac:dyDescent="0.4">
      <c r="A5420" s="3">
        <v>5419</v>
      </c>
      <c r="B5420" s="1" t="s">
        <v>8216</v>
      </c>
      <c r="C5420" s="1">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36.287999999999997</v>
      </c>
      <c r="T5420" s="1">
        <v>7</v>
      </c>
      <c r="U5420" s="1">
        <v>0.2</v>
      </c>
      <c r="V5420" s="4">
        <v>12.700799999999999</v>
      </c>
    </row>
    <row r="5421" spans="1:22" ht="29.5" thickBot="1" x14ac:dyDescent="0.4">
      <c r="A5421" s="3">
        <v>5420</v>
      </c>
      <c r="B5421" s="1" t="s">
        <v>8216</v>
      </c>
      <c r="C5421" s="1">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4">
        <v>15.038399999999999</v>
      </c>
    </row>
    <row r="5422" spans="1:22" ht="29.5" thickBot="1" x14ac:dyDescent="0.4">
      <c r="A5422" s="3">
        <v>5421</v>
      </c>
      <c r="B5422" s="1" t="s">
        <v>8217</v>
      </c>
      <c r="C5422" s="1">
        <v>2013</v>
      </c>
      <c r="D5422" s="2">
        <v>41365</v>
      </c>
      <c r="E5422" s="2">
        <v>41367</v>
      </c>
      <c r="F5422" s="1" t="s">
        <v>23</v>
      </c>
      <c r="G5422" s="1" t="s">
        <v>1952</v>
      </c>
      <c r="H5422" s="1" t="s">
        <v>1953</v>
      </c>
      <c r="I5422" s="1" t="s">
        <v>26</v>
      </c>
      <c r="J5422" s="1" t="s">
        <v>27</v>
      </c>
      <c r="K5422" s="1" t="s">
        <v>146</v>
      </c>
      <c r="L5422" s="1" t="s">
        <v>147</v>
      </c>
      <c r="M5422" s="1">
        <v>19134</v>
      </c>
      <c r="N5422" s="1" t="s">
        <v>148</v>
      </c>
      <c r="O5422" s="1" t="s">
        <v>7004</v>
      </c>
      <c r="P5422" s="1" t="s">
        <v>71</v>
      </c>
      <c r="Q5422" s="1" t="s">
        <v>72</v>
      </c>
      <c r="R5422" s="1" t="s">
        <v>7005</v>
      </c>
      <c r="S5422" s="1">
        <v>280.78199999999998</v>
      </c>
      <c r="T5422" s="1">
        <v>3</v>
      </c>
      <c r="U5422" s="1">
        <v>0.4</v>
      </c>
      <c r="V5422" s="4">
        <v>-60.836100000000002</v>
      </c>
    </row>
    <row r="5423" spans="1:22" ht="58.5" thickBot="1" x14ac:dyDescent="0.4">
      <c r="A5423" s="3">
        <v>5422</v>
      </c>
      <c r="B5423" s="1" t="s">
        <v>8217</v>
      </c>
      <c r="C5423" s="1">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31.984000000000002</v>
      </c>
      <c r="T5423" s="1">
        <v>2</v>
      </c>
      <c r="U5423" s="1">
        <v>0.2</v>
      </c>
      <c r="V5423" s="4">
        <v>1.1994</v>
      </c>
    </row>
    <row r="5424" spans="1:22" ht="29.5" thickBot="1" x14ac:dyDescent="0.4">
      <c r="A5424" s="3">
        <v>5423</v>
      </c>
      <c r="B5424" s="1" t="s">
        <v>8218</v>
      </c>
      <c r="C5424" s="1">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4">
        <v>3.9312</v>
      </c>
    </row>
    <row r="5425" spans="1:22" ht="29.5" thickBot="1" x14ac:dyDescent="0.4">
      <c r="A5425" s="3">
        <v>5424</v>
      </c>
      <c r="B5425" s="1" t="s">
        <v>8219</v>
      </c>
      <c r="C5425" s="1">
        <v>2014</v>
      </c>
      <c r="D5425" s="2">
        <v>41947</v>
      </c>
      <c r="E5425" s="2">
        <v>41949</v>
      </c>
      <c r="F5425" s="1" t="s">
        <v>23</v>
      </c>
      <c r="G5425" s="1" t="s">
        <v>5287</v>
      </c>
      <c r="H5425" s="1" t="s">
        <v>5288</v>
      </c>
      <c r="I5425" s="1" t="s">
        <v>41</v>
      </c>
      <c r="J5425" s="1" t="s">
        <v>27</v>
      </c>
      <c r="K5425" s="1" t="s">
        <v>1464</v>
      </c>
      <c r="L5425" s="1" t="s">
        <v>29</v>
      </c>
      <c r="M5425" s="1">
        <v>40475</v>
      </c>
      <c r="N5425" s="1" t="s">
        <v>30</v>
      </c>
      <c r="O5425" s="1" t="s">
        <v>8220</v>
      </c>
      <c r="P5425" s="1" t="s">
        <v>46</v>
      </c>
      <c r="Q5425" s="1" t="s">
        <v>90</v>
      </c>
      <c r="R5425" s="1" t="s">
        <v>8221</v>
      </c>
      <c r="S5425" s="1">
        <v>26.4</v>
      </c>
      <c r="T5425" s="1">
        <v>5</v>
      </c>
      <c r="U5425" s="1">
        <v>0</v>
      </c>
      <c r="V5425" s="4">
        <v>11.88</v>
      </c>
    </row>
    <row r="5426" spans="1:22" ht="29.5" thickBot="1" x14ac:dyDescent="0.4">
      <c r="A5426" s="3">
        <v>5425</v>
      </c>
      <c r="B5426" s="1" t="s">
        <v>8222</v>
      </c>
      <c r="C5426" s="1">
        <v>2014</v>
      </c>
      <c r="D5426" s="2">
        <v>41660</v>
      </c>
      <c r="E5426" s="2">
        <v>41666</v>
      </c>
      <c r="F5426" s="1" t="s">
        <v>50</v>
      </c>
      <c r="G5426" s="1" t="s">
        <v>1913</v>
      </c>
      <c r="H5426" s="1" t="s">
        <v>1914</v>
      </c>
      <c r="I5426" s="1" t="s">
        <v>26</v>
      </c>
      <c r="J5426" s="1" t="s">
        <v>27</v>
      </c>
      <c r="K5426" s="1" t="s">
        <v>7705</v>
      </c>
      <c r="L5426" s="1" t="s">
        <v>747</v>
      </c>
      <c r="M5426" s="1">
        <v>6708</v>
      </c>
      <c r="N5426" s="1" t="s">
        <v>148</v>
      </c>
      <c r="O5426" s="1" t="s">
        <v>3229</v>
      </c>
      <c r="P5426" s="1" t="s">
        <v>46</v>
      </c>
      <c r="Q5426" s="1" t="s">
        <v>68</v>
      </c>
      <c r="R5426" s="1" t="s">
        <v>3230</v>
      </c>
      <c r="S5426" s="1">
        <v>3.52</v>
      </c>
      <c r="T5426" s="1">
        <v>2</v>
      </c>
      <c r="U5426" s="1">
        <v>0</v>
      </c>
      <c r="V5426" s="4">
        <v>1.0207999999999999</v>
      </c>
    </row>
    <row r="5427" spans="1:22" ht="58.5" thickBot="1" x14ac:dyDescent="0.4">
      <c r="A5427" s="3">
        <v>5426</v>
      </c>
      <c r="B5427" s="1" t="s">
        <v>8223</v>
      </c>
      <c r="C5427" s="1">
        <v>2013</v>
      </c>
      <c r="D5427" s="2">
        <v>41612</v>
      </c>
      <c r="E5427" s="2">
        <v>41615</v>
      </c>
      <c r="F5427" s="1" t="s">
        <v>188</v>
      </c>
      <c r="G5427" s="1" t="s">
        <v>3237</v>
      </c>
      <c r="H5427" s="1" t="s">
        <v>3238</v>
      </c>
      <c r="I5427" s="1" t="s">
        <v>26</v>
      </c>
      <c r="J5427" s="1" t="s">
        <v>27</v>
      </c>
      <c r="K5427" s="1" t="s">
        <v>42</v>
      </c>
      <c r="L5427" s="1" t="s">
        <v>43</v>
      </c>
      <c r="M5427" s="1">
        <v>90045</v>
      </c>
      <c r="N5427" s="1" t="s">
        <v>44</v>
      </c>
      <c r="O5427" s="1" t="s">
        <v>8224</v>
      </c>
      <c r="P5427" s="1" t="s">
        <v>71</v>
      </c>
      <c r="Q5427" s="1" t="s">
        <v>161</v>
      </c>
      <c r="R5427" s="1" t="s">
        <v>8225</v>
      </c>
      <c r="S5427" s="1">
        <v>1649.95</v>
      </c>
      <c r="T5427" s="1">
        <v>5</v>
      </c>
      <c r="U5427" s="1">
        <v>0</v>
      </c>
      <c r="V5427" s="4">
        <v>659.98</v>
      </c>
    </row>
    <row r="5428" spans="1:22" ht="44" thickBot="1" x14ac:dyDescent="0.4">
      <c r="A5428" s="3">
        <v>5427</v>
      </c>
      <c r="B5428" s="1" t="s">
        <v>8223</v>
      </c>
      <c r="C5428" s="1">
        <v>2013</v>
      </c>
      <c r="D5428" s="2">
        <v>41612</v>
      </c>
      <c r="E5428" s="2">
        <v>41615</v>
      </c>
      <c r="F5428" s="1" t="s">
        <v>188</v>
      </c>
      <c r="G5428" s="1" t="s">
        <v>3237</v>
      </c>
      <c r="H5428" s="1" t="s">
        <v>3238</v>
      </c>
      <c r="I5428" s="1" t="s">
        <v>26</v>
      </c>
      <c r="J5428" s="1" t="s">
        <v>27</v>
      </c>
      <c r="K5428" s="1" t="s">
        <v>42</v>
      </c>
      <c r="L5428" s="1" t="s">
        <v>43</v>
      </c>
      <c r="M5428" s="1">
        <v>90045</v>
      </c>
      <c r="N5428" s="1" t="s">
        <v>44</v>
      </c>
      <c r="O5428" s="1" t="s">
        <v>7091</v>
      </c>
      <c r="P5428" s="1" t="s">
        <v>32</v>
      </c>
      <c r="Q5428" s="1" t="s">
        <v>65</v>
      </c>
      <c r="R5428" s="1" t="s">
        <v>7092</v>
      </c>
      <c r="S5428" s="1">
        <v>111.9</v>
      </c>
      <c r="T5428" s="1">
        <v>6</v>
      </c>
      <c r="U5428" s="1">
        <v>0</v>
      </c>
      <c r="V5428" s="4">
        <v>51.473999999999997</v>
      </c>
    </row>
    <row r="5429" spans="1:22" ht="87.5" thickBot="1" x14ac:dyDescent="0.4">
      <c r="A5429" s="3">
        <v>5428</v>
      </c>
      <c r="B5429" s="1" t="s">
        <v>8226</v>
      </c>
      <c r="C5429" s="1">
        <v>2013</v>
      </c>
      <c r="D5429" s="2">
        <v>41440</v>
      </c>
      <c r="E5429" s="2">
        <v>41440</v>
      </c>
      <c r="F5429" s="1" t="s">
        <v>1290</v>
      </c>
      <c r="G5429" s="1" t="s">
        <v>8227</v>
      </c>
      <c r="H5429" s="1" t="s">
        <v>8228</v>
      </c>
      <c r="I5429" s="1" t="s">
        <v>102</v>
      </c>
      <c r="J5429" s="1" t="s">
        <v>27</v>
      </c>
      <c r="K5429" s="1" t="s">
        <v>42</v>
      </c>
      <c r="L5429" s="1" t="s">
        <v>43</v>
      </c>
      <c r="M5429" s="1">
        <v>90036</v>
      </c>
      <c r="N5429" s="1" t="s">
        <v>44</v>
      </c>
      <c r="O5429" s="1" t="s">
        <v>7051</v>
      </c>
      <c r="P5429" s="1" t="s">
        <v>32</v>
      </c>
      <c r="Q5429" s="1" t="s">
        <v>33</v>
      </c>
      <c r="R5429" s="1" t="s">
        <v>7052</v>
      </c>
      <c r="S5429" s="1">
        <v>599.16499999999996</v>
      </c>
      <c r="T5429" s="1">
        <v>5</v>
      </c>
      <c r="U5429" s="1">
        <v>0.15</v>
      </c>
      <c r="V5429" s="4">
        <v>35.244999999999997</v>
      </c>
    </row>
    <row r="5430" spans="1:22" ht="58.5" thickBot="1" x14ac:dyDescent="0.4">
      <c r="A5430" s="3">
        <v>5429</v>
      </c>
      <c r="B5430" s="1" t="s">
        <v>8229</v>
      </c>
      <c r="C5430" s="1">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4">
        <v>12.097799999999999</v>
      </c>
    </row>
    <row r="5431" spans="1:22" ht="44" thickBot="1" x14ac:dyDescent="0.4">
      <c r="A5431" s="3">
        <v>5430</v>
      </c>
      <c r="B5431" s="1" t="s">
        <v>8230</v>
      </c>
      <c r="C5431" s="1">
        <v>2011</v>
      </c>
      <c r="D5431" s="2">
        <v>40791</v>
      </c>
      <c r="E5431" s="2">
        <v>40793</v>
      </c>
      <c r="F5431" s="1" t="s">
        <v>188</v>
      </c>
      <c r="G5431" s="1" t="s">
        <v>6543</v>
      </c>
      <c r="H5431" s="1" t="s">
        <v>6544</v>
      </c>
      <c r="I5431" s="1" t="s">
        <v>26</v>
      </c>
      <c r="J5431" s="1" t="s">
        <v>27</v>
      </c>
      <c r="K5431" s="1" t="s">
        <v>1151</v>
      </c>
      <c r="L5431" s="1" t="s">
        <v>54</v>
      </c>
      <c r="M5431" s="1">
        <v>33710</v>
      </c>
      <c r="N5431" s="1" t="s">
        <v>30</v>
      </c>
      <c r="O5431" s="1" t="s">
        <v>1186</v>
      </c>
      <c r="P5431" s="1" t="s">
        <v>32</v>
      </c>
      <c r="Q5431" s="1" t="s">
        <v>65</v>
      </c>
      <c r="R5431" s="1" t="s">
        <v>1187</v>
      </c>
      <c r="S5431" s="1">
        <v>31.984000000000002</v>
      </c>
      <c r="T5431" s="1">
        <v>2</v>
      </c>
      <c r="U5431" s="1">
        <v>0.2</v>
      </c>
      <c r="V5431" s="4">
        <v>1.9990000000000001</v>
      </c>
    </row>
    <row r="5432" spans="1:22" ht="29.5" thickBot="1" x14ac:dyDescent="0.4">
      <c r="A5432" s="3">
        <v>5431</v>
      </c>
      <c r="B5432" s="1" t="s">
        <v>8231</v>
      </c>
      <c r="C5432" s="1">
        <v>2014</v>
      </c>
      <c r="D5432" s="2">
        <v>41934</v>
      </c>
      <c r="E5432" s="2">
        <v>41938</v>
      </c>
      <c r="F5432" s="1" t="s">
        <v>50</v>
      </c>
      <c r="G5432" s="1" t="s">
        <v>8232</v>
      </c>
      <c r="H5432" s="1" t="s">
        <v>8233</v>
      </c>
      <c r="I5432" s="1" t="s">
        <v>102</v>
      </c>
      <c r="J5432" s="1" t="s">
        <v>27</v>
      </c>
      <c r="K5432" s="1" t="s">
        <v>1119</v>
      </c>
      <c r="L5432" s="1" t="s">
        <v>498</v>
      </c>
      <c r="M5432" s="1">
        <v>44107</v>
      </c>
      <c r="N5432" s="1" t="s">
        <v>148</v>
      </c>
      <c r="O5432" s="1" t="s">
        <v>8070</v>
      </c>
      <c r="P5432" s="1" t="s">
        <v>46</v>
      </c>
      <c r="Q5432" s="1" t="s">
        <v>78</v>
      </c>
      <c r="R5432" s="1" t="s">
        <v>8071</v>
      </c>
      <c r="S5432" s="1">
        <v>161.56800000000001</v>
      </c>
      <c r="T5432" s="1">
        <v>2</v>
      </c>
      <c r="U5432" s="1">
        <v>0.2</v>
      </c>
      <c r="V5432" s="4">
        <v>16.1568</v>
      </c>
    </row>
    <row r="5433" spans="1:22" ht="73" thickBot="1" x14ac:dyDescent="0.4">
      <c r="A5433" s="3">
        <v>5432</v>
      </c>
      <c r="B5433" s="1" t="s">
        <v>8231</v>
      </c>
      <c r="C5433" s="1">
        <v>2014</v>
      </c>
      <c r="D5433" s="2">
        <v>41934</v>
      </c>
      <c r="E5433" s="2">
        <v>41938</v>
      </c>
      <c r="F5433" s="1" t="s">
        <v>50</v>
      </c>
      <c r="G5433" s="1" t="s">
        <v>8232</v>
      </c>
      <c r="H5433" s="1" t="s">
        <v>8233</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4">
        <v>1.3715999999999999</v>
      </c>
    </row>
    <row r="5434" spans="1:22" ht="29.5" thickBot="1" x14ac:dyDescent="0.4">
      <c r="A5434" s="3">
        <v>5433</v>
      </c>
      <c r="B5434" s="1" t="s">
        <v>8231</v>
      </c>
      <c r="C5434" s="1">
        <v>2014</v>
      </c>
      <c r="D5434" s="2">
        <v>41934</v>
      </c>
      <c r="E5434" s="2">
        <v>41938</v>
      </c>
      <c r="F5434" s="1" t="s">
        <v>50</v>
      </c>
      <c r="G5434" s="1" t="s">
        <v>8232</v>
      </c>
      <c r="H5434" s="1" t="s">
        <v>8233</v>
      </c>
      <c r="I5434" s="1" t="s">
        <v>102</v>
      </c>
      <c r="J5434" s="1" t="s">
        <v>27</v>
      </c>
      <c r="K5434" s="1" t="s">
        <v>1119</v>
      </c>
      <c r="L5434" s="1" t="s">
        <v>498</v>
      </c>
      <c r="M5434" s="1">
        <v>44107</v>
      </c>
      <c r="N5434" s="1" t="s">
        <v>148</v>
      </c>
      <c r="O5434" s="1" t="s">
        <v>6226</v>
      </c>
      <c r="P5434" s="1" t="s">
        <v>46</v>
      </c>
      <c r="Q5434" s="1" t="s">
        <v>75</v>
      </c>
      <c r="R5434" s="1" t="s">
        <v>6227</v>
      </c>
      <c r="S5434" s="1">
        <v>6.2160000000000002</v>
      </c>
      <c r="T5434" s="1">
        <v>4</v>
      </c>
      <c r="U5434" s="1">
        <v>0.7</v>
      </c>
      <c r="V5434" s="4">
        <v>-4.9728000000000003</v>
      </c>
    </row>
    <row r="5435" spans="1:22" ht="29.5" thickBot="1" x14ac:dyDescent="0.4">
      <c r="A5435" s="3">
        <v>5434</v>
      </c>
      <c r="B5435" s="1" t="s">
        <v>8234</v>
      </c>
      <c r="C5435" s="1">
        <v>2014</v>
      </c>
      <c r="D5435" s="2">
        <v>41755</v>
      </c>
      <c r="E5435" s="2">
        <v>41759</v>
      </c>
      <c r="F5435" s="1" t="s">
        <v>50</v>
      </c>
      <c r="G5435" s="1" t="s">
        <v>3417</v>
      </c>
      <c r="H5435" s="1" t="s">
        <v>3418</v>
      </c>
      <c r="I5435" s="1" t="s">
        <v>26</v>
      </c>
      <c r="J5435" s="1" t="s">
        <v>27</v>
      </c>
      <c r="K5435" s="1" t="s">
        <v>8026</v>
      </c>
      <c r="L5435" s="1" t="s">
        <v>310</v>
      </c>
      <c r="M5435" s="1">
        <v>85224</v>
      </c>
      <c r="N5435" s="1" t="s">
        <v>44</v>
      </c>
      <c r="O5435" s="1" t="s">
        <v>139</v>
      </c>
      <c r="P5435" s="1" t="s">
        <v>46</v>
      </c>
      <c r="Q5435" s="1" t="s">
        <v>68</v>
      </c>
      <c r="R5435" s="1" t="s">
        <v>140</v>
      </c>
      <c r="S5435" s="1">
        <v>8.8960000000000008</v>
      </c>
      <c r="T5435" s="1">
        <v>4</v>
      </c>
      <c r="U5435" s="1">
        <v>0.2</v>
      </c>
      <c r="V5435" s="4">
        <v>0.66720000000000002</v>
      </c>
    </row>
    <row r="5436" spans="1:22" ht="87.5" thickBot="1" x14ac:dyDescent="0.4">
      <c r="A5436" s="3">
        <v>5435</v>
      </c>
      <c r="B5436" s="1" t="s">
        <v>8235</v>
      </c>
      <c r="C5436" s="1">
        <v>2012</v>
      </c>
      <c r="D5436" s="2">
        <v>41201</v>
      </c>
      <c r="E5436" s="2">
        <v>41206</v>
      </c>
      <c r="F5436" s="1" t="s">
        <v>50</v>
      </c>
      <c r="G5436" s="1" t="s">
        <v>733</v>
      </c>
      <c r="H5436" s="1" t="s">
        <v>734</v>
      </c>
      <c r="I5436" s="1" t="s">
        <v>102</v>
      </c>
      <c r="J5436" s="1" t="s">
        <v>27</v>
      </c>
      <c r="K5436" s="1" t="s">
        <v>42</v>
      </c>
      <c r="L5436" s="1" t="s">
        <v>43</v>
      </c>
      <c r="M5436" s="1">
        <v>90008</v>
      </c>
      <c r="N5436" s="1" t="s">
        <v>44</v>
      </c>
      <c r="O5436" s="1" t="s">
        <v>8236</v>
      </c>
      <c r="P5436" s="1" t="s">
        <v>46</v>
      </c>
      <c r="Q5436" s="1" t="s">
        <v>78</v>
      </c>
      <c r="R5436" s="1" t="s">
        <v>8237</v>
      </c>
      <c r="S5436" s="1">
        <v>1640.7</v>
      </c>
      <c r="T5436" s="1">
        <v>5</v>
      </c>
      <c r="U5436" s="1">
        <v>0</v>
      </c>
      <c r="V5436" s="4">
        <v>459.39600000000002</v>
      </c>
    </row>
    <row r="5437" spans="1:22" ht="44" thickBot="1" x14ac:dyDescent="0.4">
      <c r="A5437" s="3">
        <v>5436</v>
      </c>
      <c r="B5437" s="1" t="s">
        <v>8235</v>
      </c>
      <c r="C5437" s="1">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4">
        <v>97.2</v>
      </c>
    </row>
    <row r="5438" spans="1:22" ht="44" thickBot="1" x14ac:dyDescent="0.4">
      <c r="A5438" s="3">
        <v>5437</v>
      </c>
      <c r="B5438" s="1" t="s">
        <v>8238</v>
      </c>
      <c r="C5438" s="1">
        <v>2011</v>
      </c>
      <c r="D5438" s="2">
        <v>40729</v>
      </c>
      <c r="E5438" s="2">
        <v>40732</v>
      </c>
      <c r="F5438" s="1" t="s">
        <v>188</v>
      </c>
      <c r="G5438" s="1" t="s">
        <v>8187</v>
      </c>
      <c r="H5438" s="1" t="s">
        <v>8188</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4">
        <v>5.3680000000000003</v>
      </c>
    </row>
    <row r="5439" spans="1:22" ht="44" thickBot="1" x14ac:dyDescent="0.4">
      <c r="A5439" s="3">
        <v>5438</v>
      </c>
      <c r="B5439" s="1" t="s">
        <v>8238</v>
      </c>
      <c r="C5439" s="1">
        <v>2011</v>
      </c>
      <c r="D5439" s="2">
        <v>40729</v>
      </c>
      <c r="E5439" s="2">
        <v>40732</v>
      </c>
      <c r="F5439" s="1" t="s">
        <v>188</v>
      </c>
      <c r="G5439" s="1" t="s">
        <v>8187</v>
      </c>
      <c r="H5439" s="1" t="s">
        <v>8188</v>
      </c>
      <c r="I5439" s="1" t="s">
        <v>41</v>
      </c>
      <c r="J5439" s="1" t="s">
        <v>27</v>
      </c>
      <c r="K5439" s="1" t="s">
        <v>2289</v>
      </c>
      <c r="L5439" s="1" t="s">
        <v>54</v>
      </c>
      <c r="M5439" s="1">
        <v>32137</v>
      </c>
      <c r="N5439" s="1" t="s">
        <v>30</v>
      </c>
      <c r="O5439" s="1" t="s">
        <v>6399</v>
      </c>
      <c r="P5439" s="1" t="s">
        <v>46</v>
      </c>
      <c r="Q5439" s="1" t="s">
        <v>75</v>
      </c>
      <c r="R5439" s="1" t="s">
        <v>6400</v>
      </c>
      <c r="S5439" s="1">
        <v>9.81</v>
      </c>
      <c r="T5439" s="1">
        <v>5</v>
      </c>
      <c r="U5439" s="1">
        <v>0.7</v>
      </c>
      <c r="V5439" s="4">
        <v>-6.867</v>
      </c>
    </row>
    <row r="5440" spans="1:22" ht="29.5" thickBot="1" x14ac:dyDescent="0.4">
      <c r="A5440" s="3">
        <v>5439</v>
      </c>
      <c r="B5440" s="1" t="s">
        <v>8238</v>
      </c>
      <c r="C5440" s="1">
        <v>2011</v>
      </c>
      <c r="D5440" s="2">
        <v>40729</v>
      </c>
      <c r="E5440" s="2">
        <v>40732</v>
      </c>
      <c r="F5440" s="1" t="s">
        <v>188</v>
      </c>
      <c r="G5440" s="1" t="s">
        <v>8187</v>
      </c>
      <c r="H5440" s="1" t="s">
        <v>8188</v>
      </c>
      <c r="I5440" s="1" t="s">
        <v>41</v>
      </c>
      <c r="J5440" s="1" t="s">
        <v>27</v>
      </c>
      <c r="K5440" s="1" t="s">
        <v>2289</v>
      </c>
      <c r="L5440" s="1" t="s">
        <v>54</v>
      </c>
      <c r="M5440" s="1">
        <v>32137</v>
      </c>
      <c r="N5440" s="1" t="s">
        <v>30</v>
      </c>
      <c r="O5440" s="1" t="s">
        <v>8239</v>
      </c>
      <c r="P5440" s="1" t="s">
        <v>32</v>
      </c>
      <c r="Q5440" s="1" t="s">
        <v>65</v>
      </c>
      <c r="R5440" s="1" t="s">
        <v>8240</v>
      </c>
      <c r="S5440" s="1">
        <v>213.21600000000001</v>
      </c>
      <c r="T5440" s="1">
        <v>3</v>
      </c>
      <c r="U5440" s="1">
        <v>0.2</v>
      </c>
      <c r="V5440" s="4">
        <v>15.991199999999999</v>
      </c>
    </row>
    <row r="5441" spans="1:22" ht="44" thickBot="1" x14ac:dyDescent="0.4">
      <c r="A5441" s="3">
        <v>5440</v>
      </c>
      <c r="B5441" s="1" t="s">
        <v>8241</v>
      </c>
      <c r="C5441" s="1">
        <v>2013</v>
      </c>
      <c r="D5441" s="2">
        <v>41369</v>
      </c>
      <c r="E5441" s="2">
        <v>41374</v>
      </c>
      <c r="F5441" s="1" t="s">
        <v>50</v>
      </c>
      <c r="G5441" s="1" t="s">
        <v>6489</v>
      </c>
      <c r="H5441" s="1" t="s">
        <v>6490</v>
      </c>
      <c r="I5441" s="1" t="s">
        <v>26</v>
      </c>
      <c r="J5441" s="1" t="s">
        <v>27</v>
      </c>
      <c r="K5441" s="1" t="s">
        <v>266</v>
      </c>
      <c r="L5441" s="1" t="s">
        <v>267</v>
      </c>
      <c r="M5441" s="1">
        <v>10035</v>
      </c>
      <c r="N5441" s="1" t="s">
        <v>148</v>
      </c>
      <c r="O5441" s="1" t="s">
        <v>6366</v>
      </c>
      <c r="P5441" s="1" t="s">
        <v>46</v>
      </c>
      <c r="Q5441" s="1" t="s">
        <v>75</v>
      </c>
      <c r="R5441" s="1" t="s">
        <v>6367</v>
      </c>
      <c r="S5441" s="1">
        <v>588.78399999999999</v>
      </c>
      <c r="T5441" s="1">
        <v>2</v>
      </c>
      <c r="U5441" s="1">
        <v>0.2</v>
      </c>
      <c r="V5441" s="4">
        <v>183.995</v>
      </c>
    </row>
    <row r="5442" spans="1:22" ht="29.5" thickBot="1" x14ac:dyDescent="0.4">
      <c r="A5442" s="3">
        <v>5441</v>
      </c>
      <c r="B5442" s="1" t="s">
        <v>8242</v>
      </c>
      <c r="C5442" s="1">
        <v>2014</v>
      </c>
      <c r="D5442" s="2">
        <v>41957</v>
      </c>
      <c r="E5442" s="2">
        <v>41962</v>
      </c>
      <c r="F5442" s="1" t="s">
        <v>23</v>
      </c>
      <c r="G5442" s="1" t="s">
        <v>5805</v>
      </c>
      <c r="H5442" s="1" t="s">
        <v>5806</v>
      </c>
      <c r="I5442" s="1" t="s">
        <v>26</v>
      </c>
      <c r="J5442" s="1" t="s">
        <v>27</v>
      </c>
      <c r="K5442" s="1" t="s">
        <v>8243</v>
      </c>
      <c r="L5442" s="1" t="s">
        <v>54</v>
      </c>
      <c r="M5442" s="1">
        <v>33458</v>
      </c>
      <c r="N5442" s="1" t="s">
        <v>30</v>
      </c>
      <c r="O5442" s="1" t="s">
        <v>2641</v>
      </c>
      <c r="P5442" s="1" t="s">
        <v>46</v>
      </c>
      <c r="Q5442" s="1" t="s">
        <v>68</v>
      </c>
      <c r="R5442" s="1" t="s">
        <v>2642</v>
      </c>
      <c r="S5442" s="1">
        <v>2.0640000000000001</v>
      </c>
      <c r="T5442" s="1">
        <v>1</v>
      </c>
      <c r="U5442" s="1">
        <v>0.2</v>
      </c>
      <c r="V5442" s="4">
        <v>0.15479999999999999</v>
      </c>
    </row>
    <row r="5443" spans="1:22" ht="29.5" thickBot="1" x14ac:dyDescent="0.4">
      <c r="A5443" s="3">
        <v>5442</v>
      </c>
      <c r="B5443" s="1" t="s">
        <v>8244</v>
      </c>
      <c r="C5443" s="1">
        <v>2014</v>
      </c>
      <c r="D5443" s="2">
        <v>41892</v>
      </c>
      <c r="E5443" s="2">
        <v>41896</v>
      </c>
      <c r="F5443" s="1" t="s">
        <v>50</v>
      </c>
      <c r="G5443" s="1" t="s">
        <v>4042</v>
      </c>
      <c r="H5443" s="1" t="s">
        <v>4043</v>
      </c>
      <c r="I5443" s="1" t="s">
        <v>26</v>
      </c>
      <c r="J5443" s="1" t="s">
        <v>27</v>
      </c>
      <c r="K5443" s="1" t="s">
        <v>3942</v>
      </c>
      <c r="L5443" s="1" t="s">
        <v>310</v>
      </c>
      <c r="M5443" s="1">
        <v>85301</v>
      </c>
      <c r="N5443" s="1" t="s">
        <v>44</v>
      </c>
      <c r="O5443" s="1" t="s">
        <v>8245</v>
      </c>
      <c r="P5443" s="1" t="s">
        <v>46</v>
      </c>
      <c r="Q5443" s="1" t="s">
        <v>90</v>
      </c>
      <c r="R5443" s="1" t="s">
        <v>8246</v>
      </c>
      <c r="S5443" s="1">
        <v>6.3680000000000003</v>
      </c>
      <c r="T5443" s="1">
        <v>2</v>
      </c>
      <c r="U5443" s="1">
        <v>0.2</v>
      </c>
      <c r="V5443" s="4">
        <v>2.3879999999999999</v>
      </c>
    </row>
    <row r="5444" spans="1:22" ht="44" thickBot="1" x14ac:dyDescent="0.4">
      <c r="A5444" s="3">
        <v>5443</v>
      </c>
      <c r="B5444" s="1" t="s">
        <v>8247</v>
      </c>
      <c r="C5444" s="1">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4">
        <v>36.851999999999997</v>
      </c>
    </row>
    <row r="5445" spans="1:22" ht="58.5" thickBot="1" x14ac:dyDescent="0.4">
      <c r="A5445" s="3">
        <v>5444</v>
      </c>
      <c r="B5445" s="1" t="s">
        <v>8247</v>
      </c>
      <c r="C5445" s="1">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62.295999999999999</v>
      </c>
      <c r="T5445" s="1">
        <v>13</v>
      </c>
      <c r="U5445" s="1">
        <v>0.2</v>
      </c>
      <c r="V5445" s="4">
        <v>21.024899999999999</v>
      </c>
    </row>
    <row r="5446" spans="1:22" ht="29.5" thickBot="1" x14ac:dyDescent="0.4">
      <c r="A5446" s="3">
        <v>5445</v>
      </c>
      <c r="B5446" s="1" t="s">
        <v>8247</v>
      </c>
      <c r="C5446" s="1">
        <v>2012</v>
      </c>
      <c r="D5446" s="2">
        <v>41016</v>
      </c>
      <c r="E5446" s="2">
        <v>41022</v>
      </c>
      <c r="F5446" s="1" t="s">
        <v>50</v>
      </c>
      <c r="G5446" s="1" t="s">
        <v>2825</v>
      </c>
      <c r="H5446" s="1" t="s">
        <v>2826</v>
      </c>
      <c r="I5446" s="1" t="s">
        <v>26</v>
      </c>
      <c r="J5446" s="1" t="s">
        <v>27</v>
      </c>
      <c r="K5446" s="1" t="s">
        <v>266</v>
      </c>
      <c r="L5446" s="1" t="s">
        <v>267</v>
      </c>
      <c r="M5446" s="1">
        <v>10035</v>
      </c>
      <c r="N5446" s="1" t="s">
        <v>148</v>
      </c>
      <c r="O5446" s="1" t="s">
        <v>8248</v>
      </c>
      <c r="P5446" s="1" t="s">
        <v>46</v>
      </c>
      <c r="Q5446" s="1" t="s">
        <v>68</v>
      </c>
      <c r="R5446" s="1" t="s">
        <v>8249</v>
      </c>
      <c r="S5446" s="1">
        <v>10.71</v>
      </c>
      <c r="T5446" s="1">
        <v>3</v>
      </c>
      <c r="U5446" s="1">
        <v>0</v>
      </c>
      <c r="V5446" s="4">
        <v>2.7846000000000002</v>
      </c>
    </row>
    <row r="5447" spans="1:22" ht="44" thickBot="1" x14ac:dyDescent="0.4">
      <c r="A5447" s="3">
        <v>5446</v>
      </c>
      <c r="B5447" s="1" t="s">
        <v>8250</v>
      </c>
      <c r="C5447" s="1">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v>
      </c>
      <c r="T5447" s="1">
        <v>1</v>
      </c>
      <c r="U5447" s="1">
        <v>0.2</v>
      </c>
      <c r="V5447" s="4">
        <v>7.0659000000000001</v>
      </c>
    </row>
    <row r="5448" spans="1:22" ht="58.5" thickBot="1" x14ac:dyDescent="0.4">
      <c r="A5448" s="3">
        <v>5447</v>
      </c>
      <c r="B5448" s="1" t="s">
        <v>8251</v>
      </c>
      <c r="C5448" s="1">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4">
        <v>8.25</v>
      </c>
    </row>
    <row r="5449" spans="1:22" ht="44" thickBot="1" x14ac:dyDescent="0.4">
      <c r="A5449" s="3">
        <v>5448</v>
      </c>
      <c r="B5449" s="1" t="s">
        <v>8251</v>
      </c>
      <c r="C5449" s="1">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v>
      </c>
      <c r="T5449" s="1">
        <v>5</v>
      </c>
      <c r="U5449" s="1">
        <v>0</v>
      </c>
      <c r="V5449" s="4">
        <v>87.482500000000002</v>
      </c>
    </row>
    <row r="5450" spans="1:22" ht="44" thickBot="1" x14ac:dyDescent="0.4">
      <c r="A5450" s="3">
        <v>5449</v>
      </c>
      <c r="B5450" s="1" t="s">
        <v>8252</v>
      </c>
      <c r="C5450" s="1">
        <v>2011</v>
      </c>
      <c r="D5450" s="2">
        <v>40798</v>
      </c>
      <c r="E5450" s="2">
        <v>40805</v>
      </c>
      <c r="F5450" s="1" t="s">
        <v>50</v>
      </c>
      <c r="G5450" s="1" t="s">
        <v>5736</v>
      </c>
      <c r="H5450" s="1" t="s">
        <v>5737</v>
      </c>
      <c r="I5450" s="1" t="s">
        <v>102</v>
      </c>
      <c r="J5450" s="1" t="s">
        <v>27</v>
      </c>
      <c r="K5450" s="1" t="s">
        <v>4529</v>
      </c>
      <c r="L5450" s="1" t="s">
        <v>4530</v>
      </c>
      <c r="M5450" s="1">
        <v>66062</v>
      </c>
      <c r="N5450" s="1" t="s">
        <v>105</v>
      </c>
      <c r="O5450" s="1" t="s">
        <v>5893</v>
      </c>
      <c r="P5450" s="1" t="s">
        <v>46</v>
      </c>
      <c r="Q5450" s="1" t="s">
        <v>578</v>
      </c>
      <c r="R5450" s="1" t="s">
        <v>5894</v>
      </c>
      <c r="S5450" s="1">
        <v>357.93</v>
      </c>
      <c r="T5450" s="1">
        <v>3</v>
      </c>
      <c r="U5450" s="1">
        <v>0</v>
      </c>
      <c r="V5450" s="4">
        <v>7.1585999999999999</v>
      </c>
    </row>
    <row r="5451" spans="1:22" ht="44" thickBot="1" x14ac:dyDescent="0.4">
      <c r="A5451" s="3">
        <v>5450</v>
      </c>
      <c r="B5451" s="1" t="s">
        <v>8252</v>
      </c>
      <c r="C5451" s="1">
        <v>2011</v>
      </c>
      <c r="D5451" s="2">
        <v>40798</v>
      </c>
      <c r="E5451" s="2">
        <v>40805</v>
      </c>
      <c r="F5451" s="1" t="s">
        <v>50</v>
      </c>
      <c r="G5451" s="1" t="s">
        <v>5736</v>
      </c>
      <c r="H5451" s="1" t="s">
        <v>5737</v>
      </c>
      <c r="I5451" s="1" t="s">
        <v>102</v>
      </c>
      <c r="J5451" s="1" t="s">
        <v>27</v>
      </c>
      <c r="K5451" s="1" t="s">
        <v>4529</v>
      </c>
      <c r="L5451" s="1" t="s">
        <v>4530</v>
      </c>
      <c r="M5451" s="1">
        <v>66062</v>
      </c>
      <c r="N5451" s="1" t="s">
        <v>105</v>
      </c>
      <c r="O5451" s="1" t="s">
        <v>7681</v>
      </c>
      <c r="P5451" s="1" t="s">
        <v>71</v>
      </c>
      <c r="Q5451" s="1" t="s">
        <v>161</v>
      </c>
      <c r="R5451" s="1" t="s">
        <v>7682</v>
      </c>
      <c r="S5451" s="1">
        <v>57.4</v>
      </c>
      <c r="T5451" s="1">
        <v>5</v>
      </c>
      <c r="U5451" s="1">
        <v>0</v>
      </c>
      <c r="V5451" s="4">
        <v>10.906000000000001</v>
      </c>
    </row>
    <row r="5452" spans="1:22" ht="44" thickBot="1" x14ac:dyDescent="0.4">
      <c r="A5452" s="3">
        <v>5451</v>
      </c>
      <c r="B5452" s="1" t="s">
        <v>8252</v>
      </c>
      <c r="C5452" s="1">
        <v>2011</v>
      </c>
      <c r="D5452" s="2">
        <v>40798</v>
      </c>
      <c r="E5452" s="2">
        <v>40805</v>
      </c>
      <c r="F5452" s="1" t="s">
        <v>50</v>
      </c>
      <c r="G5452" s="1" t="s">
        <v>5736</v>
      </c>
      <c r="H5452" s="1" t="s">
        <v>5737</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4">
        <v>149.38200000000001</v>
      </c>
    </row>
    <row r="5453" spans="1:22" ht="29.5" thickBot="1" x14ac:dyDescent="0.4">
      <c r="A5453" s="3">
        <v>5452</v>
      </c>
      <c r="B5453" s="1" t="s">
        <v>8252</v>
      </c>
      <c r="C5453" s="1">
        <v>2011</v>
      </c>
      <c r="D5453" s="2">
        <v>40798</v>
      </c>
      <c r="E5453" s="2">
        <v>40805</v>
      </c>
      <c r="F5453" s="1" t="s">
        <v>50</v>
      </c>
      <c r="G5453" s="1" t="s">
        <v>5736</v>
      </c>
      <c r="H5453" s="1" t="s">
        <v>5737</v>
      </c>
      <c r="I5453" s="1" t="s">
        <v>102</v>
      </c>
      <c r="J5453" s="1" t="s">
        <v>27</v>
      </c>
      <c r="K5453" s="1" t="s">
        <v>4529</v>
      </c>
      <c r="L5453" s="1" t="s">
        <v>4530</v>
      </c>
      <c r="M5453" s="1">
        <v>66062</v>
      </c>
      <c r="N5453" s="1" t="s">
        <v>105</v>
      </c>
      <c r="O5453" s="1" t="s">
        <v>6331</v>
      </c>
      <c r="P5453" s="1" t="s">
        <v>32</v>
      </c>
      <c r="Q5453" s="1" t="s">
        <v>65</v>
      </c>
      <c r="R5453" s="1" t="s">
        <v>6332</v>
      </c>
      <c r="S5453" s="1">
        <v>40.56</v>
      </c>
      <c r="T5453" s="1">
        <v>2</v>
      </c>
      <c r="U5453" s="1">
        <v>0</v>
      </c>
      <c r="V5453" s="4">
        <v>12.979200000000001</v>
      </c>
    </row>
    <row r="5454" spans="1:22" ht="29.5" thickBot="1" x14ac:dyDescent="0.4">
      <c r="A5454" s="3">
        <v>5453</v>
      </c>
      <c r="B5454" s="1" t="s">
        <v>8253</v>
      </c>
      <c r="C5454" s="1">
        <v>2013</v>
      </c>
      <c r="D5454" s="2">
        <v>41478</v>
      </c>
      <c r="E5454" s="2">
        <v>41485</v>
      </c>
      <c r="F5454" s="1" t="s">
        <v>50</v>
      </c>
      <c r="G5454" s="1" t="s">
        <v>5337</v>
      </c>
      <c r="H5454" s="1" t="s">
        <v>5338</v>
      </c>
      <c r="I5454" s="1" t="s">
        <v>102</v>
      </c>
      <c r="J5454" s="1" t="s">
        <v>27</v>
      </c>
      <c r="K5454" s="1" t="s">
        <v>5469</v>
      </c>
      <c r="L5454" s="1" t="s">
        <v>1392</v>
      </c>
      <c r="M5454" s="1">
        <v>89431</v>
      </c>
      <c r="N5454" s="1" t="s">
        <v>44</v>
      </c>
      <c r="O5454" s="1" t="s">
        <v>2374</v>
      </c>
      <c r="P5454" s="1" t="s">
        <v>46</v>
      </c>
      <c r="Q5454" s="1" t="s">
        <v>578</v>
      </c>
      <c r="R5454" s="1" t="s">
        <v>2375</v>
      </c>
      <c r="S5454" s="1">
        <v>86.2</v>
      </c>
      <c r="T5454" s="1">
        <v>5</v>
      </c>
      <c r="U5454" s="1">
        <v>0</v>
      </c>
      <c r="V5454" s="4">
        <v>24.998000000000001</v>
      </c>
    </row>
    <row r="5455" spans="1:22" ht="29.5" thickBot="1" x14ac:dyDescent="0.4">
      <c r="A5455" s="3">
        <v>5454</v>
      </c>
      <c r="B5455" s="1" t="s">
        <v>8254</v>
      </c>
      <c r="C5455" s="1">
        <v>2014</v>
      </c>
      <c r="D5455" s="2">
        <v>41779</v>
      </c>
      <c r="E5455" s="2">
        <v>41783</v>
      </c>
      <c r="F5455" s="1" t="s">
        <v>50</v>
      </c>
      <c r="G5455" s="1" t="s">
        <v>5287</v>
      </c>
      <c r="H5455" s="1" t="s">
        <v>5288</v>
      </c>
      <c r="I5455" s="1" t="s">
        <v>41</v>
      </c>
      <c r="J5455" s="1" t="s">
        <v>27</v>
      </c>
      <c r="K5455" s="1" t="s">
        <v>3101</v>
      </c>
      <c r="L5455" s="1" t="s">
        <v>211</v>
      </c>
      <c r="M5455" s="1">
        <v>61107</v>
      </c>
      <c r="N5455" s="1" t="s">
        <v>105</v>
      </c>
      <c r="O5455" s="1" t="s">
        <v>6975</v>
      </c>
      <c r="P5455" s="1" t="s">
        <v>46</v>
      </c>
      <c r="Q5455" s="1" t="s">
        <v>90</v>
      </c>
      <c r="R5455" s="1" t="s">
        <v>6976</v>
      </c>
      <c r="S5455" s="1">
        <v>38.015999999999998</v>
      </c>
      <c r="T5455" s="1">
        <v>6</v>
      </c>
      <c r="U5455" s="1">
        <v>0.2</v>
      </c>
      <c r="V5455" s="4">
        <v>13.780799999999999</v>
      </c>
    </row>
    <row r="5456" spans="1:22" ht="44" thickBot="1" x14ac:dyDescent="0.4">
      <c r="A5456" s="3">
        <v>5455</v>
      </c>
      <c r="B5456" s="1" t="s">
        <v>8255</v>
      </c>
      <c r="C5456" s="1">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4">
        <v>0.73360000000000003</v>
      </c>
    </row>
    <row r="5457" spans="1:22" ht="29.5" thickBot="1" x14ac:dyDescent="0.4">
      <c r="A5457" s="3">
        <v>5456</v>
      </c>
      <c r="B5457" s="1" t="s">
        <v>8255</v>
      </c>
      <c r="C5457" s="1">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6.8479999999999999</v>
      </c>
      <c r="T5457" s="1">
        <v>2</v>
      </c>
      <c r="U5457" s="1">
        <v>0.2</v>
      </c>
      <c r="V5457" s="4">
        <v>0.77039999999999997</v>
      </c>
    </row>
    <row r="5458" spans="1:22" ht="29.5" thickBot="1" x14ac:dyDescent="0.4">
      <c r="A5458" s="3">
        <v>5457</v>
      </c>
      <c r="B5458" s="1" t="s">
        <v>8256</v>
      </c>
      <c r="C5458" s="1">
        <v>2014</v>
      </c>
      <c r="D5458" s="2">
        <v>42003</v>
      </c>
      <c r="E5458" s="2">
        <v>42007</v>
      </c>
      <c r="F5458" s="1" t="s">
        <v>50</v>
      </c>
      <c r="G5458" s="1" t="s">
        <v>805</v>
      </c>
      <c r="H5458" s="1" t="s">
        <v>806</v>
      </c>
      <c r="I5458" s="1" t="s">
        <v>26</v>
      </c>
      <c r="J5458" s="1" t="s">
        <v>27</v>
      </c>
      <c r="K5458" s="1" t="s">
        <v>2534</v>
      </c>
      <c r="L5458" s="1" t="s">
        <v>96</v>
      </c>
      <c r="M5458" s="1">
        <v>98026</v>
      </c>
      <c r="N5458" s="1" t="s">
        <v>44</v>
      </c>
      <c r="O5458" s="1" t="s">
        <v>8257</v>
      </c>
      <c r="P5458" s="1" t="s">
        <v>46</v>
      </c>
      <c r="Q5458" s="1" t="s">
        <v>269</v>
      </c>
      <c r="R5458" s="1" t="s">
        <v>8258</v>
      </c>
      <c r="S5458" s="1">
        <v>19.600000000000001</v>
      </c>
      <c r="T5458" s="1">
        <v>5</v>
      </c>
      <c r="U5458" s="1">
        <v>0</v>
      </c>
      <c r="V5458" s="4">
        <v>9.6039999999999992</v>
      </c>
    </row>
    <row r="5459" spans="1:22" ht="44" thickBot="1" x14ac:dyDescent="0.4">
      <c r="A5459" s="3">
        <v>5458</v>
      </c>
      <c r="B5459" s="1" t="s">
        <v>8256</v>
      </c>
      <c r="C5459" s="1">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4">
        <v>20.538</v>
      </c>
    </row>
    <row r="5460" spans="1:22" ht="44" thickBot="1" x14ac:dyDescent="0.4">
      <c r="A5460" s="3">
        <v>5459</v>
      </c>
      <c r="B5460" s="1" t="s">
        <v>8259</v>
      </c>
      <c r="C5460" s="1">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13.343999999999999</v>
      </c>
      <c r="T5460" s="1">
        <v>6</v>
      </c>
      <c r="U5460" s="1">
        <v>0.2</v>
      </c>
      <c r="V5460" s="4">
        <v>4.3368000000000002</v>
      </c>
    </row>
    <row r="5461" spans="1:22" ht="58.5" thickBot="1" x14ac:dyDescent="0.4">
      <c r="A5461" s="3">
        <v>5460</v>
      </c>
      <c r="B5461" s="1" t="s">
        <v>8259</v>
      </c>
      <c r="C5461" s="1">
        <v>2014</v>
      </c>
      <c r="D5461" s="2">
        <v>41887</v>
      </c>
      <c r="E5461" s="2">
        <v>41889</v>
      </c>
      <c r="F5461" s="1" t="s">
        <v>23</v>
      </c>
      <c r="G5461" s="1" t="s">
        <v>111</v>
      </c>
      <c r="H5461" s="1" t="s">
        <v>112</v>
      </c>
      <c r="I5461" s="1" t="s">
        <v>26</v>
      </c>
      <c r="J5461" s="1" t="s">
        <v>27</v>
      </c>
      <c r="K5461" s="1" t="s">
        <v>127</v>
      </c>
      <c r="L5461" s="1" t="s">
        <v>43</v>
      </c>
      <c r="M5461" s="1">
        <v>94122</v>
      </c>
      <c r="N5461" s="1" t="s">
        <v>44</v>
      </c>
      <c r="O5461" s="1" t="s">
        <v>8260</v>
      </c>
      <c r="P5461" s="1" t="s">
        <v>32</v>
      </c>
      <c r="Q5461" s="1" t="s">
        <v>56</v>
      </c>
      <c r="R5461" s="1" t="s">
        <v>8261</v>
      </c>
      <c r="S5461" s="1">
        <v>1478.2719999999999</v>
      </c>
      <c r="T5461" s="1">
        <v>8</v>
      </c>
      <c r="U5461" s="1">
        <v>0.2</v>
      </c>
      <c r="V5461" s="4">
        <v>92.391999999999996</v>
      </c>
    </row>
    <row r="5462" spans="1:22" ht="44" thickBot="1" x14ac:dyDescent="0.4">
      <c r="A5462" s="3">
        <v>5461</v>
      </c>
      <c r="B5462" s="1" t="s">
        <v>8262</v>
      </c>
      <c r="C5462" s="1">
        <v>2011</v>
      </c>
      <c r="D5462" s="2">
        <v>40623</v>
      </c>
      <c r="E5462" s="2">
        <v>40627</v>
      </c>
      <c r="F5462" s="1" t="s">
        <v>50</v>
      </c>
      <c r="G5462" s="1" t="s">
        <v>1143</v>
      </c>
      <c r="H5462" s="1" t="s">
        <v>1144</v>
      </c>
      <c r="I5462" s="1" t="s">
        <v>41</v>
      </c>
      <c r="J5462" s="1" t="s">
        <v>27</v>
      </c>
      <c r="K5462" s="1" t="s">
        <v>2486</v>
      </c>
      <c r="L5462" s="1" t="s">
        <v>88</v>
      </c>
      <c r="M5462" s="1">
        <v>28806</v>
      </c>
      <c r="N5462" s="1" t="s">
        <v>30</v>
      </c>
      <c r="O5462" s="1" t="s">
        <v>6445</v>
      </c>
      <c r="P5462" s="1" t="s">
        <v>46</v>
      </c>
      <c r="Q5462" s="1" t="s">
        <v>59</v>
      </c>
      <c r="R5462" s="1" t="s">
        <v>6446</v>
      </c>
      <c r="S5462" s="1">
        <v>16.271999999999998</v>
      </c>
      <c r="T5462" s="1">
        <v>1</v>
      </c>
      <c r="U5462" s="1">
        <v>0.2</v>
      </c>
      <c r="V5462" s="4">
        <v>-3.8645999999999998</v>
      </c>
    </row>
    <row r="5463" spans="1:22" ht="29.5" thickBot="1" x14ac:dyDescent="0.4">
      <c r="A5463" s="3">
        <v>5462</v>
      </c>
      <c r="B5463" s="1" t="s">
        <v>8263</v>
      </c>
      <c r="C5463" s="1">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4">
        <v>4.4352</v>
      </c>
    </row>
    <row r="5464" spans="1:22" ht="58.5" thickBot="1" x14ac:dyDescent="0.4">
      <c r="A5464" s="3">
        <v>5463</v>
      </c>
      <c r="B5464" s="1" t="s">
        <v>8264</v>
      </c>
      <c r="C5464" s="1">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4">
        <v>-23.716000000000001</v>
      </c>
    </row>
    <row r="5465" spans="1:22" ht="73" thickBot="1" x14ac:dyDescent="0.4">
      <c r="A5465" s="3">
        <v>5464</v>
      </c>
      <c r="B5465" s="1" t="s">
        <v>8264</v>
      </c>
      <c r="C5465" s="1">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5369</v>
      </c>
      <c r="S5465" s="1">
        <v>56.064</v>
      </c>
      <c r="T5465" s="1">
        <v>4</v>
      </c>
      <c r="U5465" s="1">
        <v>0.2</v>
      </c>
      <c r="V5465" s="4">
        <v>19.622399999999999</v>
      </c>
    </row>
    <row r="5466" spans="1:22" ht="58.5" thickBot="1" x14ac:dyDescent="0.4">
      <c r="A5466" s="3">
        <v>5465</v>
      </c>
      <c r="B5466" s="1" t="s">
        <v>8264</v>
      </c>
      <c r="C5466" s="1">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4">
        <v>36.692999999999998</v>
      </c>
    </row>
    <row r="5467" spans="1:22" ht="44" thickBot="1" x14ac:dyDescent="0.4">
      <c r="A5467" s="3">
        <v>5466</v>
      </c>
      <c r="B5467" s="1" t="s">
        <v>8264</v>
      </c>
      <c r="C5467" s="1">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v>
      </c>
      <c r="T5467" s="1">
        <v>5</v>
      </c>
      <c r="U5467" s="1">
        <v>0.7</v>
      </c>
      <c r="V5467" s="4">
        <v>-320.59699999999998</v>
      </c>
    </row>
    <row r="5468" spans="1:22" ht="58.5" thickBot="1" x14ac:dyDescent="0.4">
      <c r="A5468" s="3">
        <v>5467</v>
      </c>
      <c r="B5468" s="1" t="s">
        <v>8265</v>
      </c>
      <c r="C5468" s="1">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16.175999999999998</v>
      </c>
      <c r="T5468" s="1">
        <v>3</v>
      </c>
      <c r="U5468" s="1">
        <v>0.2</v>
      </c>
      <c r="V5468" s="4">
        <v>6.0659999999999998</v>
      </c>
    </row>
    <row r="5469" spans="1:22" ht="44" thickBot="1" x14ac:dyDescent="0.4">
      <c r="A5469" s="3">
        <v>5468</v>
      </c>
      <c r="B5469" s="1" t="s">
        <v>8266</v>
      </c>
      <c r="C5469" s="1">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4">
        <v>13.7646</v>
      </c>
    </row>
    <row r="5470" spans="1:22" ht="73" thickBot="1" x14ac:dyDescent="0.4">
      <c r="A5470" s="3">
        <v>5469</v>
      </c>
      <c r="B5470" s="1" t="s">
        <v>8267</v>
      </c>
      <c r="C5470" s="1">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4">
        <v>73.194000000000003</v>
      </c>
    </row>
    <row r="5471" spans="1:22" ht="29.5" thickBot="1" x14ac:dyDescent="0.4">
      <c r="A5471" s="3">
        <v>5470</v>
      </c>
      <c r="B5471" s="1" t="s">
        <v>8267</v>
      </c>
      <c r="C5471" s="1">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4">
        <v>9.3312000000000008</v>
      </c>
    </row>
    <row r="5472" spans="1:22" ht="29.5" thickBot="1" x14ac:dyDescent="0.4">
      <c r="A5472" s="3">
        <v>5471</v>
      </c>
      <c r="B5472" s="1" t="s">
        <v>8268</v>
      </c>
      <c r="C5472" s="1">
        <v>2013</v>
      </c>
      <c r="D5472" s="2">
        <v>41425</v>
      </c>
      <c r="E5472" s="2">
        <v>41430</v>
      </c>
      <c r="F5472" s="1" t="s">
        <v>50</v>
      </c>
      <c r="G5472" s="1" t="s">
        <v>5223</v>
      </c>
      <c r="H5472" s="1" t="s">
        <v>5224</v>
      </c>
      <c r="I5472" s="1" t="s">
        <v>26</v>
      </c>
      <c r="J5472" s="1" t="s">
        <v>27</v>
      </c>
      <c r="K5472" s="1" t="s">
        <v>779</v>
      </c>
      <c r="L5472" s="1" t="s">
        <v>498</v>
      </c>
      <c r="M5472" s="1">
        <v>45011</v>
      </c>
      <c r="N5472" s="1" t="s">
        <v>148</v>
      </c>
      <c r="O5472" s="1" t="s">
        <v>5161</v>
      </c>
      <c r="P5472" s="1" t="s">
        <v>46</v>
      </c>
      <c r="Q5472" s="1" t="s">
        <v>78</v>
      </c>
      <c r="R5472" s="1" t="s">
        <v>5162</v>
      </c>
      <c r="S5472" s="1">
        <v>123.92</v>
      </c>
      <c r="T5472" s="1">
        <v>5</v>
      </c>
      <c r="U5472" s="1">
        <v>0.2</v>
      </c>
      <c r="V5472" s="4">
        <v>9.2940000000000005</v>
      </c>
    </row>
    <row r="5473" spans="1:22" ht="29.5" thickBot="1" x14ac:dyDescent="0.4">
      <c r="A5473" s="3">
        <v>5472</v>
      </c>
      <c r="B5473" s="1" t="s">
        <v>8269</v>
      </c>
      <c r="C5473" s="1">
        <v>2014</v>
      </c>
      <c r="D5473" s="2">
        <v>41993</v>
      </c>
      <c r="E5473" s="2">
        <v>41997</v>
      </c>
      <c r="F5473" s="1" t="s">
        <v>50</v>
      </c>
      <c r="G5473" s="1" t="s">
        <v>6531</v>
      </c>
      <c r="H5473" s="1" t="s">
        <v>6532</v>
      </c>
      <c r="I5473" s="1" t="s">
        <v>26</v>
      </c>
      <c r="J5473" s="1" t="s">
        <v>27</v>
      </c>
      <c r="K5473" s="1" t="s">
        <v>1721</v>
      </c>
      <c r="L5473" s="1" t="s">
        <v>457</v>
      </c>
      <c r="M5473" s="1">
        <v>80134</v>
      </c>
      <c r="N5473" s="1" t="s">
        <v>44</v>
      </c>
      <c r="O5473" s="1" t="s">
        <v>6590</v>
      </c>
      <c r="P5473" s="1" t="s">
        <v>32</v>
      </c>
      <c r="Q5473" s="1" t="s">
        <v>65</v>
      </c>
      <c r="R5473" s="1" t="s">
        <v>6591</v>
      </c>
      <c r="S5473" s="1">
        <v>13.36</v>
      </c>
      <c r="T5473" s="1">
        <v>5</v>
      </c>
      <c r="U5473" s="1">
        <v>0.2</v>
      </c>
      <c r="V5473" s="4">
        <v>4.008</v>
      </c>
    </row>
    <row r="5474" spans="1:22" ht="44" thickBot="1" x14ac:dyDescent="0.4">
      <c r="A5474" s="3">
        <v>5473</v>
      </c>
      <c r="B5474" s="1" t="s">
        <v>8269</v>
      </c>
      <c r="C5474" s="1">
        <v>2014</v>
      </c>
      <c r="D5474" s="2">
        <v>41993</v>
      </c>
      <c r="E5474" s="2">
        <v>41997</v>
      </c>
      <c r="F5474" s="1" t="s">
        <v>50</v>
      </c>
      <c r="G5474" s="1" t="s">
        <v>6531</v>
      </c>
      <c r="H5474" s="1" t="s">
        <v>6532</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4">
        <v>-17.607600000000001</v>
      </c>
    </row>
    <row r="5475" spans="1:22" ht="44" thickBot="1" x14ac:dyDescent="0.4">
      <c r="A5475" s="3">
        <v>5474</v>
      </c>
      <c r="B5475" s="1" t="s">
        <v>8269</v>
      </c>
      <c r="C5475" s="1">
        <v>2014</v>
      </c>
      <c r="D5475" s="2">
        <v>41993</v>
      </c>
      <c r="E5475" s="2">
        <v>41997</v>
      </c>
      <c r="F5475" s="1" t="s">
        <v>50</v>
      </c>
      <c r="G5475" s="1" t="s">
        <v>6531</v>
      </c>
      <c r="H5475" s="1" t="s">
        <v>6532</v>
      </c>
      <c r="I5475" s="1" t="s">
        <v>26</v>
      </c>
      <c r="J5475" s="1" t="s">
        <v>27</v>
      </c>
      <c r="K5475" s="1" t="s">
        <v>1721</v>
      </c>
      <c r="L5475" s="1" t="s">
        <v>457</v>
      </c>
      <c r="M5475" s="1">
        <v>80134</v>
      </c>
      <c r="N5475" s="1" t="s">
        <v>44</v>
      </c>
      <c r="O5475" s="1" t="s">
        <v>4791</v>
      </c>
      <c r="P5475" s="1" t="s">
        <v>32</v>
      </c>
      <c r="Q5475" s="1" t="s">
        <v>33</v>
      </c>
      <c r="R5475" s="1" t="s">
        <v>4792</v>
      </c>
      <c r="S5475" s="1">
        <v>102.018</v>
      </c>
      <c r="T5475" s="1">
        <v>7</v>
      </c>
      <c r="U5475" s="1">
        <v>0.7</v>
      </c>
      <c r="V5475" s="4">
        <v>-183.63239999999999</v>
      </c>
    </row>
    <row r="5476" spans="1:22" ht="29.5" thickBot="1" x14ac:dyDescent="0.4">
      <c r="A5476" s="3">
        <v>5475</v>
      </c>
      <c r="B5476" s="1" t="s">
        <v>8270</v>
      </c>
      <c r="C5476" s="1">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4">
        <v>37.533999999999999</v>
      </c>
    </row>
    <row r="5477" spans="1:22" ht="29.5" thickBot="1" x14ac:dyDescent="0.4">
      <c r="A5477" s="3">
        <v>5476</v>
      </c>
      <c r="B5477" s="1" t="s">
        <v>8271</v>
      </c>
      <c r="C5477" s="1">
        <v>2014</v>
      </c>
      <c r="D5477" s="2">
        <v>41806</v>
      </c>
      <c r="E5477" s="2">
        <v>41809</v>
      </c>
      <c r="F5477" s="1" t="s">
        <v>188</v>
      </c>
      <c r="G5477" s="1" t="s">
        <v>5927</v>
      </c>
      <c r="H5477" s="1" t="s">
        <v>5928</v>
      </c>
      <c r="I5477" s="1" t="s">
        <v>102</v>
      </c>
      <c r="J5477" s="1" t="s">
        <v>27</v>
      </c>
      <c r="K5477" s="1" t="s">
        <v>6365</v>
      </c>
      <c r="L5477" s="1" t="s">
        <v>229</v>
      </c>
      <c r="M5477" s="1">
        <v>55369</v>
      </c>
      <c r="N5477" s="1" t="s">
        <v>105</v>
      </c>
      <c r="O5477" s="1" t="s">
        <v>2253</v>
      </c>
      <c r="P5477" s="1" t="s">
        <v>46</v>
      </c>
      <c r="Q5477" s="1" t="s">
        <v>47</v>
      </c>
      <c r="R5477" s="1" t="s">
        <v>2254</v>
      </c>
      <c r="S5477" s="1">
        <v>44.4</v>
      </c>
      <c r="T5477" s="1">
        <v>3</v>
      </c>
      <c r="U5477" s="1">
        <v>0</v>
      </c>
      <c r="V5477" s="4">
        <v>22.2</v>
      </c>
    </row>
    <row r="5478" spans="1:22" ht="58.5" thickBot="1" x14ac:dyDescent="0.4">
      <c r="A5478" s="3">
        <v>5477</v>
      </c>
      <c r="B5478" s="1" t="s">
        <v>8271</v>
      </c>
      <c r="C5478" s="1">
        <v>2014</v>
      </c>
      <c r="D5478" s="2">
        <v>41806</v>
      </c>
      <c r="E5478" s="2">
        <v>41809</v>
      </c>
      <c r="F5478" s="1" t="s">
        <v>188</v>
      </c>
      <c r="G5478" s="1" t="s">
        <v>5927</v>
      </c>
      <c r="H5478" s="1" t="s">
        <v>5928</v>
      </c>
      <c r="I5478" s="1" t="s">
        <v>102</v>
      </c>
      <c r="J5478" s="1" t="s">
        <v>27</v>
      </c>
      <c r="K5478" s="1" t="s">
        <v>6365</v>
      </c>
      <c r="L5478" s="1" t="s">
        <v>229</v>
      </c>
      <c r="M5478" s="1">
        <v>55369</v>
      </c>
      <c r="N5478" s="1" t="s">
        <v>105</v>
      </c>
      <c r="O5478" s="1" t="s">
        <v>4105</v>
      </c>
      <c r="P5478" s="1" t="s">
        <v>46</v>
      </c>
      <c r="Q5478" s="1" t="s">
        <v>59</v>
      </c>
      <c r="R5478" s="1" t="s">
        <v>4106</v>
      </c>
      <c r="S5478" s="1">
        <v>84.55</v>
      </c>
      <c r="T5478" s="1">
        <v>5</v>
      </c>
      <c r="U5478" s="1">
        <v>0</v>
      </c>
      <c r="V5478" s="4">
        <v>22.828499999999998</v>
      </c>
    </row>
    <row r="5479" spans="1:22" ht="29.5" thickBot="1" x14ac:dyDescent="0.4">
      <c r="A5479" s="3">
        <v>5478</v>
      </c>
      <c r="B5479" s="1" t="s">
        <v>8271</v>
      </c>
      <c r="C5479" s="1">
        <v>2014</v>
      </c>
      <c r="D5479" s="2">
        <v>41806</v>
      </c>
      <c r="E5479" s="2">
        <v>41809</v>
      </c>
      <c r="F5479" s="1" t="s">
        <v>188</v>
      </c>
      <c r="G5479" s="1" t="s">
        <v>5927</v>
      </c>
      <c r="H5479" s="1" t="s">
        <v>5928</v>
      </c>
      <c r="I5479" s="1" t="s">
        <v>102</v>
      </c>
      <c r="J5479" s="1" t="s">
        <v>27</v>
      </c>
      <c r="K5479" s="1" t="s">
        <v>6365</v>
      </c>
      <c r="L5479" s="1" t="s">
        <v>229</v>
      </c>
      <c r="M5479" s="1">
        <v>55369</v>
      </c>
      <c r="N5479" s="1" t="s">
        <v>105</v>
      </c>
      <c r="O5479" s="1" t="s">
        <v>7516</v>
      </c>
      <c r="P5479" s="1" t="s">
        <v>46</v>
      </c>
      <c r="Q5479" s="1" t="s">
        <v>90</v>
      </c>
      <c r="R5479" s="1" t="s">
        <v>7517</v>
      </c>
      <c r="S5479" s="1">
        <v>17.940000000000001</v>
      </c>
      <c r="T5479" s="1">
        <v>3</v>
      </c>
      <c r="U5479" s="1">
        <v>0</v>
      </c>
      <c r="V5479" s="4">
        <v>8.7905999999999995</v>
      </c>
    </row>
    <row r="5480" spans="1:22" ht="73" thickBot="1" x14ac:dyDescent="0.4">
      <c r="A5480" s="3">
        <v>5479</v>
      </c>
      <c r="B5480" s="1" t="s">
        <v>8272</v>
      </c>
      <c r="C5480" s="1">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128.4</v>
      </c>
      <c r="T5480" s="1">
        <v>3</v>
      </c>
      <c r="U5480" s="1">
        <v>0</v>
      </c>
      <c r="V5480" s="4">
        <v>62.915999999999997</v>
      </c>
    </row>
    <row r="5481" spans="1:22" ht="29.5" thickBot="1" x14ac:dyDescent="0.4">
      <c r="A5481" s="3">
        <v>5480</v>
      </c>
      <c r="B5481" s="1" t="s">
        <v>8273</v>
      </c>
      <c r="C5481" s="1">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v>
      </c>
      <c r="T5481" s="1">
        <v>1</v>
      </c>
      <c r="U5481" s="1">
        <v>0.7</v>
      </c>
      <c r="V5481" s="4">
        <v>-1.3083</v>
      </c>
    </row>
    <row r="5482" spans="1:22" ht="29.5" thickBot="1" x14ac:dyDescent="0.4">
      <c r="A5482" s="3">
        <v>5481</v>
      </c>
      <c r="B5482" s="1" t="s">
        <v>8274</v>
      </c>
      <c r="C5482" s="1">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103.19199999999999</v>
      </c>
      <c r="T5482" s="1">
        <v>1</v>
      </c>
      <c r="U5482" s="1">
        <v>0.2</v>
      </c>
      <c r="V5482" s="4">
        <v>11.6091</v>
      </c>
    </row>
    <row r="5483" spans="1:22" ht="44" thickBot="1" x14ac:dyDescent="0.4">
      <c r="A5483" s="3">
        <v>5482</v>
      </c>
      <c r="B5483" s="1" t="s">
        <v>8274</v>
      </c>
      <c r="C5483" s="1">
        <v>2014</v>
      </c>
      <c r="D5483" s="2">
        <v>41921</v>
      </c>
      <c r="E5483" s="2">
        <v>41927</v>
      </c>
      <c r="F5483" s="1" t="s">
        <v>50</v>
      </c>
      <c r="G5483" s="1" t="s">
        <v>2420</v>
      </c>
      <c r="H5483" s="1" t="s">
        <v>2421</v>
      </c>
      <c r="I5483" s="1" t="s">
        <v>41</v>
      </c>
      <c r="J5483" s="1" t="s">
        <v>27</v>
      </c>
      <c r="K5483" s="1" t="s">
        <v>947</v>
      </c>
      <c r="L5483" s="1" t="s">
        <v>43</v>
      </c>
      <c r="M5483" s="1">
        <v>92105</v>
      </c>
      <c r="N5483" s="1" t="s">
        <v>44</v>
      </c>
      <c r="O5483" s="1" t="s">
        <v>6684</v>
      </c>
      <c r="P5483" s="1" t="s">
        <v>71</v>
      </c>
      <c r="Q5483" s="1" t="s">
        <v>161</v>
      </c>
      <c r="R5483" s="1" t="s">
        <v>6685</v>
      </c>
      <c r="S5483" s="1">
        <v>36</v>
      </c>
      <c r="T5483" s="1">
        <v>2</v>
      </c>
      <c r="U5483" s="1">
        <v>0</v>
      </c>
      <c r="V5483" s="4">
        <v>6.48</v>
      </c>
    </row>
    <row r="5484" spans="1:22" ht="29.5" thickBot="1" x14ac:dyDescent="0.4">
      <c r="A5484" s="3">
        <v>5483</v>
      </c>
      <c r="B5484" s="1" t="s">
        <v>8274</v>
      </c>
      <c r="C5484" s="1">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4">
        <v>115.1808</v>
      </c>
    </row>
    <row r="5485" spans="1:22" ht="44" thickBot="1" x14ac:dyDescent="0.4">
      <c r="A5485" s="3">
        <v>5484</v>
      </c>
      <c r="B5485" s="1" t="s">
        <v>8274</v>
      </c>
      <c r="C5485" s="1">
        <v>2014</v>
      </c>
      <c r="D5485" s="2">
        <v>41921</v>
      </c>
      <c r="E5485" s="2">
        <v>41927</v>
      </c>
      <c r="F5485" s="1" t="s">
        <v>50</v>
      </c>
      <c r="G5485" s="1" t="s">
        <v>2420</v>
      </c>
      <c r="H5485" s="1" t="s">
        <v>2421</v>
      </c>
      <c r="I5485" s="1" t="s">
        <v>41</v>
      </c>
      <c r="J5485" s="1" t="s">
        <v>27</v>
      </c>
      <c r="K5485" s="1" t="s">
        <v>947</v>
      </c>
      <c r="L5485" s="1" t="s">
        <v>43</v>
      </c>
      <c r="M5485" s="1">
        <v>92105</v>
      </c>
      <c r="N5485" s="1" t="s">
        <v>44</v>
      </c>
      <c r="O5485" s="1" t="s">
        <v>6445</v>
      </c>
      <c r="P5485" s="1" t="s">
        <v>46</v>
      </c>
      <c r="Q5485" s="1" t="s">
        <v>59</v>
      </c>
      <c r="R5485" s="1" t="s">
        <v>6446</v>
      </c>
      <c r="S5485" s="1">
        <v>40.68</v>
      </c>
      <c r="T5485" s="1">
        <v>2</v>
      </c>
      <c r="U5485" s="1">
        <v>0</v>
      </c>
      <c r="V5485" s="4">
        <v>0.40679999999999999</v>
      </c>
    </row>
    <row r="5486" spans="1:22" ht="87.5" thickBot="1" x14ac:dyDescent="0.4">
      <c r="A5486" s="3">
        <v>5485</v>
      </c>
      <c r="B5486" s="1" t="s">
        <v>8275</v>
      </c>
      <c r="C5486" s="1">
        <v>2014</v>
      </c>
      <c r="D5486" s="2">
        <v>41670</v>
      </c>
      <c r="E5486" s="2">
        <v>41675</v>
      </c>
      <c r="F5486" s="1" t="s">
        <v>50</v>
      </c>
      <c r="G5486" s="1" t="s">
        <v>152</v>
      </c>
      <c r="H5486" s="1" t="s">
        <v>153</v>
      </c>
      <c r="I5486" s="1" t="s">
        <v>26</v>
      </c>
      <c r="J5486" s="1" t="s">
        <v>27</v>
      </c>
      <c r="K5486" s="1" t="s">
        <v>1419</v>
      </c>
      <c r="L5486" s="1" t="s">
        <v>54</v>
      </c>
      <c r="M5486" s="1">
        <v>33142</v>
      </c>
      <c r="N5486" s="1" t="s">
        <v>30</v>
      </c>
      <c r="O5486" s="1" t="s">
        <v>8276</v>
      </c>
      <c r="P5486" s="1" t="s">
        <v>32</v>
      </c>
      <c r="Q5486" s="1" t="s">
        <v>36</v>
      </c>
      <c r="R5486" s="1" t="s">
        <v>8277</v>
      </c>
      <c r="S5486" s="1">
        <v>419.13600000000002</v>
      </c>
      <c r="T5486" s="1">
        <v>4</v>
      </c>
      <c r="U5486" s="1">
        <v>0.2</v>
      </c>
      <c r="V5486" s="4">
        <v>-68.1096</v>
      </c>
    </row>
    <row r="5487" spans="1:22" ht="29.5" thickBot="1" x14ac:dyDescent="0.4">
      <c r="A5487" s="3">
        <v>5486</v>
      </c>
      <c r="B5487" s="1" t="s">
        <v>8278</v>
      </c>
      <c r="C5487" s="1">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4">
        <v>7.6284000000000001</v>
      </c>
    </row>
    <row r="5488" spans="1:22" ht="29.5" thickBot="1" x14ac:dyDescent="0.4">
      <c r="A5488" s="3">
        <v>5487</v>
      </c>
      <c r="B5488" s="1" t="s">
        <v>8279</v>
      </c>
      <c r="C5488" s="1">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3.5920000000000001</v>
      </c>
      <c r="T5488" s="1">
        <v>4</v>
      </c>
      <c r="U5488" s="1">
        <v>0.8</v>
      </c>
      <c r="V5488" s="4">
        <v>-6.2859999999999996</v>
      </c>
    </row>
    <row r="5489" spans="1:22" ht="44" thickBot="1" x14ac:dyDescent="0.4">
      <c r="A5489" s="3">
        <v>5488</v>
      </c>
      <c r="B5489" s="1" t="s">
        <v>8280</v>
      </c>
      <c r="C5489" s="1">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23.975999999999999</v>
      </c>
      <c r="T5489" s="1">
        <v>3</v>
      </c>
      <c r="U5489" s="1">
        <v>0.2</v>
      </c>
      <c r="V5489" s="4">
        <v>-5.6943000000000001</v>
      </c>
    </row>
    <row r="5490" spans="1:22" ht="29.5" thickBot="1" x14ac:dyDescent="0.4">
      <c r="A5490" s="3">
        <v>5489</v>
      </c>
      <c r="B5490" s="1" t="s">
        <v>8280</v>
      </c>
      <c r="C5490" s="1">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4">
        <v>2.0358000000000001</v>
      </c>
    </row>
    <row r="5491" spans="1:22" ht="29.5" thickBot="1" x14ac:dyDescent="0.4">
      <c r="A5491" s="3">
        <v>5490</v>
      </c>
      <c r="B5491" s="1" t="s">
        <v>8280</v>
      </c>
      <c r="C5491" s="1">
        <v>2014</v>
      </c>
      <c r="D5491" s="2">
        <v>41731</v>
      </c>
      <c r="E5491" s="2">
        <v>41734</v>
      </c>
      <c r="F5491" s="1" t="s">
        <v>23</v>
      </c>
      <c r="G5491" s="1" t="s">
        <v>2410</v>
      </c>
      <c r="H5491" s="1" t="s">
        <v>2411</v>
      </c>
      <c r="I5491" s="1" t="s">
        <v>41</v>
      </c>
      <c r="J5491" s="1" t="s">
        <v>27</v>
      </c>
      <c r="K5491" s="1" t="s">
        <v>1521</v>
      </c>
      <c r="L5491" s="1" t="s">
        <v>54</v>
      </c>
      <c r="M5491" s="1">
        <v>32216</v>
      </c>
      <c r="N5491" s="1" t="s">
        <v>30</v>
      </c>
      <c r="O5491" s="1" t="s">
        <v>5285</v>
      </c>
      <c r="P5491" s="1" t="s">
        <v>46</v>
      </c>
      <c r="Q5491" s="1" t="s">
        <v>78</v>
      </c>
      <c r="R5491" s="1" t="s">
        <v>186</v>
      </c>
      <c r="S5491" s="1">
        <v>20.808</v>
      </c>
      <c r="T5491" s="1">
        <v>3</v>
      </c>
      <c r="U5491" s="1">
        <v>0.2</v>
      </c>
      <c r="V5491" s="4">
        <v>1.8207</v>
      </c>
    </row>
    <row r="5492" spans="1:22" ht="58.5" thickBot="1" x14ac:dyDescent="0.4">
      <c r="A5492" s="3">
        <v>5491</v>
      </c>
      <c r="B5492" s="1" t="s">
        <v>8280</v>
      </c>
      <c r="C5492" s="1">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v>
      </c>
      <c r="T5492" s="1">
        <v>3</v>
      </c>
      <c r="U5492" s="1">
        <v>0.2</v>
      </c>
      <c r="V5492" s="4">
        <v>-19.105799999999999</v>
      </c>
    </row>
    <row r="5493" spans="1:22" ht="73" thickBot="1" x14ac:dyDescent="0.4">
      <c r="A5493" s="3">
        <v>5492</v>
      </c>
      <c r="B5493" s="1" t="s">
        <v>8281</v>
      </c>
      <c r="C5493" s="1">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4">
        <v>1.8160000000000001</v>
      </c>
    </row>
    <row r="5494" spans="1:22" ht="29.5" thickBot="1" x14ac:dyDescent="0.4">
      <c r="A5494" s="3">
        <v>5493</v>
      </c>
      <c r="B5494" s="1" t="s">
        <v>8282</v>
      </c>
      <c r="C5494" s="1">
        <v>2011</v>
      </c>
      <c r="D5494" s="2">
        <v>40875</v>
      </c>
      <c r="E5494" s="2">
        <v>40875</v>
      </c>
      <c r="F5494" s="1" t="s">
        <v>1290</v>
      </c>
      <c r="G5494" s="1" t="s">
        <v>6992</v>
      </c>
      <c r="H5494" s="1" t="s">
        <v>6993</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4">
        <v>0.1472</v>
      </c>
    </row>
    <row r="5495" spans="1:22" ht="29.5" thickBot="1" x14ac:dyDescent="0.4">
      <c r="A5495" s="3">
        <v>5494</v>
      </c>
      <c r="B5495" s="1" t="s">
        <v>8282</v>
      </c>
      <c r="C5495" s="1">
        <v>2011</v>
      </c>
      <c r="D5495" s="2">
        <v>40875</v>
      </c>
      <c r="E5495" s="2">
        <v>40875</v>
      </c>
      <c r="F5495" s="1" t="s">
        <v>1290</v>
      </c>
      <c r="G5495" s="1" t="s">
        <v>6992</v>
      </c>
      <c r="H5495" s="1" t="s">
        <v>6993</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4">
        <v>19.872</v>
      </c>
    </row>
    <row r="5496" spans="1:22" ht="73" thickBot="1" x14ac:dyDescent="0.4">
      <c r="A5496" s="3">
        <v>5495</v>
      </c>
      <c r="B5496" s="1" t="s">
        <v>8282</v>
      </c>
      <c r="C5496" s="1">
        <v>2011</v>
      </c>
      <c r="D5496" s="2">
        <v>40875</v>
      </c>
      <c r="E5496" s="2">
        <v>40875</v>
      </c>
      <c r="F5496" s="1" t="s">
        <v>1290</v>
      </c>
      <c r="G5496" s="1" t="s">
        <v>6992</v>
      </c>
      <c r="H5496" s="1" t="s">
        <v>6993</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4">
        <v>-4.8391999999999999</v>
      </c>
    </row>
    <row r="5497" spans="1:22" ht="44" thickBot="1" x14ac:dyDescent="0.4">
      <c r="A5497" s="3">
        <v>5496</v>
      </c>
      <c r="B5497" s="1" t="s">
        <v>8283</v>
      </c>
      <c r="C5497" s="1">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7.6559999999999997</v>
      </c>
      <c r="T5497" s="1">
        <v>4</v>
      </c>
      <c r="U5497" s="1">
        <v>0.7</v>
      </c>
      <c r="V5497" s="4">
        <v>-6.1247999999999996</v>
      </c>
    </row>
    <row r="5498" spans="1:22" ht="29.5" thickBot="1" x14ac:dyDescent="0.4">
      <c r="A5498" s="3">
        <v>5497</v>
      </c>
      <c r="B5498" s="1" t="s">
        <v>8284</v>
      </c>
      <c r="C5498" s="1">
        <v>2014</v>
      </c>
      <c r="D5498" s="2">
        <v>41803</v>
      </c>
      <c r="E5498" s="2">
        <v>41807</v>
      </c>
      <c r="F5498" s="1" t="s">
        <v>50</v>
      </c>
      <c r="G5498" s="1" t="s">
        <v>5792</v>
      </c>
      <c r="H5498" s="1" t="s">
        <v>5793</v>
      </c>
      <c r="I5498" s="1" t="s">
        <v>26</v>
      </c>
      <c r="J5498" s="1" t="s">
        <v>27</v>
      </c>
      <c r="K5498" s="1" t="s">
        <v>5178</v>
      </c>
      <c r="L5498" s="1" t="s">
        <v>498</v>
      </c>
      <c r="M5498" s="1">
        <v>43302</v>
      </c>
      <c r="N5498" s="1" t="s">
        <v>148</v>
      </c>
      <c r="O5498" s="1" t="s">
        <v>992</v>
      </c>
      <c r="P5498" s="1" t="s">
        <v>71</v>
      </c>
      <c r="Q5498" s="1" t="s">
        <v>161</v>
      </c>
      <c r="R5498" s="1" t="s">
        <v>993</v>
      </c>
      <c r="S5498" s="1">
        <v>63.92</v>
      </c>
      <c r="T5498" s="1">
        <v>2</v>
      </c>
      <c r="U5498" s="1">
        <v>0.2</v>
      </c>
      <c r="V5498" s="4">
        <v>19.175999999999998</v>
      </c>
    </row>
    <row r="5499" spans="1:22" ht="29.5" thickBot="1" x14ac:dyDescent="0.4">
      <c r="A5499" s="3">
        <v>5498</v>
      </c>
      <c r="B5499" s="1" t="s">
        <v>8285</v>
      </c>
      <c r="C5499" s="1">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4">
        <v>1.9024000000000001</v>
      </c>
    </row>
    <row r="5500" spans="1:22" ht="29.5" thickBot="1" x14ac:dyDescent="0.4">
      <c r="A5500" s="3">
        <v>5499</v>
      </c>
      <c r="B5500" s="1" t="s">
        <v>8285</v>
      </c>
      <c r="C5500" s="1">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4">
        <v>3.6017999999999999</v>
      </c>
    </row>
    <row r="5501" spans="1:22" ht="44" thickBot="1" x14ac:dyDescent="0.4">
      <c r="A5501" s="3">
        <v>5500</v>
      </c>
      <c r="B5501" s="1" t="s">
        <v>8285</v>
      </c>
      <c r="C5501" s="1">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4">
        <v>8.7989999999999995</v>
      </c>
    </row>
    <row r="5502" spans="1:22" ht="29.5" thickBot="1" x14ac:dyDescent="0.4">
      <c r="A5502" s="3">
        <v>5501</v>
      </c>
      <c r="B5502" s="1" t="s">
        <v>8285</v>
      </c>
      <c r="C5502" s="1">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4">
        <v>88.552800000000005</v>
      </c>
    </row>
    <row r="5503" spans="1:22" ht="58.5" thickBot="1" x14ac:dyDescent="0.4">
      <c r="A5503" s="3">
        <v>5502</v>
      </c>
      <c r="B5503" s="1" t="s">
        <v>8285</v>
      </c>
      <c r="C5503" s="1">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4">
        <v>4.3903999999999996</v>
      </c>
    </row>
    <row r="5504" spans="1:22" ht="44" thickBot="1" x14ac:dyDescent="0.4">
      <c r="A5504" s="3">
        <v>5503</v>
      </c>
      <c r="B5504" s="1" t="s">
        <v>8286</v>
      </c>
      <c r="C5504" s="1">
        <v>2014</v>
      </c>
      <c r="D5504" s="2">
        <v>41946</v>
      </c>
      <c r="E5504" s="2">
        <v>41950</v>
      </c>
      <c r="F5504" s="1" t="s">
        <v>50</v>
      </c>
      <c r="G5504" s="1" t="s">
        <v>8287</v>
      </c>
      <c r="H5504" s="1" t="s">
        <v>8288</v>
      </c>
      <c r="I5504" s="1" t="s">
        <v>41</v>
      </c>
      <c r="J5504" s="1" t="s">
        <v>27</v>
      </c>
      <c r="K5504" s="1" t="s">
        <v>146</v>
      </c>
      <c r="L5504" s="1" t="s">
        <v>147</v>
      </c>
      <c r="M5504" s="1">
        <v>19140</v>
      </c>
      <c r="N5504" s="1" t="s">
        <v>148</v>
      </c>
      <c r="O5504" s="1" t="s">
        <v>5687</v>
      </c>
      <c r="P5504" s="1" t="s">
        <v>32</v>
      </c>
      <c r="Q5504" s="1" t="s">
        <v>65</v>
      </c>
      <c r="R5504" s="1" t="s">
        <v>5688</v>
      </c>
      <c r="S5504" s="1">
        <v>3.3119999999999998</v>
      </c>
      <c r="T5504" s="1">
        <v>1</v>
      </c>
      <c r="U5504" s="1">
        <v>0.2</v>
      </c>
      <c r="V5504" s="4">
        <v>0.66239999999999999</v>
      </c>
    </row>
    <row r="5505" spans="1:22" ht="73" thickBot="1" x14ac:dyDescent="0.4">
      <c r="A5505" s="3">
        <v>5504</v>
      </c>
      <c r="B5505" s="1" t="s">
        <v>8286</v>
      </c>
      <c r="C5505" s="1">
        <v>2014</v>
      </c>
      <c r="D5505" s="2">
        <v>41946</v>
      </c>
      <c r="E5505" s="2">
        <v>41950</v>
      </c>
      <c r="F5505" s="1" t="s">
        <v>50</v>
      </c>
      <c r="G5505" s="1" t="s">
        <v>8287</v>
      </c>
      <c r="H5505" s="1" t="s">
        <v>8288</v>
      </c>
      <c r="I5505" s="1" t="s">
        <v>41</v>
      </c>
      <c r="J5505" s="1" t="s">
        <v>27</v>
      </c>
      <c r="K5505" s="1" t="s">
        <v>146</v>
      </c>
      <c r="L5505" s="1" t="s">
        <v>147</v>
      </c>
      <c r="M5505" s="1">
        <v>19140</v>
      </c>
      <c r="N5505" s="1" t="s">
        <v>148</v>
      </c>
      <c r="O5505" s="1" t="s">
        <v>7118</v>
      </c>
      <c r="P5505" s="1" t="s">
        <v>46</v>
      </c>
      <c r="Q5505" s="1" t="s">
        <v>78</v>
      </c>
      <c r="R5505" s="1" t="s">
        <v>7119</v>
      </c>
      <c r="S5505" s="1">
        <v>20.135999999999999</v>
      </c>
      <c r="T5505" s="1">
        <v>3</v>
      </c>
      <c r="U5505" s="1">
        <v>0.2</v>
      </c>
      <c r="V5505" s="4">
        <v>1.2585</v>
      </c>
    </row>
    <row r="5506" spans="1:22" ht="29.5" thickBot="1" x14ac:dyDescent="0.4">
      <c r="A5506" s="3">
        <v>5505</v>
      </c>
      <c r="B5506" s="1" t="s">
        <v>8286</v>
      </c>
      <c r="C5506" s="1">
        <v>2014</v>
      </c>
      <c r="D5506" s="2">
        <v>41946</v>
      </c>
      <c r="E5506" s="2">
        <v>41950</v>
      </c>
      <c r="F5506" s="1" t="s">
        <v>50</v>
      </c>
      <c r="G5506" s="1" t="s">
        <v>8287</v>
      </c>
      <c r="H5506" s="1" t="s">
        <v>8288</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4">
        <v>2.8782000000000001</v>
      </c>
    </row>
    <row r="5507" spans="1:22" ht="44" thickBot="1" x14ac:dyDescent="0.4">
      <c r="A5507" s="3">
        <v>5506</v>
      </c>
      <c r="B5507" s="1" t="s">
        <v>8286</v>
      </c>
      <c r="C5507" s="1">
        <v>2014</v>
      </c>
      <c r="D5507" s="2">
        <v>41946</v>
      </c>
      <c r="E5507" s="2">
        <v>41950</v>
      </c>
      <c r="F5507" s="1" t="s">
        <v>50</v>
      </c>
      <c r="G5507" s="1" t="s">
        <v>8287</v>
      </c>
      <c r="H5507" s="1" t="s">
        <v>8288</v>
      </c>
      <c r="I5507" s="1" t="s">
        <v>41</v>
      </c>
      <c r="J5507" s="1" t="s">
        <v>27</v>
      </c>
      <c r="K5507" s="1" t="s">
        <v>146</v>
      </c>
      <c r="L5507" s="1" t="s">
        <v>147</v>
      </c>
      <c r="M5507" s="1">
        <v>19140</v>
      </c>
      <c r="N5507" s="1" t="s">
        <v>148</v>
      </c>
      <c r="O5507" s="1" t="s">
        <v>4464</v>
      </c>
      <c r="P5507" s="1" t="s">
        <v>71</v>
      </c>
      <c r="Q5507" s="1" t="s">
        <v>72</v>
      </c>
      <c r="R5507" s="1" t="s">
        <v>4465</v>
      </c>
      <c r="S5507" s="1">
        <v>859.2</v>
      </c>
      <c r="T5507" s="1">
        <v>4</v>
      </c>
      <c r="U5507" s="1">
        <v>0.4</v>
      </c>
      <c r="V5507" s="4">
        <v>-186.16</v>
      </c>
    </row>
    <row r="5508" spans="1:22" ht="29.5" thickBot="1" x14ac:dyDescent="0.4">
      <c r="A5508" s="3">
        <v>5507</v>
      </c>
      <c r="B5508" s="1" t="s">
        <v>8289</v>
      </c>
      <c r="C5508" s="1">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4">
        <v>27.882000000000001</v>
      </c>
    </row>
    <row r="5509" spans="1:22" ht="44" thickBot="1" x14ac:dyDescent="0.4">
      <c r="A5509" s="3">
        <v>5508</v>
      </c>
      <c r="B5509" s="1" t="s">
        <v>8290</v>
      </c>
      <c r="C5509" s="1">
        <v>2013</v>
      </c>
      <c r="D5509" s="2">
        <v>41373</v>
      </c>
      <c r="E5509" s="2">
        <v>41379</v>
      </c>
      <c r="F5509" s="1" t="s">
        <v>50</v>
      </c>
      <c r="G5509" s="1" t="s">
        <v>2567</v>
      </c>
      <c r="H5509" s="1" t="s">
        <v>2568</v>
      </c>
      <c r="I5509" s="1" t="s">
        <v>26</v>
      </c>
      <c r="J5509" s="1" t="s">
        <v>27</v>
      </c>
      <c r="K5509" s="1" t="s">
        <v>3792</v>
      </c>
      <c r="L5509" s="1" t="s">
        <v>1272</v>
      </c>
      <c r="M5509" s="1">
        <v>30080</v>
      </c>
      <c r="N5509" s="1" t="s">
        <v>30</v>
      </c>
      <c r="O5509" s="1" t="s">
        <v>5508</v>
      </c>
      <c r="P5509" s="1" t="s">
        <v>46</v>
      </c>
      <c r="Q5509" s="1" t="s">
        <v>173</v>
      </c>
      <c r="R5509" s="1" t="s">
        <v>5509</v>
      </c>
      <c r="S5509" s="1">
        <v>17.920000000000002</v>
      </c>
      <c r="T5509" s="1">
        <v>4</v>
      </c>
      <c r="U5509" s="1">
        <v>0</v>
      </c>
      <c r="V5509" s="4">
        <v>8.6015999999999995</v>
      </c>
    </row>
    <row r="5510" spans="1:22" ht="73" thickBot="1" x14ac:dyDescent="0.4">
      <c r="A5510" s="3">
        <v>5509</v>
      </c>
      <c r="B5510" s="1" t="s">
        <v>8291</v>
      </c>
      <c r="C5510" s="1">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4">
        <v>62.737000000000002</v>
      </c>
    </row>
    <row r="5511" spans="1:22" ht="29.5" thickBot="1" x14ac:dyDescent="0.4">
      <c r="A5511" s="3">
        <v>5510</v>
      </c>
      <c r="B5511" s="1" t="s">
        <v>8292</v>
      </c>
      <c r="C5511" s="1">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4">
        <v>19.137599999999999</v>
      </c>
    </row>
    <row r="5512" spans="1:22" ht="73" thickBot="1" x14ac:dyDescent="0.4">
      <c r="A5512" s="3">
        <v>5511</v>
      </c>
      <c r="B5512" s="1" t="s">
        <v>8292</v>
      </c>
      <c r="C5512" s="1">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v>
      </c>
      <c r="T5512" s="1">
        <v>2</v>
      </c>
      <c r="U5512" s="1">
        <v>0.2</v>
      </c>
      <c r="V5512" s="4">
        <v>3.4750000000000001</v>
      </c>
    </row>
    <row r="5513" spans="1:22" ht="73" thickBot="1" x14ac:dyDescent="0.4">
      <c r="A5513" s="3">
        <v>5512</v>
      </c>
      <c r="B5513" s="1" t="s">
        <v>8293</v>
      </c>
      <c r="C5513" s="1">
        <v>2011</v>
      </c>
      <c r="D5513" s="2">
        <v>40599</v>
      </c>
      <c r="E5513" s="2">
        <v>40604</v>
      </c>
      <c r="F5513" s="1" t="s">
        <v>50</v>
      </c>
      <c r="G5513" s="1" t="s">
        <v>3077</v>
      </c>
      <c r="H5513" s="1" t="s">
        <v>3078</v>
      </c>
      <c r="I5513" s="1" t="s">
        <v>26</v>
      </c>
      <c r="J5513" s="1" t="s">
        <v>27</v>
      </c>
      <c r="K5513" s="1" t="s">
        <v>4704</v>
      </c>
      <c r="L5513" s="1" t="s">
        <v>420</v>
      </c>
      <c r="M5513" s="1">
        <v>97504</v>
      </c>
      <c r="N5513" s="1" t="s">
        <v>44</v>
      </c>
      <c r="O5513" s="1" t="s">
        <v>6621</v>
      </c>
      <c r="P5513" s="1" t="s">
        <v>46</v>
      </c>
      <c r="Q5513" s="1" t="s">
        <v>90</v>
      </c>
      <c r="R5513" s="1" t="s">
        <v>6622</v>
      </c>
      <c r="S5513" s="1">
        <v>32.896000000000001</v>
      </c>
      <c r="T5513" s="1">
        <v>4</v>
      </c>
      <c r="U5513" s="1">
        <v>0.2</v>
      </c>
      <c r="V5513" s="4">
        <v>11.102399999999999</v>
      </c>
    </row>
    <row r="5514" spans="1:22" ht="73" thickBot="1" x14ac:dyDescent="0.4">
      <c r="A5514" s="3">
        <v>5513</v>
      </c>
      <c r="B5514" s="1" t="s">
        <v>8293</v>
      </c>
      <c r="C5514" s="1">
        <v>2011</v>
      </c>
      <c r="D5514" s="2">
        <v>40599</v>
      </c>
      <c r="E5514" s="2">
        <v>40604</v>
      </c>
      <c r="F5514" s="1" t="s">
        <v>50</v>
      </c>
      <c r="G5514" s="1" t="s">
        <v>3077</v>
      </c>
      <c r="H5514" s="1" t="s">
        <v>3078</v>
      </c>
      <c r="I5514" s="1" t="s">
        <v>26</v>
      </c>
      <c r="J5514" s="1" t="s">
        <v>27</v>
      </c>
      <c r="K5514" s="1" t="s">
        <v>4704</v>
      </c>
      <c r="L5514" s="1" t="s">
        <v>420</v>
      </c>
      <c r="M5514" s="1">
        <v>97504</v>
      </c>
      <c r="N5514" s="1" t="s">
        <v>44</v>
      </c>
      <c r="O5514" s="1" t="s">
        <v>6964</v>
      </c>
      <c r="P5514" s="1" t="s">
        <v>46</v>
      </c>
      <c r="Q5514" s="1" t="s">
        <v>90</v>
      </c>
      <c r="R5514" s="1" t="s">
        <v>6965</v>
      </c>
      <c r="S5514" s="1">
        <v>22.776</v>
      </c>
      <c r="T5514" s="1">
        <v>3</v>
      </c>
      <c r="U5514" s="1">
        <v>0.2</v>
      </c>
      <c r="V5514" s="4">
        <v>7.6868999999999996</v>
      </c>
    </row>
    <row r="5515" spans="1:22" ht="73" thickBot="1" x14ac:dyDescent="0.4">
      <c r="A5515" s="3">
        <v>5514</v>
      </c>
      <c r="B5515" s="1" t="s">
        <v>8294</v>
      </c>
      <c r="C5515" s="1">
        <v>2012</v>
      </c>
      <c r="D5515" s="2">
        <v>41059</v>
      </c>
      <c r="E5515" s="2">
        <v>41061</v>
      </c>
      <c r="F5515" s="1" t="s">
        <v>188</v>
      </c>
      <c r="G5515" s="1" t="s">
        <v>5709</v>
      </c>
      <c r="H5515" s="1" t="s">
        <v>5710</v>
      </c>
      <c r="I5515" s="1" t="s">
        <v>26</v>
      </c>
      <c r="J5515" s="1" t="s">
        <v>27</v>
      </c>
      <c r="K5515" s="1" t="s">
        <v>266</v>
      </c>
      <c r="L5515" s="1" t="s">
        <v>267</v>
      </c>
      <c r="M5515" s="1">
        <v>10009</v>
      </c>
      <c r="N5515" s="1" t="s">
        <v>148</v>
      </c>
      <c r="O5515" s="1" t="s">
        <v>2527</v>
      </c>
      <c r="P5515" s="1" t="s">
        <v>71</v>
      </c>
      <c r="Q5515" s="1" t="s">
        <v>72</v>
      </c>
      <c r="R5515" s="1" t="s">
        <v>8295</v>
      </c>
      <c r="S5515" s="1">
        <v>239.97</v>
      </c>
      <c r="T5515" s="1">
        <v>3</v>
      </c>
      <c r="U5515" s="1">
        <v>0</v>
      </c>
      <c r="V5515" s="4">
        <v>2.3997000000000002</v>
      </c>
    </row>
    <row r="5516" spans="1:22" ht="58.5" thickBot="1" x14ac:dyDescent="0.4">
      <c r="A5516" s="3">
        <v>5515</v>
      </c>
      <c r="B5516" s="1" t="s">
        <v>8294</v>
      </c>
      <c r="C5516" s="1">
        <v>2012</v>
      </c>
      <c r="D5516" s="2">
        <v>41059</v>
      </c>
      <c r="E5516" s="2">
        <v>41061</v>
      </c>
      <c r="F5516" s="1" t="s">
        <v>188</v>
      </c>
      <c r="G5516" s="1" t="s">
        <v>5709</v>
      </c>
      <c r="H5516" s="1" t="s">
        <v>5710</v>
      </c>
      <c r="I5516" s="1" t="s">
        <v>26</v>
      </c>
      <c r="J5516" s="1" t="s">
        <v>27</v>
      </c>
      <c r="K5516" s="1" t="s">
        <v>266</v>
      </c>
      <c r="L5516" s="1" t="s">
        <v>267</v>
      </c>
      <c r="M5516" s="1">
        <v>10009</v>
      </c>
      <c r="N5516" s="1" t="s">
        <v>148</v>
      </c>
      <c r="O5516" s="1" t="s">
        <v>5391</v>
      </c>
      <c r="P5516" s="1" t="s">
        <v>46</v>
      </c>
      <c r="Q5516" s="1" t="s">
        <v>78</v>
      </c>
      <c r="R5516" s="1" t="s">
        <v>5392</v>
      </c>
      <c r="S5516" s="1">
        <v>160.32</v>
      </c>
      <c r="T5516" s="1">
        <v>2</v>
      </c>
      <c r="U5516" s="1">
        <v>0</v>
      </c>
      <c r="V5516" s="4">
        <v>44.889600000000002</v>
      </c>
    </row>
    <row r="5517" spans="1:22" ht="29.5" thickBot="1" x14ac:dyDescent="0.4">
      <c r="A5517" s="3">
        <v>5516</v>
      </c>
      <c r="B5517" s="1" t="s">
        <v>8294</v>
      </c>
      <c r="C5517" s="1">
        <v>2012</v>
      </c>
      <c r="D5517" s="2">
        <v>41059</v>
      </c>
      <c r="E5517" s="2">
        <v>41061</v>
      </c>
      <c r="F5517" s="1" t="s">
        <v>188</v>
      </c>
      <c r="G5517" s="1" t="s">
        <v>5709</v>
      </c>
      <c r="H5517" s="1" t="s">
        <v>5710</v>
      </c>
      <c r="I5517" s="1" t="s">
        <v>26</v>
      </c>
      <c r="J5517" s="1" t="s">
        <v>27</v>
      </c>
      <c r="K5517" s="1" t="s">
        <v>266</v>
      </c>
      <c r="L5517" s="1" t="s">
        <v>267</v>
      </c>
      <c r="M5517" s="1">
        <v>10009</v>
      </c>
      <c r="N5517" s="1" t="s">
        <v>148</v>
      </c>
      <c r="O5517" s="1" t="s">
        <v>5307</v>
      </c>
      <c r="P5517" s="1" t="s">
        <v>71</v>
      </c>
      <c r="Q5517" s="1" t="s">
        <v>72</v>
      </c>
      <c r="R5517" s="1" t="s">
        <v>5308</v>
      </c>
      <c r="S5517" s="1">
        <v>128.85</v>
      </c>
      <c r="T5517" s="1">
        <v>3</v>
      </c>
      <c r="U5517" s="1">
        <v>0</v>
      </c>
      <c r="V5517" s="4">
        <v>3.8654999999999999</v>
      </c>
    </row>
    <row r="5518" spans="1:22" ht="58.5" thickBot="1" x14ac:dyDescent="0.4">
      <c r="A5518" s="3">
        <v>5517</v>
      </c>
      <c r="B5518" s="1" t="s">
        <v>8296</v>
      </c>
      <c r="C5518" s="1">
        <v>2013</v>
      </c>
      <c r="D5518" s="2">
        <v>41597</v>
      </c>
      <c r="E5518" s="2">
        <v>41600</v>
      </c>
      <c r="F5518" s="1" t="s">
        <v>23</v>
      </c>
      <c r="G5518" s="1" t="s">
        <v>2861</v>
      </c>
      <c r="H5518" s="1" t="s">
        <v>2862</v>
      </c>
      <c r="I5518" s="1" t="s">
        <v>41</v>
      </c>
      <c r="J5518" s="1" t="s">
        <v>27</v>
      </c>
      <c r="K5518" s="1" t="s">
        <v>1681</v>
      </c>
      <c r="L5518" s="1" t="s">
        <v>358</v>
      </c>
      <c r="M5518" s="1">
        <v>35810</v>
      </c>
      <c r="N5518" s="1" t="s">
        <v>30</v>
      </c>
      <c r="O5518" s="1" t="s">
        <v>8224</v>
      </c>
      <c r="P5518" s="1" t="s">
        <v>71</v>
      </c>
      <c r="Q5518" s="1" t="s">
        <v>161</v>
      </c>
      <c r="R5518" s="1" t="s">
        <v>8225</v>
      </c>
      <c r="S5518" s="1">
        <v>1319.96</v>
      </c>
      <c r="T5518" s="1">
        <v>4</v>
      </c>
      <c r="U5518" s="1">
        <v>0</v>
      </c>
      <c r="V5518" s="4">
        <v>527.98400000000004</v>
      </c>
    </row>
    <row r="5519" spans="1:22" ht="29.5" thickBot="1" x14ac:dyDescent="0.4">
      <c r="A5519" s="3">
        <v>5518</v>
      </c>
      <c r="B5519" s="1" t="s">
        <v>8297</v>
      </c>
      <c r="C5519" s="1">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239.96</v>
      </c>
      <c r="T5519" s="1">
        <v>10</v>
      </c>
      <c r="U5519" s="1">
        <v>0.3</v>
      </c>
      <c r="V5519" s="4">
        <v>-10.284000000000001</v>
      </c>
    </row>
    <row r="5520" spans="1:22" ht="44" thickBot="1" x14ac:dyDescent="0.4">
      <c r="A5520" s="3">
        <v>5519</v>
      </c>
      <c r="B5520" s="1" t="s">
        <v>8297</v>
      </c>
      <c r="C5520" s="1">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4">
        <v>6.8460000000000001</v>
      </c>
    </row>
    <row r="5521" spans="1:22" ht="58.5" thickBot="1" x14ac:dyDescent="0.4">
      <c r="A5521" s="3">
        <v>5520</v>
      </c>
      <c r="B5521" s="1" t="s">
        <v>8297</v>
      </c>
      <c r="C5521" s="1">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13.391999999999999</v>
      </c>
      <c r="T5521" s="1">
        <v>3</v>
      </c>
      <c r="U5521" s="1">
        <v>0.2</v>
      </c>
      <c r="V5521" s="4">
        <v>3.1806000000000001</v>
      </c>
    </row>
    <row r="5522" spans="1:22" ht="29.5" thickBot="1" x14ac:dyDescent="0.4">
      <c r="A5522" s="3">
        <v>5521</v>
      </c>
      <c r="B5522" s="1" t="s">
        <v>8297</v>
      </c>
      <c r="C5522" s="1">
        <v>2014</v>
      </c>
      <c r="D5522" s="2">
        <v>41978</v>
      </c>
      <c r="E5522" s="2">
        <v>41983</v>
      </c>
      <c r="F5522" s="1" t="s">
        <v>50</v>
      </c>
      <c r="G5522" s="1" t="s">
        <v>842</v>
      </c>
      <c r="H5522" s="1" t="s">
        <v>843</v>
      </c>
      <c r="I5522" s="1" t="s">
        <v>41</v>
      </c>
      <c r="J5522" s="1" t="s">
        <v>27</v>
      </c>
      <c r="K5522" s="1" t="s">
        <v>146</v>
      </c>
      <c r="L5522" s="1" t="s">
        <v>147</v>
      </c>
      <c r="M5522" s="1">
        <v>19134</v>
      </c>
      <c r="N5522" s="1" t="s">
        <v>148</v>
      </c>
      <c r="O5522" s="1" t="s">
        <v>7615</v>
      </c>
      <c r="P5522" s="1" t="s">
        <v>46</v>
      </c>
      <c r="Q5522" s="1" t="s">
        <v>90</v>
      </c>
      <c r="R5522" s="1" t="s">
        <v>7616</v>
      </c>
      <c r="S5522" s="1">
        <v>23.92</v>
      </c>
      <c r="T5522" s="1">
        <v>5</v>
      </c>
      <c r="U5522" s="1">
        <v>0.2</v>
      </c>
      <c r="V5522" s="4">
        <v>8.6709999999999994</v>
      </c>
    </row>
    <row r="5523" spans="1:22" ht="58.5" thickBot="1" x14ac:dyDescent="0.4">
      <c r="A5523" s="3">
        <v>5522</v>
      </c>
      <c r="B5523" s="1" t="s">
        <v>8297</v>
      </c>
      <c r="C5523" s="1">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4">
        <v>-28.796399999999998</v>
      </c>
    </row>
    <row r="5524" spans="1:22" ht="29.5" thickBot="1" x14ac:dyDescent="0.4">
      <c r="A5524" s="3">
        <v>5523</v>
      </c>
      <c r="B5524" s="1" t="s">
        <v>8298</v>
      </c>
      <c r="C5524" s="1">
        <v>2013</v>
      </c>
      <c r="D5524" s="2">
        <v>41431</v>
      </c>
      <c r="E5524" s="2">
        <v>41433</v>
      </c>
      <c r="F5524" s="1" t="s">
        <v>188</v>
      </c>
      <c r="G5524" s="1" t="s">
        <v>2002</v>
      </c>
      <c r="H5524" s="1" t="s">
        <v>2003</v>
      </c>
      <c r="I5524" s="1" t="s">
        <v>26</v>
      </c>
      <c r="J5524" s="1" t="s">
        <v>27</v>
      </c>
      <c r="K5524" s="1" t="s">
        <v>912</v>
      </c>
      <c r="L5524" s="1" t="s">
        <v>43</v>
      </c>
      <c r="M5524" s="1">
        <v>95051</v>
      </c>
      <c r="N5524" s="1" t="s">
        <v>44</v>
      </c>
      <c r="O5524" s="1" t="s">
        <v>5620</v>
      </c>
      <c r="P5524" s="1" t="s">
        <v>46</v>
      </c>
      <c r="Q5524" s="1" t="s">
        <v>75</v>
      </c>
      <c r="R5524" s="1" t="s">
        <v>1219</v>
      </c>
      <c r="S5524" s="1">
        <v>21.552</v>
      </c>
      <c r="T5524" s="1">
        <v>6</v>
      </c>
      <c r="U5524" s="1">
        <v>0.2</v>
      </c>
      <c r="V5524" s="4">
        <v>7.0044000000000004</v>
      </c>
    </row>
    <row r="5525" spans="1:22" ht="58.5" thickBot="1" x14ac:dyDescent="0.4">
      <c r="A5525" s="3">
        <v>5524</v>
      </c>
      <c r="B5525" s="1" t="s">
        <v>8298</v>
      </c>
      <c r="C5525" s="1">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4">
        <v>15.7248</v>
      </c>
    </row>
    <row r="5526" spans="1:22" ht="73" thickBot="1" x14ac:dyDescent="0.4">
      <c r="A5526" s="3">
        <v>5525</v>
      </c>
      <c r="B5526" s="1" t="s">
        <v>8299</v>
      </c>
      <c r="C5526" s="1">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4">
        <v>36.928800000000003</v>
      </c>
    </row>
    <row r="5527" spans="1:22" ht="29.5" thickBot="1" x14ac:dyDescent="0.4">
      <c r="A5527" s="3">
        <v>5526</v>
      </c>
      <c r="B5527" s="1" t="s">
        <v>8300</v>
      </c>
      <c r="C5527" s="1">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4">
        <v>4.0098000000000003</v>
      </c>
    </row>
    <row r="5528" spans="1:22" ht="29.5" thickBot="1" x14ac:dyDescent="0.4">
      <c r="A5528" s="3">
        <v>5527</v>
      </c>
      <c r="B5528" s="1" t="s">
        <v>8301</v>
      </c>
      <c r="C5528" s="1">
        <v>2014</v>
      </c>
      <c r="D5528" s="2">
        <v>41754</v>
      </c>
      <c r="E5528" s="2">
        <v>41758</v>
      </c>
      <c r="F5528" s="1" t="s">
        <v>50</v>
      </c>
      <c r="G5528" s="1" t="s">
        <v>3763</v>
      </c>
      <c r="H5528" s="1" t="s">
        <v>3764</v>
      </c>
      <c r="I5528" s="1" t="s">
        <v>102</v>
      </c>
      <c r="J5528" s="1" t="s">
        <v>27</v>
      </c>
      <c r="K5528" s="1" t="s">
        <v>8302</v>
      </c>
      <c r="L5528" s="1" t="s">
        <v>43</v>
      </c>
      <c r="M5528" s="1">
        <v>93101</v>
      </c>
      <c r="N5528" s="1" t="s">
        <v>44</v>
      </c>
      <c r="O5528" s="1" t="s">
        <v>4332</v>
      </c>
      <c r="P5528" s="1" t="s">
        <v>46</v>
      </c>
      <c r="Q5528" s="1" t="s">
        <v>269</v>
      </c>
      <c r="R5528" s="1" t="s">
        <v>4333</v>
      </c>
      <c r="S5528" s="1">
        <v>1.81</v>
      </c>
      <c r="T5528" s="1">
        <v>1</v>
      </c>
      <c r="U5528" s="1">
        <v>0</v>
      </c>
      <c r="V5528" s="4">
        <v>0.65159999999999996</v>
      </c>
    </row>
    <row r="5529" spans="1:22" ht="29.5" thickBot="1" x14ac:dyDescent="0.4">
      <c r="A5529" s="3">
        <v>5528</v>
      </c>
      <c r="B5529" s="1" t="s">
        <v>8303</v>
      </c>
      <c r="C5529" s="1">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4">
        <v>18.211200000000002</v>
      </c>
    </row>
    <row r="5530" spans="1:22" ht="29.5" thickBot="1" x14ac:dyDescent="0.4">
      <c r="A5530" s="3">
        <v>5529</v>
      </c>
      <c r="B5530" s="1" t="s">
        <v>8304</v>
      </c>
      <c r="C5530" s="1">
        <v>2012</v>
      </c>
      <c r="D5530" s="2">
        <v>40999</v>
      </c>
      <c r="E5530" s="2">
        <v>41003</v>
      </c>
      <c r="F5530" s="1" t="s">
        <v>50</v>
      </c>
      <c r="G5530" s="1" t="s">
        <v>5376</v>
      </c>
      <c r="H5530" s="1" t="s">
        <v>5377</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4">
        <v>27.986000000000001</v>
      </c>
    </row>
    <row r="5531" spans="1:22" ht="44" thickBot="1" x14ac:dyDescent="0.4">
      <c r="A5531" s="3">
        <v>5530</v>
      </c>
      <c r="B5531" s="1" t="s">
        <v>8305</v>
      </c>
      <c r="C5531" s="1">
        <v>2014</v>
      </c>
      <c r="D5531" s="2">
        <v>41858</v>
      </c>
      <c r="E5531" s="2">
        <v>41863</v>
      </c>
      <c r="F5531" s="1" t="s">
        <v>50</v>
      </c>
      <c r="G5531" s="1" t="s">
        <v>3582</v>
      </c>
      <c r="H5531" s="1" t="s">
        <v>3583</v>
      </c>
      <c r="I5531" s="1" t="s">
        <v>41</v>
      </c>
      <c r="J5531" s="1" t="s">
        <v>27</v>
      </c>
      <c r="K5531" s="1" t="s">
        <v>8306</v>
      </c>
      <c r="L5531" s="1" t="s">
        <v>104</v>
      </c>
      <c r="M5531" s="1">
        <v>75104</v>
      </c>
      <c r="N5531" s="1" t="s">
        <v>105</v>
      </c>
      <c r="O5531" s="1" t="s">
        <v>7744</v>
      </c>
      <c r="P5531" s="1" t="s">
        <v>46</v>
      </c>
      <c r="Q5531" s="1" t="s">
        <v>90</v>
      </c>
      <c r="R5531" s="1" t="s">
        <v>7745</v>
      </c>
      <c r="S5531" s="1">
        <v>115.29600000000001</v>
      </c>
      <c r="T5531" s="1">
        <v>3</v>
      </c>
      <c r="U5531" s="1">
        <v>0.2</v>
      </c>
      <c r="V5531" s="4">
        <v>40.3536</v>
      </c>
    </row>
    <row r="5532" spans="1:22" ht="44" thickBot="1" x14ac:dyDescent="0.4">
      <c r="A5532" s="3">
        <v>5531</v>
      </c>
      <c r="B5532" s="1" t="s">
        <v>8307</v>
      </c>
      <c r="C5532" s="1">
        <v>2014</v>
      </c>
      <c r="D5532" s="2">
        <v>41976</v>
      </c>
      <c r="E5532" s="2">
        <v>41980</v>
      </c>
      <c r="F5532" s="1" t="s">
        <v>50</v>
      </c>
      <c r="G5532" s="1" t="s">
        <v>8308</v>
      </c>
      <c r="H5532" s="1" t="s">
        <v>8309</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4">
        <v>743.98800000000006</v>
      </c>
    </row>
    <row r="5533" spans="1:22" ht="44" thickBot="1" x14ac:dyDescent="0.4">
      <c r="A5533" s="3">
        <v>5532</v>
      </c>
      <c r="B5533" s="1" t="s">
        <v>8310</v>
      </c>
      <c r="C5533" s="1">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4">
        <v>75.574799999999996</v>
      </c>
    </row>
    <row r="5534" spans="1:22" ht="44" thickBot="1" x14ac:dyDescent="0.4">
      <c r="A5534" s="3">
        <v>5533</v>
      </c>
      <c r="B5534" s="1" t="s">
        <v>8310</v>
      </c>
      <c r="C5534" s="1">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26.85</v>
      </c>
      <c r="T5534" s="1">
        <v>3</v>
      </c>
      <c r="U5534" s="1">
        <v>0</v>
      </c>
      <c r="V5534" s="4">
        <v>5.1014999999999997</v>
      </c>
    </row>
    <row r="5535" spans="1:22" ht="58.5" thickBot="1" x14ac:dyDescent="0.4">
      <c r="A5535" s="3">
        <v>5534</v>
      </c>
      <c r="B5535" s="1" t="s">
        <v>8310</v>
      </c>
      <c r="C5535" s="1">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4">
        <v>129.34800000000001</v>
      </c>
    </row>
    <row r="5536" spans="1:22" ht="29.5" thickBot="1" x14ac:dyDescent="0.4">
      <c r="A5536" s="3">
        <v>5535</v>
      </c>
      <c r="B5536" s="1" t="s">
        <v>8310</v>
      </c>
      <c r="C5536" s="1">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4">
        <v>28.171800000000001</v>
      </c>
    </row>
    <row r="5537" spans="1:22" ht="29.5" thickBot="1" x14ac:dyDescent="0.4">
      <c r="A5537" s="3">
        <v>5536</v>
      </c>
      <c r="B5537" s="1" t="s">
        <v>8310</v>
      </c>
      <c r="C5537" s="1">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4">
        <v>30.787199999999999</v>
      </c>
    </row>
    <row r="5538" spans="1:22" ht="29.5" thickBot="1" x14ac:dyDescent="0.4">
      <c r="A5538" s="3">
        <v>5537</v>
      </c>
      <c r="B5538" s="1" t="s">
        <v>8310</v>
      </c>
      <c r="C5538" s="1">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4">
        <v>5.6016000000000004</v>
      </c>
    </row>
    <row r="5539" spans="1:22" ht="29.5" thickBot="1" x14ac:dyDescent="0.4">
      <c r="A5539" s="3">
        <v>5538</v>
      </c>
      <c r="B5539" s="1" t="s">
        <v>8310</v>
      </c>
      <c r="C5539" s="1">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6283</v>
      </c>
      <c r="P5539" s="1" t="s">
        <v>46</v>
      </c>
      <c r="Q5539" s="1" t="s">
        <v>90</v>
      </c>
      <c r="R5539" s="1" t="s">
        <v>6284</v>
      </c>
      <c r="S5539" s="1">
        <v>12.96</v>
      </c>
      <c r="T5539" s="1">
        <v>2</v>
      </c>
      <c r="U5539" s="1">
        <v>0</v>
      </c>
      <c r="V5539" s="4">
        <v>6.2207999999999997</v>
      </c>
    </row>
    <row r="5540" spans="1:22" ht="44" thickBot="1" x14ac:dyDescent="0.4">
      <c r="A5540" s="3">
        <v>5539</v>
      </c>
      <c r="B5540" s="1" t="s">
        <v>8311</v>
      </c>
      <c r="C5540" s="1">
        <v>2012</v>
      </c>
      <c r="D5540" s="2">
        <v>41012</v>
      </c>
      <c r="E5540" s="2">
        <v>41019</v>
      </c>
      <c r="F5540" s="1" t="s">
        <v>50</v>
      </c>
      <c r="G5540" s="1" t="s">
        <v>1694</v>
      </c>
      <c r="H5540" s="1" t="s">
        <v>1695</v>
      </c>
      <c r="I5540" s="1" t="s">
        <v>26</v>
      </c>
      <c r="J5540" s="1" t="s">
        <v>27</v>
      </c>
      <c r="K5540" s="1" t="s">
        <v>8312</v>
      </c>
      <c r="L5540" s="1" t="s">
        <v>138</v>
      </c>
      <c r="M5540" s="1">
        <v>68701</v>
      </c>
      <c r="N5540" s="1" t="s">
        <v>105</v>
      </c>
      <c r="O5540" s="1" t="s">
        <v>2727</v>
      </c>
      <c r="P5540" s="1" t="s">
        <v>46</v>
      </c>
      <c r="Q5540" s="1" t="s">
        <v>75</v>
      </c>
      <c r="R5540" s="1" t="s">
        <v>2728</v>
      </c>
      <c r="S5540" s="1">
        <v>17.43</v>
      </c>
      <c r="T5540" s="1">
        <v>3</v>
      </c>
      <c r="U5540" s="1">
        <v>0</v>
      </c>
      <c r="V5540" s="4">
        <v>8.0177999999999994</v>
      </c>
    </row>
    <row r="5541" spans="1:22" ht="29.5" thickBot="1" x14ac:dyDescent="0.4">
      <c r="A5541" s="3">
        <v>5540</v>
      </c>
      <c r="B5541" s="1" t="s">
        <v>8313</v>
      </c>
      <c r="C5541" s="1">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4">
        <v>-54.595799999999997</v>
      </c>
    </row>
    <row r="5542" spans="1:22" ht="58.5" thickBot="1" x14ac:dyDescent="0.4">
      <c r="A5542" s="3">
        <v>5541</v>
      </c>
      <c r="B5542" s="1" t="s">
        <v>8313</v>
      </c>
      <c r="C5542" s="1">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1.5920000000000001</v>
      </c>
      <c r="T5542" s="1">
        <v>2</v>
      </c>
      <c r="U5542" s="1">
        <v>0.8</v>
      </c>
      <c r="V5542" s="4">
        <v>-2.6267999999999998</v>
      </c>
    </row>
    <row r="5543" spans="1:22" ht="58.5" thickBot="1" x14ac:dyDescent="0.4">
      <c r="A5543" s="3">
        <v>5542</v>
      </c>
      <c r="B5543" s="1" t="s">
        <v>8313</v>
      </c>
      <c r="C5543" s="1">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4">
        <v>2.5137</v>
      </c>
    </row>
    <row r="5544" spans="1:22" ht="73" thickBot="1" x14ac:dyDescent="0.4">
      <c r="A5544" s="3">
        <v>5543</v>
      </c>
      <c r="B5544" s="1" t="s">
        <v>8314</v>
      </c>
      <c r="C5544" s="1">
        <v>2013</v>
      </c>
      <c r="D5544" s="2">
        <v>41628</v>
      </c>
      <c r="E5544" s="2">
        <v>41634</v>
      </c>
      <c r="F5544" s="1" t="s">
        <v>50</v>
      </c>
      <c r="G5544" s="1" t="s">
        <v>220</v>
      </c>
      <c r="H5544" s="1" t="s">
        <v>221</v>
      </c>
      <c r="I5544" s="1" t="s">
        <v>41</v>
      </c>
      <c r="J5544" s="1" t="s">
        <v>27</v>
      </c>
      <c r="K5544" s="1" t="s">
        <v>1310</v>
      </c>
      <c r="L5544" s="1" t="s">
        <v>310</v>
      </c>
      <c r="M5544" s="1">
        <v>85705</v>
      </c>
      <c r="N5544" s="1" t="s">
        <v>44</v>
      </c>
      <c r="O5544" s="1" t="s">
        <v>8315</v>
      </c>
      <c r="P5544" s="1" t="s">
        <v>32</v>
      </c>
      <c r="Q5544" s="1" t="s">
        <v>56</v>
      </c>
      <c r="R5544" s="1" t="s">
        <v>8316</v>
      </c>
      <c r="S5544" s="1">
        <v>455.97</v>
      </c>
      <c r="T5544" s="1">
        <v>6</v>
      </c>
      <c r="U5544" s="1">
        <v>0.5</v>
      </c>
      <c r="V5544" s="4">
        <v>-218.8656</v>
      </c>
    </row>
    <row r="5545" spans="1:22" ht="73" thickBot="1" x14ac:dyDescent="0.4">
      <c r="A5545" s="3">
        <v>5544</v>
      </c>
      <c r="B5545" s="1" t="s">
        <v>8314</v>
      </c>
      <c r="C5545" s="1">
        <v>2013</v>
      </c>
      <c r="D5545" s="2">
        <v>41628</v>
      </c>
      <c r="E5545" s="2">
        <v>41634</v>
      </c>
      <c r="F5545" s="1" t="s">
        <v>50</v>
      </c>
      <c r="G5545" s="1" t="s">
        <v>220</v>
      </c>
      <c r="H5545" s="1" t="s">
        <v>221</v>
      </c>
      <c r="I5545" s="1" t="s">
        <v>41</v>
      </c>
      <c r="J5545" s="1" t="s">
        <v>27</v>
      </c>
      <c r="K5545" s="1" t="s">
        <v>1310</v>
      </c>
      <c r="L5545" s="1" t="s">
        <v>310</v>
      </c>
      <c r="M5545" s="1">
        <v>85705</v>
      </c>
      <c r="N5545" s="1" t="s">
        <v>44</v>
      </c>
      <c r="O5545" s="1" t="s">
        <v>6136</v>
      </c>
      <c r="P5545" s="1" t="s">
        <v>46</v>
      </c>
      <c r="Q5545" s="1" t="s">
        <v>75</v>
      </c>
      <c r="R5545" s="1" t="s">
        <v>6137</v>
      </c>
      <c r="S5545" s="1">
        <v>10.44</v>
      </c>
      <c r="T5545" s="1">
        <v>6</v>
      </c>
      <c r="U5545" s="1">
        <v>0.7</v>
      </c>
      <c r="V5545" s="4">
        <v>-7.6559999999999997</v>
      </c>
    </row>
    <row r="5546" spans="1:22" ht="58.5" thickBot="1" x14ac:dyDescent="0.4">
      <c r="A5546" s="3">
        <v>5545</v>
      </c>
      <c r="B5546" s="1" t="s">
        <v>8314</v>
      </c>
      <c r="C5546" s="1">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4">
        <v>-4.1711999999999998</v>
      </c>
    </row>
    <row r="5547" spans="1:22" ht="58.5" thickBot="1" x14ac:dyDescent="0.4">
      <c r="A5547" s="3">
        <v>5546</v>
      </c>
      <c r="B5547" s="1" t="s">
        <v>8317</v>
      </c>
      <c r="C5547" s="1">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4">
        <v>17.524000000000001</v>
      </c>
    </row>
    <row r="5548" spans="1:22" ht="44" thickBot="1" x14ac:dyDescent="0.4">
      <c r="A5548" s="3">
        <v>5547</v>
      </c>
      <c r="B5548" s="1" t="s">
        <v>8318</v>
      </c>
      <c r="C5548" s="1">
        <v>2014</v>
      </c>
      <c r="D5548" s="2">
        <v>41890</v>
      </c>
      <c r="E5548" s="2">
        <v>41891</v>
      </c>
      <c r="F5548" s="1" t="s">
        <v>188</v>
      </c>
      <c r="G5548" s="1" t="s">
        <v>5223</v>
      </c>
      <c r="H5548" s="1" t="s">
        <v>5224</v>
      </c>
      <c r="I5548" s="1" t="s">
        <v>26</v>
      </c>
      <c r="J5548" s="1" t="s">
        <v>27</v>
      </c>
      <c r="K5548" s="1" t="s">
        <v>8319</v>
      </c>
      <c r="L5548" s="1" t="s">
        <v>121</v>
      </c>
      <c r="M5548" s="1">
        <v>84020</v>
      </c>
      <c r="N5548" s="1" t="s">
        <v>44</v>
      </c>
      <c r="O5548" s="1" t="s">
        <v>7025</v>
      </c>
      <c r="P5548" s="1" t="s">
        <v>32</v>
      </c>
      <c r="Q5548" s="1" t="s">
        <v>65</v>
      </c>
      <c r="R5548" s="1" t="s">
        <v>7026</v>
      </c>
      <c r="S5548" s="1">
        <v>25.16</v>
      </c>
      <c r="T5548" s="1">
        <v>2</v>
      </c>
      <c r="U5548" s="1">
        <v>0</v>
      </c>
      <c r="V5548" s="4">
        <v>10.5672</v>
      </c>
    </row>
    <row r="5549" spans="1:22" ht="58.5" thickBot="1" x14ac:dyDescent="0.4">
      <c r="A5549" s="3">
        <v>5548</v>
      </c>
      <c r="B5549" s="1" t="s">
        <v>8318</v>
      </c>
      <c r="C5549" s="1">
        <v>2014</v>
      </c>
      <c r="D5549" s="2">
        <v>41890</v>
      </c>
      <c r="E5549" s="2">
        <v>41891</v>
      </c>
      <c r="F5549" s="1" t="s">
        <v>188</v>
      </c>
      <c r="G5549" s="1" t="s">
        <v>5223</v>
      </c>
      <c r="H5549" s="1" t="s">
        <v>5224</v>
      </c>
      <c r="I5549" s="1" t="s">
        <v>26</v>
      </c>
      <c r="J5549" s="1" t="s">
        <v>27</v>
      </c>
      <c r="K5549" s="1" t="s">
        <v>8319</v>
      </c>
      <c r="L5549" s="1" t="s">
        <v>121</v>
      </c>
      <c r="M5549" s="1">
        <v>84020</v>
      </c>
      <c r="N5549" s="1" t="s">
        <v>44</v>
      </c>
      <c r="O5549" s="1" t="s">
        <v>5056</v>
      </c>
      <c r="P5549" s="1" t="s">
        <v>71</v>
      </c>
      <c r="Q5549" s="1" t="s">
        <v>72</v>
      </c>
      <c r="R5549" s="1" t="s">
        <v>5057</v>
      </c>
      <c r="S5549" s="1">
        <v>126.56</v>
      </c>
      <c r="T5549" s="1">
        <v>4</v>
      </c>
      <c r="U5549" s="1">
        <v>0.2</v>
      </c>
      <c r="V5549" s="4">
        <v>47.46</v>
      </c>
    </row>
    <row r="5550" spans="1:22" ht="58.5" thickBot="1" x14ac:dyDescent="0.4">
      <c r="A5550" s="3">
        <v>5549</v>
      </c>
      <c r="B5550" s="1" t="s">
        <v>8320</v>
      </c>
      <c r="C5550" s="1">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4">
        <v>11.7936</v>
      </c>
    </row>
    <row r="5551" spans="1:22" ht="29.5" thickBot="1" x14ac:dyDescent="0.4">
      <c r="A5551" s="3">
        <v>5550</v>
      </c>
      <c r="B5551" s="1" t="s">
        <v>8320</v>
      </c>
      <c r="C5551" s="1">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139.93</v>
      </c>
      <c r="T5551" s="1">
        <v>7</v>
      </c>
      <c r="U5551" s="1">
        <v>0</v>
      </c>
      <c r="V5551" s="4">
        <v>34.982500000000002</v>
      </c>
    </row>
    <row r="5552" spans="1:22" ht="44" thickBot="1" x14ac:dyDescent="0.4">
      <c r="A5552" s="3">
        <v>5551</v>
      </c>
      <c r="B5552" s="1" t="s">
        <v>8321</v>
      </c>
      <c r="C5552" s="1">
        <v>2011</v>
      </c>
      <c r="D5552" s="2">
        <v>40859</v>
      </c>
      <c r="E5552" s="2">
        <v>40863</v>
      </c>
      <c r="F5552" s="1" t="s">
        <v>50</v>
      </c>
      <c r="G5552" s="1" t="s">
        <v>6797</v>
      </c>
      <c r="H5552" s="1" t="s">
        <v>6798</v>
      </c>
      <c r="I5552" s="1" t="s">
        <v>41</v>
      </c>
      <c r="J5552" s="1" t="s">
        <v>27</v>
      </c>
      <c r="K5552" s="1" t="s">
        <v>184</v>
      </c>
      <c r="L5552" s="1" t="s">
        <v>104</v>
      </c>
      <c r="M5552" s="1">
        <v>77036</v>
      </c>
      <c r="N5552" s="1" t="s">
        <v>105</v>
      </c>
      <c r="O5552" s="1" t="s">
        <v>5844</v>
      </c>
      <c r="P5552" s="1" t="s">
        <v>46</v>
      </c>
      <c r="Q5552" s="1" t="s">
        <v>68</v>
      </c>
      <c r="R5552" s="1" t="s">
        <v>5845</v>
      </c>
      <c r="S5552" s="1">
        <v>2.6720000000000002</v>
      </c>
      <c r="T5552" s="1">
        <v>1</v>
      </c>
      <c r="U5552" s="1">
        <v>0.2</v>
      </c>
      <c r="V5552" s="4">
        <v>0.33400000000000002</v>
      </c>
    </row>
    <row r="5553" spans="1:22" ht="58.5" thickBot="1" x14ac:dyDescent="0.4">
      <c r="A5553" s="3">
        <v>5552</v>
      </c>
      <c r="B5553" s="1" t="s">
        <v>8321</v>
      </c>
      <c r="C5553" s="1">
        <v>2011</v>
      </c>
      <c r="D5553" s="2">
        <v>40859</v>
      </c>
      <c r="E5553" s="2">
        <v>40863</v>
      </c>
      <c r="F5553" s="1" t="s">
        <v>50</v>
      </c>
      <c r="G5553" s="1" t="s">
        <v>6797</v>
      </c>
      <c r="H5553" s="1" t="s">
        <v>6798</v>
      </c>
      <c r="I5553" s="1" t="s">
        <v>41</v>
      </c>
      <c r="J5553" s="1" t="s">
        <v>27</v>
      </c>
      <c r="K5553" s="1" t="s">
        <v>184</v>
      </c>
      <c r="L5553" s="1" t="s">
        <v>104</v>
      </c>
      <c r="M5553" s="1">
        <v>77036</v>
      </c>
      <c r="N5553" s="1" t="s">
        <v>105</v>
      </c>
      <c r="O5553" s="1" t="s">
        <v>6833</v>
      </c>
      <c r="P5553" s="1" t="s">
        <v>46</v>
      </c>
      <c r="Q5553" s="1" t="s">
        <v>578</v>
      </c>
      <c r="R5553" s="1" t="s">
        <v>6834</v>
      </c>
      <c r="S5553" s="1">
        <v>16.655999999999999</v>
      </c>
      <c r="T5553" s="1">
        <v>6</v>
      </c>
      <c r="U5553" s="1">
        <v>0.2</v>
      </c>
      <c r="V5553" s="4">
        <v>-3.1230000000000002</v>
      </c>
    </row>
    <row r="5554" spans="1:22" ht="58.5" thickBot="1" x14ac:dyDescent="0.4">
      <c r="A5554" s="3">
        <v>5553</v>
      </c>
      <c r="B5554" s="1" t="s">
        <v>8321</v>
      </c>
      <c r="C5554" s="1">
        <v>2011</v>
      </c>
      <c r="D5554" s="2">
        <v>40859</v>
      </c>
      <c r="E5554" s="2">
        <v>40863</v>
      </c>
      <c r="F5554" s="1" t="s">
        <v>50</v>
      </c>
      <c r="G5554" s="1" t="s">
        <v>6797</v>
      </c>
      <c r="H5554" s="1" t="s">
        <v>6798</v>
      </c>
      <c r="I5554" s="1" t="s">
        <v>41</v>
      </c>
      <c r="J5554" s="1" t="s">
        <v>27</v>
      </c>
      <c r="K5554" s="1" t="s">
        <v>184</v>
      </c>
      <c r="L5554" s="1" t="s">
        <v>104</v>
      </c>
      <c r="M5554" s="1">
        <v>77036</v>
      </c>
      <c r="N5554" s="1" t="s">
        <v>105</v>
      </c>
      <c r="O5554" s="1" t="s">
        <v>907</v>
      </c>
      <c r="P5554" s="1" t="s">
        <v>71</v>
      </c>
      <c r="Q5554" s="1" t="s">
        <v>161</v>
      </c>
      <c r="R5554" s="1" t="s">
        <v>1784</v>
      </c>
      <c r="S5554" s="1">
        <v>79.512</v>
      </c>
      <c r="T5554" s="1">
        <v>3</v>
      </c>
      <c r="U5554" s="1">
        <v>0.2</v>
      </c>
      <c r="V5554" s="4">
        <v>20.8719</v>
      </c>
    </row>
    <row r="5555" spans="1:22" ht="29.5" thickBot="1" x14ac:dyDescent="0.4">
      <c r="A5555" s="3">
        <v>5554</v>
      </c>
      <c r="B5555" s="1" t="s">
        <v>8321</v>
      </c>
      <c r="C5555" s="1">
        <v>2011</v>
      </c>
      <c r="D5555" s="2">
        <v>40859</v>
      </c>
      <c r="E5555" s="2">
        <v>40863</v>
      </c>
      <c r="F5555" s="1" t="s">
        <v>50</v>
      </c>
      <c r="G5555" s="1" t="s">
        <v>6797</v>
      </c>
      <c r="H5555" s="1" t="s">
        <v>6798</v>
      </c>
      <c r="I5555" s="1" t="s">
        <v>41</v>
      </c>
      <c r="J5555" s="1" t="s">
        <v>27</v>
      </c>
      <c r="K5555" s="1" t="s">
        <v>184</v>
      </c>
      <c r="L5555" s="1" t="s">
        <v>104</v>
      </c>
      <c r="M5555" s="1">
        <v>77036</v>
      </c>
      <c r="N5555" s="1" t="s">
        <v>105</v>
      </c>
      <c r="O5555" s="1" t="s">
        <v>1057</v>
      </c>
      <c r="P5555" s="1" t="s">
        <v>46</v>
      </c>
      <c r="Q5555" s="1" t="s">
        <v>90</v>
      </c>
      <c r="R5555" s="1" t="s">
        <v>1058</v>
      </c>
      <c r="S5555" s="1">
        <v>36.287999999999997</v>
      </c>
      <c r="T5555" s="1">
        <v>7</v>
      </c>
      <c r="U5555" s="1">
        <v>0.2</v>
      </c>
      <c r="V5555" s="4">
        <v>12.700799999999999</v>
      </c>
    </row>
    <row r="5556" spans="1:22" ht="29.5" thickBot="1" x14ac:dyDescent="0.4">
      <c r="A5556" s="3">
        <v>5555</v>
      </c>
      <c r="B5556" s="1" t="s">
        <v>8321</v>
      </c>
      <c r="C5556" s="1">
        <v>2011</v>
      </c>
      <c r="D5556" s="2">
        <v>40859</v>
      </c>
      <c r="E5556" s="2">
        <v>40863</v>
      </c>
      <c r="F5556" s="1" t="s">
        <v>50</v>
      </c>
      <c r="G5556" s="1" t="s">
        <v>6797</v>
      </c>
      <c r="H5556" s="1" t="s">
        <v>6798</v>
      </c>
      <c r="I5556" s="1" t="s">
        <v>41</v>
      </c>
      <c r="J5556" s="1" t="s">
        <v>27</v>
      </c>
      <c r="K5556" s="1" t="s">
        <v>184</v>
      </c>
      <c r="L5556" s="1" t="s">
        <v>104</v>
      </c>
      <c r="M5556" s="1">
        <v>77036</v>
      </c>
      <c r="N5556" s="1" t="s">
        <v>105</v>
      </c>
      <c r="O5556" s="1" t="s">
        <v>3491</v>
      </c>
      <c r="P5556" s="1" t="s">
        <v>32</v>
      </c>
      <c r="Q5556" s="1" t="s">
        <v>33</v>
      </c>
      <c r="R5556" s="1" t="s">
        <v>3492</v>
      </c>
      <c r="S5556" s="1">
        <v>67.993200000000002</v>
      </c>
      <c r="T5556" s="1">
        <v>1</v>
      </c>
      <c r="U5556" s="1">
        <v>0.32</v>
      </c>
      <c r="V5556" s="4">
        <v>-12.998699999999999</v>
      </c>
    </row>
    <row r="5557" spans="1:22" ht="29.5" thickBot="1" x14ac:dyDescent="0.4">
      <c r="A5557" s="3">
        <v>5556</v>
      </c>
      <c r="B5557" s="1" t="s">
        <v>8322</v>
      </c>
      <c r="C5557" s="1">
        <v>2014</v>
      </c>
      <c r="D5557" s="2">
        <v>41915</v>
      </c>
      <c r="E5557" s="2">
        <v>41919</v>
      </c>
      <c r="F5557" s="1" t="s">
        <v>23</v>
      </c>
      <c r="G5557" s="1" t="s">
        <v>4007</v>
      </c>
      <c r="H5557" s="1" t="s">
        <v>4008</v>
      </c>
      <c r="I5557" s="1" t="s">
        <v>41</v>
      </c>
      <c r="J5557" s="1" t="s">
        <v>27</v>
      </c>
      <c r="K5557" s="1" t="s">
        <v>1817</v>
      </c>
      <c r="L5557" s="1" t="s">
        <v>358</v>
      </c>
      <c r="M5557" s="1">
        <v>36116</v>
      </c>
      <c r="N5557" s="1" t="s">
        <v>30</v>
      </c>
      <c r="O5557" s="1" t="s">
        <v>6540</v>
      </c>
      <c r="P5557" s="1" t="s">
        <v>32</v>
      </c>
      <c r="Q5557" s="1" t="s">
        <v>65</v>
      </c>
      <c r="R5557" s="1" t="s">
        <v>6541</v>
      </c>
      <c r="S5557" s="1">
        <v>10.16</v>
      </c>
      <c r="T5557" s="1">
        <v>2</v>
      </c>
      <c r="U5557" s="1">
        <v>0</v>
      </c>
      <c r="V5557" s="4">
        <v>3.4544000000000001</v>
      </c>
    </row>
    <row r="5558" spans="1:22" ht="29.5" thickBot="1" x14ac:dyDescent="0.4">
      <c r="A5558" s="3">
        <v>5557</v>
      </c>
      <c r="B5558" s="1" t="s">
        <v>8323</v>
      </c>
      <c r="C5558" s="1">
        <v>2012</v>
      </c>
      <c r="D5558" s="2">
        <v>41257</v>
      </c>
      <c r="E5558" s="2">
        <v>41261</v>
      </c>
      <c r="F5558" s="1" t="s">
        <v>50</v>
      </c>
      <c r="G5558" s="1" t="s">
        <v>3939</v>
      </c>
      <c r="H5558" s="1" t="s">
        <v>3940</v>
      </c>
      <c r="I5558" s="1" t="s">
        <v>41</v>
      </c>
      <c r="J5558" s="1" t="s">
        <v>27</v>
      </c>
      <c r="K5558" s="1" t="s">
        <v>328</v>
      </c>
      <c r="L5558" s="1" t="s">
        <v>1487</v>
      </c>
      <c r="M5558" s="1">
        <v>39212</v>
      </c>
      <c r="N5558" s="1" t="s">
        <v>30</v>
      </c>
      <c r="O5558" s="1" t="s">
        <v>5752</v>
      </c>
      <c r="P5558" s="1" t="s">
        <v>32</v>
      </c>
      <c r="Q5558" s="1" t="s">
        <v>65</v>
      </c>
      <c r="R5558" s="1" t="s">
        <v>5753</v>
      </c>
      <c r="S5558" s="1">
        <v>6.16</v>
      </c>
      <c r="T5558" s="1">
        <v>2</v>
      </c>
      <c r="U5558" s="1">
        <v>0</v>
      </c>
      <c r="V5558" s="4">
        <v>1.9712000000000001</v>
      </c>
    </row>
    <row r="5559" spans="1:22" ht="58.5" thickBot="1" x14ac:dyDescent="0.4">
      <c r="A5559" s="3">
        <v>5558</v>
      </c>
      <c r="B5559" s="1" t="s">
        <v>8323</v>
      </c>
      <c r="C5559" s="1">
        <v>2012</v>
      </c>
      <c r="D5559" s="2">
        <v>41257</v>
      </c>
      <c r="E5559" s="2">
        <v>41261</v>
      </c>
      <c r="F5559" s="1" t="s">
        <v>50</v>
      </c>
      <c r="G5559" s="1" t="s">
        <v>3939</v>
      </c>
      <c r="H5559" s="1" t="s">
        <v>3940</v>
      </c>
      <c r="I5559" s="1" t="s">
        <v>41</v>
      </c>
      <c r="J5559" s="1" t="s">
        <v>27</v>
      </c>
      <c r="K5559" s="1" t="s">
        <v>328</v>
      </c>
      <c r="L5559" s="1" t="s">
        <v>1487</v>
      </c>
      <c r="M5559" s="1">
        <v>39212</v>
      </c>
      <c r="N5559" s="1" t="s">
        <v>30</v>
      </c>
      <c r="O5559" s="1" t="s">
        <v>6237</v>
      </c>
      <c r="P5559" s="1" t="s">
        <v>46</v>
      </c>
      <c r="Q5559" s="1" t="s">
        <v>68</v>
      </c>
      <c r="R5559" s="1" t="s">
        <v>6238</v>
      </c>
      <c r="S5559" s="1">
        <v>56.3</v>
      </c>
      <c r="T5559" s="1">
        <v>2</v>
      </c>
      <c r="U5559" s="1">
        <v>0</v>
      </c>
      <c r="V5559" s="4">
        <v>15.763999999999999</v>
      </c>
    </row>
    <row r="5560" spans="1:22" ht="29.5" thickBot="1" x14ac:dyDescent="0.4">
      <c r="A5560" s="3">
        <v>5559</v>
      </c>
      <c r="B5560" s="1" t="s">
        <v>8324</v>
      </c>
      <c r="C5560" s="1">
        <v>2012</v>
      </c>
      <c r="D5560" s="2">
        <v>41249</v>
      </c>
      <c r="E5560" s="2">
        <v>41253</v>
      </c>
      <c r="F5560" s="1" t="s">
        <v>50</v>
      </c>
      <c r="G5560" s="1" t="s">
        <v>5110</v>
      </c>
      <c r="H5560" s="1" t="s">
        <v>5111</v>
      </c>
      <c r="I5560" s="1" t="s">
        <v>26</v>
      </c>
      <c r="J5560" s="1" t="s">
        <v>27</v>
      </c>
      <c r="K5560" s="1" t="s">
        <v>4045</v>
      </c>
      <c r="L5560" s="1" t="s">
        <v>1392</v>
      </c>
      <c r="M5560" s="1">
        <v>89031</v>
      </c>
      <c r="N5560" s="1" t="s">
        <v>44</v>
      </c>
      <c r="O5560" s="1" t="s">
        <v>8325</v>
      </c>
      <c r="P5560" s="1" t="s">
        <v>46</v>
      </c>
      <c r="Q5560" s="1" t="s">
        <v>90</v>
      </c>
      <c r="R5560" s="1" t="s">
        <v>8326</v>
      </c>
      <c r="S5560" s="1">
        <v>6.48</v>
      </c>
      <c r="T5560" s="1">
        <v>1</v>
      </c>
      <c r="U5560" s="1">
        <v>0</v>
      </c>
      <c r="V5560" s="4">
        <v>3.1103999999999998</v>
      </c>
    </row>
    <row r="5561" spans="1:22" ht="44" thickBot="1" x14ac:dyDescent="0.4">
      <c r="A5561" s="3">
        <v>5560</v>
      </c>
      <c r="B5561" s="1" t="s">
        <v>8324</v>
      </c>
      <c r="C5561" s="1">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v>
      </c>
      <c r="T5561" s="1">
        <v>5</v>
      </c>
      <c r="U5561" s="1">
        <v>0</v>
      </c>
      <c r="V5561" s="4">
        <v>238.65299999999999</v>
      </c>
    </row>
    <row r="5562" spans="1:22" ht="29.5" thickBot="1" x14ac:dyDescent="0.4">
      <c r="A5562" s="3">
        <v>5561</v>
      </c>
      <c r="B5562" s="1" t="s">
        <v>8324</v>
      </c>
      <c r="C5562" s="1">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v>
      </c>
      <c r="T5562" s="1">
        <v>3</v>
      </c>
      <c r="U5562" s="1">
        <v>0</v>
      </c>
      <c r="V5562" s="4">
        <v>6.8723999999999998</v>
      </c>
    </row>
    <row r="5563" spans="1:22" ht="44" thickBot="1" x14ac:dyDescent="0.4">
      <c r="A5563" s="3">
        <v>5562</v>
      </c>
      <c r="B5563" s="1" t="s">
        <v>8327</v>
      </c>
      <c r="C5563" s="1">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4">
        <v>17.27</v>
      </c>
    </row>
    <row r="5564" spans="1:22" ht="44" thickBot="1" x14ac:dyDescent="0.4">
      <c r="A5564" s="3">
        <v>5563</v>
      </c>
      <c r="B5564" s="1" t="s">
        <v>8327</v>
      </c>
      <c r="C5564" s="1">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4">
        <v>1439.9760000000001</v>
      </c>
    </row>
    <row r="5565" spans="1:22" ht="58.5" thickBot="1" x14ac:dyDescent="0.4">
      <c r="A5565" s="3">
        <v>5564</v>
      </c>
      <c r="B5565" s="1" t="s">
        <v>8327</v>
      </c>
      <c r="C5565" s="1">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4">
        <v>30.7776</v>
      </c>
    </row>
    <row r="5566" spans="1:22" ht="29.5" thickBot="1" x14ac:dyDescent="0.4">
      <c r="A5566" s="3">
        <v>5565</v>
      </c>
      <c r="B5566" s="1" t="s">
        <v>8328</v>
      </c>
      <c r="C5566" s="1">
        <v>2014</v>
      </c>
      <c r="D5566" s="2">
        <v>41712</v>
      </c>
      <c r="E5566" s="2">
        <v>41712</v>
      </c>
      <c r="F5566" s="1" t="s">
        <v>1290</v>
      </c>
      <c r="G5566" s="1" t="s">
        <v>6712</v>
      </c>
      <c r="H5566" s="1" t="s">
        <v>6713</v>
      </c>
      <c r="I5566" s="1" t="s">
        <v>102</v>
      </c>
      <c r="J5566" s="1" t="s">
        <v>27</v>
      </c>
      <c r="K5566" s="1" t="s">
        <v>303</v>
      </c>
      <c r="L5566" s="1" t="s">
        <v>211</v>
      </c>
      <c r="M5566" s="1">
        <v>60610</v>
      </c>
      <c r="N5566" s="1" t="s">
        <v>105</v>
      </c>
      <c r="O5566" s="1" t="s">
        <v>6465</v>
      </c>
      <c r="P5566" s="1" t="s">
        <v>46</v>
      </c>
      <c r="Q5566" s="1" t="s">
        <v>68</v>
      </c>
      <c r="R5566" s="1" t="s">
        <v>6466</v>
      </c>
      <c r="S5566" s="1">
        <v>19.456</v>
      </c>
      <c r="T5566" s="1">
        <v>4</v>
      </c>
      <c r="U5566" s="1">
        <v>0.2</v>
      </c>
      <c r="V5566" s="4">
        <v>2.1888000000000001</v>
      </c>
    </row>
    <row r="5567" spans="1:22" ht="58.5" thickBot="1" x14ac:dyDescent="0.4">
      <c r="A5567" s="3">
        <v>5566</v>
      </c>
      <c r="B5567" s="1" t="s">
        <v>8328</v>
      </c>
      <c r="C5567" s="1">
        <v>2014</v>
      </c>
      <c r="D5567" s="2">
        <v>41712</v>
      </c>
      <c r="E5567" s="2">
        <v>41712</v>
      </c>
      <c r="F5567" s="1" t="s">
        <v>1290</v>
      </c>
      <c r="G5567" s="1" t="s">
        <v>6712</v>
      </c>
      <c r="H5567" s="1" t="s">
        <v>6713</v>
      </c>
      <c r="I5567" s="1" t="s">
        <v>102</v>
      </c>
      <c r="J5567" s="1" t="s">
        <v>27</v>
      </c>
      <c r="K5567" s="1" t="s">
        <v>303</v>
      </c>
      <c r="L5567" s="1" t="s">
        <v>211</v>
      </c>
      <c r="M5567" s="1">
        <v>60610</v>
      </c>
      <c r="N5567" s="1" t="s">
        <v>105</v>
      </c>
      <c r="O5567" s="1" t="s">
        <v>8329</v>
      </c>
      <c r="P5567" s="1" t="s">
        <v>71</v>
      </c>
      <c r="Q5567" s="1" t="s">
        <v>682</v>
      </c>
      <c r="R5567" s="1" t="s">
        <v>8330</v>
      </c>
      <c r="S5567" s="1">
        <v>209.98599999999999</v>
      </c>
      <c r="T5567" s="1">
        <v>2</v>
      </c>
      <c r="U5567" s="1">
        <v>0.3</v>
      </c>
      <c r="V5567" s="4">
        <v>8.9993999999999996</v>
      </c>
    </row>
    <row r="5568" spans="1:22" ht="29.5" thickBot="1" x14ac:dyDescent="0.4">
      <c r="A5568" s="3">
        <v>5567</v>
      </c>
      <c r="B5568" s="1" t="s">
        <v>8328</v>
      </c>
      <c r="C5568" s="1">
        <v>2014</v>
      </c>
      <c r="D5568" s="2">
        <v>41712</v>
      </c>
      <c r="E5568" s="2">
        <v>41712</v>
      </c>
      <c r="F5568" s="1" t="s">
        <v>1290</v>
      </c>
      <c r="G5568" s="1" t="s">
        <v>6712</v>
      </c>
      <c r="H5568" s="1" t="s">
        <v>6713</v>
      </c>
      <c r="I5568" s="1" t="s">
        <v>102</v>
      </c>
      <c r="J5568" s="1" t="s">
        <v>27</v>
      </c>
      <c r="K5568" s="1" t="s">
        <v>303</v>
      </c>
      <c r="L5568" s="1" t="s">
        <v>211</v>
      </c>
      <c r="M5568" s="1">
        <v>60610</v>
      </c>
      <c r="N5568" s="1" t="s">
        <v>105</v>
      </c>
      <c r="O5568" s="1" t="s">
        <v>6108</v>
      </c>
      <c r="P5568" s="1" t="s">
        <v>46</v>
      </c>
      <c r="Q5568" s="1" t="s">
        <v>68</v>
      </c>
      <c r="R5568" s="1" t="s">
        <v>6109</v>
      </c>
      <c r="S5568" s="1">
        <v>29.76</v>
      </c>
      <c r="T5568" s="1">
        <v>5</v>
      </c>
      <c r="U5568" s="1">
        <v>0.2</v>
      </c>
      <c r="V5568" s="4">
        <v>1.86</v>
      </c>
    </row>
    <row r="5569" spans="1:22" ht="29.5" thickBot="1" x14ac:dyDescent="0.4">
      <c r="A5569" s="3">
        <v>5568</v>
      </c>
      <c r="B5569" s="1" t="s">
        <v>8328</v>
      </c>
      <c r="C5569" s="1">
        <v>2014</v>
      </c>
      <c r="D5569" s="2">
        <v>41712</v>
      </c>
      <c r="E5569" s="2">
        <v>41712</v>
      </c>
      <c r="F5569" s="1" t="s">
        <v>1290</v>
      </c>
      <c r="G5569" s="1" t="s">
        <v>6712</v>
      </c>
      <c r="H5569" s="1" t="s">
        <v>6713</v>
      </c>
      <c r="I5569" s="1" t="s">
        <v>102</v>
      </c>
      <c r="J5569" s="1" t="s">
        <v>27</v>
      </c>
      <c r="K5569" s="1" t="s">
        <v>303</v>
      </c>
      <c r="L5569" s="1" t="s">
        <v>211</v>
      </c>
      <c r="M5569" s="1">
        <v>60610</v>
      </c>
      <c r="N5569" s="1" t="s">
        <v>105</v>
      </c>
      <c r="O5569" s="1" t="s">
        <v>6952</v>
      </c>
      <c r="P5569" s="1" t="s">
        <v>32</v>
      </c>
      <c r="Q5569" s="1" t="s">
        <v>36</v>
      </c>
      <c r="R5569" s="1" t="s">
        <v>6953</v>
      </c>
      <c r="S5569" s="1">
        <v>89.768000000000001</v>
      </c>
      <c r="T5569" s="1">
        <v>1</v>
      </c>
      <c r="U5569" s="1">
        <v>0.3</v>
      </c>
      <c r="V5569" s="4">
        <v>-2.5648</v>
      </c>
    </row>
    <row r="5570" spans="1:22" ht="44" thickBot="1" x14ac:dyDescent="0.4">
      <c r="A5570" s="3">
        <v>5569</v>
      </c>
      <c r="B5570" s="1" t="s">
        <v>8328</v>
      </c>
      <c r="C5570" s="1">
        <v>2014</v>
      </c>
      <c r="D5570" s="2">
        <v>41712</v>
      </c>
      <c r="E5570" s="2">
        <v>41712</v>
      </c>
      <c r="F5570" s="1" t="s">
        <v>1290</v>
      </c>
      <c r="G5570" s="1" t="s">
        <v>6712</v>
      </c>
      <c r="H5570" s="1" t="s">
        <v>6713</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4">
        <v>335.99439999999998</v>
      </c>
    </row>
    <row r="5571" spans="1:22" ht="29.5" thickBot="1" x14ac:dyDescent="0.4">
      <c r="A5571" s="3">
        <v>5570</v>
      </c>
      <c r="B5571" s="1" t="s">
        <v>8328</v>
      </c>
      <c r="C5571" s="1">
        <v>2014</v>
      </c>
      <c r="D5571" s="2">
        <v>41712</v>
      </c>
      <c r="E5571" s="2">
        <v>41712</v>
      </c>
      <c r="F5571" s="1" t="s">
        <v>1290</v>
      </c>
      <c r="G5571" s="1" t="s">
        <v>6712</v>
      </c>
      <c r="H5571" s="1" t="s">
        <v>6713</v>
      </c>
      <c r="I5571" s="1" t="s">
        <v>102</v>
      </c>
      <c r="J5571" s="1" t="s">
        <v>27</v>
      </c>
      <c r="K5571" s="1" t="s">
        <v>303</v>
      </c>
      <c r="L5571" s="1" t="s">
        <v>211</v>
      </c>
      <c r="M5571" s="1">
        <v>60610</v>
      </c>
      <c r="N5571" s="1" t="s">
        <v>105</v>
      </c>
      <c r="O5571" s="1" t="s">
        <v>2127</v>
      </c>
      <c r="P5571" s="1" t="s">
        <v>46</v>
      </c>
      <c r="Q5571" s="1" t="s">
        <v>90</v>
      </c>
      <c r="R5571" s="1" t="s">
        <v>2128</v>
      </c>
      <c r="S5571" s="1">
        <v>15.552</v>
      </c>
      <c r="T5571" s="1">
        <v>3</v>
      </c>
      <c r="U5571" s="1">
        <v>0.2</v>
      </c>
      <c r="V5571" s="4">
        <v>5.6375999999999999</v>
      </c>
    </row>
    <row r="5572" spans="1:22" ht="29.5" thickBot="1" x14ac:dyDescent="0.4">
      <c r="A5572" s="3">
        <v>5571</v>
      </c>
      <c r="B5572" s="1" t="s">
        <v>8328</v>
      </c>
      <c r="C5572" s="1">
        <v>2014</v>
      </c>
      <c r="D5572" s="2">
        <v>41712</v>
      </c>
      <c r="E5572" s="2">
        <v>41712</v>
      </c>
      <c r="F5572" s="1" t="s">
        <v>1290</v>
      </c>
      <c r="G5572" s="1" t="s">
        <v>6712</v>
      </c>
      <c r="H5572" s="1" t="s">
        <v>6713</v>
      </c>
      <c r="I5572" s="1" t="s">
        <v>102</v>
      </c>
      <c r="J5572" s="1" t="s">
        <v>27</v>
      </c>
      <c r="K5572" s="1" t="s">
        <v>303</v>
      </c>
      <c r="L5572" s="1" t="s">
        <v>211</v>
      </c>
      <c r="M5572" s="1">
        <v>60610</v>
      </c>
      <c r="N5572" s="1" t="s">
        <v>105</v>
      </c>
      <c r="O5572" s="1" t="s">
        <v>5307</v>
      </c>
      <c r="P5572" s="1" t="s">
        <v>71</v>
      </c>
      <c r="Q5572" s="1" t="s">
        <v>72</v>
      </c>
      <c r="R5572" s="1" t="s">
        <v>5308</v>
      </c>
      <c r="S5572" s="1">
        <v>34.36</v>
      </c>
      <c r="T5572" s="1">
        <v>1</v>
      </c>
      <c r="U5572" s="1">
        <v>0.2</v>
      </c>
      <c r="V5572" s="4">
        <v>-7.3014999999999999</v>
      </c>
    </row>
    <row r="5573" spans="1:22" ht="29.5" thickBot="1" x14ac:dyDescent="0.4">
      <c r="A5573" s="3">
        <v>5572</v>
      </c>
      <c r="B5573" s="1" t="s">
        <v>8331</v>
      </c>
      <c r="C5573" s="1">
        <v>2011</v>
      </c>
      <c r="D5573" s="2">
        <v>40882</v>
      </c>
      <c r="E5573" s="2">
        <v>40886</v>
      </c>
      <c r="F5573" s="1" t="s">
        <v>50</v>
      </c>
      <c r="G5573" s="1" t="s">
        <v>895</v>
      </c>
      <c r="H5573" s="1" t="s">
        <v>896</v>
      </c>
      <c r="I5573" s="1" t="s">
        <v>41</v>
      </c>
      <c r="J5573" s="1" t="s">
        <v>27</v>
      </c>
      <c r="K5573" s="1" t="s">
        <v>497</v>
      </c>
      <c r="L5573" s="1" t="s">
        <v>498</v>
      </c>
      <c r="M5573" s="1">
        <v>43229</v>
      </c>
      <c r="N5573" s="1" t="s">
        <v>148</v>
      </c>
      <c r="O5573" s="1" t="s">
        <v>6535</v>
      </c>
      <c r="P5573" s="1" t="s">
        <v>46</v>
      </c>
      <c r="Q5573" s="1" t="s">
        <v>90</v>
      </c>
      <c r="R5573" s="1" t="s">
        <v>6536</v>
      </c>
      <c r="S5573" s="1">
        <v>98.376000000000005</v>
      </c>
      <c r="T5573" s="1">
        <v>3</v>
      </c>
      <c r="U5573" s="1">
        <v>0.2</v>
      </c>
      <c r="V5573" s="4">
        <v>35.661299999999997</v>
      </c>
    </row>
    <row r="5574" spans="1:22" ht="44" thickBot="1" x14ac:dyDescent="0.4">
      <c r="A5574" s="3">
        <v>5573</v>
      </c>
      <c r="B5574" s="1" t="s">
        <v>8331</v>
      </c>
      <c r="C5574" s="1">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v>
      </c>
      <c r="T5574" s="1">
        <v>4</v>
      </c>
      <c r="U5574" s="1">
        <v>0.7</v>
      </c>
      <c r="V5574" s="4">
        <v>-23.952000000000002</v>
      </c>
    </row>
    <row r="5575" spans="1:22" ht="58.5" thickBot="1" x14ac:dyDescent="0.4">
      <c r="A5575" s="3">
        <v>5574</v>
      </c>
      <c r="B5575" s="1" t="s">
        <v>8331</v>
      </c>
      <c r="C5575" s="1">
        <v>2011</v>
      </c>
      <c r="D5575" s="2">
        <v>40882</v>
      </c>
      <c r="E5575" s="2">
        <v>40886</v>
      </c>
      <c r="F5575" s="1" t="s">
        <v>50</v>
      </c>
      <c r="G5575" s="1" t="s">
        <v>895</v>
      </c>
      <c r="H5575" s="1" t="s">
        <v>896</v>
      </c>
      <c r="I5575" s="1" t="s">
        <v>41</v>
      </c>
      <c r="J5575" s="1" t="s">
        <v>27</v>
      </c>
      <c r="K5575" s="1" t="s">
        <v>497</v>
      </c>
      <c r="L5575" s="1" t="s">
        <v>498</v>
      </c>
      <c r="M5575" s="1">
        <v>43229</v>
      </c>
      <c r="N5575" s="1" t="s">
        <v>148</v>
      </c>
      <c r="O5575" s="1" t="s">
        <v>8332</v>
      </c>
      <c r="P5575" s="1" t="s">
        <v>46</v>
      </c>
      <c r="Q5575" s="1" t="s">
        <v>90</v>
      </c>
      <c r="R5575" s="1" t="s">
        <v>8333</v>
      </c>
      <c r="S5575" s="1">
        <v>17.472000000000001</v>
      </c>
      <c r="T5575" s="1">
        <v>3</v>
      </c>
      <c r="U5575" s="1">
        <v>0.2</v>
      </c>
      <c r="V5575" s="4">
        <v>5.6783999999999999</v>
      </c>
    </row>
    <row r="5576" spans="1:22" ht="73" thickBot="1" x14ac:dyDescent="0.4">
      <c r="A5576" s="3">
        <v>5575</v>
      </c>
      <c r="B5576" s="1" t="s">
        <v>8331</v>
      </c>
      <c r="C5576" s="1">
        <v>2011</v>
      </c>
      <c r="D5576" s="2">
        <v>40882</v>
      </c>
      <c r="E5576" s="2">
        <v>40886</v>
      </c>
      <c r="F5576" s="1" t="s">
        <v>50</v>
      </c>
      <c r="G5576" s="1" t="s">
        <v>895</v>
      </c>
      <c r="H5576" s="1" t="s">
        <v>896</v>
      </c>
      <c r="I5576" s="1" t="s">
        <v>41</v>
      </c>
      <c r="J5576" s="1" t="s">
        <v>27</v>
      </c>
      <c r="K5576" s="1" t="s">
        <v>497</v>
      </c>
      <c r="L5576" s="1" t="s">
        <v>498</v>
      </c>
      <c r="M5576" s="1">
        <v>43229</v>
      </c>
      <c r="N5576" s="1" t="s">
        <v>148</v>
      </c>
      <c r="O5576" s="1" t="s">
        <v>8334</v>
      </c>
      <c r="P5576" s="1" t="s">
        <v>71</v>
      </c>
      <c r="Q5576" s="1" t="s">
        <v>72</v>
      </c>
      <c r="R5576" s="1" t="s">
        <v>8335</v>
      </c>
      <c r="S5576" s="1">
        <v>36.738</v>
      </c>
      <c r="T5576" s="1">
        <v>1</v>
      </c>
      <c r="U5576" s="1">
        <v>0.4</v>
      </c>
      <c r="V5576" s="4">
        <v>-9.1844999999999999</v>
      </c>
    </row>
    <row r="5577" spans="1:22" ht="44" thickBot="1" x14ac:dyDescent="0.4">
      <c r="A5577" s="3">
        <v>5576</v>
      </c>
      <c r="B5577" s="1" t="s">
        <v>8331</v>
      </c>
      <c r="C5577" s="1">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179.94</v>
      </c>
      <c r="T5577" s="1">
        <v>2</v>
      </c>
      <c r="U5577" s="1">
        <v>0.4</v>
      </c>
      <c r="V5577" s="4">
        <v>-44.984999999999999</v>
      </c>
    </row>
    <row r="5578" spans="1:22" ht="58.5" thickBot="1" x14ac:dyDescent="0.4">
      <c r="A5578" s="3">
        <v>5577</v>
      </c>
      <c r="B5578" s="1" t="s">
        <v>8336</v>
      </c>
      <c r="C5578" s="1">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4">
        <v>122.76479999999999</v>
      </c>
    </row>
    <row r="5579" spans="1:22" ht="58.5" thickBot="1" x14ac:dyDescent="0.4">
      <c r="A5579" s="3">
        <v>5578</v>
      </c>
      <c r="B5579" s="1" t="s">
        <v>8336</v>
      </c>
      <c r="C5579" s="1">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56.52</v>
      </c>
      <c r="T5579" s="1">
        <v>3</v>
      </c>
      <c r="U5579" s="1">
        <v>0</v>
      </c>
      <c r="V5579" s="4">
        <v>15.8256</v>
      </c>
    </row>
    <row r="5580" spans="1:22" ht="29.5" thickBot="1" x14ac:dyDescent="0.4">
      <c r="A5580" s="3">
        <v>5579</v>
      </c>
      <c r="B5580" s="1" t="s">
        <v>8337</v>
      </c>
      <c r="C5580" s="1">
        <v>2014</v>
      </c>
      <c r="D5580" s="2">
        <v>41892</v>
      </c>
      <c r="E5580" s="2">
        <v>41897</v>
      </c>
      <c r="F5580" s="1" t="s">
        <v>23</v>
      </c>
      <c r="G5580" s="1" t="s">
        <v>6572</v>
      </c>
      <c r="H5580" s="1" t="s">
        <v>6573</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4">
        <v>1.9024000000000001</v>
      </c>
    </row>
    <row r="5581" spans="1:22" ht="29.5" thickBot="1" x14ac:dyDescent="0.4">
      <c r="A5581" s="3">
        <v>5580</v>
      </c>
      <c r="B5581" s="1" t="s">
        <v>8337</v>
      </c>
      <c r="C5581" s="1">
        <v>2014</v>
      </c>
      <c r="D5581" s="2">
        <v>41892</v>
      </c>
      <c r="E5581" s="2">
        <v>41897</v>
      </c>
      <c r="F5581" s="1" t="s">
        <v>23</v>
      </c>
      <c r="G5581" s="1" t="s">
        <v>6572</v>
      </c>
      <c r="H5581" s="1" t="s">
        <v>6573</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4">
        <v>-15.244999999999999</v>
      </c>
    </row>
    <row r="5582" spans="1:22" ht="29.5" thickBot="1" x14ac:dyDescent="0.4">
      <c r="A5582" s="3">
        <v>5581</v>
      </c>
      <c r="B5582" s="1" t="s">
        <v>8337</v>
      </c>
      <c r="C5582" s="1">
        <v>2014</v>
      </c>
      <c r="D5582" s="2">
        <v>41892</v>
      </c>
      <c r="E5582" s="2">
        <v>41897</v>
      </c>
      <c r="F5582" s="1" t="s">
        <v>23</v>
      </c>
      <c r="G5582" s="1" t="s">
        <v>6572</v>
      </c>
      <c r="H5582" s="1" t="s">
        <v>6573</v>
      </c>
      <c r="I5582" s="1" t="s">
        <v>26</v>
      </c>
      <c r="J5582" s="1" t="s">
        <v>27</v>
      </c>
      <c r="K5582" s="1" t="s">
        <v>42</v>
      </c>
      <c r="L5582" s="1" t="s">
        <v>43</v>
      </c>
      <c r="M5582" s="1">
        <v>90004</v>
      </c>
      <c r="N5582" s="1" t="s">
        <v>44</v>
      </c>
      <c r="O5582" s="1" t="s">
        <v>7925</v>
      </c>
      <c r="P5582" s="1" t="s">
        <v>46</v>
      </c>
      <c r="Q5582" s="1" t="s">
        <v>90</v>
      </c>
      <c r="R5582" s="1" t="s">
        <v>7926</v>
      </c>
      <c r="S5582" s="1">
        <v>47.52</v>
      </c>
      <c r="T5582" s="1">
        <v>9</v>
      </c>
      <c r="U5582" s="1">
        <v>0</v>
      </c>
      <c r="V5582" s="4">
        <v>22.8096</v>
      </c>
    </row>
    <row r="5583" spans="1:22" ht="29.5" thickBot="1" x14ac:dyDescent="0.4">
      <c r="A5583" s="3">
        <v>5582</v>
      </c>
      <c r="B5583" s="1" t="s">
        <v>8338</v>
      </c>
      <c r="C5583" s="1">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4">
        <v>8.5914000000000001</v>
      </c>
    </row>
    <row r="5584" spans="1:22" ht="44" thickBot="1" x14ac:dyDescent="0.4">
      <c r="A5584" s="3">
        <v>5583</v>
      </c>
      <c r="B5584" s="1" t="s">
        <v>8339</v>
      </c>
      <c r="C5584" s="1">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4">
        <v>3.44</v>
      </c>
    </row>
    <row r="5585" spans="1:22" ht="29.5" thickBot="1" x14ac:dyDescent="0.4">
      <c r="A5585" s="3">
        <v>5584</v>
      </c>
      <c r="B5585" s="1" t="s">
        <v>8340</v>
      </c>
      <c r="C5585" s="1">
        <v>2011</v>
      </c>
      <c r="D5585" s="2">
        <v>40892</v>
      </c>
      <c r="E5585" s="2">
        <v>40896</v>
      </c>
      <c r="F5585" s="1" t="s">
        <v>23</v>
      </c>
      <c r="G5585" s="1" t="s">
        <v>1049</v>
      </c>
      <c r="H5585" s="1" t="s">
        <v>1050</v>
      </c>
      <c r="I5585" s="1" t="s">
        <v>26</v>
      </c>
      <c r="J5585" s="1" t="s">
        <v>27</v>
      </c>
      <c r="K5585" s="1" t="s">
        <v>947</v>
      </c>
      <c r="L5585" s="1" t="s">
        <v>43</v>
      </c>
      <c r="M5585" s="1">
        <v>92037</v>
      </c>
      <c r="N5585" s="1" t="s">
        <v>44</v>
      </c>
      <c r="O5585" s="1" t="s">
        <v>5752</v>
      </c>
      <c r="P5585" s="1" t="s">
        <v>32</v>
      </c>
      <c r="Q5585" s="1" t="s">
        <v>65</v>
      </c>
      <c r="R5585" s="1" t="s">
        <v>5753</v>
      </c>
      <c r="S5585" s="1">
        <v>6.16</v>
      </c>
      <c r="T5585" s="1">
        <v>2</v>
      </c>
      <c r="U5585" s="1">
        <v>0</v>
      </c>
      <c r="V5585" s="4">
        <v>1.9712000000000001</v>
      </c>
    </row>
    <row r="5586" spans="1:22" ht="29.5" thickBot="1" x14ac:dyDescent="0.4">
      <c r="A5586" s="3">
        <v>5585</v>
      </c>
      <c r="B5586" s="1" t="s">
        <v>8341</v>
      </c>
      <c r="C5586" s="1">
        <v>2014</v>
      </c>
      <c r="D5586" s="2">
        <v>41974</v>
      </c>
      <c r="E5586" s="2">
        <v>41978</v>
      </c>
      <c r="F5586" s="1" t="s">
        <v>50</v>
      </c>
      <c r="G5586" s="1" t="s">
        <v>1389</v>
      </c>
      <c r="H5586" s="1" t="s">
        <v>1390</v>
      </c>
      <c r="I5586" s="1" t="s">
        <v>102</v>
      </c>
      <c r="J5586" s="1" t="s">
        <v>27</v>
      </c>
      <c r="K5586" s="1" t="s">
        <v>266</v>
      </c>
      <c r="L5586" s="1" t="s">
        <v>267</v>
      </c>
      <c r="M5586" s="1">
        <v>10011</v>
      </c>
      <c r="N5586" s="1" t="s">
        <v>148</v>
      </c>
      <c r="O5586" s="1" t="s">
        <v>8342</v>
      </c>
      <c r="P5586" s="1" t="s">
        <v>46</v>
      </c>
      <c r="Q5586" s="1" t="s">
        <v>59</v>
      </c>
      <c r="R5586" s="1" t="s">
        <v>8343</v>
      </c>
      <c r="S5586" s="1">
        <v>83.56</v>
      </c>
      <c r="T5586" s="1">
        <v>4</v>
      </c>
      <c r="U5586" s="1">
        <v>0</v>
      </c>
      <c r="V5586" s="4">
        <v>1.6712</v>
      </c>
    </row>
    <row r="5587" spans="1:22" ht="44" thickBot="1" x14ac:dyDescent="0.4">
      <c r="A5587" s="3">
        <v>5586</v>
      </c>
      <c r="B5587" s="1" t="s">
        <v>8341</v>
      </c>
      <c r="C5587" s="1">
        <v>2014</v>
      </c>
      <c r="D5587" s="2">
        <v>41974</v>
      </c>
      <c r="E5587" s="2">
        <v>41978</v>
      </c>
      <c r="F5587" s="1" t="s">
        <v>50</v>
      </c>
      <c r="G5587" s="1" t="s">
        <v>1389</v>
      </c>
      <c r="H5587" s="1" t="s">
        <v>1390</v>
      </c>
      <c r="I5587" s="1" t="s">
        <v>102</v>
      </c>
      <c r="J5587" s="1" t="s">
        <v>27</v>
      </c>
      <c r="K5587" s="1" t="s">
        <v>266</v>
      </c>
      <c r="L5587" s="1" t="s">
        <v>267</v>
      </c>
      <c r="M5587" s="1">
        <v>10011</v>
      </c>
      <c r="N5587" s="1" t="s">
        <v>148</v>
      </c>
      <c r="O5587" s="1" t="s">
        <v>8344</v>
      </c>
      <c r="P5587" s="1" t="s">
        <v>71</v>
      </c>
      <c r="Q5587" s="1" t="s">
        <v>72</v>
      </c>
      <c r="R5587" s="1" t="s">
        <v>8345</v>
      </c>
      <c r="S5587" s="1">
        <v>546.05999999999995</v>
      </c>
      <c r="T5587" s="1">
        <v>3</v>
      </c>
      <c r="U5587" s="1">
        <v>0</v>
      </c>
      <c r="V5587" s="4">
        <v>163.81800000000001</v>
      </c>
    </row>
    <row r="5588" spans="1:22" ht="44" thickBot="1" x14ac:dyDescent="0.4">
      <c r="A5588" s="3">
        <v>5587</v>
      </c>
      <c r="B5588" s="1" t="s">
        <v>8341</v>
      </c>
      <c r="C5588" s="1">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4">
        <v>5.3898000000000001</v>
      </c>
    </row>
    <row r="5589" spans="1:22" ht="29.5" thickBot="1" x14ac:dyDescent="0.4">
      <c r="A5589" s="3">
        <v>5588</v>
      </c>
      <c r="B5589" s="1" t="s">
        <v>8346</v>
      </c>
      <c r="C5589" s="1">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4">
        <v>3.597</v>
      </c>
    </row>
    <row r="5590" spans="1:22" ht="73" thickBot="1" x14ac:dyDescent="0.4">
      <c r="A5590" s="3">
        <v>5589</v>
      </c>
      <c r="B5590" s="1" t="s">
        <v>8347</v>
      </c>
      <c r="C5590" s="1">
        <v>2011</v>
      </c>
      <c r="D5590" s="2">
        <v>40743</v>
      </c>
      <c r="E5590" s="2">
        <v>40748</v>
      </c>
      <c r="F5590" s="1" t="s">
        <v>50</v>
      </c>
      <c r="G5590" s="1" t="s">
        <v>6139</v>
      </c>
      <c r="H5590" s="1" t="s">
        <v>6140</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4">
        <v>2.2098</v>
      </c>
    </row>
    <row r="5591" spans="1:22" ht="73" thickBot="1" x14ac:dyDescent="0.4">
      <c r="A5591" s="3">
        <v>5590</v>
      </c>
      <c r="B5591" s="1" t="s">
        <v>8348</v>
      </c>
      <c r="C5591" s="1">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4">
        <v>9.5340000000000007</v>
      </c>
    </row>
    <row r="5592" spans="1:22" ht="29.5" thickBot="1" x14ac:dyDescent="0.4">
      <c r="A5592" s="3">
        <v>5591</v>
      </c>
      <c r="B5592" s="1" t="s">
        <v>8348</v>
      </c>
      <c r="C5592" s="1">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4">
        <v>81.047399999999996</v>
      </c>
    </row>
    <row r="5593" spans="1:22" ht="44" thickBot="1" x14ac:dyDescent="0.4">
      <c r="A5593" s="3">
        <v>5592</v>
      </c>
      <c r="B5593" s="1" t="s">
        <v>8349</v>
      </c>
      <c r="C5593" s="1">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4">
        <v>27.0578</v>
      </c>
    </row>
    <row r="5594" spans="1:22" ht="58.5" thickBot="1" x14ac:dyDescent="0.4">
      <c r="A5594" s="3">
        <v>5593</v>
      </c>
      <c r="B5594" s="1" t="s">
        <v>8349</v>
      </c>
      <c r="C5594" s="1">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4">
        <v>9.4700000000000006</v>
      </c>
    </row>
    <row r="5595" spans="1:22" ht="29.5" thickBot="1" x14ac:dyDescent="0.4">
      <c r="A5595" s="3">
        <v>5594</v>
      </c>
      <c r="B5595" s="1" t="s">
        <v>8350</v>
      </c>
      <c r="C5595" s="1">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59.912999999999997</v>
      </c>
      <c r="T5595" s="1">
        <v>7</v>
      </c>
      <c r="U5595" s="1">
        <v>0.7</v>
      </c>
      <c r="V5595" s="4">
        <v>-45.933300000000003</v>
      </c>
    </row>
    <row r="5596" spans="1:22" ht="29.5" thickBot="1" x14ac:dyDescent="0.4">
      <c r="A5596" s="3">
        <v>5595</v>
      </c>
      <c r="B5596" s="1" t="s">
        <v>8351</v>
      </c>
      <c r="C5596" s="1">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4">
        <v>109.7544</v>
      </c>
    </row>
    <row r="5597" spans="1:22" ht="58.5" thickBot="1" x14ac:dyDescent="0.4">
      <c r="A5597" s="3">
        <v>5596</v>
      </c>
      <c r="B5597" s="1" t="s">
        <v>8351</v>
      </c>
      <c r="C5597" s="1">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5235</v>
      </c>
      <c r="P5597" s="1" t="s">
        <v>71</v>
      </c>
      <c r="Q5597" s="1" t="s">
        <v>72</v>
      </c>
      <c r="R5597" s="1" t="s">
        <v>5236</v>
      </c>
      <c r="S5597" s="1">
        <v>437.85</v>
      </c>
      <c r="T5597" s="1">
        <v>3</v>
      </c>
      <c r="U5597" s="1">
        <v>0</v>
      </c>
      <c r="V5597" s="4">
        <v>131.35499999999999</v>
      </c>
    </row>
    <row r="5598" spans="1:22" ht="44" thickBot="1" x14ac:dyDescent="0.4">
      <c r="A5598" s="3">
        <v>5597</v>
      </c>
      <c r="B5598" s="1" t="s">
        <v>8352</v>
      </c>
      <c r="C5598" s="1">
        <v>2012</v>
      </c>
      <c r="D5598" s="2">
        <v>41177</v>
      </c>
      <c r="E5598" s="2">
        <v>41181</v>
      </c>
      <c r="F5598" s="1" t="s">
        <v>50</v>
      </c>
      <c r="G5598" s="1" t="s">
        <v>8353</v>
      </c>
      <c r="H5598" s="1" t="s">
        <v>8354</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4">
        <v>32.251399999999997</v>
      </c>
    </row>
    <row r="5599" spans="1:22" ht="44" thickBot="1" x14ac:dyDescent="0.4">
      <c r="A5599" s="3">
        <v>5598</v>
      </c>
      <c r="B5599" s="1" t="s">
        <v>8355</v>
      </c>
      <c r="C5599" s="1">
        <v>2014</v>
      </c>
      <c r="D5599" s="2">
        <v>41684</v>
      </c>
      <c r="E5599" s="2">
        <v>41691</v>
      </c>
      <c r="F5599" s="1" t="s">
        <v>50</v>
      </c>
      <c r="G5599" s="1" t="s">
        <v>5809</v>
      </c>
      <c r="H5599" s="1" t="s">
        <v>5810</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4">
        <v>6.5052000000000003</v>
      </c>
    </row>
    <row r="5600" spans="1:22" ht="29.5" thickBot="1" x14ac:dyDescent="0.4">
      <c r="A5600" s="3">
        <v>5599</v>
      </c>
      <c r="B5600" s="1" t="s">
        <v>8355</v>
      </c>
      <c r="C5600" s="1">
        <v>2014</v>
      </c>
      <c r="D5600" s="2">
        <v>41684</v>
      </c>
      <c r="E5600" s="2">
        <v>41691</v>
      </c>
      <c r="F5600" s="1" t="s">
        <v>50</v>
      </c>
      <c r="G5600" s="1" t="s">
        <v>5809</v>
      </c>
      <c r="H5600" s="1" t="s">
        <v>5810</v>
      </c>
      <c r="I5600" s="1" t="s">
        <v>26</v>
      </c>
      <c r="J5600" s="1" t="s">
        <v>27</v>
      </c>
      <c r="K5600" s="1" t="s">
        <v>4492</v>
      </c>
      <c r="L5600" s="1" t="s">
        <v>2735</v>
      </c>
      <c r="M5600" s="1">
        <v>21215</v>
      </c>
      <c r="N5600" s="1" t="s">
        <v>148</v>
      </c>
      <c r="O5600" s="1" t="s">
        <v>8248</v>
      </c>
      <c r="P5600" s="1" t="s">
        <v>46</v>
      </c>
      <c r="Q5600" s="1" t="s">
        <v>68</v>
      </c>
      <c r="R5600" s="1" t="s">
        <v>8249</v>
      </c>
      <c r="S5600" s="1">
        <v>10.71</v>
      </c>
      <c r="T5600" s="1">
        <v>3</v>
      </c>
      <c r="U5600" s="1">
        <v>0</v>
      </c>
      <c r="V5600" s="4">
        <v>2.7846000000000002</v>
      </c>
    </row>
    <row r="5601" spans="1:22" ht="58.5" thickBot="1" x14ac:dyDescent="0.4">
      <c r="A5601" s="3">
        <v>5600</v>
      </c>
      <c r="B5601" s="1" t="s">
        <v>8356</v>
      </c>
      <c r="C5601" s="1">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8357</v>
      </c>
      <c r="P5601" s="1" t="s">
        <v>46</v>
      </c>
      <c r="Q5601" s="1" t="s">
        <v>68</v>
      </c>
      <c r="R5601" s="1" t="s">
        <v>8358</v>
      </c>
      <c r="S5601" s="1">
        <v>55.984000000000002</v>
      </c>
      <c r="T5601" s="1">
        <v>2</v>
      </c>
      <c r="U5601" s="1">
        <v>0.2</v>
      </c>
      <c r="V5601" s="4">
        <v>4.1988000000000003</v>
      </c>
    </row>
    <row r="5602" spans="1:22" ht="44" thickBot="1" x14ac:dyDescent="0.4">
      <c r="A5602" s="3">
        <v>5601</v>
      </c>
      <c r="B5602" s="1" t="s">
        <v>8356</v>
      </c>
      <c r="C5602" s="1">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v>
      </c>
      <c r="T5602" s="1">
        <v>5</v>
      </c>
      <c r="U5602" s="1">
        <v>0.2</v>
      </c>
      <c r="V5602" s="4">
        <v>4.8869999999999996</v>
      </c>
    </row>
    <row r="5603" spans="1:22" ht="29.5" thickBot="1" x14ac:dyDescent="0.4">
      <c r="A5603" s="3">
        <v>5602</v>
      </c>
      <c r="B5603" s="1" t="s">
        <v>8356</v>
      </c>
      <c r="C5603" s="1">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4">
        <v>-3.5621999999999998</v>
      </c>
    </row>
    <row r="5604" spans="1:22" ht="29.5" thickBot="1" x14ac:dyDescent="0.4">
      <c r="A5604" s="3">
        <v>5603</v>
      </c>
      <c r="B5604" s="1" t="s">
        <v>8359</v>
      </c>
      <c r="C5604" s="1">
        <v>2013</v>
      </c>
      <c r="D5604" s="2">
        <v>41514</v>
      </c>
      <c r="E5604" s="2">
        <v>41516</v>
      </c>
      <c r="F5604" s="1" t="s">
        <v>23</v>
      </c>
      <c r="G5604" s="1" t="s">
        <v>3582</v>
      </c>
      <c r="H5604" s="1" t="s">
        <v>3583</v>
      </c>
      <c r="I5604" s="1" t="s">
        <v>41</v>
      </c>
      <c r="J5604" s="1" t="s">
        <v>27</v>
      </c>
      <c r="K5604" s="1" t="s">
        <v>184</v>
      </c>
      <c r="L5604" s="1" t="s">
        <v>104</v>
      </c>
      <c r="M5604" s="1">
        <v>77041</v>
      </c>
      <c r="N5604" s="1" t="s">
        <v>105</v>
      </c>
      <c r="O5604" s="1" t="s">
        <v>8360</v>
      </c>
      <c r="P5604" s="1" t="s">
        <v>46</v>
      </c>
      <c r="Q5604" s="1" t="s">
        <v>59</v>
      </c>
      <c r="R5604" s="1" t="s">
        <v>8361</v>
      </c>
      <c r="S5604" s="1">
        <v>14.16</v>
      </c>
      <c r="T5604" s="1">
        <v>1</v>
      </c>
      <c r="U5604" s="1">
        <v>0.2</v>
      </c>
      <c r="V5604" s="4">
        <v>1.0620000000000001</v>
      </c>
    </row>
    <row r="5605" spans="1:22" ht="58.5" thickBot="1" x14ac:dyDescent="0.4">
      <c r="A5605" s="3">
        <v>5604</v>
      </c>
      <c r="B5605" s="1" t="s">
        <v>8359</v>
      </c>
      <c r="C5605" s="1">
        <v>2013</v>
      </c>
      <c r="D5605" s="2">
        <v>41514</v>
      </c>
      <c r="E5605" s="2">
        <v>41516</v>
      </c>
      <c r="F5605" s="1" t="s">
        <v>23</v>
      </c>
      <c r="G5605" s="1" t="s">
        <v>3582</v>
      </c>
      <c r="H5605" s="1" t="s">
        <v>3583</v>
      </c>
      <c r="I5605" s="1" t="s">
        <v>41</v>
      </c>
      <c r="J5605" s="1" t="s">
        <v>27</v>
      </c>
      <c r="K5605" s="1" t="s">
        <v>184</v>
      </c>
      <c r="L5605" s="1" t="s">
        <v>104</v>
      </c>
      <c r="M5605" s="1">
        <v>77041</v>
      </c>
      <c r="N5605" s="1" t="s">
        <v>105</v>
      </c>
      <c r="O5605" s="1" t="s">
        <v>7569</v>
      </c>
      <c r="P5605" s="1" t="s">
        <v>46</v>
      </c>
      <c r="Q5605" s="1" t="s">
        <v>90</v>
      </c>
      <c r="R5605" s="1" t="s">
        <v>7570</v>
      </c>
      <c r="S5605" s="1">
        <v>79.92</v>
      </c>
      <c r="T5605" s="1">
        <v>5</v>
      </c>
      <c r="U5605" s="1">
        <v>0.2</v>
      </c>
      <c r="V5605" s="4">
        <v>27.972000000000001</v>
      </c>
    </row>
    <row r="5606" spans="1:22" ht="44" thickBot="1" x14ac:dyDescent="0.4">
      <c r="A5606" s="3">
        <v>5605</v>
      </c>
      <c r="B5606" s="1" t="s">
        <v>8362</v>
      </c>
      <c r="C5606" s="1">
        <v>2012</v>
      </c>
      <c r="D5606" s="2">
        <v>41246</v>
      </c>
      <c r="E5606" s="2">
        <v>41250</v>
      </c>
      <c r="F5606" s="1" t="s">
        <v>50</v>
      </c>
      <c r="G5606" s="1" t="s">
        <v>4287</v>
      </c>
      <c r="H5606" s="1" t="s">
        <v>4288</v>
      </c>
      <c r="I5606" s="1" t="s">
        <v>41</v>
      </c>
      <c r="J5606" s="1" t="s">
        <v>27</v>
      </c>
      <c r="K5606" s="1" t="s">
        <v>266</v>
      </c>
      <c r="L5606" s="1" t="s">
        <v>267</v>
      </c>
      <c r="M5606" s="1">
        <v>10011</v>
      </c>
      <c r="N5606" s="1" t="s">
        <v>148</v>
      </c>
      <c r="O5606" s="1" t="s">
        <v>7628</v>
      </c>
      <c r="P5606" s="1" t="s">
        <v>46</v>
      </c>
      <c r="Q5606" s="1" t="s">
        <v>75</v>
      </c>
      <c r="R5606" s="1" t="s">
        <v>7629</v>
      </c>
      <c r="S5606" s="1">
        <v>590.35199999999998</v>
      </c>
      <c r="T5606" s="1">
        <v>6</v>
      </c>
      <c r="U5606" s="1">
        <v>0.2</v>
      </c>
      <c r="V5606" s="4">
        <v>206.6232</v>
      </c>
    </row>
    <row r="5607" spans="1:22" ht="29.5" thickBot="1" x14ac:dyDescent="0.4">
      <c r="A5607" s="3">
        <v>5606</v>
      </c>
      <c r="B5607" s="1" t="s">
        <v>8363</v>
      </c>
      <c r="C5607" s="1">
        <v>2013</v>
      </c>
      <c r="D5607" s="2">
        <v>41538</v>
      </c>
      <c r="E5607" s="2">
        <v>41543</v>
      </c>
      <c r="F5607" s="1" t="s">
        <v>50</v>
      </c>
      <c r="G5607" s="1" t="s">
        <v>4427</v>
      </c>
      <c r="H5607" s="1" t="s">
        <v>4428</v>
      </c>
      <c r="I5607" s="1" t="s">
        <v>41</v>
      </c>
      <c r="J5607" s="1" t="s">
        <v>27</v>
      </c>
      <c r="K5607" s="1" t="s">
        <v>4488</v>
      </c>
      <c r="L5607" s="1" t="s">
        <v>88</v>
      </c>
      <c r="M5607" s="1">
        <v>27405</v>
      </c>
      <c r="N5607" s="1" t="s">
        <v>30</v>
      </c>
      <c r="O5607" s="1" t="s">
        <v>6055</v>
      </c>
      <c r="P5607" s="1" t="s">
        <v>32</v>
      </c>
      <c r="Q5607" s="1" t="s">
        <v>65</v>
      </c>
      <c r="R5607" s="1" t="s">
        <v>6056</v>
      </c>
      <c r="S5607" s="1">
        <v>17.088000000000001</v>
      </c>
      <c r="T5607" s="1">
        <v>2</v>
      </c>
      <c r="U5607" s="1">
        <v>0.2</v>
      </c>
      <c r="V5607" s="4">
        <v>1.0680000000000001</v>
      </c>
    </row>
    <row r="5608" spans="1:22" ht="44" thickBot="1" x14ac:dyDescent="0.4">
      <c r="A5608" s="3">
        <v>5607</v>
      </c>
      <c r="B5608" s="1" t="s">
        <v>8363</v>
      </c>
      <c r="C5608" s="1">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4">
        <v>-11.069100000000001</v>
      </c>
    </row>
    <row r="5609" spans="1:22" ht="29.5" thickBot="1" x14ac:dyDescent="0.4">
      <c r="A5609" s="3">
        <v>5608</v>
      </c>
      <c r="B5609" s="1" t="s">
        <v>8364</v>
      </c>
      <c r="C5609" s="1">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4">
        <v>2.9834999999999998</v>
      </c>
    </row>
    <row r="5610" spans="1:22" ht="102" thickBot="1" x14ac:dyDescent="0.4">
      <c r="A5610" s="3">
        <v>5609</v>
      </c>
      <c r="B5610" s="1" t="s">
        <v>8365</v>
      </c>
      <c r="C5610" s="1">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4">
        <v>2.0228000000000002</v>
      </c>
    </row>
    <row r="5611" spans="1:22" ht="73" thickBot="1" x14ac:dyDescent="0.4">
      <c r="A5611" s="3">
        <v>5610</v>
      </c>
      <c r="B5611" s="1" t="s">
        <v>8366</v>
      </c>
      <c r="C5611" s="1">
        <v>2014</v>
      </c>
      <c r="D5611" s="2">
        <v>41883</v>
      </c>
      <c r="E5611" s="2">
        <v>41888</v>
      </c>
      <c r="F5611" s="1" t="s">
        <v>50</v>
      </c>
      <c r="G5611" s="1" t="s">
        <v>8367</v>
      </c>
      <c r="H5611" s="1" t="s">
        <v>8368</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4">
        <v>217.767</v>
      </c>
    </row>
    <row r="5612" spans="1:22" ht="58.5" thickBot="1" x14ac:dyDescent="0.4">
      <c r="A5612" s="3">
        <v>5611</v>
      </c>
      <c r="B5612" s="1" t="s">
        <v>8369</v>
      </c>
      <c r="C5612" s="1">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v>
      </c>
      <c r="T5612" s="1">
        <v>3</v>
      </c>
      <c r="U5612" s="1">
        <v>0.2</v>
      </c>
      <c r="V5612" s="4">
        <v>-4.641</v>
      </c>
    </row>
    <row r="5613" spans="1:22" ht="58.5" thickBot="1" x14ac:dyDescent="0.4">
      <c r="A5613" s="3">
        <v>5612</v>
      </c>
      <c r="B5613" s="1" t="s">
        <v>8370</v>
      </c>
      <c r="C5613" s="1">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4">
        <v>371.31599999999997</v>
      </c>
    </row>
    <row r="5614" spans="1:22" ht="44" thickBot="1" x14ac:dyDescent="0.4">
      <c r="A5614" s="3">
        <v>5613</v>
      </c>
      <c r="B5614" s="1" t="s">
        <v>8370</v>
      </c>
      <c r="C5614" s="1">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4">
        <v>224.42400000000001</v>
      </c>
    </row>
    <row r="5615" spans="1:22" ht="44" thickBot="1" x14ac:dyDescent="0.4">
      <c r="A5615" s="3">
        <v>5614</v>
      </c>
      <c r="B5615" s="1" t="s">
        <v>8371</v>
      </c>
      <c r="C5615" s="1">
        <v>2013</v>
      </c>
      <c r="D5615" s="2">
        <v>41307</v>
      </c>
      <c r="E5615" s="2">
        <v>41312</v>
      </c>
      <c r="F5615" s="1" t="s">
        <v>50</v>
      </c>
      <c r="G5615" s="1" t="s">
        <v>3827</v>
      </c>
      <c r="H5615" s="1" t="s">
        <v>3828</v>
      </c>
      <c r="I5615" s="1" t="s">
        <v>26</v>
      </c>
      <c r="J5615" s="1" t="s">
        <v>27</v>
      </c>
      <c r="K5615" s="1" t="s">
        <v>266</v>
      </c>
      <c r="L5615" s="1" t="s">
        <v>267</v>
      </c>
      <c r="M5615" s="1">
        <v>10011</v>
      </c>
      <c r="N5615" s="1" t="s">
        <v>148</v>
      </c>
      <c r="O5615" s="1" t="s">
        <v>8372</v>
      </c>
      <c r="P5615" s="1" t="s">
        <v>46</v>
      </c>
      <c r="Q5615" s="1" t="s">
        <v>59</v>
      </c>
      <c r="R5615" s="1" t="s">
        <v>8373</v>
      </c>
      <c r="S5615" s="1">
        <v>117.96</v>
      </c>
      <c r="T5615" s="1">
        <v>2</v>
      </c>
      <c r="U5615" s="1">
        <v>0</v>
      </c>
      <c r="V5615" s="4">
        <v>5.8979999999999997</v>
      </c>
    </row>
    <row r="5616" spans="1:22" ht="58.5" thickBot="1" x14ac:dyDescent="0.4">
      <c r="A5616" s="3">
        <v>5615</v>
      </c>
      <c r="B5616" s="1" t="s">
        <v>8374</v>
      </c>
      <c r="C5616" s="1">
        <v>2013</v>
      </c>
      <c r="D5616" s="2">
        <v>41510</v>
      </c>
      <c r="E5616" s="2">
        <v>41514</v>
      </c>
      <c r="F5616" s="1" t="s">
        <v>50</v>
      </c>
      <c r="G5616" s="1" t="s">
        <v>6342</v>
      </c>
      <c r="H5616" s="1" t="s">
        <v>6343</v>
      </c>
      <c r="I5616" s="1" t="s">
        <v>41</v>
      </c>
      <c r="J5616" s="1" t="s">
        <v>27</v>
      </c>
      <c r="K5616" s="1" t="s">
        <v>266</v>
      </c>
      <c r="L5616" s="1" t="s">
        <v>267</v>
      </c>
      <c r="M5616" s="1">
        <v>10035</v>
      </c>
      <c r="N5616" s="1" t="s">
        <v>148</v>
      </c>
      <c r="O5616" s="1" t="s">
        <v>1264</v>
      </c>
      <c r="P5616" s="1" t="s">
        <v>46</v>
      </c>
      <c r="Q5616" s="1" t="s">
        <v>68</v>
      </c>
      <c r="R5616" s="1" t="s">
        <v>1265</v>
      </c>
      <c r="S5616" s="1">
        <v>21.3</v>
      </c>
      <c r="T5616" s="1">
        <v>5</v>
      </c>
      <c r="U5616" s="1">
        <v>0</v>
      </c>
      <c r="V5616" s="4">
        <v>8.7330000000000005</v>
      </c>
    </row>
    <row r="5617" spans="1:22" ht="58.5" thickBot="1" x14ac:dyDescent="0.4">
      <c r="A5617" s="3">
        <v>5616</v>
      </c>
      <c r="B5617" s="1" t="s">
        <v>8374</v>
      </c>
      <c r="C5617" s="1">
        <v>2013</v>
      </c>
      <c r="D5617" s="2">
        <v>41510</v>
      </c>
      <c r="E5617" s="2">
        <v>41514</v>
      </c>
      <c r="F5617" s="1" t="s">
        <v>50</v>
      </c>
      <c r="G5617" s="1" t="s">
        <v>6342</v>
      </c>
      <c r="H5617" s="1" t="s">
        <v>6343</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4">
        <v>281.01600000000002</v>
      </c>
    </row>
    <row r="5618" spans="1:22" ht="29.5" thickBot="1" x14ac:dyDescent="0.4">
      <c r="A5618" s="3">
        <v>5617</v>
      </c>
      <c r="B5618" s="1" t="s">
        <v>8374</v>
      </c>
      <c r="C5618" s="1">
        <v>2013</v>
      </c>
      <c r="D5618" s="2">
        <v>41510</v>
      </c>
      <c r="E5618" s="2">
        <v>41514</v>
      </c>
      <c r="F5618" s="1" t="s">
        <v>50</v>
      </c>
      <c r="G5618" s="1" t="s">
        <v>6342</v>
      </c>
      <c r="H5618" s="1" t="s">
        <v>6343</v>
      </c>
      <c r="I5618" s="1" t="s">
        <v>41</v>
      </c>
      <c r="J5618" s="1" t="s">
        <v>27</v>
      </c>
      <c r="K5618" s="1" t="s">
        <v>266</v>
      </c>
      <c r="L5618" s="1" t="s">
        <v>267</v>
      </c>
      <c r="M5618" s="1">
        <v>10035</v>
      </c>
      <c r="N5618" s="1" t="s">
        <v>148</v>
      </c>
      <c r="O5618" s="1" t="s">
        <v>2190</v>
      </c>
      <c r="P5618" s="1" t="s">
        <v>46</v>
      </c>
      <c r="Q5618" s="1" t="s">
        <v>68</v>
      </c>
      <c r="R5618" s="1" t="s">
        <v>2191</v>
      </c>
      <c r="S5618" s="1">
        <v>29.34</v>
      </c>
      <c r="T5618" s="1">
        <v>6</v>
      </c>
      <c r="U5618" s="1">
        <v>0</v>
      </c>
      <c r="V5618" s="4">
        <v>7.9218000000000002</v>
      </c>
    </row>
    <row r="5619" spans="1:22" ht="44" thickBot="1" x14ac:dyDescent="0.4">
      <c r="A5619" s="3">
        <v>5618</v>
      </c>
      <c r="B5619" s="1" t="s">
        <v>8375</v>
      </c>
      <c r="C5619" s="1">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4">
        <v>5.3680000000000003</v>
      </c>
    </row>
    <row r="5620" spans="1:22" ht="58.5" thickBot="1" x14ac:dyDescent="0.4">
      <c r="A5620" s="3">
        <v>5619</v>
      </c>
      <c r="B5620" s="1" t="s">
        <v>8376</v>
      </c>
      <c r="C5620" s="1">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4">
        <v>8.8783999999999992</v>
      </c>
    </row>
    <row r="5621" spans="1:22" ht="29.5" thickBot="1" x14ac:dyDescent="0.4">
      <c r="A5621" s="3">
        <v>5620</v>
      </c>
      <c r="B5621" s="1" t="s">
        <v>8377</v>
      </c>
      <c r="C5621" s="1">
        <v>2013</v>
      </c>
      <c r="D5621" s="2">
        <v>41543</v>
      </c>
      <c r="E5621" s="2">
        <v>41548</v>
      </c>
      <c r="F5621" s="1" t="s">
        <v>50</v>
      </c>
      <c r="G5621" s="1" t="s">
        <v>2328</v>
      </c>
      <c r="H5621" s="1" t="s">
        <v>2329</v>
      </c>
      <c r="I5621" s="1" t="s">
        <v>41</v>
      </c>
      <c r="J5621" s="1" t="s">
        <v>27</v>
      </c>
      <c r="K5621" s="1" t="s">
        <v>7591</v>
      </c>
      <c r="L5621" s="1" t="s">
        <v>114</v>
      </c>
      <c r="M5621" s="1">
        <v>54601</v>
      </c>
      <c r="N5621" s="1" t="s">
        <v>105</v>
      </c>
      <c r="O5621" s="1" t="s">
        <v>1180</v>
      </c>
      <c r="P5621" s="1" t="s">
        <v>71</v>
      </c>
      <c r="Q5621" s="1" t="s">
        <v>161</v>
      </c>
      <c r="R5621" s="1" t="s">
        <v>1181</v>
      </c>
      <c r="S5621" s="1">
        <v>499.95</v>
      </c>
      <c r="T5621" s="1">
        <v>5</v>
      </c>
      <c r="U5621" s="1">
        <v>0</v>
      </c>
      <c r="V5621" s="4">
        <v>174.98249999999999</v>
      </c>
    </row>
    <row r="5622" spans="1:22" ht="44" thickBot="1" x14ac:dyDescent="0.4">
      <c r="A5622" s="3">
        <v>5621</v>
      </c>
      <c r="B5622" s="1" t="s">
        <v>8377</v>
      </c>
      <c r="C5622" s="1">
        <v>2013</v>
      </c>
      <c r="D5622" s="2">
        <v>41543</v>
      </c>
      <c r="E5622" s="2">
        <v>41548</v>
      </c>
      <c r="F5622" s="1" t="s">
        <v>50</v>
      </c>
      <c r="G5622" s="1" t="s">
        <v>2328</v>
      </c>
      <c r="H5622" s="1" t="s">
        <v>2329</v>
      </c>
      <c r="I5622" s="1" t="s">
        <v>41</v>
      </c>
      <c r="J5622" s="1" t="s">
        <v>27</v>
      </c>
      <c r="K5622" s="1" t="s">
        <v>7591</v>
      </c>
      <c r="L5622" s="1" t="s">
        <v>114</v>
      </c>
      <c r="M5622" s="1">
        <v>54601</v>
      </c>
      <c r="N5622" s="1" t="s">
        <v>105</v>
      </c>
      <c r="O5622" s="1" t="s">
        <v>5205</v>
      </c>
      <c r="P5622" s="1" t="s">
        <v>46</v>
      </c>
      <c r="Q5622" s="1" t="s">
        <v>68</v>
      </c>
      <c r="R5622" s="1" t="s">
        <v>5206</v>
      </c>
      <c r="S5622" s="1">
        <v>3.04</v>
      </c>
      <c r="T5622" s="1">
        <v>1</v>
      </c>
      <c r="U5622" s="1">
        <v>0</v>
      </c>
      <c r="V5622" s="4">
        <v>1.0336000000000001</v>
      </c>
    </row>
    <row r="5623" spans="1:22" ht="44" thickBot="1" x14ac:dyDescent="0.4">
      <c r="A5623" s="3">
        <v>5622</v>
      </c>
      <c r="B5623" s="1" t="s">
        <v>8377</v>
      </c>
      <c r="C5623" s="1">
        <v>2013</v>
      </c>
      <c r="D5623" s="2">
        <v>41543</v>
      </c>
      <c r="E5623" s="2">
        <v>41548</v>
      </c>
      <c r="F5623" s="1" t="s">
        <v>50</v>
      </c>
      <c r="G5623" s="1" t="s">
        <v>2328</v>
      </c>
      <c r="H5623" s="1" t="s">
        <v>2329</v>
      </c>
      <c r="I5623" s="1" t="s">
        <v>41</v>
      </c>
      <c r="J5623" s="1" t="s">
        <v>27</v>
      </c>
      <c r="K5623" s="1" t="s">
        <v>7591</v>
      </c>
      <c r="L5623" s="1" t="s">
        <v>114</v>
      </c>
      <c r="M5623" s="1">
        <v>54601</v>
      </c>
      <c r="N5623" s="1" t="s">
        <v>105</v>
      </c>
      <c r="O5623" s="1" t="s">
        <v>203</v>
      </c>
      <c r="P5623" s="1" t="s">
        <v>32</v>
      </c>
      <c r="Q5623" s="1" t="s">
        <v>36</v>
      </c>
      <c r="R5623" s="1" t="s">
        <v>204</v>
      </c>
      <c r="S5623" s="1">
        <v>201.96</v>
      </c>
      <c r="T5623" s="1">
        <v>2</v>
      </c>
      <c r="U5623" s="1">
        <v>0</v>
      </c>
      <c r="V5623" s="4">
        <v>50.49</v>
      </c>
    </row>
    <row r="5624" spans="1:22" ht="44" thickBot="1" x14ac:dyDescent="0.4">
      <c r="A5624" s="3">
        <v>5623</v>
      </c>
      <c r="B5624" s="1" t="s">
        <v>8377</v>
      </c>
      <c r="C5624" s="1">
        <v>2013</v>
      </c>
      <c r="D5624" s="2">
        <v>41543</v>
      </c>
      <c r="E5624" s="2">
        <v>41548</v>
      </c>
      <c r="F5624" s="1" t="s">
        <v>50</v>
      </c>
      <c r="G5624" s="1" t="s">
        <v>2328</v>
      </c>
      <c r="H5624" s="1" t="s">
        <v>2329</v>
      </c>
      <c r="I5624" s="1" t="s">
        <v>41</v>
      </c>
      <c r="J5624" s="1" t="s">
        <v>27</v>
      </c>
      <c r="K5624" s="1" t="s">
        <v>7591</v>
      </c>
      <c r="L5624" s="1" t="s">
        <v>114</v>
      </c>
      <c r="M5624" s="1">
        <v>54601</v>
      </c>
      <c r="N5624" s="1" t="s">
        <v>105</v>
      </c>
      <c r="O5624" s="1" t="s">
        <v>6181</v>
      </c>
      <c r="P5624" s="1" t="s">
        <v>32</v>
      </c>
      <c r="Q5624" s="1" t="s">
        <v>65</v>
      </c>
      <c r="R5624" s="1" t="s">
        <v>6182</v>
      </c>
      <c r="S5624" s="1">
        <v>68.64</v>
      </c>
      <c r="T5624" s="1">
        <v>11</v>
      </c>
      <c r="U5624" s="1">
        <v>0</v>
      </c>
      <c r="V5624" s="4">
        <v>17.16</v>
      </c>
    </row>
    <row r="5625" spans="1:22" ht="73" thickBot="1" x14ac:dyDescent="0.4">
      <c r="A5625" s="3">
        <v>5624</v>
      </c>
      <c r="B5625" s="1" t="s">
        <v>8378</v>
      </c>
      <c r="C5625" s="1">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4">
        <v>21</v>
      </c>
    </row>
    <row r="5626" spans="1:22" ht="73" thickBot="1" x14ac:dyDescent="0.4">
      <c r="A5626" s="3">
        <v>5625</v>
      </c>
      <c r="B5626" s="1" t="s">
        <v>8378</v>
      </c>
      <c r="C5626" s="1">
        <v>2013</v>
      </c>
      <c r="D5626" s="2">
        <v>41572</v>
      </c>
      <c r="E5626" s="2">
        <v>41576</v>
      </c>
      <c r="F5626" s="1" t="s">
        <v>23</v>
      </c>
      <c r="G5626" s="1" t="s">
        <v>847</v>
      </c>
      <c r="H5626" s="1" t="s">
        <v>848</v>
      </c>
      <c r="I5626" s="1" t="s">
        <v>41</v>
      </c>
      <c r="J5626" s="1" t="s">
        <v>27</v>
      </c>
      <c r="K5626" s="1" t="s">
        <v>42</v>
      </c>
      <c r="L5626" s="1" t="s">
        <v>43</v>
      </c>
      <c r="M5626" s="1">
        <v>90032</v>
      </c>
      <c r="N5626" s="1" t="s">
        <v>44</v>
      </c>
      <c r="O5626" s="1" t="s">
        <v>5438</v>
      </c>
      <c r="P5626" s="1" t="s">
        <v>71</v>
      </c>
      <c r="Q5626" s="1" t="s">
        <v>161</v>
      </c>
      <c r="R5626" s="1" t="s">
        <v>5439</v>
      </c>
      <c r="S5626" s="1">
        <v>359.98</v>
      </c>
      <c r="T5626" s="1">
        <v>2</v>
      </c>
      <c r="U5626" s="1">
        <v>0</v>
      </c>
      <c r="V5626" s="4">
        <v>21.598800000000001</v>
      </c>
    </row>
    <row r="5627" spans="1:22" ht="29.5" thickBot="1" x14ac:dyDescent="0.4">
      <c r="A5627" s="3">
        <v>5626</v>
      </c>
      <c r="B5627" s="1" t="s">
        <v>8379</v>
      </c>
      <c r="C5627" s="1">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4">
        <v>2.9567999999999999</v>
      </c>
    </row>
    <row r="5628" spans="1:22" ht="44" thickBot="1" x14ac:dyDescent="0.4">
      <c r="A5628" s="3">
        <v>5627</v>
      </c>
      <c r="B5628" s="1" t="s">
        <v>8379</v>
      </c>
      <c r="C5628" s="1">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4">
        <v>399.29939999999999</v>
      </c>
    </row>
    <row r="5629" spans="1:22" ht="29.5" thickBot="1" x14ac:dyDescent="0.4">
      <c r="A5629" s="3">
        <v>5628</v>
      </c>
      <c r="B5629" s="1" t="s">
        <v>8380</v>
      </c>
      <c r="C5629" s="1">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v>
      </c>
      <c r="T5629" s="1">
        <v>6</v>
      </c>
      <c r="U5629" s="1">
        <v>0.2</v>
      </c>
      <c r="V5629" s="4">
        <v>4.6818</v>
      </c>
    </row>
    <row r="5630" spans="1:22" ht="44" thickBot="1" x14ac:dyDescent="0.4">
      <c r="A5630" s="3">
        <v>5629</v>
      </c>
      <c r="B5630" s="1" t="s">
        <v>8380</v>
      </c>
      <c r="C5630" s="1">
        <v>2014</v>
      </c>
      <c r="D5630" s="2">
        <v>41817</v>
      </c>
      <c r="E5630" s="2">
        <v>41822</v>
      </c>
      <c r="F5630" s="1" t="s">
        <v>50</v>
      </c>
      <c r="G5630" s="1" t="s">
        <v>958</v>
      </c>
      <c r="H5630" s="1" t="s">
        <v>959</v>
      </c>
      <c r="I5630" s="1" t="s">
        <v>41</v>
      </c>
      <c r="J5630" s="1" t="s">
        <v>27</v>
      </c>
      <c r="K5630" s="1" t="s">
        <v>1419</v>
      </c>
      <c r="L5630" s="1" t="s">
        <v>54</v>
      </c>
      <c r="M5630" s="1">
        <v>33180</v>
      </c>
      <c r="N5630" s="1" t="s">
        <v>30</v>
      </c>
      <c r="O5630" s="1" t="s">
        <v>8381</v>
      </c>
      <c r="P5630" s="1" t="s">
        <v>32</v>
      </c>
      <c r="Q5630" s="1" t="s">
        <v>36</v>
      </c>
      <c r="R5630" s="1" t="s">
        <v>8382</v>
      </c>
      <c r="S5630" s="1">
        <v>273.55200000000002</v>
      </c>
      <c r="T5630" s="1">
        <v>3</v>
      </c>
      <c r="U5630" s="1">
        <v>0.2</v>
      </c>
      <c r="V5630" s="4">
        <v>-13.6776</v>
      </c>
    </row>
    <row r="5631" spans="1:22" ht="44" thickBot="1" x14ac:dyDescent="0.4">
      <c r="A5631" s="3">
        <v>5630</v>
      </c>
      <c r="B5631" s="1" t="s">
        <v>8383</v>
      </c>
      <c r="C5631" s="1">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815.29200000000003</v>
      </c>
      <c r="T5631" s="1">
        <v>9</v>
      </c>
      <c r="U5631" s="1">
        <v>0.4</v>
      </c>
      <c r="V5631" s="4">
        <v>-339.70499999999998</v>
      </c>
    </row>
    <row r="5632" spans="1:22" ht="29.5" thickBot="1" x14ac:dyDescent="0.4">
      <c r="A5632" s="3">
        <v>5631</v>
      </c>
      <c r="B5632" s="1" t="s">
        <v>8384</v>
      </c>
      <c r="C5632" s="1">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v>
      </c>
      <c r="T5632" s="1">
        <v>3</v>
      </c>
      <c r="U5632" s="1">
        <v>0</v>
      </c>
      <c r="V5632" s="4">
        <v>103.158</v>
      </c>
    </row>
    <row r="5633" spans="1:22" ht="44" thickBot="1" x14ac:dyDescent="0.4">
      <c r="A5633" s="3">
        <v>5632</v>
      </c>
      <c r="B5633" s="1" t="s">
        <v>8384</v>
      </c>
      <c r="C5633" s="1">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4">
        <v>75.373199999999997</v>
      </c>
    </row>
    <row r="5634" spans="1:22" ht="73" thickBot="1" x14ac:dyDescent="0.4">
      <c r="A5634" s="3">
        <v>5633</v>
      </c>
      <c r="B5634" s="1" t="s">
        <v>8384</v>
      </c>
      <c r="C5634" s="1">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4">
        <v>8.2062000000000008</v>
      </c>
    </row>
    <row r="5635" spans="1:22" ht="29.5" thickBot="1" x14ac:dyDescent="0.4">
      <c r="A5635" s="3">
        <v>5634</v>
      </c>
      <c r="B5635" s="1" t="s">
        <v>8385</v>
      </c>
      <c r="C5635" s="1">
        <v>2013</v>
      </c>
      <c r="D5635" s="2">
        <v>41541</v>
      </c>
      <c r="E5635" s="2">
        <v>41546</v>
      </c>
      <c r="F5635" s="1" t="s">
        <v>23</v>
      </c>
      <c r="G5635" s="1" t="s">
        <v>5477</v>
      </c>
      <c r="H5635" s="1" t="s">
        <v>5478</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4">
        <v>3.6848000000000001</v>
      </c>
    </row>
    <row r="5636" spans="1:22" ht="29.5" thickBot="1" x14ac:dyDescent="0.4">
      <c r="A5636" s="3">
        <v>5635</v>
      </c>
      <c r="B5636" s="1" t="s">
        <v>8386</v>
      </c>
      <c r="C5636" s="1">
        <v>2012</v>
      </c>
      <c r="D5636" s="2">
        <v>41248</v>
      </c>
      <c r="E5636" s="2">
        <v>41249</v>
      </c>
      <c r="F5636" s="1" t="s">
        <v>188</v>
      </c>
      <c r="G5636" s="1" t="s">
        <v>6712</v>
      </c>
      <c r="H5636" s="1" t="s">
        <v>6713</v>
      </c>
      <c r="I5636" s="1" t="s">
        <v>102</v>
      </c>
      <c r="J5636" s="1" t="s">
        <v>27</v>
      </c>
      <c r="K5636" s="1" t="s">
        <v>8387</v>
      </c>
      <c r="L5636" s="1" t="s">
        <v>238</v>
      </c>
      <c r="M5636" s="1">
        <v>48104</v>
      </c>
      <c r="N5636" s="1" t="s">
        <v>105</v>
      </c>
      <c r="O5636" s="1" t="s">
        <v>3910</v>
      </c>
      <c r="P5636" s="1" t="s">
        <v>46</v>
      </c>
      <c r="Q5636" s="1" t="s">
        <v>75</v>
      </c>
      <c r="R5636" s="1" t="s">
        <v>3911</v>
      </c>
      <c r="S5636" s="1">
        <v>152.80000000000001</v>
      </c>
      <c r="T5636" s="1">
        <v>5</v>
      </c>
      <c r="U5636" s="1">
        <v>0</v>
      </c>
      <c r="V5636" s="4">
        <v>76.400000000000006</v>
      </c>
    </row>
    <row r="5637" spans="1:22" ht="58.5" thickBot="1" x14ac:dyDescent="0.4">
      <c r="A5637" s="3">
        <v>5636</v>
      </c>
      <c r="B5637" s="1" t="s">
        <v>8388</v>
      </c>
      <c r="C5637" s="1">
        <v>2014</v>
      </c>
      <c r="D5637" s="2">
        <v>41886</v>
      </c>
      <c r="E5637" s="2">
        <v>41891</v>
      </c>
      <c r="F5637" s="1" t="s">
        <v>50</v>
      </c>
      <c r="G5637" s="1" t="s">
        <v>2798</v>
      </c>
      <c r="H5637" s="1" t="s">
        <v>2799</v>
      </c>
      <c r="I5637" s="1" t="s">
        <v>102</v>
      </c>
      <c r="J5637" s="1" t="s">
        <v>27</v>
      </c>
      <c r="K5637" s="1" t="s">
        <v>8389</v>
      </c>
      <c r="L5637" s="1" t="s">
        <v>43</v>
      </c>
      <c r="M5637" s="1">
        <v>91941</v>
      </c>
      <c r="N5637" s="1" t="s">
        <v>44</v>
      </c>
      <c r="O5637" s="1" t="s">
        <v>1342</v>
      </c>
      <c r="P5637" s="1" t="s">
        <v>46</v>
      </c>
      <c r="Q5637" s="1" t="s">
        <v>75</v>
      </c>
      <c r="R5637" s="1" t="s">
        <v>1343</v>
      </c>
      <c r="S5637" s="1">
        <v>82.56</v>
      </c>
      <c r="T5637" s="1">
        <v>5</v>
      </c>
      <c r="U5637" s="1">
        <v>0.2</v>
      </c>
      <c r="V5637" s="4">
        <v>28.896000000000001</v>
      </c>
    </row>
    <row r="5638" spans="1:22" ht="58.5" thickBot="1" x14ac:dyDescent="0.4">
      <c r="A5638" s="3">
        <v>5637</v>
      </c>
      <c r="B5638" s="1" t="s">
        <v>8388</v>
      </c>
      <c r="C5638" s="1">
        <v>2014</v>
      </c>
      <c r="D5638" s="2">
        <v>41886</v>
      </c>
      <c r="E5638" s="2">
        <v>41891</v>
      </c>
      <c r="F5638" s="1" t="s">
        <v>50</v>
      </c>
      <c r="G5638" s="1" t="s">
        <v>2798</v>
      </c>
      <c r="H5638" s="1" t="s">
        <v>2799</v>
      </c>
      <c r="I5638" s="1" t="s">
        <v>102</v>
      </c>
      <c r="J5638" s="1" t="s">
        <v>27</v>
      </c>
      <c r="K5638" s="1" t="s">
        <v>8389</v>
      </c>
      <c r="L5638" s="1" t="s">
        <v>43</v>
      </c>
      <c r="M5638" s="1">
        <v>91941</v>
      </c>
      <c r="N5638" s="1" t="s">
        <v>44</v>
      </c>
      <c r="O5638" s="1" t="s">
        <v>6538</v>
      </c>
      <c r="P5638" s="1" t="s">
        <v>71</v>
      </c>
      <c r="Q5638" s="1" t="s">
        <v>161</v>
      </c>
      <c r="R5638" s="1" t="s">
        <v>6539</v>
      </c>
      <c r="S5638" s="1">
        <v>284.97000000000003</v>
      </c>
      <c r="T5638" s="1">
        <v>3</v>
      </c>
      <c r="U5638" s="1">
        <v>0</v>
      </c>
      <c r="V5638" s="4">
        <v>85.491</v>
      </c>
    </row>
    <row r="5639" spans="1:22" ht="44" thickBot="1" x14ac:dyDescent="0.4">
      <c r="A5639" s="3">
        <v>5638</v>
      </c>
      <c r="B5639" s="1" t="s">
        <v>8390</v>
      </c>
      <c r="C5639" s="1">
        <v>2014</v>
      </c>
      <c r="D5639" s="2">
        <v>41725</v>
      </c>
      <c r="E5639" s="2">
        <v>41732</v>
      </c>
      <c r="F5639" s="1" t="s">
        <v>50</v>
      </c>
      <c r="G5639" s="1" t="s">
        <v>5465</v>
      </c>
      <c r="H5639" s="1" t="s">
        <v>5466</v>
      </c>
      <c r="I5639" s="1" t="s">
        <v>41</v>
      </c>
      <c r="J5639" s="1" t="s">
        <v>27</v>
      </c>
      <c r="K5639" s="1" t="s">
        <v>2059</v>
      </c>
      <c r="L5639" s="1" t="s">
        <v>238</v>
      </c>
      <c r="M5639" s="1">
        <v>48126</v>
      </c>
      <c r="N5639" s="1" t="s">
        <v>105</v>
      </c>
      <c r="O5639" s="1" t="s">
        <v>8391</v>
      </c>
      <c r="P5639" s="1" t="s">
        <v>32</v>
      </c>
      <c r="Q5639" s="1" t="s">
        <v>65</v>
      </c>
      <c r="R5639" s="1" t="s">
        <v>8392</v>
      </c>
      <c r="S5639" s="1">
        <v>60.84</v>
      </c>
      <c r="T5639" s="1">
        <v>3</v>
      </c>
      <c r="U5639" s="1">
        <v>0</v>
      </c>
      <c r="V5639" s="4">
        <v>23.119199999999999</v>
      </c>
    </row>
    <row r="5640" spans="1:22" ht="29.5" thickBot="1" x14ac:dyDescent="0.4">
      <c r="A5640" s="3">
        <v>5639</v>
      </c>
      <c r="B5640" s="1" t="s">
        <v>8393</v>
      </c>
      <c r="C5640" s="1">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4">
        <v>149.148</v>
      </c>
    </row>
    <row r="5641" spans="1:22" ht="29.5" thickBot="1" x14ac:dyDescent="0.4">
      <c r="A5641" s="3">
        <v>5640</v>
      </c>
      <c r="B5641" s="1" t="s">
        <v>8393</v>
      </c>
      <c r="C5641" s="1">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v>
      </c>
      <c r="T5641" s="1">
        <v>3</v>
      </c>
      <c r="U5641" s="1">
        <v>0.2</v>
      </c>
      <c r="V5641" s="4">
        <v>35.76</v>
      </c>
    </row>
    <row r="5642" spans="1:22" ht="29.5" thickBot="1" x14ac:dyDescent="0.4">
      <c r="A5642" s="3">
        <v>5641</v>
      </c>
      <c r="B5642" s="1" t="s">
        <v>8394</v>
      </c>
      <c r="C5642" s="1">
        <v>2011</v>
      </c>
      <c r="D5642" s="2">
        <v>40809</v>
      </c>
      <c r="E5642" s="2">
        <v>40814</v>
      </c>
      <c r="F5642" s="1" t="s">
        <v>50</v>
      </c>
      <c r="G5642" s="1" t="s">
        <v>721</v>
      </c>
      <c r="H5642" s="1" t="s">
        <v>722</v>
      </c>
      <c r="I5642" s="1" t="s">
        <v>102</v>
      </c>
      <c r="J5642" s="1" t="s">
        <v>27</v>
      </c>
      <c r="K5642" s="1" t="s">
        <v>1119</v>
      </c>
      <c r="L5642" s="1" t="s">
        <v>498</v>
      </c>
      <c r="M5642" s="1">
        <v>44107</v>
      </c>
      <c r="N5642" s="1" t="s">
        <v>148</v>
      </c>
      <c r="O5642" s="1" t="s">
        <v>8166</v>
      </c>
      <c r="P5642" s="1" t="s">
        <v>46</v>
      </c>
      <c r="Q5642" s="1" t="s">
        <v>90</v>
      </c>
      <c r="R5642" s="1" t="s">
        <v>8167</v>
      </c>
      <c r="S5642" s="1">
        <v>28.8</v>
      </c>
      <c r="T5642" s="1">
        <v>9</v>
      </c>
      <c r="U5642" s="1">
        <v>0.2</v>
      </c>
      <c r="V5642" s="4">
        <v>10.08</v>
      </c>
    </row>
    <row r="5643" spans="1:22" ht="29.5" thickBot="1" x14ac:dyDescent="0.4">
      <c r="A5643" s="3">
        <v>5642</v>
      </c>
      <c r="B5643" s="1" t="s">
        <v>8395</v>
      </c>
      <c r="C5643" s="1">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4">
        <v>2.8912</v>
      </c>
    </row>
    <row r="5644" spans="1:22" ht="29.5" thickBot="1" x14ac:dyDescent="0.4">
      <c r="A5644" s="3">
        <v>5643</v>
      </c>
      <c r="B5644" s="1" t="s">
        <v>8396</v>
      </c>
      <c r="C5644" s="1">
        <v>2013</v>
      </c>
      <c r="D5644" s="2">
        <v>41366</v>
      </c>
      <c r="E5644" s="2">
        <v>41370</v>
      </c>
      <c r="F5644" s="1" t="s">
        <v>23</v>
      </c>
      <c r="G5644" s="1" t="s">
        <v>5602</v>
      </c>
      <c r="H5644" s="1" t="s">
        <v>5603</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4">
        <v>3.0975999999999999</v>
      </c>
    </row>
    <row r="5645" spans="1:22" ht="58.5" thickBot="1" x14ac:dyDescent="0.4">
      <c r="A5645" s="3">
        <v>5644</v>
      </c>
      <c r="B5645" s="1" t="s">
        <v>8397</v>
      </c>
      <c r="C5645" s="1">
        <v>2012</v>
      </c>
      <c r="D5645" s="2">
        <v>41044</v>
      </c>
      <c r="E5645" s="2">
        <v>41049</v>
      </c>
      <c r="F5645" s="1" t="s">
        <v>23</v>
      </c>
      <c r="G5645" s="1" t="s">
        <v>6637</v>
      </c>
      <c r="H5645" s="1" t="s">
        <v>6638</v>
      </c>
      <c r="I5645" s="1" t="s">
        <v>41</v>
      </c>
      <c r="J5645" s="1" t="s">
        <v>27</v>
      </c>
      <c r="K5645" s="1" t="s">
        <v>3261</v>
      </c>
      <c r="L5645" s="1" t="s">
        <v>1272</v>
      </c>
      <c r="M5645" s="1">
        <v>30076</v>
      </c>
      <c r="N5645" s="1" t="s">
        <v>30</v>
      </c>
      <c r="O5645" s="1" t="s">
        <v>5340</v>
      </c>
      <c r="P5645" s="1" t="s">
        <v>46</v>
      </c>
      <c r="Q5645" s="1" t="s">
        <v>173</v>
      </c>
      <c r="R5645" s="1" t="s">
        <v>5341</v>
      </c>
      <c r="S5645" s="1">
        <v>17.940000000000001</v>
      </c>
      <c r="T5645" s="1">
        <v>3</v>
      </c>
      <c r="U5645" s="1">
        <v>0</v>
      </c>
      <c r="V5645" s="4">
        <v>8.7905999999999995</v>
      </c>
    </row>
    <row r="5646" spans="1:22" ht="58.5" thickBot="1" x14ac:dyDescent="0.4">
      <c r="A5646" s="3">
        <v>5645</v>
      </c>
      <c r="B5646" s="1" t="s">
        <v>8398</v>
      </c>
      <c r="C5646" s="1">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4">
        <v>11.297000000000001</v>
      </c>
    </row>
    <row r="5647" spans="1:22" ht="29.5" thickBot="1" x14ac:dyDescent="0.4">
      <c r="A5647" s="3">
        <v>5646</v>
      </c>
      <c r="B5647" s="1" t="s">
        <v>8399</v>
      </c>
      <c r="C5647" s="1">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4">
        <v>20.101500000000001</v>
      </c>
    </row>
    <row r="5648" spans="1:22" ht="29.5" thickBot="1" x14ac:dyDescent="0.4">
      <c r="A5648" s="3">
        <v>5647</v>
      </c>
      <c r="B5648" s="1" t="s">
        <v>8400</v>
      </c>
      <c r="C5648" s="1">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4">
        <v>69.199200000000005</v>
      </c>
    </row>
    <row r="5649" spans="1:22" ht="29.5" thickBot="1" x14ac:dyDescent="0.4">
      <c r="A5649" s="3">
        <v>5648</v>
      </c>
      <c r="B5649" s="1" t="s">
        <v>8401</v>
      </c>
      <c r="C5649" s="1">
        <v>2014</v>
      </c>
      <c r="D5649" s="2">
        <v>41946</v>
      </c>
      <c r="E5649" s="2">
        <v>41951</v>
      </c>
      <c r="F5649" s="1" t="s">
        <v>50</v>
      </c>
      <c r="G5649" s="1" t="s">
        <v>6220</v>
      </c>
      <c r="H5649" s="1" t="s">
        <v>6221</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4">
        <v>9.3312000000000008</v>
      </c>
    </row>
    <row r="5650" spans="1:22" ht="29.5" thickBot="1" x14ac:dyDescent="0.4">
      <c r="A5650" s="3">
        <v>5649</v>
      </c>
      <c r="B5650" s="1" t="s">
        <v>8402</v>
      </c>
      <c r="C5650" s="1">
        <v>2014</v>
      </c>
      <c r="D5650" s="2">
        <v>41838</v>
      </c>
      <c r="E5650" s="2">
        <v>41840</v>
      </c>
      <c r="F5650" s="1" t="s">
        <v>23</v>
      </c>
      <c r="G5650" s="1" t="s">
        <v>2431</v>
      </c>
      <c r="H5650" s="1" t="s">
        <v>2432</v>
      </c>
      <c r="I5650" s="1" t="s">
        <v>41</v>
      </c>
      <c r="J5650" s="1" t="s">
        <v>27</v>
      </c>
      <c r="K5650" s="1" t="s">
        <v>6121</v>
      </c>
      <c r="L5650" s="1" t="s">
        <v>43</v>
      </c>
      <c r="M5650" s="1">
        <v>92307</v>
      </c>
      <c r="N5650" s="1" t="s">
        <v>44</v>
      </c>
      <c r="O5650" s="1" t="s">
        <v>6483</v>
      </c>
      <c r="P5650" s="1" t="s">
        <v>46</v>
      </c>
      <c r="Q5650" s="1" t="s">
        <v>90</v>
      </c>
      <c r="R5650" s="1" t="s">
        <v>6484</v>
      </c>
      <c r="S5650" s="1">
        <v>32.4</v>
      </c>
      <c r="T5650" s="1">
        <v>5</v>
      </c>
      <c r="U5650" s="1">
        <v>0</v>
      </c>
      <c r="V5650" s="4">
        <v>15.552</v>
      </c>
    </row>
    <row r="5651" spans="1:22" ht="44" thickBot="1" x14ac:dyDescent="0.4">
      <c r="A5651" s="3">
        <v>5650</v>
      </c>
      <c r="B5651" s="1" t="s">
        <v>8402</v>
      </c>
      <c r="C5651" s="1">
        <v>2014</v>
      </c>
      <c r="D5651" s="2">
        <v>41838</v>
      </c>
      <c r="E5651" s="2">
        <v>41840</v>
      </c>
      <c r="F5651" s="1" t="s">
        <v>23</v>
      </c>
      <c r="G5651" s="1" t="s">
        <v>2431</v>
      </c>
      <c r="H5651" s="1" t="s">
        <v>2432</v>
      </c>
      <c r="I5651" s="1" t="s">
        <v>41</v>
      </c>
      <c r="J5651" s="1" t="s">
        <v>27</v>
      </c>
      <c r="K5651" s="1" t="s">
        <v>6121</v>
      </c>
      <c r="L5651" s="1" t="s">
        <v>43</v>
      </c>
      <c r="M5651" s="1">
        <v>92307</v>
      </c>
      <c r="N5651" s="1" t="s">
        <v>44</v>
      </c>
      <c r="O5651" s="1" t="s">
        <v>8403</v>
      </c>
      <c r="P5651" s="1" t="s">
        <v>46</v>
      </c>
      <c r="Q5651" s="1" t="s">
        <v>173</v>
      </c>
      <c r="R5651" s="1" t="s">
        <v>8055</v>
      </c>
      <c r="S5651" s="1">
        <v>57.9</v>
      </c>
      <c r="T5651" s="1">
        <v>5</v>
      </c>
      <c r="U5651" s="1">
        <v>0</v>
      </c>
      <c r="V5651" s="4">
        <v>28.95</v>
      </c>
    </row>
    <row r="5652" spans="1:22" ht="44" thickBot="1" x14ac:dyDescent="0.4">
      <c r="A5652" s="3">
        <v>5651</v>
      </c>
      <c r="B5652" s="1" t="s">
        <v>8402</v>
      </c>
      <c r="C5652" s="1">
        <v>2014</v>
      </c>
      <c r="D5652" s="2">
        <v>41838</v>
      </c>
      <c r="E5652" s="2">
        <v>41840</v>
      </c>
      <c r="F5652" s="1" t="s">
        <v>23</v>
      </c>
      <c r="G5652" s="1" t="s">
        <v>2431</v>
      </c>
      <c r="H5652" s="1" t="s">
        <v>2432</v>
      </c>
      <c r="I5652" s="1" t="s">
        <v>41</v>
      </c>
      <c r="J5652" s="1" t="s">
        <v>27</v>
      </c>
      <c r="K5652" s="1" t="s">
        <v>6121</v>
      </c>
      <c r="L5652" s="1" t="s">
        <v>43</v>
      </c>
      <c r="M5652" s="1">
        <v>92307</v>
      </c>
      <c r="N5652" s="1" t="s">
        <v>44</v>
      </c>
      <c r="O5652" s="1" t="s">
        <v>6402</v>
      </c>
      <c r="P5652" s="1" t="s">
        <v>46</v>
      </c>
      <c r="Q5652" s="1" t="s">
        <v>59</v>
      </c>
      <c r="R5652" s="1" t="s">
        <v>6403</v>
      </c>
      <c r="S5652" s="1">
        <v>10.56</v>
      </c>
      <c r="T5652" s="1">
        <v>2</v>
      </c>
      <c r="U5652" s="1">
        <v>0</v>
      </c>
      <c r="V5652" s="4">
        <v>0</v>
      </c>
    </row>
    <row r="5653" spans="1:22" ht="58.5" thickBot="1" x14ac:dyDescent="0.4">
      <c r="A5653" s="3">
        <v>5652</v>
      </c>
      <c r="B5653" s="1" t="s">
        <v>8402</v>
      </c>
      <c r="C5653" s="1">
        <v>2014</v>
      </c>
      <c r="D5653" s="2">
        <v>41838</v>
      </c>
      <c r="E5653" s="2">
        <v>41840</v>
      </c>
      <c r="F5653" s="1" t="s">
        <v>23</v>
      </c>
      <c r="G5653" s="1" t="s">
        <v>2431</v>
      </c>
      <c r="H5653" s="1" t="s">
        <v>2432</v>
      </c>
      <c r="I5653" s="1" t="s">
        <v>41</v>
      </c>
      <c r="J5653" s="1" t="s">
        <v>27</v>
      </c>
      <c r="K5653" s="1" t="s">
        <v>6121</v>
      </c>
      <c r="L5653" s="1" t="s">
        <v>43</v>
      </c>
      <c r="M5653" s="1">
        <v>92307</v>
      </c>
      <c r="N5653" s="1" t="s">
        <v>44</v>
      </c>
      <c r="O5653" s="1" t="s">
        <v>764</v>
      </c>
      <c r="P5653" s="1" t="s">
        <v>32</v>
      </c>
      <c r="Q5653" s="1" t="s">
        <v>33</v>
      </c>
      <c r="R5653" s="1" t="s">
        <v>765</v>
      </c>
      <c r="S5653" s="1">
        <v>1194.165</v>
      </c>
      <c r="T5653" s="1">
        <v>5</v>
      </c>
      <c r="U5653" s="1">
        <v>0.15</v>
      </c>
      <c r="V5653" s="4">
        <v>210.73500000000001</v>
      </c>
    </row>
    <row r="5654" spans="1:22" ht="29.5" thickBot="1" x14ac:dyDescent="0.4">
      <c r="A5654" s="3">
        <v>5653</v>
      </c>
      <c r="B5654" s="1" t="s">
        <v>8404</v>
      </c>
      <c r="C5654" s="1">
        <v>2014</v>
      </c>
      <c r="D5654" s="2">
        <v>41919</v>
      </c>
      <c r="E5654" s="2">
        <v>41924</v>
      </c>
      <c r="F5654" s="1" t="s">
        <v>50</v>
      </c>
      <c r="G5654" s="1" t="s">
        <v>1318</v>
      </c>
      <c r="H5654" s="1" t="s">
        <v>1319</v>
      </c>
      <c r="I5654" s="1" t="s">
        <v>41</v>
      </c>
      <c r="J5654" s="1" t="s">
        <v>27</v>
      </c>
      <c r="K5654" s="1" t="s">
        <v>266</v>
      </c>
      <c r="L5654" s="1" t="s">
        <v>267</v>
      </c>
      <c r="M5654" s="1">
        <v>10009</v>
      </c>
      <c r="N5654" s="1" t="s">
        <v>148</v>
      </c>
      <c r="O5654" s="1" t="s">
        <v>6535</v>
      </c>
      <c r="P5654" s="1" t="s">
        <v>46</v>
      </c>
      <c r="Q5654" s="1" t="s">
        <v>90</v>
      </c>
      <c r="R5654" s="1" t="s">
        <v>6536</v>
      </c>
      <c r="S5654" s="1">
        <v>40.99</v>
      </c>
      <c r="T5654" s="1">
        <v>1</v>
      </c>
      <c r="U5654" s="1">
        <v>0</v>
      </c>
      <c r="V5654" s="4">
        <v>20.085100000000001</v>
      </c>
    </row>
    <row r="5655" spans="1:22" ht="29.5" thickBot="1" x14ac:dyDescent="0.4">
      <c r="A5655" s="3">
        <v>5654</v>
      </c>
      <c r="B5655" s="1" t="s">
        <v>8405</v>
      </c>
      <c r="C5655" s="1">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4">
        <v>0.79379999999999995</v>
      </c>
    </row>
    <row r="5656" spans="1:22" ht="29.5" thickBot="1" x14ac:dyDescent="0.4">
      <c r="A5656" s="3">
        <v>5655</v>
      </c>
      <c r="B5656" s="1" t="s">
        <v>8406</v>
      </c>
      <c r="C5656" s="1">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v>
      </c>
      <c r="T5656" s="1">
        <v>4</v>
      </c>
      <c r="U5656" s="1">
        <v>0.7</v>
      </c>
      <c r="V5656" s="4">
        <v>-30.16</v>
      </c>
    </row>
    <row r="5657" spans="1:22" ht="29.5" thickBot="1" x14ac:dyDescent="0.4">
      <c r="A5657" s="3">
        <v>5656</v>
      </c>
      <c r="B5657" s="1" t="s">
        <v>8406</v>
      </c>
      <c r="C5657" s="1">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4">
        <v>2.3359999999999999</v>
      </c>
    </row>
    <row r="5658" spans="1:22" ht="58.5" thickBot="1" x14ac:dyDescent="0.4">
      <c r="A5658" s="3">
        <v>5657</v>
      </c>
      <c r="B5658" s="1" t="s">
        <v>8406</v>
      </c>
      <c r="C5658" s="1">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8332</v>
      </c>
      <c r="P5658" s="1" t="s">
        <v>46</v>
      </c>
      <c r="Q5658" s="1" t="s">
        <v>90</v>
      </c>
      <c r="R5658" s="1" t="s">
        <v>8333</v>
      </c>
      <c r="S5658" s="1">
        <v>11.648</v>
      </c>
      <c r="T5658" s="1">
        <v>2</v>
      </c>
      <c r="U5658" s="1">
        <v>0.2</v>
      </c>
      <c r="V5658" s="4">
        <v>3.7856000000000001</v>
      </c>
    </row>
    <row r="5659" spans="1:22" ht="44" thickBot="1" x14ac:dyDescent="0.4">
      <c r="A5659" s="3">
        <v>5658</v>
      </c>
      <c r="B5659" s="1" t="s">
        <v>8406</v>
      </c>
      <c r="C5659" s="1">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v>
      </c>
      <c r="T5659" s="1">
        <v>3</v>
      </c>
      <c r="U5659" s="1">
        <v>0.2</v>
      </c>
      <c r="V5659" s="4">
        <v>-8.4581999999999997</v>
      </c>
    </row>
    <row r="5660" spans="1:22" ht="44" thickBot="1" x14ac:dyDescent="0.4">
      <c r="A5660" s="3">
        <v>5659</v>
      </c>
      <c r="B5660" s="1" t="s">
        <v>8406</v>
      </c>
      <c r="C5660" s="1">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4">
        <v>-264.21499999999997</v>
      </c>
    </row>
    <row r="5661" spans="1:22" ht="29.5" thickBot="1" x14ac:dyDescent="0.4">
      <c r="A5661" s="3">
        <v>5660</v>
      </c>
      <c r="B5661" s="1" t="s">
        <v>8406</v>
      </c>
      <c r="C5661" s="1">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6423</v>
      </c>
      <c r="P5661" s="1" t="s">
        <v>46</v>
      </c>
      <c r="Q5661" s="1" t="s">
        <v>47</v>
      </c>
      <c r="R5661" s="1" t="s">
        <v>6424</v>
      </c>
      <c r="S5661" s="1">
        <v>15.936</v>
      </c>
      <c r="T5661" s="1">
        <v>4</v>
      </c>
      <c r="U5661" s="1">
        <v>0.2</v>
      </c>
      <c r="V5661" s="4">
        <v>5.1791999999999998</v>
      </c>
    </row>
    <row r="5662" spans="1:22" ht="29.5" thickBot="1" x14ac:dyDescent="0.4">
      <c r="A5662" s="3">
        <v>5661</v>
      </c>
      <c r="B5662" s="1" t="s">
        <v>8406</v>
      </c>
      <c r="C5662" s="1">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5685</v>
      </c>
      <c r="P5662" s="1" t="s">
        <v>71</v>
      </c>
      <c r="Q5662" s="1" t="s">
        <v>72</v>
      </c>
      <c r="R5662" s="1" t="s">
        <v>5686</v>
      </c>
      <c r="S5662" s="1">
        <v>28.68</v>
      </c>
      <c r="T5662" s="1">
        <v>3</v>
      </c>
      <c r="U5662" s="1">
        <v>0.2</v>
      </c>
      <c r="V5662" s="4">
        <v>-7.17</v>
      </c>
    </row>
    <row r="5663" spans="1:22" ht="73" thickBot="1" x14ac:dyDescent="0.4">
      <c r="A5663" s="3">
        <v>5662</v>
      </c>
      <c r="B5663" s="1" t="s">
        <v>8407</v>
      </c>
      <c r="C5663" s="1">
        <v>2013</v>
      </c>
      <c r="D5663" s="2">
        <v>41542</v>
      </c>
      <c r="E5663" s="2">
        <v>41549</v>
      </c>
      <c r="F5663" s="1" t="s">
        <v>50</v>
      </c>
      <c r="G5663" s="1" t="s">
        <v>5788</v>
      </c>
      <c r="H5663" s="1" t="s">
        <v>5789</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4">
        <v>7.5039999999999996</v>
      </c>
    </row>
    <row r="5664" spans="1:22" ht="44" thickBot="1" x14ac:dyDescent="0.4">
      <c r="A5664" s="3">
        <v>5663</v>
      </c>
      <c r="B5664" s="1" t="s">
        <v>8407</v>
      </c>
      <c r="C5664" s="1">
        <v>2013</v>
      </c>
      <c r="D5664" s="2">
        <v>41542</v>
      </c>
      <c r="E5664" s="2">
        <v>41549</v>
      </c>
      <c r="F5664" s="1" t="s">
        <v>50</v>
      </c>
      <c r="G5664" s="1" t="s">
        <v>5788</v>
      </c>
      <c r="H5664" s="1" t="s">
        <v>5789</v>
      </c>
      <c r="I5664" s="1" t="s">
        <v>102</v>
      </c>
      <c r="J5664" s="1" t="s">
        <v>27</v>
      </c>
      <c r="K5664" s="1" t="s">
        <v>456</v>
      </c>
      <c r="L5664" s="1" t="s">
        <v>457</v>
      </c>
      <c r="M5664" s="1">
        <v>80013</v>
      </c>
      <c r="N5664" s="1" t="s">
        <v>44</v>
      </c>
      <c r="O5664" s="1" t="s">
        <v>4149</v>
      </c>
      <c r="P5664" s="1" t="s">
        <v>46</v>
      </c>
      <c r="Q5664" s="1" t="s">
        <v>59</v>
      </c>
      <c r="R5664" s="1" t="s">
        <v>4150</v>
      </c>
      <c r="S5664" s="1">
        <v>511.05599999999998</v>
      </c>
      <c r="T5664" s="1">
        <v>9</v>
      </c>
      <c r="U5664" s="1">
        <v>0.2</v>
      </c>
      <c r="V5664" s="4">
        <v>-95.822999999999993</v>
      </c>
    </row>
    <row r="5665" spans="1:22" ht="58.5" thickBot="1" x14ac:dyDescent="0.4">
      <c r="A5665" s="3">
        <v>5664</v>
      </c>
      <c r="B5665" s="1" t="s">
        <v>8408</v>
      </c>
      <c r="C5665" s="1">
        <v>2013</v>
      </c>
      <c r="D5665" s="2">
        <v>41477</v>
      </c>
      <c r="E5665" s="2">
        <v>41477</v>
      </c>
      <c r="F5665" s="1" t="s">
        <v>1290</v>
      </c>
      <c r="G5665" s="1" t="s">
        <v>6310</v>
      </c>
      <c r="H5665" s="1" t="s">
        <v>6311</v>
      </c>
      <c r="I5665" s="1" t="s">
        <v>41</v>
      </c>
      <c r="J5665" s="1" t="s">
        <v>27</v>
      </c>
      <c r="K5665" s="1" t="s">
        <v>606</v>
      </c>
      <c r="L5665" s="1" t="s">
        <v>498</v>
      </c>
      <c r="M5665" s="1">
        <v>43055</v>
      </c>
      <c r="N5665" s="1" t="s">
        <v>148</v>
      </c>
      <c r="O5665" s="1" t="s">
        <v>8409</v>
      </c>
      <c r="P5665" s="1" t="s">
        <v>46</v>
      </c>
      <c r="Q5665" s="1" t="s">
        <v>68</v>
      </c>
      <c r="R5665" s="1" t="s">
        <v>8410</v>
      </c>
      <c r="S5665" s="1">
        <v>18.655999999999999</v>
      </c>
      <c r="T5665" s="1">
        <v>2</v>
      </c>
      <c r="U5665" s="1">
        <v>0.2</v>
      </c>
      <c r="V5665" s="4">
        <v>1.3992</v>
      </c>
    </row>
    <row r="5666" spans="1:22" ht="44" thickBot="1" x14ac:dyDescent="0.4">
      <c r="A5666" s="3">
        <v>5665</v>
      </c>
      <c r="B5666" s="1" t="s">
        <v>8408</v>
      </c>
      <c r="C5666" s="1">
        <v>2013</v>
      </c>
      <c r="D5666" s="2">
        <v>41477</v>
      </c>
      <c r="E5666" s="2">
        <v>41477</v>
      </c>
      <c r="F5666" s="1" t="s">
        <v>1290</v>
      </c>
      <c r="G5666" s="1" t="s">
        <v>6310</v>
      </c>
      <c r="H5666" s="1" t="s">
        <v>6311</v>
      </c>
      <c r="I5666" s="1" t="s">
        <v>41</v>
      </c>
      <c r="J5666" s="1" t="s">
        <v>27</v>
      </c>
      <c r="K5666" s="1" t="s">
        <v>606</v>
      </c>
      <c r="L5666" s="1" t="s">
        <v>498</v>
      </c>
      <c r="M5666" s="1">
        <v>43055</v>
      </c>
      <c r="N5666" s="1" t="s">
        <v>148</v>
      </c>
      <c r="O5666" s="1" t="s">
        <v>4315</v>
      </c>
      <c r="P5666" s="1" t="s">
        <v>46</v>
      </c>
      <c r="Q5666" s="1" t="s">
        <v>75</v>
      </c>
      <c r="R5666" s="1" t="s">
        <v>4316</v>
      </c>
      <c r="S5666" s="1">
        <v>11.087999999999999</v>
      </c>
      <c r="T5666" s="1">
        <v>7</v>
      </c>
      <c r="U5666" s="1">
        <v>0.7</v>
      </c>
      <c r="V5666" s="4">
        <v>-8.1311999999999998</v>
      </c>
    </row>
    <row r="5667" spans="1:22" ht="29.5" thickBot="1" x14ac:dyDescent="0.4">
      <c r="A5667" s="3">
        <v>5666</v>
      </c>
      <c r="B5667" s="1" t="s">
        <v>8408</v>
      </c>
      <c r="C5667" s="1">
        <v>2013</v>
      </c>
      <c r="D5667" s="2">
        <v>41477</v>
      </c>
      <c r="E5667" s="2">
        <v>41477</v>
      </c>
      <c r="F5667" s="1" t="s">
        <v>1290</v>
      </c>
      <c r="G5667" s="1" t="s">
        <v>6310</v>
      </c>
      <c r="H5667" s="1" t="s">
        <v>6311</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4">
        <v>4.1680000000000001</v>
      </c>
    </row>
    <row r="5668" spans="1:22" ht="29.5" thickBot="1" x14ac:dyDescent="0.4">
      <c r="A5668" s="3">
        <v>5667</v>
      </c>
      <c r="B5668" s="1" t="s">
        <v>8408</v>
      </c>
      <c r="C5668" s="1">
        <v>2013</v>
      </c>
      <c r="D5668" s="2">
        <v>41477</v>
      </c>
      <c r="E5668" s="2">
        <v>41477</v>
      </c>
      <c r="F5668" s="1" t="s">
        <v>1290</v>
      </c>
      <c r="G5668" s="1" t="s">
        <v>6310</v>
      </c>
      <c r="H5668" s="1" t="s">
        <v>6311</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4">
        <v>8.7051999999999996</v>
      </c>
    </row>
    <row r="5669" spans="1:22" ht="29.5" thickBot="1" x14ac:dyDescent="0.4">
      <c r="A5669" s="3">
        <v>5668</v>
      </c>
      <c r="B5669" s="1" t="s">
        <v>8411</v>
      </c>
      <c r="C5669" s="1">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4">
        <v>6.8714000000000004</v>
      </c>
    </row>
    <row r="5670" spans="1:22" ht="58.5" thickBot="1" x14ac:dyDescent="0.4">
      <c r="A5670" s="3">
        <v>5669</v>
      </c>
      <c r="B5670" s="1" t="s">
        <v>8411</v>
      </c>
      <c r="C5670" s="1">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4">
        <v>17.544799999999999</v>
      </c>
    </row>
    <row r="5671" spans="1:22" ht="58.5" thickBot="1" x14ac:dyDescent="0.4">
      <c r="A5671" s="3">
        <v>5670</v>
      </c>
      <c r="B5671" s="1" t="s">
        <v>8411</v>
      </c>
      <c r="C5671" s="1">
        <v>2013</v>
      </c>
      <c r="D5671" s="2">
        <v>41437</v>
      </c>
      <c r="E5671" s="2">
        <v>41441</v>
      </c>
      <c r="F5671" s="1" t="s">
        <v>50</v>
      </c>
      <c r="G5671" s="1" t="s">
        <v>2813</v>
      </c>
      <c r="H5671" s="1" t="s">
        <v>2814</v>
      </c>
      <c r="I5671" s="1" t="s">
        <v>26</v>
      </c>
      <c r="J5671" s="1" t="s">
        <v>27</v>
      </c>
      <c r="K5671" s="1" t="s">
        <v>95</v>
      </c>
      <c r="L5671" s="1" t="s">
        <v>96</v>
      </c>
      <c r="M5671" s="1">
        <v>98103</v>
      </c>
      <c r="N5671" s="1" t="s">
        <v>44</v>
      </c>
      <c r="O5671" s="1" t="s">
        <v>5326</v>
      </c>
      <c r="P5671" s="1" t="s">
        <v>71</v>
      </c>
      <c r="Q5671" s="1" t="s">
        <v>161</v>
      </c>
      <c r="R5671" s="1" t="s">
        <v>5327</v>
      </c>
      <c r="S5671" s="1">
        <v>389.97</v>
      </c>
      <c r="T5671" s="1">
        <v>3</v>
      </c>
      <c r="U5671" s="1">
        <v>0</v>
      </c>
      <c r="V5671" s="4">
        <v>132.5898</v>
      </c>
    </row>
    <row r="5672" spans="1:22" ht="29.5" thickBot="1" x14ac:dyDescent="0.4">
      <c r="A5672" s="3">
        <v>5671</v>
      </c>
      <c r="B5672" s="1" t="s">
        <v>8412</v>
      </c>
      <c r="C5672" s="1">
        <v>2012</v>
      </c>
      <c r="D5672" s="2">
        <v>41069</v>
      </c>
      <c r="E5672" s="2">
        <v>41071</v>
      </c>
      <c r="F5672" s="1" t="s">
        <v>23</v>
      </c>
      <c r="G5672" s="1" t="s">
        <v>1945</v>
      </c>
      <c r="H5672" s="1" t="s">
        <v>1946</v>
      </c>
      <c r="I5672" s="1" t="s">
        <v>26</v>
      </c>
      <c r="J5672" s="1" t="s">
        <v>27</v>
      </c>
      <c r="K5672" s="1" t="s">
        <v>8413</v>
      </c>
      <c r="L5672" s="1" t="s">
        <v>6259</v>
      </c>
      <c r="M5672" s="1">
        <v>83201</v>
      </c>
      <c r="N5672" s="1" t="s">
        <v>44</v>
      </c>
      <c r="O5672" s="1" t="s">
        <v>8239</v>
      </c>
      <c r="P5672" s="1" t="s">
        <v>32</v>
      </c>
      <c r="Q5672" s="1" t="s">
        <v>65</v>
      </c>
      <c r="R5672" s="1" t="s">
        <v>8240</v>
      </c>
      <c r="S5672" s="1">
        <v>355.36</v>
      </c>
      <c r="T5672" s="1">
        <v>4</v>
      </c>
      <c r="U5672" s="1">
        <v>0</v>
      </c>
      <c r="V5672" s="4">
        <v>92.393600000000006</v>
      </c>
    </row>
    <row r="5673" spans="1:22" ht="58.5" thickBot="1" x14ac:dyDescent="0.4">
      <c r="A5673" s="3">
        <v>5672</v>
      </c>
      <c r="B5673" s="1" t="s">
        <v>8412</v>
      </c>
      <c r="C5673" s="1">
        <v>2012</v>
      </c>
      <c r="D5673" s="2">
        <v>41069</v>
      </c>
      <c r="E5673" s="2">
        <v>41071</v>
      </c>
      <c r="F5673" s="1" t="s">
        <v>23</v>
      </c>
      <c r="G5673" s="1" t="s">
        <v>1945</v>
      </c>
      <c r="H5673" s="1" t="s">
        <v>1946</v>
      </c>
      <c r="I5673" s="1" t="s">
        <v>26</v>
      </c>
      <c r="J5673" s="1" t="s">
        <v>27</v>
      </c>
      <c r="K5673" s="1" t="s">
        <v>8413</v>
      </c>
      <c r="L5673" s="1" t="s">
        <v>6259</v>
      </c>
      <c r="M5673" s="1">
        <v>83201</v>
      </c>
      <c r="N5673" s="1" t="s">
        <v>44</v>
      </c>
      <c r="O5673" s="1" t="s">
        <v>7939</v>
      </c>
      <c r="P5673" s="1" t="s">
        <v>71</v>
      </c>
      <c r="Q5673" s="1" t="s">
        <v>72</v>
      </c>
      <c r="R5673" s="1" t="s">
        <v>7940</v>
      </c>
      <c r="S5673" s="1">
        <v>140.376</v>
      </c>
      <c r="T5673" s="1">
        <v>3</v>
      </c>
      <c r="U5673" s="1">
        <v>0.2</v>
      </c>
      <c r="V5673" s="4">
        <v>8.7735000000000003</v>
      </c>
    </row>
    <row r="5674" spans="1:22" ht="44" thickBot="1" x14ac:dyDescent="0.4">
      <c r="A5674" s="3">
        <v>5673</v>
      </c>
      <c r="B5674" s="1" t="s">
        <v>8414</v>
      </c>
      <c r="C5674" s="1">
        <v>2014</v>
      </c>
      <c r="D5674" s="2">
        <v>41940</v>
      </c>
      <c r="E5674" s="2">
        <v>41947</v>
      </c>
      <c r="F5674" s="1" t="s">
        <v>50</v>
      </c>
      <c r="G5674" s="1" t="s">
        <v>584</v>
      </c>
      <c r="H5674" s="1" t="s">
        <v>585</v>
      </c>
      <c r="I5674" s="1" t="s">
        <v>41</v>
      </c>
      <c r="J5674" s="1" t="s">
        <v>27</v>
      </c>
      <c r="K5674" s="1" t="s">
        <v>815</v>
      </c>
      <c r="L5674" s="1" t="s">
        <v>104</v>
      </c>
      <c r="M5674" s="1">
        <v>75081</v>
      </c>
      <c r="N5674" s="1" t="s">
        <v>105</v>
      </c>
      <c r="O5674" s="1" t="s">
        <v>7424</v>
      </c>
      <c r="P5674" s="1" t="s">
        <v>46</v>
      </c>
      <c r="Q5674" s="1" t="s">
        <v>173</v>
      </c>
      <c r="R5674" s="1" t="s">
        <v>7425</v>
      </c>
      <c r="S5674" s="1">
        <v>15.84</v>
      </c>
      <c r="T5674" s="1">
        <v>2</v>
      </c>
      <c r="U5674" s="1">
        <v>0.2</v>
      </c>
      <c r="V5674" s="4">
        <v>5.5439999999999996</v>
      </c>
    </row>
    <row r="5675" spans="1:22" ht="29.5" thickBot="1" x14ac:dyDescent="0.4">
      <c r="A5675" s="3">
        <v>5674</v>
      </c>
      <c r="B5675" s="1" t="s">
        <v>8414</v>
      </c>
      <c r="C5675" s="1">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4">
        <v>2.64</v>
      </c>
    </row>
    <row r="5676" spans="1:22" ht="29.5" thickBot="1" x14ac:dyDescent="0.4">
      <c r="A5676" s="3">
        <v>5675</v>
      </c>
      <c r="B5676" s="1" t="s">
        <v>8415</v>
      </c>
      <c r="C5676" s="1">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4">
        <v>6.2207999999999997</v>
      </c>
    </row>
    <row r="5677" spans="1:22" ht="102" thickBot="1" x14ac:dyDescent="0.4">
      <c r="A5677" s="3">
        <v>5676</v>
      </c>
      <c r="B5677" s="1" t="s">
        <v>8416</v>
      </c>
      <c r="C5677" s="1">
        <v>2011</v>
      </c>
      <c r="D5677" s="2">
        <v>40691</v>
      </c>
      <c r="E5677" s="2">
        <v>40696</v>
      </c>
      <c r="F5677" s="1" t="s">
        <v>50</v>
      </c>
      <c r="G5677" s="1" t="s">
        <v>5287</v>
      </c>
      <c r="H5677" s="1" t="s">
        <v>5288</v>
      </c>
      <c r="I5677" s="1" t="s">
        <v>41</v>
      </c>
      <c r="J5677" s="1" t="s">
        <v>27</v>
      </c>
      <c r="K5677" s="1" t="s">
        <v>95</v>
      </c>
      <c r="L5677" s="1" t="s">
        <v>96</v>
      </c>
      <c r="M5677" s="1">
        <v>98115</v>
      </c>
      <c r="N5677" s="1" t="s">
        <v>44</v>
      </c>
      <c r="O5677" s="1" t="s">
        <v>766</v>
      </c>
      <c r="P5677" s="1" t="s">
        <v>71</v>
      </c>
      <c r="Q5677" s="1" t="s">
        <v>72</v>
      </c>
      <c r="R5677" s="1" t="s">
        <v>767</v>
      </c>
      <c r="S5677" s="1">
        <v>57.408000000000001</v>
      </c>
      <c r="T5677" s="1">
        <v>6</v>
      </c>
      <c r="U5677" s="1">
        <v>0.2</v>
      </c>
      <c r="V5677" s="4">
        <v>5.7408000000000001</v>
      </c>
    </row>
    <row r="5678" spans="1:22" ht="44" thickBot="1" x14ac:dyDescent="0.4">
      <c r="A5678" s="3">
        <v>5677</v>
      </c>
      <c r="B5678" s="1" t="s">
        <v>8416</v>
      </c>
      <c r="C5678" s="1">
        <v>2011</v>
      </c>
      <c r="D5678" s="2">
        <v>40691</v>
      </c>
      <c r="E5678" s="2">
        <v>40696</v>
      </c>
      <c r="F5678" s="1" t="s">
        <v>50</v>
      </c>
      <c r="G5678" s="1" t="s">
        <v>5287</v>
      </c>
      <c r="H5678" s="1" t="s">
        <v>5288</v>
      </c>
      <c r="I5678" s="1" t="s">
        <v>41</v>
      </c>
      <c r="J5678" s="1" t="s">
        <v>27</v>
      </c>
      <c r="K5678" s="1" t="s">
        <v>95</v>
      </c>
      <c r="L5678" s="1" t="s">
        <v>96</v>
      </c>
      <c r="M5678" s="1">
        <v>98115</v>
      </c>
      <c r="N5678" s="1" t="s">
        <v>44</v>
      </c>
      <c r="O5678" s="1" t="s">
        <v>7691</v>
      </c>
      <c r="P5678" s="1" t="s">
        <v>71</v>
      </c>
      <c r="Q5678" s="1" t="s">
        <v>161</v>
      </c>
      <c r="R5678" s="1" t="s">
        <v>7692</v>
      </c>
      <c r="S5678" s="1">
        <v>27.6</v>
      </c>
      <c r="T5678" s="1">
        <v>4</v>
      </c>
      <c r="U5678" s="1">
        <v>0</v>
      </c>
      <c r="V5678" s="4">
        <v>2.2080000000000002</v>
      </c>
    </row>
    <row r="5679" spans="1:22" ht="44" thickBot="1" x14ac:dyDescent="0.4">
      <c r="A5679" s="3">
        <v>5678</v>
      </c>
      <c r="B5679" s="1" t="s">
        <v>8417</v>
      </c>
      <c r="C5679" s="1">
        <v>2011</v>
      </c>
      <c r="D5679" s="2">
        <v>40906</v>
      </c>
      <c r="E5679" s="2">
        <v>40913</v>
      </c>
      <c r="F5679" s="1" t="s">
        <v>50</v>
      </c>
      <c r="G5679" s="1" t="s">
        <v>1974</v>
      </c>
      <c r="H5679" s="1" t="s">
        <v>1975</v>
      </c>
      <c r="I5679" s="1" t="s">
        <v>26</v>
      </c>
      <c r="J5679" s="1" t="s">
        <v>27</v>
      </c>
      <c r="K5679" s="1" t="s">
        <v>303</v>
      </c>
      <c r="L5679" s="1" t="s">
        <v>211</v>
      </c>
      <c r="M5679" s="1">
        <v>60610</v>
      </c>
      <c r="N5679" s="1" t="s">
        <v>105</v>
      </c>
      <c r="O5679" s="1" t="s">
        <v>6545</v>
      </c>
      <c r="P5679" s="1" t="s">
        <v>32</v>
      </c>
      <c r="Q5679" s="1" t="s">
        <v>65</v>
      </c>
      <c r="R5679" s="1" t="s">
        <v>6546</v>
      </c>
      <c r="S5679" s="1">
        <v>38.975999999999999</v>
      </c>
      <c r="T5679" s="1">
        <v>3</v>
      </c>
      <c r="U5679" s="1">
        <v>0.6</v>
      </c>
      <c r="V5679" s="4">
        <v>-50.668799999999997</v>
      </c>
    </row>
    <row r="5680" spans="1:22" ht="29.5" thickBot="1" x14ac:dyDescent="0.4">
      <c r="A5680" s="3">
        <v>5679</v>
      </c>
      <c r="B5680" s="1" t="s">
        <v>8418</v>
      </c>
      <c r="C5680" s="1">
        <v>2013</v>
      </c>
      <c r="D5680" s="2">
        <v>41484</v>
      </c>
      <c r="E5680" s="2">
        <v>41490</v>
      </c>
      <c r="F5680" s="1" t="s">
        <v>50</v>
      </c>
      <c r="G5680" s="1" t="s">
        <v>5868</v>
      </c>
      <c r="H5680" s="1" t="s">
        <v>5869</v>
      </c>
      <c r="I5680" s="1" t="s">
        <v>102</v>
      </c>
      <c r="J5680" s="1" t="s">
        <v>27</v>
      </c>
      <c r="K5680" s="1" t="s">
        <v>8419</v>
      </c>
      <c r="L5680" s="1" t="s">
        <v>238</v>
      </c>
      <c r="M5680" s="1">
        <v>49423</v>
      </c>
      <c r="N5680" s="1" t="s">
        <v>105</v>
      </c>
      <c r="O5680" s="1" t="s">
        <v>3307</v>
      </c>
      <c r="P5680" s="1" t="s">
        <v>46</v>
      </c>
      <c r="Q5680" s="1" t="s">
        <v>269</v>
      </c>
      <c r="R5680" s="1" t="s">
        <v>186</v>
      </c>
      <c r="S5680" s="1">
        <v>20.440000000000001</v>
      </c>
      <c r="T5680" s="1">
        <v>7</v>
      </c>
      <c r="U5680" s="1">
        <v>0</v>
      </c>
      <c r="V5680" s="4">
        <v>9.1980000000000004</v>
      </c>
    </row>
    <row r="5681" spans="1:22" ht="29.5" thickBot="1" x14ac:dyDescent="0.4">
      <c r="A5681" s="3">
        <v>5680</v>
      </c>
      <c r="B5681" s="1" t="s">
        <v>8418</v>
      </c>
      <c r="C5681" s="1">
        <v>2013</v>
      </c>
      <c r="D5681" s="2">
        <v>41484</v>
      </c>
      <c r="E5681" s="2">
        <v>41490</v>
      </c>
      <c r="F5681" s="1" t="s">
        <v>50</v>
      </c>
      <c r="G5681" s="1" t="s">
        <v>5868</v>
      </c>
      <c r="H5681" s="1" t="s">
        <v>5869</v>
      </c>
      <c r="I5681" s="1" t="s">
        <v>102</v>
      </c>
      <c r="J5681" s="1" t="s">
        <v>27</v>
      </c>
      <c r="K5681" s="1" t="s">
        <v>8419</v>
      </c>
      <c r="L5681" s="1" t="s">
        <v>238</v>
      </c>
      <c r="M5681" s="1">
        <v>49423</v>
      </c>
      <c r="N5681" s="1" t="s">
        <v>105</v>
      </c>
      <c r="O5681" s="1" t="s">
        <v>2013</v>
      </c>
      <c r="P5681" s="1" t="s">
        <v>46</v>
      </c>
      <c r="Q5681" s="1" t="s">
        <v>90</v>
      </c>
      <c r="R5681" s="1" t="s">
        <v>2014</v>
      </c>
      <c r="S5681" s="1">
        <v>109.92</v>
      </c>
      <c r="T5681" s="1">
        <v>2</v>
      </c>
      <c r="U5681" s="1">
        <v>0</v>
      </c>
      <c r="V5681" s="4">
        <v>53.860799999999998</v>
      </c>
    </row>
    <row r="5682" spans="1:22" ht="44" thickBot="1" x14ac:dyDescent="0.4">
      <c r="A5682" s="3">
        <v>5681</v>
      </c>
      <c r="B5682" s="1" t="s">
        <v>8420</v>
      </c>
      <c r="C5682" s="1">
        <v>2013</v>
      </c>
      <c r="D5682" s="2">
        <v>41542</v>
      </c>
      <c r="E5682" s="2">
        <v>41548</v>
      </c>
      <c r="F5682" s="1" t="s">
        <v>50</v>
      </c>
      <c r="G5682" s="1" t="s">
        <v>4674</v>
      </c>
      <c r="H5682" s="1" t="s">
        <v>4675</v>
      </c>
      <c r="I5682" s="1" t="s">
        <v>26</v>
      </c>
      <c r="J5682" s="1" t="s">
        <v>27</v>
      </c>
      <c r="K5682" s="1" t="s">
        <v>7191</v>
      </c>
      <c r="L5682" s="1" t="s">
        <v>649</v>
      </c>
      <c r="M5682" s="1">
        <v>74012</v>
      </c>
      <c r="N5682" s="1" t="s">
        <v>105</v>
      </c>
      <c r="O5682" s="1" t="s">
        <v>4832</v>
      </c>
      <c r="P5682" s="1" t="s">
        <v>46</v>
      </c>
      <c r="Q5682" s="1" t="s">
        <v>75</v>
      </c>
      <c r="R5682" s="1" t="s">
        <v>4833</v>
      </c>
      <c r="S5682" s="1">
        <v>6.38</v>
      </c>
      <c r="T5682" s="1">
        <v>1</v>
      </c>
      <c r="U5682" s="1">
        <v>0</v>
      </c>
      <c r="V5682" s="4">
        <v>2.9348000000000001</v>
      </c>
    </row>
    <row r="5683" spans="1:22" ht="29.5" thickBot="1" x14ac:dyDescent="0.4">
      <c r="A5683" s="3">
        <v>5682</v>
      </c>
      <c r="B5683" s="1" t="s">
        <v>8420</v>
      </c>
      <c r="C5683" s="1">
        <v>2013</v>
      </c>
      <c r="D5683" s="2">
        <v>41542</v>
      </c>
      <c r="E5683" s="2">
        <v>41548</v>
      </c>
      <c r="F5683" s="1" t="s">
        <v>50</v>
      </c>
      <c r="G5683" s="1" t="s">
        <v>4674</v>
      </c>
      <c r="H5683" s="1" t="s">
        <v>4675</v>
      </c>
      <c r="I5683" s="1" t="s">
        <v>26</v>
      </c>
      <c r="J5683" s="1" t="s">
        <v>27</v>
      </c>
      <c r="K5683" s="1" t="s">
        <v>7191</v>
      </c>
      <c r="L5683" s="1" t="s">
        <v>649</v>
      </c>
      <c r="M5683" s="1">
        <v>74012</v>
      </c>
      <c r="N5683" s="1" t="s">
        <v>105</v>
      </c>
      <c r="O5683" s="1" t="s">
        <v>279</v>
      </c>
      <c r="P5683" s="1" t="s">
        <v>46</v>
      </c>
      <c r="Q5683" s="1" t="s">
        <v>90</v>
      </c>
      <c r="R5683" s="1" t="s">
        <v>280</v>
      </c>
      <c r="S5683" s="1">
        <v>6.48</v>
      </c>
      <c r="T5683" s="1">
        <v>1</v>
      </c>
      <c r="U5683" s="1">
        <v>0</v>
      </c>
      <c r="V5683" s="4">
        <v>3.1103999999999998</v>
      </c>
    </row>
    <row r="5684" spans="1:22" ht="29.5" thickBot="1" x14ac:dyDescent="0.4">
      <c r="A5684" s="3">
        <v>5683</v>
      </c>
      <c r="B5684" s="1" t="s">
        <v>8421</v>
      </c>
      <c r="C5684" s="1">
        <v>2011</v>
      </c>
      <c r="D5684" s="2">
        <v>40635</v>
      </c>
      <c r="E5684" s="2">
        <v>40641</v>
      </c>
      <c r="F5684" s="1" t="s">
        <v>50</v>
      </c>
      <c r="G5684" s="1" t="s">
        <v>2983</v>
      </c>
      <c r="H5684" s="1" t="s">
        <v>2984</v>
      </c>
      <c r="I5684" s="1" t="s">
        <v>26</v>
      </c>
      <c r="J5684" s="1" t="s">
        <v>27</v>
      </c>
      <c r="K5684" s="1" t="s">
        <v>7722</v>
      </c>
      <c r="L5684" s="1" t="s">
        <v>1272</v>
      </c>
      <c r="M5684" s="1">
        <v>30605</v>
      </c>
      <c r="N5684" s="1" t="s">
        <v>30</v>
      </c>
      <c r="O5684" s="1" t="s">
        <v>7295</v>
      </c>
      <c r="P5684" s="1" t="s">
        <v>46</v>
      </c>
      <c r="Q5684" s="1" t="s">
        <v>90</v>
      </c>
      <c r="R5684" s="1" t="s">
        <v>7296</v>
      </c>
      <c r="S5684" s="1">
        <v>15.84</v>
      </c>
      <c r="T5684" s="1">
        <v>3</v>
      </c>
      <c r="U5684" s="1">
        <v>0</v>
      </c>
      <c r="V5684" s="4">
        <v>7.1280000000000001</v>
      </c>
    </row>
    <row r="5685" spans="1:22" ht="29.5" thickBot="1" x14ac:dyDescent="0.4">
      <c r="A5685" s="3">
        <v>5684</v>
      </c>
      <c r="B5685" s="1" t="s">
        <v>8421</v>
      </c>
      <c r="C5685" s="1">
        <v>2011</v>
      </c>
      <c r="D5685" s="2">
        <v>40635</v>
      </c>
      <c r="E5685" s="2">
        <v>40641</v>
      </c>
      <c r="F5685" s="1" t="s">
        <v>50</v>
      </c>
      <c r="G5685" s="1" t="s">
        <v>2983</v>
      </c>
      <c r="H5685" s="1" t="s">
        <v>2984</v>
      </c>
      <c r="I5685" s="1" t="s">
        <v>26</v>
      </c>
      <c r="J5685" s="1" t="s">
        <v>27</v>
      </c>
      <c r="K5685" s="1" t="s">
        <v>7722</v>
      </c>
      <c r="L5685" s="1" t="s">
        <v>1272</v>
      </c>
      <c r="M5685" s="1">
        <v>30605</v>
      </c>
      <c r="N5685" s="1" t="s">
        <v>30</v>
      </c>
      <c r="O5685" s="1" t="s">
        <v>6520</v>
      </c>
      <c r="P5685" s="1" t="s">
        <v>71</v>
      </c>
      <c r="Q5685" s="1" t="s">
        <v>72</v>
      </c>
      <c r="R5685" s="1" t="s">
        <v>6521</v>
      </c>
      <c r="S5685" s="1">
        <v>1049.93</v>
      </c>
      <c r="T5685" s="1">
        <v>7</v>
      </c>
      <c r="U5685" s="1">
        <v>0</v>
      </c>
      <c r="V5685" s="4">
        <v>293.98039999999997</v>
      </c>
    </row>
    <row r="5686" spans="1:22" ht="29.5" thickBot="1" x14ac:dyDescent="0.4">
      <c r="A5686" s="3">
        <v>5685</v>
      </c>
      <c r="B5686" s="1" t="s">
        <v>8421</v>
      </c>
      <c r="C5686" s="1">
        <v>2011</v>
      </c>
      <c r="D5686" s="2">
        <v>40635</v>
      </c>
      <c r="E5686" s="2">
        <v>40641</v>
      </c>
      <c r="F5686" s="1" t="s">
        <v>50</v>
      </c>
      <c r="G5686" s="1" t="s">
        <v>2983</v>
      </c>
      <c r="H5686" s="1" t="s">
        <v>2984</v>
      </c>
      <c r="I5686" s="1" t="s">
        <v>26</v>
      </c>
      <c r="J5686" s="1" t="s">
        <v>27</v>
      </c>
      <c r="K5686" s="1" t="s">
        <v>7722</v>
      </c>
      <c r="L5686" s="1" t="s">
        <v>1272</v>
      </c>
      <c r="M5686" s="1">
        <v>30605</v>
      </c>
      <c r="N5686" s="1" t="s">
        <v>30</v>
      </c>
      <c r="O5686" s="1" t="s">
        <v>5161</v>
      </c>
      <c r="P5686" s="1" t="s">
        <v>46</v>
      </c>
      <c r="Q5686" s="1" t="s">
        <v>78</v>
      </c>
      <c r="R5686" s="1" t="s">
        <v>5162</v>
      </c>
      <c r="S5686" s="1">
        <v>154.9</v>
      </c>
      <c r="T5686" s="1">
        <v>5</v>
      </c>
      <c r="U5686" s="1">
        <v>0</v>
      </c>
      <c r="V5686" s="4">
        <v>40.274000000000001</v>
      </c>
    </row>
    <row r="5687" spans="1:22" ht="58.5" thickBot="1" x14ac:dyDescent="0.4">
      <c r="A5687" s="3">
        <v>5686</v>
      </c>
      <c r="B5687" s="1" t="s">
        <v>8422</v>
      </c>
      <c r="C5687" s="1">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4">
        <v>35.6526</v>
      </c>
    </row>
    <row r="5688" spans="1:22" ht="44" thickBot="1" x14ac:dyDescent="0.4">
      <c r="A5688" s="3">
        <v>5687</v>
      </c>
      <c r="B5688" s="1" t="s">
        <v>8423</v>
      </c>
      <c r="C5688" s="1">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v>
      </c>
      <c r="T5688" s="1">
        <v>5</v>
      </c>
      <c r="U5688" s="1">
        <v>0.2</v>
      </c>
      <c r="V5688" s="4">
        <v>5.1909999999999998</v>
      </c>
    </row>
    <row r="5689" spans="1:22" ht="44" thickBot="1" x14ac:dyDescent="0.4">
      <c r="A5689" s="3">
        <v>5688</v>
      </c>
      <c r="B5689" s="1" t="s">
        <v>8423</v>
      </c>
      <c r="C5689" s="1">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4">
        <v>12.988799999999999</v>
      </c>
    </row>
    <row r="5690" spans="1:22" ht="44" thickBot="1" x14ac:dyDescent="0.4">
      <c r="A5690" s="3">
        <v>5689</v>
      </c>
      <c r="B5690" s="1" t="s">
        <v>8423</v>
      </c>
      <c r="C5690" s="1">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4">
        <v>16.518599999999999</v>
      </c>
    </row>
    <row r="5691" spans="1:22" ht="87.5" thickBot="1" x14ac:dyDescent="0.4">
      <c r="A5691" s="3">
        <v>5690</v>
      </c>
      <c r="B5691" s="1" t="s">
        <v>8424</v>
      </c>
      <c r="C5691" s="1">
        <v>2012</v>
      </c>
      <c r="D5691" s="2">
        <v>41269</v>
      </c>
      <c r="E5691" s="2">
        <v>41274</v>
      </c>
      <c r="F5691" s="1" t="s">
        <v>50</v>
      </c>
      <c r="G5691" s="1" t="s">
        <v>417</v>
      </c>
      <c r="H5691" s="1" t="s">
        <v>418</v>
      </c>
      <c r="I5691" s="1" t="s">
        <v>102</v>
      </c>
      <c r="J5691" s="1" t="s">
        <v>27</v>
      </c>
      <c r="K5691" s="1" t="s">
        <v>184</v>
      </c>
      <c r="L5691" s="1" t="s">
        <v>104</v>
      </c>
      <c r="M5691" s="1">
        <v>77070</v>
      </c>
      <c r="N5691" s="1" t="s">
        <v>105</v>
      </c>
      <c r="O5691" s="1" t="s">
        <v>8276</v>
      </c>
      <c r="P5691" s="1" t="s">
        <v>32</v>
      </c>
      <c r="Q5691" s="1" t="s">
        <v>36</v>
      </c>
      <c r="R5691" s="1" t="s">
        <v>8277</v>
      </c>
      <c r="S5691" s="1">
        <v>275.05799999999999</v>
      </c>
      <c r="T5691" s="1">
        <v>3</v>
      </c>
      <c r="U5691" s="1">
        <v>0.3</v>
      </c>
      <c r="V5691" s="4">
        <v>-90.376199999999997</v>
      </c>
    </row>
    <row r="5692" spans="1:22" ht="44" thickBot="1" x14ac:dyDescent="0.4">
      <c r="A5692" s="3">
        <v>5691</v>
      </c>
      <c r="B5692" s="1" t="s">
        <v>8425</v>
      </c>
      <c r="C5692" s="1">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5205</v>
      </c>
      <c r="P5692" s="1" t="s">
        <v>46</v>
      </c>
      <c r="Q5692" s="1" t="s">
        <v>68</v>
      </c>
      <c r="R5692" s="1" t="s">
        <v>5206</v>
      </c>
      <c r="S5692" s="1">
        <v>27.36</v>
      </c>
      <c r="T5692" s="1">
        <v>9</v>
      </c>
      <c r="U5692" s="1">
        <v>0</v>
      </c>
      <c r="V5692" s="4">
        <v>9.3024000000000004</v>
      </c>
    </row>
    <row r="5693" spans="1:22" ht="58.5" thickBot="1" x14ac:dyDescent="0.4">
      <c r="A5693" s="3">
        <v>5692</v>
      </c>
      <c r="B5693" s="1" t="s">
        <v>8425</v>
      </c>
      <c r="C5693" s="1">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4">
        <v>20.585000000000001</v>
      </c>
    </row>
    <row r="5694" spans="1:22" ht="44" thickBot="1" x14ac:dyDescent="0.4">
      <c r="A5694" s="3">
        <v>5693</v>
      </c>
      <c r="B5694" s="1" t="s">
        <v>8425</v>
      </c>
      <c r="C5694" s="1">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4">
        <v>36.447299999999998</v>
      </c>
    </row>
    <row r="5695" spans="1:22" ht="29.5" thickBot="1" x14ac:dyDescent="0.4">
      <c r="A5695" s="3">
        <v>5694</v>
      </c>
      <c r="B5695" s="1" t="s">
        <v>8425</v>
      </c>
      <c r="C5695" s="1">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7925</v>
      </c>
      <c r="P5695" s="1" t="s">
        <v>46</v>
      </c>
      <c r="Q5695" s="1" t="s">
        <v>90</v>
      </c>
      <c r="R5695" s="1" t="s">
        <v>7926</v>
      </c>
      <c r="S5695" s="1">
        <v>26.4</v>
      </c>
      <c r="T5695" s="1">
        <v>5</v>
      </c>
      <c r="U5695" s="1">
        <v>0</v>
      </c>
      <c r="V5695" s="4">
        <v>12.672000000000001</v>
      </c>
    </row>
    <row r="5696" spans="1:22" ht="29.5" thickBot="1" x14ac:dyDescent="0.4">
      <c r="A5696" s="3">
        <v>5695</v>
      </c>
      <c r="B5696" s="1" t="s">
        <v>8425</v>
      </c>
      <c r="C5696" s="1">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542.94000000000005</v>
      </c>
      <c r="T5696" s="1">
        <v>3</v>
      </c>
      <c r="U5696" s="1">
        <v>0</v>
      </c>
      <c r="V5696" s="4">
        <v>141.1644</v>
      </c>
    </row>
    <row r="5697" spans="1:22" ht="44" thickBot="1" x14ac:dyDescent="0.4">
      <c r="A5697" s="3">
        <v>5696</v>
      </c>
      <c r="B5697" s="1" t="s">
        <v>8426</v>
      </c>
      <c r="C5697" s="1">
        <v>2013</v>
      </c>
      <c r="D5697" s="2">
        <v>41400</v>
      </c>
      <c r="E5697" s="2">
        <v>41402</v>
      </c>
      <c r="F5697" s="1" t="s">
        <v>23</v>
      </c>
      <c r="G5697" s="1" t="s">
        <v>7258</v>
      </c>
      <c r="H5697" s="1" t="s">
        <v>7259</v>
      </c>
      <c r="I5697" s="1" t="s">
        <v>26</v>
      </c>
      <c r="J5697" s="1" t="s">
        <v>27</v>
      </c>
      <c r="K5697" s="1" t="s">
        <v>127</v>
      </c>
      <c r="L5697" s="1" t="s">
        <v>43</v>
      </c>
      <c r="M5697" s="1">
        <v>94109</v>
      </c>
      <c r="N5697" s="1" t="s">
        <v>44</v>
      </c>
      <c r="O5697" s="1" t="s">
        <v>3806</v>
      </c>
      <c r="P5697" s="1" t="s">
        <v>32</v>
      </c>
      <c r="Q5697" s="1" t="s">
        <v>56</v>
      </c>
      <c r="R5697" s="1" t="s">
        <v>3807</v>
      </c>
      <c r="S5697" s="1">
        <v>71.087999999999994</v>
      </c>
      <c r="T5697" s="1">
        <v>2</v>
      </c>
      <c r="U5697" s="1">
        <v>0.2</v>
      </c>
      <c r="V5697" s="4">
        <v>-1.7771999999999999</v>
      </c>
    </row>
    <row r="5698" spans="1:22" ht="58.5" thickBot="1" x14ac:dyDescent="0.4">
      <c r="A5698" s="3">
        <v>5697</v>
      </c>
      <c r="B5698" s="1" t="s">
        <v>8427</v>
      </c>
      <c r="C5698" s="1">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27.396000000000001</v>
      </c>
      <c r="T5698" s="1">
        <v>9</v>
      </c>
      <c r="U5698" s="1">
        <v>0.8</v>
      </c>
      <c r="V5698" s="4">
        <v>-42.463799999999999</v>
      </c>
    </row>
    <row r="5699" spans="1:22" ht="44" thickBot="1" x14ac:dyDescent="0.4">
      <c r="A5699" s="3">
        <v>5698</v>
      </c>
      <c r="B5699" s="1" t="s">
        <v>8427</v>
      </c>
      <c r="C5699" s="1">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13.456</v>
      </c>
      <c r="T5699" s="1">
        <v>1</v>
      </c>
      <c r="U5699" s="1">
        <v>0.8</v>
      </c>
      <c r="V5699" s="4">
        <v>-23.547999999999998</v>
      </c>
    </row>
    <row r="5700" spans="1:22" ht="29.5" thickBot="1" x14ac:dyDescent="0.4">
      <c r="A5700" s="3">
        <v>5699</v>
      </c>
      <c r="B5700" s="1" t="s">
        <v>8428</v>
      </c>
      <c r="C5700" s="1">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v>
      </c>
      <c r="T5700" s="1">
        <v>1</v>
      </c>
      <c r="U5700" s="1">
        <v>0.2</v>
      </c>
      <c r="V5700" s="4">
        <v>4.4400000000000004</v>
      </c>
    </row>
    <row r="5701" spans="1:22" ht="29.5" thickBot="1" x14ac:dyDescent="0.4">
      <c r="A5701" s="3">
        <v>5700</v>
      </c>
      <c r="B5701" s="1" t="s">
        <v>8429</v>
      </c>
      <c r="C5701" s="1">
        <v>2014</v>
      </c>
      <c r="D5701" s="2">
        <v>41947</v>
      </c>
      <c r="E5701" s="2">
        <v>41952</v>
      </c>
      <c r="F5701" s="1" t="s">
        <v>50</v>
      </c>
      <c r="G5701" s="1" t="s">
        <v>387</v>
      </c>
      <c r="H5701" s="1" t="s">
        <v>388</v>
      </c>
      <c r="I5701" s="1" t="s">
        <v>26</v>
      </c>
      <c r="J5701" s="1" t="s">
        <v>27</v>
      </c>
      <c r="K5701" s="1" t="s">
        <v>127</v>
      </c>
      <c r="L5701" s="1" t="s">
        <v>43</v>
      </c>
      <c r="M5701" s="1">
        <v>94109</v>
      </c>
      <c r="N5701" s="1" t="s">
        <v>44</v>
      </c>
      <c r="O5701" s="1" t="s">
        <v>7516</v>
      </c>
      <c r="P5701" s="1" t="s">
        <v>46</v>
      </c>
      <c r="Q5701" s="1" t="s">
        <v>90</v>
      </c>
      <c r="R5701" s="1" t="s">
        <v>7517</v>
      </c>
      <c r="S5701" s="1">
        <v>35.880000000000003</v>
      </c>
      <c r="T5701" s="1">
        <v>6</v>
      </c>
      <c r="U5701" s="1">
        <v>0</v>
      </c>
      <c r="V5701" s="4">
        <v>17.581199999999999</v>
      </c>
    </row>
    <row r="5702" spans="1:22" ht="44" thickBot="1" x14ac:dyDescent="0.4">
      <c r="A5702" s="3">
        <v>5701</v>
      </c>
      <c r="B5702" s="1" t="s">
        <v>8430</v>
      </c>
      <c r="C5702" s="1">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4">
        <v>15.282</v>
      </c>
    </row>
    <row r="5703" spans="1:22" ht="29.5" thickBot="1" x14ac:dyDescent="0.4">
      <c r="A5703" s="3">
        <v>5702</v>
      </c>
      <c r="B5703" s="1" t="s">
        <v>8430</v>
      </c>
      <c r="C5703" s="1">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v>
      </c>
      <c r="T5703" s="1">
        <v>5</v>
      </c>
      <c r="U5703" s="1">
        <v>0.2</v>
      </c>
      <c r="V5703" s="4">
        <v>-22.743500000000001</v>
      </c>
    </row>
    <row r="5704" spans="1:22" ht="29.5" thickBot="1" x14ac:dyDescent="0.4">
      <c r="A5704" s="3">
        <v>5703</v>
      </c>
      <c r="B5704" s="1" t="s">
        <v>8431</v>
      </c>
      <c r="C5704" s="1">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4">
        <v>0.29520000000000002</v>
      </c>
    </row>
    <row r="5705" spans="1:22" ht="44" thickBot="1" x14ac:dyDescent="0.4">
      <c r="A5705" s="3">
        <v>5704</v>
      </c>
      <c r="B5705" s="1" t="s">
        <v>8431</v>
      </c>
      <c r="C5705" s="1">
        <v>2011</v>
      </c>
      <c r="D5705" s="2">
        <v>40891</v>
      </c>
      <c r="E5705" s="2">
        <v>40898</v>
      </c>
      <c r="F5705" s="1" t="s">
        <v>50</v>
      </c>
      <c r="G5705" s="1" t="s">
        <v>2370</v>
      </c>
      <c r="H5705" s="1" t="s">
        <v>2371</v>
      </c>
      <c r="I5705" s="1" t="s">
        <v>26</v>
      </c>
      <c r="J5705" s="1" t="s">
        <v>27</v>
      </c>
      <c r="K5705" s="1" t="s">
        <v>5178</v>
      </c>
      <c r="L5705" s="1" t="s">
        <v>498</v>
      </c>
      <c r="M5705" s="1">
        <v>43302</v>
      </c>
      <c r="N5705" s="1" t="s">
        <v>148</v>
      </c>
      <c r="O5705" s="1" t="s">
        <v>5481</v>
      </c>
      <c r="P5705" s="1" t="s">
        <v>32</v>
      </c>
      <c r="Q5705" s="1" t="s">
        <v>56</v>
      </c>
      <c r="R5705" s="1" t="s">
        <v>5482</v>
      </c>
      <c r="S5705" s="1">
        <v>136.53</v>
      </c>
      <c r="T5705" s="1">
        <v>1</v>
      </c>
      <c r="U5705" s="1">
        <v>0.4</v>
      </c>
      <c r="V5705" s="4">
        <v>-52.336500000000001</v>
      </c>
    </row>
    <row r="5706" spans="1:22" ht="73" thickBot="1" x14ac:dyDescent="0.4">
      <c r="A5706" s="3">
        <v>5705</v>
      </c>
      <c r="B5706" s="1" t="s">
        <v>8431</v>
      </c>
      <c r="C5706" s="1">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4">
        <v>42.893500000000003</v>
      </c>
    </row>
    <row r="5707" spans="1:22" ht="29.5" thickBot="1" x14ac:dyDescent="0.4">
      <c r="A5707" s="3">
        <v>5706</v>
      </c>
      <c r="B5707" s="1" t="s">
        <v>8432</v>
      </c>
      <c r="C5707" s="1">
        <v>2011</v>
      </c>
      <c r="D5707" s="2">
        <v>40850</v>
      </c>
      <c r="E5707" s="2">
        <v>40855</v>
      </c>
      <c r="F5707" s="1" t="s">
        <v>50</v>
      </c>
      <c r="G5707" s="1" t="s">
        <v>2178</v>
      </c>
      <c r="H5707" s="1" t="s">
        <v>2179</v>
      </c>
      <c r="I5707" s="1" t="s">
        <v>26</v>
      </c>
      <c r="J5707" s="1" t="s">
        <v>27</v>
      </c>
      <c r="K5707" s="1" t="s">
        <v>746</v>
      </c>
      <c r="L5707" s="1" t="s">
        <v>747</v>
      </c>
      <c r="M5707" s="1">
        <v>6824</v>
      </c>
      <c r="N5707" s="1" t="s">
        <v>148</v>
      </c>
      <c r="O5707" s="1" t="s">
        <v>6812</v>
      </c>
      <c r="P5707" s="1" t="s">
        <v>46</v>
      </c>
      <c r="Q5707" s="1" t="s">
        <v>578</v>
      </c>
      <c r="R5707" s="1" t="s">
        <v>6813</v>
      </c>
      <c r="S5707" s="1">
        <v>11.64</v>
      </c>
      <c r="T5707" s="1">
        <v>3</v>
      </c>
      <c r="U5707" s="1">
        <v>0</v>
      </c>
      <c r="V5707" s="4">
        <v>3.3755999999999999</v>
      </c>
    </row>
    <row r="5708" spans="1:22" ht="44" thickBot="1" x14ac:dyDescent="0.4">
      <c r="A5708" s="3">
        <v>5707</v>
      </c>
      <c r="B5708" s="1" t="s">
        <v>8433</v>
      </c>
      <c r="C5708" s="1">
        <v>2014</v>
      </c>
      <c r="D5708" s="2">
        <v>41905</v>
      </c>
      <c r="E5708" s="2">
        <v>41908</v>
      </c>
      <c r="F5708" s="1" t="s">
        <v>23</v>
      </c>
      <c r="G5708" s="1" t="s">
        <v>3887</v>
      </c>
      <c r="H5708" s="1" t="s">
        <v>3888</v>
      </c>
      <c r="I5708" s="1" t="s">
        <v>41</v>
      </c>
      <c r="J5708" s="1" t="s">
        <v>27</v>
      </c>
      <c r="K5708" s="1" t="s">
        <v>266</v>
      </c>
      <c r="L5708" s="1" t="s">
        <v>267</v>
      </c>
      <c r="M5708" s="1">
        <v>10009</v>
      </c>
      <c r="N5708" s="1" t="s">
        <v>148</v>
      </c>
      <c r="O5708" s="1" t="s">
        <v>7007</v>
      </c>
      <c r="P5708" s="1" t="s">
        <v>46</v>
      </c>
      <c r="Q5708" s="1" t="s">
        <v>75</v>
      </c>
      <c r="R5708" s="1" t="s">
        <v>7008</v>
      </c>
      <c r="S5708" s="1">
        <v>40.176000000000002</v>
      </c>
      <c r="T5708" s="1">
        <v>3</v>
      </c>
      <c r="U5708" s="1">
        <v>0.2</v>
      </c>
      <c r="V5708" s="4">
        <v>14.563800000000001</v>
      </c>
    </row>
    <row r="5709" spans="1:22" ht="44" thickBot="1" x14ac:dyDescent="0.4">
      <c r="A5709" s="3">
        <v>5708</v>
      </c>
      <c r="B5709" s="1" t="s">
        <v>8434</v>
      </c>
      <c r="C5709" s="1">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4">
        <v>30.187200000000001</v>
      </c>
    </row>
    <row r="5710" spans="1:22" ht="44" thickBot="1" x14ac:dyDescent="0.4">
      <c r="A5710" s="3">
        <v>5709</v>
      </c>
      <c r="B5710" s="1" t="s">
        <v>8434</v>
      </c>
      <c r="C5710" s="1">
        <v>2012</v>
      </c>
      <c r="D5710" s="2">
        <v>41037</v>
      </c>
      <c r="E5710" s="2">
        <v>41044</v>
      </c>
      <c r="F5710" s="1" t="s">
        <v>50</v>
      </c>
      <c r="G5710" s="1" t="s">
        <v>4276</v>
      </c>
      <c r="H5710" s="1" t="s">
        <v>4277</v>
      </c>
      <c r="I5710" s="1" t="s">
        <v>26</v>
      </c>
      <c r="J5710" s="1" t="s">
        <v>27</v>
      </c>
      <c r="K5710" s="1" t="s">
        <v>266</v>
      </c>
      <c r="L5710" s="1" t="s">
        <v>267</v>
      </c>
      <c r="M5710" s="1">
        <v>10024</v>
      </c>
      <c r="N5710" s="1" t="s">
        <v>148</v>
      </c>
      <c r="O5710" s="1" t="s">
        <v>5893</v>
      </c>
      <c r="P5710" s="1" t="s">
        <v>46</v>
      </c>
      <c r="Q5710" s="1" t="s">
        <v>578</v>
      </c>
      <c r="R5710" s="1" t="s">
        <v>5894</v>
      </c>
      <c r="S5710" s="1">
        <v>357.93</v>
      </c>
      <c r="T5710" s="1">
        <v>3</v>
      </c>
      <c r="U5710" s="1">
        <v>0</v>
      </c>
      <c r="V5710" s="4">
        <v>7.1585999999999999</v>
      </c>
    </row>
    <row r="5711" spans="1:22" ht="58.5" thickBot="1" x14ac:dyDescent="0.4">
      <c r="A5711" s="3">
        <v>5710</v>
      </c>
      <c r="B5711" s="1" t="s">
        <v>8434</v>
      </c>
      <c r="C5711" s="1">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v>
      </c>
      <c r="T5711" s="1">
        <v>2</v>
      </c>
      <c r="U5711" s="1">
        <v>0.1</v>
      </c>
      <c r="V5711" s="4">
        <v>21.294</v>
      </c>
    </row>
    <row r="5712" spans="1:22" ht="29.5" thickBot="1" x14ac:dyDescent="0.4">
      <c r="A5712" s="3">
        <v>5711</v>
      </c>
      <c r="B5712" s="1" t="s">
        <v>8434</v>
      </c>
      <c r="C5712" s="1">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4">
        <v>1014.9797</v>
      </c>
    </row>
    <row r="5713" spans="1:22" ht="29.5" thickBot="1" x14ac:dyDescent="0.4">
      <c r="A5713" s="3">
        <v>5712</v>
      </c>
      <c r="B5713" s="1" t="s">
        <v>8434</v>
      </c>
      <c r="C5713" s="1">
        <v>2012</v>
      </c>
      <c r="D5713" s="2">
        <v>41037</v>
      </c>
      <c r="E5713" s="2">
        <v>41044</v>
      </c>
      <c r="F5713" s="1" t="s">
        <v>50</v>
      </c>
      <c r="G5713" s="1" t="s">
        <v>4276</v>
      </c>
      <c r="H5713" s="1" t="s">
        <v>4277</v>
      </c>
      <c r="I5713" s="1" t="s">
        <v>26</v>
      </c>
      <c r="J5713" s="1" t="s">
        <v>27</v>
      </c>
      <c r="K5713" s="1" t="s">
        <v>266</v>
      </c>
      <c r="L5713" s="1" t="s">
        <v>267</v>
      </c>
      <c r="M5713" s="1">
        <v>10024</v>
      </c>
      <c r="N5713" s="1" t="s">
        <v>148</v>
      </c>
      <c r="O5713" s="1" t="s">
        <v>6672</v>
      </c>
      <c r="P5713" s="1" t="s">
        <v>46</v>
      </c>
      <c r="Q5713" s="1" t="s">
        <v>90</v>
      </c>
      <c r="R5713" s="1" t="s">
        <v>6673</v>
      </c>
      <c r="S5713" s="1">
        <v>19.440000000000001</v>
      </c>
      <c r="T5713" s="1">
        <v>3</v>
      </c>
      <c r="U5713" s="1">
        <v>0</v>
      </c>
      <c r="V5713" s="4">
        <v>9.3312000000000008</v>
      </c>
    </row>
    <row r="5714" spans="1:22" ht="29.5" thickBot="1" x14ac:dyDescent="0.4">
      <c r="A5714" s="3">
        <v>5713</v>
      </c>
      <c r="B5714" s="1" t="s">
        <v>8435</v>
      </c>
      <c r="C5714" s="1">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4">
        <v>4.1391</v>
      </c>
    </row>
    <row r="5715" spans="1:22" ht="73" thickBot="1" x14ac:dyDescent="0.4">
      <c r="A5715" s="3">
        <v>5714</v>
      </c>
      <c r="B5715" s="1" t="s">
        <v>8436</v>
      </c>
      <c r="C5715" s="1">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5.94</v>
      </c>
      <c r="T5715" s="1">
        <v>3</v>
      </c>
      <c r="U5715" s="1">
        <v>0</v>
      </c>
      <c r="V5715" s="4">
        <v>1.6037999999999999</v>
      </c>
    </row>
    <row r="5716" spans="1:22" ht="44" thickBot="1" x14ac:dyDescent="0.4">
      <c r="A5716" s="3">
        <v>5715</v>
      </c>
      <c r="B5716" s="1" t="s">
        <v>8437</v>
      </c>
      <c r="C5716" s="1">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177.55</v>
      </c>
      <c r="T5716" s="1">
        <v>5</v>
      </c>
      <c r="U5716" s="1">
        <v>0</v>
      </c>
      <c r="V5716" s="4">
        <v>47.938499999999998</v>
      </c>
    </row>
    <row r="5717" spans="1:22" ht="44" thickBot="1" x14ac:dyDescent="0.4">
      <c r="A5717" s="3">
        <v>5716</v>
      </c>
      <c r="B5717" s="1" t="s">
        <v>8438</v>
      </c>
      <c r="C5717" s="1">
        <v>2012</v>
      </c>
      <c r="D5717" s="2">
        <v>41191</v>
      </c>
      <c r="E5717" s="2">
        <v>41194</v>
      </c>
      <c r="F5717" s="1" t="s">
        <v>23</v>
      </c>
      <c r="G5717" s="1" t="s">
        <v>2605</v>
      </c>
      <c r="H5717" s="1" t="s">
        <v>2606</v>
      </c>
      <c r="I5717" s="1" t="s">
        <v>41</v>
      </c>
      <c r="J5717" s="1" t="s">
        <v>27</v>
      </c>
      <c r="K5717" s="1" t="s">
        <v>8387</v>
      </c>
      <c r="L5717" s="1" t="s">
        <v>238</v>
      </c>
      <c r="M5717" s="1">
        <v>48104</v>
      </c>
      <c r="N5717" s="1" t="s">
        <v>105</v>
      </c>
      <c r="O5717" s="1" t="s">
        <v>2704</v>
      </c>
      <c r="P5717" s="1" t="s">
        <v>71</v>
      </c>
      <c r="Q5717" s="1" t="s">
        <v>161</v>
      </c>
      <c r="R5717" s="1" t="s">
        <v>2705</v>
      </c>
      <c r="S5717" s="1">
        <v>619.95000000000005</v>
      </c>
      <c r="T5717" s="1">
        <v>5</v>
      </c>
      <c r="U5717" s="1">
        <v>0</v>
      </c>
      <c r="V5717" s="4">
        <v>111.59099999999999</v>
      </c>
    </row>
    <row r="5718" spans="1:22" ht="87.5" thickBot="1" x14ac:dyDescent="0.4">
      <c r="A5718" s="3">
        <v>5717</v>
      </c>
      <c r="B5718" s="1" t="s">
        <v>8438</v>
      </c>
      <c r="C5718" s="1">
        <v>2012</v>
      </c>
      <c r="D5718" s="2">
        <v>41191</v>
      </c>
      <c r="E5718" s="2">
        <v>41194</v>
      </c>
      <c r="F5718" s="1" t="s">
        <v>23</v>
      </c>
      <c r="G5718" s="1" t="s">
        <v>2605</v>
      </c>
      <c r="H5718" s="1" t="s">
        <v>2606</v>
      </c>
      <c r="I5718" s="1" t="s">
        <v>41</v>
      </c>
      <c r="J5718" s="1" t="s">
        <v>27</v>
      </c>
      <c r="K5718" s="1" t="s">
        <v>8387</v>
      </c>
      <c r="L5718" s="1" t="s">
        <v>238</v>
      </c>
      <c r="M5718" s="1">
        <v>48104</v>
      </c>
      <c r="N5718" s="1" t="s">
        <v>105</v>
      </c>
      <c r="O5718" s="1" t="s">
        <v>528</v>
      </c>
      <c r="P5718" s="1" t="s">
        <v>71</v>
      </c>
      <c r="Q5718" s="1" t="s">
        <v>72</v>
      </c>
      <c r="R5718" s="1" t="s">
        <v>529</v>
      </c>
      <c r="S5718" s="1">
        <v>29.16</v>
      </c>
      <c r="T5718" s="1">
        <v>3</v>
      </c>
      <c r="U5718" s="1">
        <v>0</v>
      </c>
      <c r="V5718" s="4">
        <v>8.4564000000000004</v>
      </c>
    </row>
    <row r="5719" spans="1:22" ht="29.5" thickBot="1" x14ac:dyDescent="0.4">
      <c r="A5719" s="3">
        <v>5718</v>
      </c>
      <c r="B5719" s="1" t="s">
        <v>8438</v>
      </c>
      <c r="C5719" s="1">
        <v>2012</v>
      </c>
      <c r="D5719" s="2">
        <v>41191</v>
      </c>
      <c r="E5719" s="2">
        <v>41194</v>
      </c>
      <c r="F5719" s="1" t="s">
        <v>23</v>
      </c>
      <c r="G5719" s="1" t="s">
        <v>2605</v>
      </c>
      <c r="H5719" s="1" t="s">
        <v>2606</v>
      </c>
      <c r="I5719" s="1" t="s">
        <v>41</v>
      </c>
      <c r="J5719" s="1" t="s">
        <v>27</v>
      </c>
      <c r="K5719" s="1" t="s">
        <v>8387</v>
      </c>
      <c r="L5719" s="1" t="s">
        <v>238</v>
      </c>
      <c r="M5719" s="1">
        <v>48104</v>
      </c>
      <c r="N5719" s="1" t="s">
        <v>105</v>
      </c>
      <c r="O5719" s="1" t="s">
        <v>6102</v>
      </c>
      <c r="P5719" s="1" t="s">
        <v>46</v>
      </c>
      <c r="Q5719" s="1" t="s">
        <v>173</v>
      </c>
      <c r="R5719" s="1" t="s">
        <v>186</v>
      </c>
      <c r="S5719" s="1">
        <v>57.96</v>
      </c>
      <c r="T5719" s="1">
        <v>7</v>
      </c>
      <c r="U5719" s="1">
        <v>0</v>
      </c>
      <c r="V5719" s="4">
        <v>27.241199999999999</v>
      </c>
    </row>
    <row r="5720" spans="1:22" ht="44" thickBot="1" x14ac:dyDescent="0.4">
      <c r="A5720" s="3">
        <v>5719</v>
      </c>
      <c r="B5720" s="1" t="s">
        <v>8438</v>
      </c>
      <c r="C5720" s="1">
        <v>2012</v>
      </c>
      <c r="D5720" s="2">
        <v>41191</v>
      </c>
      <c r="E5720" s="2">
        <v>41194</v>
      </c>
      <c r="F5720" s="1" t="s">
        <v>23</v>
      </c>
      <c r="G5720" s="1" t="s">
        <v>2605</v>
      </c>
      <c r="H5720" s="1" t="s">
        <v>2606</v>
      </c>
      <c r="I5720" s="1" t="s">
        <v>41</v>
      </c>
      <c r="J5720" s="1" t="s">
        <v>27</v>
      </c>
      <c r="K5720" s="1" t="s">
        <v>8387</v>
      </c>
      <c r="L5720" s="1" t="s">
        <v>238</v>
      </c>
      <c r="M5720" s="1">
        <v>48104</v>
      </c>
      <c r="N5720" s="1" t="s">
        <v>105</v>
      </c>
      <c r="O5720" s="1" t="s">
        <v>3619</v>
      </c>
      <c r="P5720" s="1" t="s">
        <v>46</v>
      </c>
      <c r="Q5720" s="1" t="s">
        <v>78</v>
      </c>
      <c r="R5720" s="1" t="s">
        <v>3620</v>
      </c>
      <c r="S5720" s="1">
        <v>29.402999999999999</v>
      </c>
      <c r="T5720" s="1">
        <v>3</v>
      </c>
      <c r="U5720" s="1">
        <v>0.1</v>
      </c>
      <c r="V5720" s="4">
        <v>5.2271999999999998</v>
      </c>
    </row>
    <row r="5721" spans="1:22" ht="29.5" thickBot="1" x14ac:dyDescent="0.4">
      <c r="A5721" s="3">
        <v>5720</v>
      </c>
      <c r="B5721" s="1" t="s">
        <v>8439</v>
      </c>
      <c r="C5721" s="1">
        <v>2014</v>
      </c>
      <c r="D5721" s="2">
        <v>41728</v>
      </c>
      <c r="E5721" s="2">
        <v>41732</v>
      </c>
      <c r="F5721" s="1" t="s">
        <v>23</v>
      </c>
      <c r="G5721" s="1" t="s">
        <v>7417</v>
      </c>
      <c r="H5721" s="1" t="s">
        <v>7418</v>
      </c>
      <c r="I5721" s="1" t="s">
        <v>26</v>
      </c>
      <c r="J5721" s="1" t="s">
        <v>27</v>
      </c>
      <c r="K5721" s="1" t="s">
        <v>4268</v>
      </c>
      <c r="L5721" s="1" t="s">
        <v>254</v>
      </c>
      <c r="M5721" s="1">
        <v>47905</v>
      </c>
      <c r="N5721" s="1" t="s">
        <v>105</v>
      </c>
      <c r="O5721" s="1" t="s">
        <v>6837</v>
      </c>
      <c r="P5721" s="1" t="s">
        <v>46</v>
      </c>
      <c r="Q5721" s="1" t="s">
        <v>59</v>
      </c>
      <c r="R5721" s="1" t="s">
        <v>6838</v>
      </c>
      <c r="S5721" s="1">
        <v>81.400000000000006</v>
      </c>
      <c r="T5721" s="1">
        <v>5</v>
      </c>
      <c r="U5721" s="1">
        <v>0</v>
      </c>
      <c r="V5721" s="4">
        <v>21.164000000000001</v>
      </c>
    </row>
    <row r="5722" spans="1:22" ht="29.5" thickBot="1" x14ac:dyDescent="0.4">
      <c r="A5722" s="3">
        <v>5721</v>
      </c>
      <c r="B5722" s="1" t="s">
        <v>8440</v>
      </c>
      <c r="C5722" s="1">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4">
        <v>2.2890000000000001</v>
      </c>
    </row>
    <row r="5723" spans="1:22" ht="73" thickBot="1" x14ac:dyDescent="0.4">
      <c r="A5723" s="3">
        <v>5722</v>
      </c>
      <c r="B5723" s="1" t="s">
        <v>8440</v>
      </c>
      <c r="C5723" s="1">
        <v>2012</v>
      </c>
      <c r="D5723" s="2">
        <v>41227</v>
      </c>
      <c r="E5723" s="2">
        <v>41230</v>
      </c>
      <c r="F5723" s="1" t="s">
        <v>188</v>
      </c>
      <c r="G5723" s="1" t="s">
        <v>135</v>
      </c>
      <c r="H5723" s="1" t="s">
        <v>136</v>
      </c>
      <c r="I5723" s="1" t="s">
        <v>41</v>
      </c>
      <c r="J5723" s="1" t="s">
        <v>27</v>
      </c>
      <c r="K5723" s="1" t="s">
        <v>318</v>
      </c>
      <c r="L5723" s="1" t="s">
        <v>420</v>
      </c>
      <c r="M5723" s="1">
        <v>97477</v>
      </c>
      <c r="N5723" s="1" t="s">
        <v>44</v>
      </c>
      <c r="O5723" s="1" t="s">
        <v>5330</v>
      </c>
      <c r="P5723" s="1" t="s">
        <v>71</v>
      </c>
      <c r="Q5723" s="1" t="s">
        <v>161</v>
      </c>
      <c r="R5723" s="1" t="s">
        <v>5331</v>
      </c>
      <c r="S5723" s="1">
        <v>91.176000000000002</v>
      </c>
      <c r="T5723" s="1">
        <v>3</v>
      </c>
      <c r="U5723" s="1">
        <v>0.2</v>
      </c>
      <c r="V5723" s="4">
        <v>4.5587999999999997</v>
      </c>
    </row>
    <row r="5724" spans="1:22" ht="44" thickBot="1" x14ac:dyDescent="0.4">
      <c r="A5724" s="3">
        <v>5723</v>
      </c>
      <c r="B5724" s="1" t="s">
        <v>8440</v>
      </c>
      <c r="C5724" s="1">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159.96799999999999</v>
      </c>
      <c r="T5724" s="1">
        <v>4</v>
      </c>
      <c r="U5724" s="1">
        <v>0.2</v>
      </c>
      <c r="V5724" s="4">
        <v>29.994</v>
      </c>
    </row>
    <row r="5725" spans="1:22" ht="29.5" thickBot="1" x14ac:dyDescent="0.4">
      <c r="A5725" s="3">
        <v>5724</v>
      </c>
      <c r="B5725" s="1" t="s">
        <v>8441</v>
      </c>
      <c r="C5725" s="1">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4">
        <v>6.2207999999999997</v>
      </c>
    </row>
    <row r="5726" spans="1:22" ht="44" thickBot="1" x14ac:dyDescent="0.4">
      <c r="A5726" s="3">
        <v>5725</v>
      </c>
      <c r="B5726" s="1" t="s">
        <v>8442</v>
      </c>
      <c r="C5726" s="1">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4">
        <v>-82.884</v>
      </c>
    </row>
    <row r="5727" spans="1:22" ht="58.5" thickBot="1" x14ac:dyDescent="0.4">
      <c r="A5727" s="3">
        <v>5726</v>
      </c>
      <c r="B5727" s="1" t="s">
        <v>8443</v>
      </c>
      <c r="C5727" s="1">
        <v>2012</v>
      </c>
      <c r="D5727" s="2">
        <v>41177</v>
      </c>
      <c r="E5727" s="2">
        <v>41179</v>
      </c>
      <c r="F5727" s="1" t="s">
        <v>188</v>
      </c>
      <c r="G5727" s="1" t="s">
        <v>958</v>
      </c>
      <c r="H5727" s="1" t="s">
        <v>959</v>
      </c>
      <c r="I5727" s="1" t="s">
        <v>41</v>
      </c>
      <c r="J5727" s="1" t="s">
        <v>27</v>
      </c>
      <c r="K5727" s="1" t="s">
        <v>266</v>
      </c>
      <c r="L5727" s="1" t="s">
        <v>267</v>
      </c>
      <c r="M5727" s="1">
        <v>10011</v>
      </c>
      <c r="N5727" s="1" t="s">
        <v>148</v>
      </c>
      <c r="O5727" s="1" t="s">
        <v>5474</v>
      </c>
      <c r="P5727" s="1" t="s">
        <v>71</v>
      </c>
      <c r="Q5727" s="1" t="s">
        <v>161</v>
      </c>
      <c r="R5727" s="1" t="s">
        <v>5475</v>
      </c>
      <c r="S5727" s="1">
        <v>899.91</v>
      </c>
      <c r="T5727" s="1">
        <v>9</v>
      </c>
      <c r="U5727" s="1">
        <v>0</v>
      </c>
      <c r="V5727" s="4">
        <v>395.96039999999999</v>
      </c>
    </row>
    <row r="5728" spans="1:22" ht="44" thickBot="1" x14ac:dyDescent="0.4">
      <c r="A5728" s="3">
        <v>5727</v>
      </c>
      <c r="B5728" s="1" t="s">
        <v>8444</v>
      </c>
      <c r="C5728" s="1">
        <v>2012</v>
      </c>
      <c r="D5728" s="2">
        <v>41033</v>
      </c>
      <c r="E5728" s="2">
        <v>41037</v>
      </c>
      <c r="F5728" s="1" t="s">
        <v>50</v>
      </c>
      <c r="G5728" s="1" t="s">
        <v>6637</v>
      </c>
      <c r="H5728" s="1" t="s">
        <v>6638</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4">
        <v>118.29300000000001</v>
      </c>
    </row>
    <row r="5729" spans="1:22" ht="29.5" thickBot="1" x14ac:dyDescent="0.4">
      <c r="A5729" s="3">
        <v>5728</v>
      </c>
      <c r="B5729" s="1" t="s">
        <v>8445</v>
      </c>
      <c r="C5729" s="1">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178.11</v>
      </c>
      <c r="T5729" s="1">
        <v>3</v>
      </c>
      <c r="U5729" s="1">
        <v>0</v>
      </c>
      <c r="V5729" s="4">
        <v>32.059800000000003</v>
      </c>
    </row>
    <row r="5730" spans="1:22" ht="44" thickBot="1" x14ac:dyDescent="0.4">
      <c r="A5730" s="3">
        <v>5729</v>
      </c>
      <c r="B5730" s="1" t="s">
        <v>8445</v>
      </c>
      <c r="C5730" s="1">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4">
        <v>305.13</v>
      </c>
    </row>
    <row r="5731" spans="1:22" ht="87.5" thickBot="1" x14ac:dyDescent="0.4">
      <c r="A5731" s="3">
        <v>5730</v>
      </c>
      <c r="B5731" s="1" t="s">
        <v>8445</v>
      </c>
      <c r="C5731" s="1">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4">
        <v>28.087599999999998</v>
      </c>
    </row>
    <row r="5732" spans="1:22" ht="58.5" thickBot="1" x14ac:dyDescent="0.4">
      <c r="A5732" s="3">
        <v>5731</v>
      </c>
      <c r="B5732" s="1" t="s">
        <v>8445</v>
      </c>
      <c r="C5732" s="1">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4">
        <v>41.392800000000001</v>
      </c>
    </row>
    <row r="5733" spans="1:22" ht="73" thickBot="1" x14ac:dyDescent="0.4">
      <c r="A5733" s="3">
        <v>5732</v>
      </c>
      <c r="B5733" s="1" t="s">
        <v>8445</v>
      </c>
      <c r="C5733" s="1">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4">
        <v>12.6592</v>
      </c>
    </row>
    <row r="5734" spans="1:22" ht="29.5" thickBot="1" x14ac:dyDescent="0.4">
      <c r="A5734" s="3">
        <v>5733</v>
      </c>
      <c r="B5734" s="1" t="s">
        <v>8446</v>
      </c>
      <c r="C5734" s="1">
        <v>2014</v>
      </c>
      <c r="D5734" s="2">
        <v>41820</v>
      </c>
      <c r="E5734" s="2">
        <v>41823</v>
      </c>
      <c r="F5734" s="1" t="s">
        <v>188</v>
      </c>
      <c r="G5734" s="1" t="s">
        <v>958</v>
      </c>
      <c r="H5734" s="1" t="s">
        <v>959</v>
      </c>
      <c r="I5734" s="1" t="s">
        <v>41</v>
      </c>
      <c r="J5734" s="1" t="s">
        <v>27</v>
      </c>
      <c r="K5734" s="1" t="s">
        <v>8447</v>
      </c>
      <c r="L5734" s="1" t="s">
        <v>747</v>
      </c>
      <c r="M5734" s="1">
        <v>6460</v>
      </c>
      <c r="N5734" s="1" t="s">
        <v>148</v>
      </c>
      <c r="O5734" s="1" t="s">
        <v>6576</v>
      </c>
      <c r="P5734" s="1" t="s">
        <v>32</v>
      </c>
      <c r="Q5734" s="1" t="s">
        <v>33</v>
      </c>
      <c r="R5734" s="1" t="s">
        <v>6577</v>
      </c>
      <c r="S5734" s="1">
        <v>638.82000000000005</v>
      </c>
      <c r="T5734" s="1">
        <v>9</v>
      </c>
      <c r="U5734" s="1">
        <v>0</v>
      </c>
      <c r="V5734" s="4">
        <v>185.2578</v>
      </c>
    </row>
    <row r="5735" spans="1:22" ht="29.5" thickBot="1" x14ac:dyDescent="0.4">
      <c r="A5735" s="3">
        <v>5734</v>
      </c>
      <c r="B5735" s="1" t="s">
        <v>8446</v>
      </c>
      <c r="C5735" s="1">
        <v>2014</v>
      </c>
      <c r="D5735" s="2">
        <v>41820</v>
      </c>
      <c r="E5735" s="2">
        <v>41823</v>
      </c>
      <c r="F5735" s="1" t="s">
        <v>188</v>
      </c>
      <c r="G5735" s="1" t="s">
        <v>958</v>
      </c>
      <c r="H5735" s="1" t="s">
        <v>959</v>
      </c>
      <c r="I5735" s="1" t="s">
        <v>41</v>
      </c>
      <c r="J5735" s="1" t="s">
        <v>27</v>
      </c>
      <c r="K5735" s="1" t="s">
        <v>8447</v>
      </c>
      <c r="L5735" s="1" t="s">
        <v>747</v>
      </c>
      <c r="M5735" s="1">
        <v>6460</v>
      </c>
      <c r="N5735" s="1" t="s">
        <v>148</v>
      </c>
      <c r="O5735" s="1" t="s">
        <v>2652</v>
      </c>
      <c r="P5735" s="1" t="s">
        <v>46</v>
      </c>
      <c r="Q5735" s="1" t="s">
        <v>578</v>
      </c>
      <c r="R5735" s="1" t="s">
        <v>2653</v>
      </c>
      <c r="S5735" s="1">
        <v>30.69</v>
      </c>
      <c r="T5735" s="1">
        <v>3</v>
      </c>
      <c r="U5735" s="1">
        <v>0</v>
      </c>
      <c r="V5735" s="4">
        <v>7.9794</v>
      </c>
    </row>
    <row r="5736" spans="1:22" ht="73" thickBot="1" x14ac:dyDescent="0.4">
      <c r="A5736" s="3">
        <v>5735</v>
      </c>
      <c r="B5736" s="1" t="s">
        <v>8446</v>
      </c>
      <c r="C5736" s="1">
        <v>2014</v>
      </c>
      <c r="D5736" s="2">
        <v>41820</v>
      </c>
      <c r="E5736" s="2">
        <v>41823</v>
      </c>
      <c r="F5736" s="1" t="s">
        <v>188</v>
      </c>
      <c r="G5736" s="1" t="s">
        <v>958</v>
      </c>
      <c r="H5736" s="1" t="s">
        <v>959</v>
      </c>
      <c r="I5736" s="1" t="s">
        <v>41</v>
      </c>
      <c r="J5736" s="1" t="s">
        <v>27</v>
      </c>
      <c r="K5736" s="1" t="s">
        <v>8447</v>
      </c>
      <c r="L5736" s="1" t="s">
        <v>747</v>
      </c>
      <c r="M5736" s="1">
        <v>6460</v>
      </c>
      <c r="N5736" s="1" t="s">
        <v>148</v>
      </c>
      <c r="O5736" s="1" t="s">
        <v>3839</v>
      </c>
      <c r="P5736" s="1" t="s">
        <v>32</v>
      </c>
      <c r="Q5736" s="1" t="s">
        <v>65</v>
      </c>
      <c r="R5736" s="1" t="s">
        <v>3840</v>
      </c>
      <c r="S5736" s="1">
        <v>25.16</v>
      </c>
      <c r="T5736" s="1">
        <v>2</v>
      </c>
      <c r="U5736" s="1">
        <v>0</v>
      </c>
      <c r="V5736" s="4">
        <v>8.5543999999999993</v>
      </c>
    </row>
    <row r="5737" spans="1:22" ht="73" thickBot="1" x14ac:dyDescent="0.4">
      <c r="A5737" s="3">
        <v>5736</v>
      </c>
      <c r="B5737" s="1" t="s">
        <v>8448</v>
      </c>
      <c r="C5737" s="1">
        <v>2011</v>
      </c>
      <c r="D5737" s="2">
        <v>40723</v>
      </c>
      <c r="E5737" s="2">
        <v>40727</v>
      </c>
      <c r="F5737" s="1" t="s">
        <v>50</v>
      </c>
      <c r="G5737" s="1" t="s">
        <v>5280</v>
      </c>
      <c r="H5737" s="1" t="s">
        <v>5281</v>
      </c>
      <c r="I5737" s="1" t="s">
        <v>26</v>
      </c>
      <c r="J5737" s="1" t="s">
        <v>27</v>
      </c>
      <c r="K5737" s="1" t="s">
        <v>266</v>
      </c>
      <c r="L5737" s="1" t="s">
        <v>267</v>
      </c>
      <c r="M5737" s="1">
        <v>10024</v>
      </c>
      <c r="N5737" s="1" t="s">
        <v>148</v>
      </c>
      <c r="O5737" s="1" t="s">
        <v>6136</v>
      </c>
      <c r="P5737" s="1" t="s">
        <v>46</v>
      </c>
      <c r="Q5737" s="1" t="s">
        <v>75</v>
      </c>
      <c r="R5737" s="1" t="s">
        <v>6137</v>
      </c>
      <c r="S5737" s="1">
        <v>13.92</v>
      </c>
      <c r="T5737" s="1">
        <v>3</v>
      </c>
      <c r="U5737" s="1">
        <v>0.2</v>
      </c>
      <c r="V5737" s="4">
        <v>4.8719999999999999</v>
      </c>
    </row>
    <row r="5738" spans="1:22" ht="44" thickBot="1" x14ac:dyDescent="0.4">
      <c r="A5738" s="3">
        <v>5737</v>
      </c>
      <c r="B5738" s="1" t="s">
        <v>8449</v>
      </c>
      <c r="C5738" s="1">
        <v>2011</v>
      </c>
      <c r="D5738" s="2">
        <v>40564</v>
      </c>
      <c r="E5738" s="2">
        <v>40569</v>
      </c>
      <c r="F5738" s="1" t="s">
        <v>50</v>
      </c>
      <c r="G5738" s="1" t="s">
        <v>5247</v>
      </c>
      <c r="H5738" s="1" t="s">
        <v>5248</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4">
        <v>9.2927999999999997</v>
      </c>
    </row>
    <row r="5739" spans="1:22" ht="58.5" thickBot="1" x14ac:dyDescent="0.4">
      <c r="A5739" s="3">
        <v>5738</v>
      </c>
      <c r="B5739" s="1" t="s">
        <v>8449</v>
      </c>
      <c r="C5739" s="1">
        <v>2011</v>
      </c>
      <c r="D5739" s="2">
        <v>40564</v>
      </c>
      <c r="E5739" s="2">
        <v>40569</v>
      </c>
      <c r="F5739" s="1" t="s">
        <v>50</v>
      </c>
      <c r="G5739" s="1" t="s">
        <v>5247</v>
      </c>
      <c r="H5739" s="1" t="s">
        <v>5248</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4">
        <v>5.79</v>
      </c>
    </row>
    <row r="5740" spans="1:22" ht="58.5" thickBot="1" x14ac:dyDescent="0.4">
      <c r="A5740" s="3">
        <v>5739</v>
      </c>
      <c r="B5740" s="1" t="s">
        <v>8450</v>
      </c>
      <c r="C5740" s="1">
        <v>2014</v>
      </c>
      <c r="D5740" s="2">
        <v>41640</v>
      </c>
      <c r="E5740" s="2">
        <v>41646</v>
      </c>
      <c r="F5740" s="1" t="s">
        <v>50</v>
      </c>
      <c r="G5740" s="1" t="s">
        <v>6118</v>
      </c>
      <c r="H5740" s="1" t="s">
        <v>6119</v>
      </c>
      <c r="I5740" s="1" t="s">
        <v>26</v>
      </c>
      <c r="J5740" s="1" t="s">
        <v>27</v>
      </c>
      <c r="K5740" s="1" t="s">
        <v>127</v>
      </c>
      <c r="L5740" s="1" t="s">
        <v>43</v>
      </c>
      <c r="M5740" s="1">
        <v>94109</v>
      </c>
      <c r="N5740" s="1" t="s">
        <v>44</v>
      </c>
      <c r="O5740" s="1" t="s">
        <v>5780</v>
      </c>
      <c r="P5740" s="1" t="s">
        <v>46</v>
      </c>
      <c r="Q5740" s="1" t="s">
        <v>75</v>
      </c>
      <c r="R5740" s="1" t="s">
        <v>5781</v>
      </c>
      <c r="S5740" s="1">
        <v>38.375999999999998</v>
      </c>
      <c r="T5740" s="1">
        <v>3</v>
      </c>
      <c r="U5740" s="1">
        <v>0.2</v>
      </c>
      <c r="V5740" s="4">
        <v>13.4316</v>
      </c>
    </row>
    <row r="5741" spans="1:22" ht="29.5" thickBot="1" x14ac:dyDescent="0.4">
      <c r="A5741" s="3">
        <v>5740</v>
      </c>
      <c r="B5741" s="1" t="s">
        <v>8451</v>
      </c>
      <c r="C5741" s="1">
        <v>2014</v>
      </c>
      <c r="D5741" s="2">
        <v>41727</v>
      </c>
      <c r="E5741" s="2">
        <v>41730</v>
      </c>
      <c r="F5741" s="1" t="s">
        <v>188</v>
      </c>
      <c r="G5741" s="1" t="s">
        <v>6603</v>
      </c>
      <c r="H5741" s="1" t="s">
        <v>6604</v>
      </c>
      <c r="I5741" s="1" t="s">
        <v>41</v>
      </c>
      <c r="J5741" s="1" t="s">
        <v>27</v>
      </c>
      <c r="K5741" s="1" t="s">
        <v>746</v>
      </c>
      <c r="L5741" s="1" t="s">
        <v>43</v>
      </c>
      <c r="M5741" s="1">
        <v>94533</v>
      </c>
      <c r="N5741" s="1" t="s">
        <v>44</v>
      </c>
      <c r="O5741" s="1" t="s">
        <v>7333</v>
      </c>
      <c r="P5741" s="1" t="s">
        <v>46</v>
      </c>
      <c r="Q5741" s="1" t="s">
        <v>90</v>
      </c>
      <c r="R5741" s="1" t="s">
        <v>7334</v>
      </c>
      <c r="S5741" s="1">
        <v>12.96</v>
      </c>
      <c r="T5741" s="1">
        <v>2</v>
      </c>
      <c r="U5741" s="1">
        <v>0</v>
      </c>
      <c r="V5741" s="4">
        <v>6.3503999999999996</v>
      </c>
    </row>
    <row r="5742" spans="1:22" ht="44" thickBot="1" x14ac:dyDescent="0.4">
      <c r="A5742" s="3">
        <v>5741</v>
      </c>
      <c r="B5742" s="1" t="s">
        <v>8451</v>
      </c>
      <c r="C5742" s="1">
        <v>2014</v>
      </c>
      <c r="D5742" s="2">
        <v>41727</v>
      </c>
      <c r="E5742" s="2">
        <v>41730</v>
      </c>
      <c r="F5742" s="1" t="s">
        <v>188</v>
      </c>
      <c r="G5742" s="1" t="s">
        <v>6603</v>
      </c>
      <c r="H5742" s="1" t="s">
        <v>6604</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4">
        <v>10.0624</v>
      </c>
    </row>
    <row r="5743" spans="1:22" ht="58.5" thickBot="1" x14ac:dyDescent="0.4">
      <c r="A5743" s="3">
        <v>5742</v>
      </c>
      <c r="B5743" s="1" t="s">
        <v>8451</v>
      </c>
      <c r="C5743" s="1">
        <v>2014</v>
      </c>
      <c r="D5743" s="2">
        <v>41727</v>
      </c>
      <c r="E5743" s="2">
        <v>41730</v>
      </c>
      <c r="F5743" s="1" t="s">
        <v>188</v>
      </c>
      <c r="G5743" s="1" t="s">
        <v>6603</v>
      </c>
      <c r="H5743" s="1" t="s">
        <v>6604</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4">
        <v>53.271999999999998</v>
      </c>
    </row>
    <row r="5744" spans="1:22" ht="29.5" thickBot="1" x14ac:dyDescent="0.4">
      <c r="A5744" s="3">
        <v>5743</v>
      </c>
      <c r="B5744" s="1" t="s">
        <v>8451</v>
      </c>
      <c r="C5744" s="1">
        <v>2014</v>
      </c>
      <c r="D5744" s="2">
        <v>41727</v>
      </c>
      <c r="E5744" s="2">
        <v>41730</v>
      </c>
      <c r="F5744" s="1" t="s">
        <v>188</v>
      </c>
      <c r="G5744" s="1" t="s">
        <v>6603</v>
      </c>
      <c r="H5744" s="1" t="s">
        <v>6604</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4">
        <v>12.8256</v>
      </c>
    </row>
    <row r="5745" spans="1:22" ht="29.5" thickBot="1" x14ac:dyDescent="0.4">
      <c r="A5745" s="3">
        <v>5744</v>
      </c>
      <c r="B5745" s="1" t="s">
        <v>8451</v>
      </c>
      <c r="C5745" s="1">
        <v>2014</v>
      </c>
      <c r="D5745" s="2">
        <v>41727</v>
      </c>
      <c r="E5745" s="2">
        <v>41730</v>
      </c>
      <c r="F5745" s="1" t="s">
        <v>188</v>
      </c>
      <c r="G5745" s="1" t="s">
        <v>6603</v>
      </c>
      <c r="H5745" s="1" t="s">
        <v>6604</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4">
        <v>9.6191999999999993</v>
      </c>
    </row>
    <row r="5746" spans="1:22" ht="29.5" thickBot="1" x14ac:dyDescent="0.4">
      <c r="A5746" s="3">
        <v>5745</v>
      </c>
      <c r="B5746" s="1" t="s">
        <v>8451</v>
      </c>
      <c r="C5746" s="1">
        <v>2014</v>
      </c>
      <c r="D5746" s="2">
        <v>41727</v>
      </c>
      <c r="E5746" s="2">
        <v>41730</v>
      </c>
      <c r="F5746" s="1" t="s">
        <v>188</v>
      </c>
      <c r="G5746" s="1" t="s">
        <v>6603</v>
      </c>
      <c r="H5746" s="1" t="s">
        <v>6604</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4">
        <v>7.9547999999999996</v>
      </c>
    </row>
    <row r="5747" spans="1:22" ht="29.5" thickBot="1" x14ac:dyDescent="0.4">
      <c r="A5747" s="3">
        <v>5746</v>
      </c>
      <c r="B5747" s="1" t="s">
        <v>8451</v>
      </c>
      <c r="C5747" s="1">
        <v>2014</v>
      </c>
      <c r="D5747" s="2">
        <v>41727</v>
      </c>
      <c r="E5747" s="2">
        <v>41730</v>
      </c>
      <c r="F5747" s="1" t="s">
        <v>188</v>
      </c>
      <c r="G5747" s="1" t="s">
        <v>6603</v>
      </c>
      <c r="H5747" s="1" t="s">
        <v>6604</v>
      </c>
      <c r="I5747" s="1" t="s">
        <v>41</v>
      </c>
      <c r="J5747" s="1" t="s">
        <v>27</v>
      </c>
      <c r="K5747" s="1" t="s">
        <v>746</v>
      </c>
      <c r="L5747" s="1" t="s">
        <v>43</v>
      </c>
      <c r="M5747" s="1">
        <v>94533</v>
      </c>
      <c r="N5747" s="1" t="s">
        <v>44</v>
      </c>
      <c r="O5747" s="1" t="s">
        <v>5752</v>
      </c>
      <c r="P5747" s="1" t="s">
        <v>32</v>
      </c>
      <c r="Q5747" s="1" t="s">
        <v>65</v>
      </c>
      <c r="R5747" s="1" t="s">
        <v>5753</v>
      </c>
      <c r="S5747" s="1">
        <v>21.56</v>
      </c>
      <c r="T5747" s="1">
        <v>7</v>
      </c>
      <c r="U5747" s="1">
        <v>0</v>
      </c>
      <c r="V5747" s="4">
        <v>6.8992000000000004</v>
      </c>
    </row>
    <row r="5748" spans="1:22" ht="29.5" thickBot="1" x14ac:dyDescent="0.4">
      <c r="A5748" s="3">
        <v>5747</v>
      </c>
      <c r="B5748" s="1" t="s">
        <v>8452</v>
      </c>
      <c r="C5748" s="1">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v>
      </c>
      <c r="T5748" s="1">
        <v>2</v>
      </c>
      <c r="U5748" s="1">
        <v>0.2</v>
      </c>
      <c r="V5748" s="4">
        <v>31.198</v>
      </c>
    </row>
    <row r="5749" spans="1:22" ht="29.5" thickBot="1" x14ac:dyDescent="0.4">
      <c r="A5749" s="3">
        <v>5748</v>
      </c>
      <c r="B5749" s="1" t="s">
        <v>8452</v>
      </c>
      <c r="C5749" s="1">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4">
        <v>17.8794</v>
      </c>
    </row>
    <row r="5750" spans="1:22" ht="44" thickBot="1" x14ac:dyDescent="0.4">
      <c r="A5750" s="3">
        <v>5749</v>
      </c>
      <c r="B5750" s="1" t="s">
        <v>8452</v>
      </c>
      <c r="C5750" s="1">
        <v>2013</v>
      </c>
      <c r="D5750" s="2">
        <v>41617</v>
      </c>
      <c r="E5750" s="2">
        <v>41621</v>
      </c>
      <c r="F5750" s="1" t="s">
        <v>50</v>
      </c>
      <c r="G5750" s="1" t="s">
        <v>242</v>
      </c>
      <c r="H5750" s="1" t="s">
        <v>243</v>
      </c>
      <c r="I5750" s="1" t="s">
        <v>26</v>
      </c>
      <c r="J5750" s="1" t="s">
        <v>27</v>
      </c>
      <c r="K5750" s="1" t="s">
        <v>3520</v>
      </c>
      <c r="L5750" s="1" t="s">
        <v>88</v>
      </c>
      <c r="M5750" s="1">
        <v>27834</v>
      </c>
      <c r="N5750" s="1" t="s">
        <v>30</v>
      </c>
      <c r="O5750" s="1" t="s">
        <v>7691</v>
      </c>
      <c r="P5750" s="1" t="s">
        <v>71</v>
      </c>
      <c r="Q5750" s="1" t="s">
        <v>161</v>
      </c>
      <c r="R5750" s="1" t="s">
        <v>7692</v>
      </c>
      <c r="S5750" s="1">
        <v>16.559999999999999</v>
      </c>
      <c r="T5750" s="1">
        <v>3</v>
      </c>
      <c r="U5750" s="1">
        <v>0.2</v>
      </c>
      <c r="V5750" s="4">
        <v>-2.484</v>
      </c>
    </row>
    <row r="5751" spans="1:22" ht="58.5" thickBot="1" x14ac:dyDescent="0.4">
      <c r="A5751" s="3">
        <v>5750</v>
      </c>
      <c r="B5751" s="1" t="s">
        <v>8453</v>
      </c>
      <c r="C5751" s="1">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4">
        <v>36.725499999999997</v>
      </c>
    </row>
    <row r="5752" spans="1:22" ht="58.5" thickBot="1" x14ac:dyDescent="0.4">
      <c r="A5752" s="3">
        <v>5751</v>
      </c>
      <c r="B5752" s="1" t="s">
        <v>8454</v>
      </c>
      <c r="C5752" s="1">
        <v>2011</v>
      </c>
      <c r="D5752" s="2">
        <v>40693</v>
      </c>
      <c r="E5752" s="2">
        <v>40699</v>
      </c>
      <c r="F5752" s="1" t="s">
        <v>50</v>
      </c>
      <c r="G5752" s="1" t="s">
        <v>7945</v>
      </c>
      <c r="H5752" s="1" t="s">
        <v>7946</v>
      </c>
      <c r="I5752" s="1" t="s">
        <v>26</v>
      </c>
      <c r="J5752" s="1" t="s">
        <v>27</v>
      </c>
      <c r="K5752" s="1" t="s">
        <v>8455</v>
      </c>
      <c r="L5752" s="1" t="s">
        <v>211</v>
      </c>
      <c r="M5752" s="1">
        <v>60089</v>
      </c>
      <c r="N5752" s="1" t="s">
        <v>105</v>
      </c>
      <c r="O5752" s="1" t="s">
        <v>80</v>
      </c>
      <c r="P5752" s="1" t="s">
        <v>32</v>
      </c>
      <c r="Q5752" s="1" t="s">
        <v>56</v>
      </c>
      <c r="R5752" s="1" t="s">
        <v>81</v>
      </c>
      <c r="S5752" s="1">
        <v>355.45499999999998</v>
      </c>
      <c r="T5752" s="1">
        <v>3</v>
      </c>
      <c r="U5752" s="1">
        <v>0.5</v>
      </c>
      <c r="V5752" s="4">
        <v>-184.8366</v>
      </c>
    </row>
    <row r="5753" spans="1:22" ht="29.5" thickBot="1" x14ac:dyDescent="0.4">
      <c r="A5753" s="3">
        <v>5752</v>
      </c>
      <c r="B5753" s="1" t="s">
        <v>8456</v>
      </c>
      <c r="C5753" s="1">
        <v>2013</v>
      </c>
      <c r="D5753" s="2">
        <v>41296</v>
      </c>
      <c r="E5753" s="2">
        <v>41302</v>
      </c>
      <c r="F5753" s="1" t="s">
        <v>50</v>
      </c>
      <c r="G5753" s="1" t="s">
        <v>1918</v>
      </c>
      <c r="H5753" s="1" t="s">
        <v>1919</v>
      </c>
      <c r="I5753" s="1" t="s">
        <v>26</v>
      </c>
      <c r="J5753" s="1" t="s">
        <v>27</v>
      </c>
      <c r="K5753" s="1" t="s">
        <v>947</v>
      </c>
      <c r="L5753" s="1" t="s">
        <v>43</v>
      </c>
      <c r="M5753" s="1">
        <v>92037</v>
      </c>
      <c r="N5753" s="1" t="s">
        <v>44</v>
      </c>
      <c r="O5753" s="1" t="s">
        <v>8457</v>
      </c>
      <c r="P5753" s="1" t="s">
        <v>46</v>
      </c>
      <c r="Q5753" s="1" t="s">
        <v>47</v>
      </c>
      <c r="R5753" s="1" t="s">
        <v>8458</v>
      </c>
      <c r="S5753" s="1">
        <v>44.4</v>
      </c>
      <c r="T5753" s="1">
        <v>3</v>
      </c>
      <c r="U5753" s="1">
        <v>0</v>
      </c>
      <c r="V5753" s="4">
        <v>22.2</v>
      </c>
    </row>
    <row r="5754" spans="1:22" ht="29.5" thickBot="1" x14ac:dyDescent="0.4">
      <c r="A5754" s="3">
        <v>5753</v>
      </c>
      <c r="B5754" s="1" t="s">
        <v>8456</v>
      </c>
      <c r="C5754" s="1">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4">
        <v>9.4990000000000006</v>
      </c>
    </row>
    <row r="5755" spans="1:22" ht="58.5" thickBot="1" x14ac:dyDescent="0.4">
      <c r="A5755" s="3">
        <v>5754</v>
      </c>
      <c r="B5755" s="1" t="s">
        <v>8459</v>
      </c>
      <c r="C5755" s="1">
        <v>2013</v>
      </c>
      <c r="D5755" s="2">
        <v>41308</v>
      </c>
      <c r="E5755" s="2">
        <v>41315</v>
      </c>
      <c r="F5755" s="1" t="s">
        <v>50</v>
      </c>
      <c r="G5755" s="1" t="s">
        <v>6572</v>
      </c>
      <c r="H5755" s="1" t="s">
        <v>6573</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4">
        <v>225.26400000000001</v>
      </c>
    </row>
    <row r="5756" spans="1:22" ht="29.5" thickBot="1" x14ac:dyDescent="0.4">
      <c r="A5756" s="3">
        <v>5755</v>
      </c>
      <c r="B5756" s="1" t="s">
        <v>8460</v>
      </c>
      <c r="C5756" s="1">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4">
        <v>1.4456</v>
      </c>
    </row>
    <row r="5757" spans="1:22" ht="102" thickBot="1" x14ac:dyDescent="0.4">
      <c r="A5757" s="3">
        <v>5756</v>
      </c>
      <c r="B5757" s="1" t="s">
        <v>8461</v>
      </c>
      <c r="C5757" s="1">
        <v>2011</v>
      </c>
      <c r="D5757" s="2">
        <v>40830</v>
      </c>
      <c r="E5757" s="2">
        <v>40834</v>
      </c>
      <c r="F5757" s="1" t="s">
        <v>50</v>
      </c>
      <c r="G5757" s="1" t="s">
        <v>5792</v>
      </c>
      <c r="H5757" s="1" t="s">
        <v>5793</v>
      </c>
      <c r="I5757" s="1" t="s">
        <v>26</v>
      </c>
      <c r="J5757" s="1" t="s">
        <v>27</v>
      </c>
      <c r="K5757" s="1" t="s">
        <v>103</v>
      </c>
      <c r="L5757" s="1" t="s">
        <v>104</v>
      </c>
      <c r="M5757" s="1">
        <v>76106</v>
      </c>
      <c r="N5757" s="1" t="s">
        <v>105</v>
      </c>
      <c r="O5757" s="1" t="s">
        <v>7633</v>
      </c>
      <c r="P5757" s="1" t="s">
        <v>46</v>
      </c>
      <c r="Q5757" s="1" t="s">
        <v>78</v>
      </c>
      <c r="R5757" s="1" t="s">
        <v>7634</v>
      </c>
      <c r="S5757" s="1">
        <v>3.16</v>
      </c>
      <c r="T5757" s="1">
        <v>4</v>
      </c>
      <c r="U5757" s="1">
        <v>0.8</v>
      </c>
      <c r="V5757" s="4">
        <v>-8.532</v>
      </c>
    </row>
    <row r="5758" spans="1:22" ht="44" thickBot="1" x14ac:dyDescent="0.4">
      <c r="A5758" s="3">
        <v>5757</v>
      </c>
      <c r="B5758" s="1" t="s">
        <v>8461</v>
      </c>
      <c r="C5758" s="1">
        <v>2011</v>
      </c>
      <c r="D5758" s="2">
        <v>40830</v>
      </c>
      <c r="E5758" s="2">
        <v>40834</v>
      </c>
      <c r="F5758" s="1" t="s">
        <v>50</v>
      </c>
      <c r="G5758" s="1" t="s">
        <v>5792</v>
      </c>
      <c r="H5758" s="1" t="s">
        <v>5793</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4">
        <v>624.98749999999995</v>
      </c>
    </row>
    <row r="5759" spans="1:22" ht="58.5" thickBot="1" x14ac:dyDescent="0.4">
      <c r="A5759" s="3">
        <v>5758</v>
      </c>
      <c r="B5759" s="1" t="s">
        <v>8462</v>
      </c>
      <c r="C5759" s="1">
        <v>2012</v>
      </c>
      <c r="D5759" s="2">
        <v>41132</v>
      </c>
      <c r="E5759" s="2">
        <v>41137</v>
      </c>
      <c r="F5759" s="1" t="s">
        <v>50</v>
      </c>
      <c r="G5759" s="1" t="s">
        <v>8463</v>
      </c>
      <c r="H5759" s="1" t="s">
        <v>8464</v>
      </c>
      <c r="I5759" s="1" t="s">
        <v>26</v>
      </c>
      <c r="J5759" s="1" t="s">
        <v>27</v>
      </c>
      <c r="K5759" s="1" t="s">
        <v>4588</v>
      </c>
      <c r="L5759" s="1" t="s">
        <v>88</v>
      </c>
      <c r="M5759" s="1">
        <v>27604</v>
      </c>
      <c r="N5759" s="1" t="s">
        <v>30</v>
      </c>
      <c r="O5759" s="1" t="s">
        <v>3956</v>
      </c>
      <c r="P5759" s="1" t="s">
        <v>32</v>
      </c>
      <c r="Q5759" s="1" t="s">
        <v>65</v>
      </c>
      <c r="R5759" s="1" t="s">
        <v>5769</v>
      </c>
      <c r="S5759" s="1">
        <v>46.152000000000001</v>
      </c>
      <c r="T5759" s="1">
        <v>3</v>
      </c>
      <c r="U5759" s="1">
        <v>0.2</v>
      </c>
      <c r="V5759" s="4">
        <v>12.1149</v>
      </c>
    </row>
    <row r="5760" spans="1:22" ht="58.5" thickBot="1" x14ac:dyDescent="0.4">
      <c r="A5760" s="3">
        <v>5759</v>
      </c>
      <c r="B5760" s="1" t="s">
        <v>8465</v>
      </c>
      <c r="C5760" s="1">
        <v>2012</v>
      </c>
      <c r="D5760" s="2">
        <v>41235</v>
      </c>
      <c r="E5760" s="2">
        <v>41236</v>
      </c>
      <c r="F5760" s="1" t="s">
        <v>188</v>
      </c>
      <c r="G5760" s="1" t="s">
        <v>62</v>
      </c>
      <c r="H5760" s="1" t="s">
        <v>63</v>
      </c>
      <c r="I5760" s="1" t="s">
        <v>26</v>
      </c>
      <c r="J5760" s="1" t="s">
        <v>27</v>
      </c>
      <c r="K5760" s="1" t="s">
        <v>2330</v>
      </c>
      <c r="L5760" s="1" t="s">
        <v>54</v>
      </c>
      <c r="M5760" s="1">
        <v>33012</v>
      </c>
      <c r="N5760" s="1" t="s">
        <v>30</v>
      </c>
      <c r="O5760" s="1" t="s">
        <v>8184</v>
      </c>
      <c r="P5760" s="1" t="s">
        <v>71</v>
      </c>
      <c r="Q5760" s="1" t="s">
        <v>682</v>
      </c>
      <c r="R5760" s="1" t="s">
        <v>8185</v>
      </c>
      <c r="S5760" s="1">
        <v>32.984999999999999</v>
      </c>
      <c r="T5760" s="1">
        <v>3</v>
      </c>
      <c r="U5760" s="1">
        <v>0.5</v>
      </c>
      <c r="V5760" s="4">
        <v>-1.9791000000000001</v>
      </c>
    </row>
    <row r="5761" spans="1:22" ht="44" thickBot="1" x14ac:dyDescent="0.4">
      <c r="A5761" s="3">
        <v>5760</v>
      </c>
      <c r="B5761" s="1" t="s">
        <v>8466</v>
      </c>
      <c r="C5761" s="1">
        <v>2013</v>
      </c>
      <c r="D5761" s="2">
        <v>41639</v>
      </c>
      <c r="E5761" s="2">
        <v>41639</v>
      </c>
      <c r="F5761" s="1" t="s">
        <v>1290</v>
      </c>
      <c r="G5761" s="1" t="s">
        <v>5924</v>
      </c>
      <c r="H5761" s="1" t="s">
        <v>5925</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4">
        <v>125.14319999999999</v>
      </c>
    </row>
    <row r="5762" spans="1:22" ht="29.5" thickBot="1" x14ac:dyDescent="0.4">
      <c r="A5762" s="3">
        <v>5761</v>
      </c>
      <c r="B5762" s="1" t="s">
        <v>8466</v>
      </c>
      <c r="C5762" s="1">
        <v>2013</v>
      </c>
      <c r="D5762" s="2">
        <v>41639</v>
      </c>
      <c r="E5762" s="2">
        <v>41639</v>
      </c>
      <c r="F5762" s="1" t="s">
        <v>1290</v>
      </c>
      <c r="G5762" s="1" t="s">
        <v>5924</v>
      </c>
      <c r="H5762" s="1" t="s">
        <v>5925</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4">
        <v>2.1545999999999998</v>
      </c>
    </row>
    <row r="5763" spans="1:22" ht="29.5" thickBot="1" x14ac:dyDescent="0.4">
      <c r="A5763" s="3">
        <v>5762</v>
      </c>
      <c r="B5763" s="1" t="s">
        <v>8467</v>
      </c>
      <c r="C5763" s="1">
        <v>2014</v>
      </c>
      <c r="D5763" s="2">
        <v>41864</v>
      </c>
      <c r="E5763" s="2">
        <v>41867</v>
      </c>
      <c r="F5763" s="1" t="s">
        <v>188</v>
      </c>
      <c r="G5763" s="1" t="s">
        <v>5223</v>
      </c>
      <c r="H5763" s="1" t="s">
        <v>5224</v>
      </c>
      <c r="I5763" s="1" t="s">
        <v>26</v>
      </c>
      <c r="J5763" s="1" t="s">
        <v>27</v>
      </c>
      <c r="K5763" s="1" t="s">
        <v>8468</v>
      </c>
      <c r="L5763" s="1" t="s">
        <v>43</v>
      </c>
      <c r="M5763" s="1">
        <v>92630</v>
      </c>
      <c r="N5763" s="1" t="s">
        <v>44</v>
      </c>
      <c r="O5763" s="1" t="s">
        <v>4420</v>
      </c>
      <c r="P5763" s="1" t="s">
        <v>46</v>
      </c>
      <c r="Q5763" s="1" t="s">
        <v>78</v>
      </c>
      <c r="R5763" s="1" t="s">
        <v>4421</v>
      </c>
      <c r="S5763" s="1">
        <v>542.94000000000005</v>
      </c>
      <c r="T5763" s="1">
        <v>3</v>
      </c>
      <c r="U5763" s="1">
        <v>0</v>
      </c>
      <c r="V5763" s="4">
        <v>152.0232</v>
      </c>
    </row>
    <row r="5764" spans="1:22" ht="29.5" thickBot="1" x14ac:dyDescent="0.4">
      <c r="A5764" s="3">
        <v>5763</v>
      </c>
      <c r="B5764" s="1" t="s">
        <v>8467</v>
      </c>
      <c r="C5764" s="1">
        <v>2014</v>
      </c>
      <c r="D5764" s="2">
        <v>41864</v>
      </c>
      <c r="E5764" s="2">
        <v>41867</v>
      </c>
      <c r="F5764" s="1" t="s">
        <v>188</v>
      </c>
      <c r="G5764" s="1" t="s">
        <v>5223</v>
      </c>
      <c r="H5764" s="1" t="s">
        <v>5224</v>
      </c>
      <c r="I5764" s="1" t="s">
        <v>26</v>
      </c>
      <c r="J5764" s="1" t="s">
        <v>27</v>
      </c>
      <c r="K5764" s="1" t="s">
        <v>8468</v>
      </c>
      <c r="L5764" s="1" t="s">
        <v>43</v>
      </c>
      <c r="M5764" s="1">
        <v>92630</v>
      </c>
      <c r="N5764" s="1" t="s">
        <v>44</v>
      </c>
      <c r="O5764" s="1" t="s">
        <v>3928</v>
      </c>
      <c r="P5764" s="1" t="s">
        <v>32</v>
      </c>
      <c r="Q5764" s="1" t="s">
        <v>65</v>
      </c>
      <c r="R5764" s="1" t="s">
        <v>3929</v>
      </c>
      <c r="S5764" s="1">
        <v>54.92</v>
      </c>
      <c r="T5764" s="1">
        <v>4</v>
      </c>
      <c r="U5764" s="1">
        <v>0</v>
      </c>
      <c r="V5764" s="4">
        <v>19.7712</v>
      </c>
    </row>
    <row r="5765" spans="1:22" ht="102" thickBot="1" x14ac:dyDescent="0.4">
      <c r="A5765" s="3">
        <v>5764</v>
      </c>
      <c r="B5765" s="1" t="s">
        <v>8469</v>
      </c>
      <c r="C5765" s="1">
        <v>2012</v>
      </c>
      <c r="D5765" s="2">
        <v>41216</v>
      </c>
      <c r="E5765" s="2">
        <v>41218</v>
      </c>
      <c r="F5765" s="1" t="s">
        <v>188</v>
      </c>
      <c r="G5765" s="1" t="s">
        <v>792</v>
      </c>
      <c r="H5765" s="1" t="s">
        <v>793</v>
      </c>
      <c r="I5765" s="1" t="s">
        <v>41</v>
      </c>
      <c r="J5765" s="1" t="s">
        <v>27</v>
      </c>
      <c r="K5765" s="1" t="s">
        <v>1173</v>
      </c>
      <c r="L5765" s="1" t="s">
        <v>267</v>
      </c>
      <c r="M5765" s="1">
        <v>11561</v>
      </c>
      <c r="N5765" s="1" t="s">
        <v>148</v>
      </c>
      <c r="O5765" s="1" t="s">
        <v>6902</v>
      </c>
      <c r="P5765" s="1" t="s">
        <v>32</v>
      </c>
      <c r="Q5765" s="1" t="s">
        <v>36</v>
      </c>
      <c r="R5765" s="1" t="s">
        <v>6903</v>
      </c>
      <c r="S5765" s="1">
        <v>1448.82</v>
      </c>
      <c r="T5765" s="1">
        <v>10</v>
      </c>
      <c r="U5765" s="1">
        <v>0.1</v>
      </c>
      <c r="V5765" s="4">
        <v>209.274</v>
      </c>
    </row>
    <row r="5766" spans="1:22" ht="44" thickBot="1" x14ac:dyDescent="0.4">
      <c r="A5766" s="3">
        <v>5765</v>
      </c>
      <c r="B5766" s="1" t="s">
        <v>8470</v>
      </c>
      <c r="C5766" s="1">
        <v>2012</v>
      </c>
      <c r="D5766" s="2">
        <v>41162</v>
      </c>
      <c r="E5766" s="2">
        <v>41164</v>
      </c>
      <c r="F5766" s="1" t="s">
        <v>23</v>
      </c>
      <c r="G5766" s="1" t="s">
        <v>3644</v>
      </c>
      <c r="H5766" s="1" t="s">
        <v>3645</v>
      </c>
      <c r="I5766" s="1" t="s">
        <v>26</v>
      </c>
      <c r="J5766" s="1" t="s">
        <v>27</v>
      </c>
      <c r="K5766" s="1" t="s">
        <v>95</v>
      </c>
      <c r="L5766" s="1" t="s">
        <v>96</v>
      </c>
      <c r="M5766" s="1">
        <v>98103</v>
      </c>
      <c r="N5766" s="1" t="s">
        <v>44</v>
      </c>
      <c r="O5766" s="1" t="s">
        <v>8372</v>
      </c>
      <c r="P5766" s="1" t="s">
        <v>46</v>
      </c>
      <c r="Q5766" s="1" t="s">
        <v>59</v>
      </c>
      <c r="R5766" s="1" t="s">
        <v>8373</v>
      </c>
      <c r="S5766" s="1">
        <v>353.88</v>
      </c>
      <c r="T5766" s="1">
        <v>6</v>
      </c>
      <c r="U5766" s="1">
        <v>0</v>
      </c>
      <c r="V5766" s="4">
        <v>17.693999999999999</v>
      </c>
    </row>
    <row r="5767" spans="1:22" ht="29.5" thickBot="1" x14ac:dyDescent="0.4">
      <c r="A5767" s="3">
        <v>5766</v>
      </c>
      <c r="B5767" s="1" t="s">
        <v>8471</v>
      </c>
      <c r="C5767" s="1">
        <v>2011</v>
      </c>
      <c r="D5767" s="2">
        <v>40855</v>
      </c>
      <c r="E5767" s="2">
        <v>40861</v>
      </c>
      <c r="F5767" s="1" t="s">
        <v>50</v>
      </c>
      <c r="G5767" s="1" t="s">
        <v>152</v>
      </c>
      <c r="H5767" s="1" t="s">
        <v>153</v>
      </c>
      <c r="I5767" s="1" t="s">
        <v>26</v>
      </c>
      <c r="J5767" s="1" t="s">
        <v>27</v>
      </c>
      <c r="K5767" s="1" t="s">
        <v>8472</v>
      </c>
      <c r="L5767" s="1" t="s">
        <v>43</v>
      </c>
      <c r="M5767" s="1">
        <v>96003</v>
      </c>
      <c r="N5767" s="1" t="s">
        <v>44</v>
      </c>
      <c r="O5767" s="1" t="s">
        <v>3398</v>
      </c>
      <c r="P5767" s="1" t="s">
        <v>71</v>
      </c>
      <c r="Q5767" s="1" t="s">
        <v>72</v>
      </c>
      <c r="R5767" s="1" t="s">
        <v>3399</v>
      </c>
      <c r="S5767" s="1">
        <v>333.57600000000002</v>
      </c>
      <c r="T5767" s="1">
        <v>3</v>
      </c>
      <c r="U5767" s="1">
        <v>0.2</v>
      </c>
      <c r="V5767" s="4">
        <v>25.0182</v>
      </c>
    </row>
    <row r="5768" spans="1:22" ht="29.5" thickBot="1" x14ac:dyDescent="0.4">
      <c r="A5768" s="3">
        <v>5767</v>
      </c>
      <c r="B5768" s="1" t="s">
        <v>8473</v>
      </c>
      <c r="C5768" s="1">
        <v>2013</v>
      </c>
      <c r="D5768" s="2">
        <v>41556</v>
      </c>
      <c r="E5768" s="2">
        <v>41563</v>
      </c>
      <c r="F5768" s="1" t="s">
        <v>50</v>
      </c>
      <c r="G5768" s="1" t="s">
        <v>2717</v>
      </c>
      <c r="H5768" s="1" t="s">
        <v>2718</v>
      </c>
      <c r="I5768" s="1" t="s">
        <v>102</v>
      </c>
      <c r="J5768" s="1" t="s">
        <v>27</v>
      </c>
      <c r="K5768" s="1" t="s">
        <v>678</v>
      </c>
      <c r="L5768" s="1" t="s">
        <v>104</v>
      </c>
      <c r="M5768" s="1">
        <v>78207</v>
      </c>
      <c r="N5768" s="1" t="s">
        <v>105</v>
      </c>
      <c r="O5768" s="1" t="s">
        <v>5542</v>
      </c>
      <c r="P5768" s="1" t="s">
        <v>46</v>
      </c>
      <c r="Q5768" s="1" t="s">
        <v>47</v>
      </c>
      <c r="R5768" s="1" t="s">
        <v>5543</v>
      </c>
      <c r="S5768" s="1">
        <v>60.143999999999998</v>
      </c>
      <c r="T5768" s="1">
        <v>6</v>
      </c>
      <c r="U5768" s="1">
        <v>0.2</v>
      </c>
      <c r="V5768" s="4">
        <v>20.2986</v>
      </c>
    </row>
    <row r="5769" spans="1:22" ht="29.5" thickBot="1" x14ac:dyDescent="0.4">
      <c r="A5769" s="3">
        <v>5768</v>
      </c>
      <c r="B5769" s="1" t="s">
        <v>8474</v>
      </c>
      <c r="C5769" s="1">
        <v>2014</v>
      </c>
      <c r="D5769" s="2">
        <v>41891</v>
      </c>
      <c r="E5769" s="2">
        <v>41895</v>
      </c>
      <c r="F5769" s="1" t="s">
        <v>23</v>
      </c>
      <c r="G5769" s="1" t="s">
        <v>7866</v>
      </c>
      <c r="H5769" s="1" t="s">
        <v>7867</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4">
        <v>20.234999999999999</v>
      </c>
    </row>
    <row r="5770" spans="1:22" ht="29.5" thickBot="1" x14ac:dyDescent="0.4">
      <c r="A5770" s="3">
        <v>5769</v>
      </c>
      <c r="B5770" s="1" t="s">
        <v>8475</v>
      </c>
      <c r="C5770" s="1">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4">
        <v>1.512</v>
      </c>
    </row>
    <row r="5771" spans="1:22" ht="102" thickBot="1" x14ac:dyDescent="0.4">
      <c r="A5771" s="3">
        <v>5770</v>
      </c>
      <c r="B5771" s="1" t="s">
        <v>8475</v>
      </c>
      <c r="C5771" s="1">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4">
        <v>10.224</v>
      </c>
    </row>
    <row r="5772" spans="1:22" ht="73" thickBot="1" x14ac:dyDescent="0.4">
      <c r="A5772" s="3">
        <v>5771</v>
      </c>
      <c r="B5772" s="1" t="s">
        <v>8476</v>
      </c>
      <c r="C5772" s="1">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4">
        <v>4.6220999999999997</v>
      </c>
    </row>
    <row r="5773" spans="1:22" ht="44" thickBot="1" x14ac:dyDescent="0.4">
      <c r="A5773" s="3">
        <v>5772</v>
      </c>
      <c r="B5773" s="1" t="s">
        <v>8476</v>
      </c>
      <c r="C5773" s="1">
        <v>2012</v>
      </c>
      <c r="D5773" s="2">
        <v>41176</v>
      </c>
      <c r="E5773" s="2">
        <v>41180</v>
      </c>
      <c r="F5773" s="1" t="s">
        <v>50</v>
      </c>
      <c r="G5773" s="1" t="s">
        <v>3887</v>
      </c>
      <c r="H5773" s="1" t="s">
        <v>3888</v>
      </c>
      <c r="I5773" s="1" t="s">
        <v>41</v>
      </c>
      <c r="J5773" s="1" t="s">
        <v>27</v>
      </c>
      <c r="K5773" s="1" t="s">
        <v>42</v>
      </c>
      <c r="L5773" s="1" t="s">
        <v>43</v>
      </c>
      <c r="M5773" s="1">
        <v>90032</v>
      </c>
      <c r="N5773" s="1" t="s">
        <v>44</v>
      </c>
      <c r="O5773" s="1" t="s">
        <v>5611</v>
      </c>
      <c r="P5773" s="1" t="s">
        <v>46</v>
      </c>
      <c r="Q5773" s="1" t="s">
        <v>78</v>
      </c>
      <c r="R5773" s="1" t="s">
        <v>5612</v>
      </c>
      <c r="S5773" s="1">
        <v>1158.1199999999999</v>
      </c>
      <c r="T5773" s="1">
        <v>4</v>
      </c>
      <c r="U5773" s="1">
        <v>0</v>
      </c>
      <c r="V5773" s="4">
        <v>335.85480000000001</v>
      </c>
    </row>
    <row r="5774" spans="1:22" ht="29.5" thickBot="1" x14ac:dyDescent="0.4">
      <c r="A5774" s="3">
        <v>5773</v>
      </c>
      <c r="B5774" s="1" t="s">
        <v>8477</v>
      </c>
      <c r="C5774" s="1">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4">
        <v>233.99610000000001</v>
      </c>
    </row>
    <row r="5775" spans="1:22" ht="44" thickBot="1" x14ac:dyDescent="0.4">
      <c r="A5775" s="3">
        <v>5774</v>
      </c>
      <c r="B5775" s="1" t="s">
        <v>8478</v>
      </c>
      <c r="C5775" s="1">
        <v>2013</v>
      </c>
      <c r="D5775" s="2">
        <v>41518</v>
      </c>
      <c r="E5775" s="2">
        <v>41524</v>
      </c>
      <c r="F5775" s="1" t="s">
        <v>50</v>
      </c>
      <c r="G5775" s="1" t="s">
        <v>1997</v>
      </c>
      <c r="H5775" s="1" t="s">
        <v>1998</v>
      </c>
      <c r="I5775" s="1" t="s">
        <v>26</v>
      </c>
      <c r="J5775" s="1" t="s">
        <v>27</v>
      </c>
      <c r="K5775" s="1" t="s">
        <v>8043</v>
      </c>
      <c r="L5775" s="1" t="s">
        <v>104</v>
      </c>
      <c r="M5775" s="1">
        <v>76706</v>
      </c>
      <c r="N5775" s="1" t="s">
        <v>105</v>
      </c>
      <c r="O5775" s="1" t="s">
        <v>1410</v>
      </c>
      <c r="P5775" s="1" t="s">
        <v>46</v>
      </c>
      <c r="Q5775" s="1" t="s">
        <v>59</v>
      </c>
      <c r="R5775" s="1" t="s">
        <v>1411</v>
      </c>
      <c r="S5775" s="1">
        <v>23.968</v>
      </c>
      <c r="T5775" s="1">
        <v>2</v>
      </c>
      <c r="U5775" s="1">
        <v>0.2</v>
      </c>
      <c r="V5775" s="4">
        <v>2.3967999999999998</v>
      </c>
    </row>
    <row r="5776" spans="1:22" ht="44" thickBot="1" x14ac:dyDescent="0.4">
      <c r="A5776" s="3">
        <v>5775</v>
      </c>
      <c r="B5776" s="1" t="s">
        <v>8479</v>
      </c>
      <c r="C5776" s="1">
        <v>2013</v>
      </c>
      <c r="D5776" s="2">
        <v>41377</v>
      </c>
      <c r="E5776" s="2">
        <v>41381</v>
      </c>
      <c r="F5776" s="1" t="s">
        <v>50</v>
      </c>
      <c r="G5776" s="1" t="s">
        <v>3723</v>
      </c>
      <c r="H5776" s="1" t="s">
        <v>3724</v>
      </c>
      <c r="I5776" s="1" t="s">
        <v>26</v>
      </c>
      <c r="J5776" s="1" t="s">
        <v>27</v>
      </c>
      <c r="K5776" s="1" t="s">
        <v>42</v>
      </c>
      <c r="L5776" s="1" t="s">
        <v>43</v>
      </c>
      <c r="M5776" s="1">
        <v>90036</v>
      </c>
      <c r="N5776" s="1" t="s">
        <v>44</v>
      </c>
      <c r="O5776" s="1" t="s">
        <v>8381</v>
      </c>
      <c r="P5776" s="1" t="s">
        <v>32</v>
      </c>
      <c r="Q5776" s="1" t="s">
        <v>36</v>
      </c>
      <c r="R5776" s="1" t="s">
        <v>8382</v>
      </c>
      <c r="S5776" s="1">
        <v>638.28800000000001</v>
      </c>
      <c r="T5776" s="1">
        <v>7</v>
      </c>
      <c r="U5776" s="1">
        <v>0.2</v>
      </c>
      <c r="V5776" s="4">
        <v>-31.914400000000001</v>
      </c>
    </row>
    <row r="5777" spans="1:22" ht="29.5" thickBot="1" x14ac:dyDescent="0.4">
      <c r="A5777" s="3">
        <v>5776</v>
      </c>
      <c r="B5777" s="1" t="s">
        <v>8479</v>
      </c>
      <c r="C5777" s="1">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v>
      </c>
      <c r="T5777" s="1">
        <v>1</v>
      </c>
      <c r="U5777" s="1">
        <v>0.2</v>
      </c>
      <c r="V5777" s="4">
        <v>4.6227999999999998</v>
      </c>
    </row>
    <row r="5778" spans="1:22" ht="29.5" thickBot="1" x14ac:dyDescent="0.4">
      <c r="A5778" s="3">
        <v>5777</v>
      </c>
      <c r="B5778" s="1" t="s">
        <v>8480</v>
      </c>
      <c r="C5778" s="1">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4">
        <v>5.8230000000000004</v>
      </c>
    </row>
    <row r="5779" spans="1:22" ht="29.5" thickBot="1" x14ac:dyDescent="0.4">
      <c r="A5779" s="3">
        <v>5778</v>
      </c>
      <c r="B5779" s="1" t="s">
        <v>8481</v>
      </c>
      <c r="C5779" s="1">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4">
        <v>50.328000000000003</v>
      </c>
    </row>
    <row r="5780" spans="1:22" ht="29.5" thickBot="1" x14ac:dyDescent="0.4">
      <c r="A5780" s="3">
        <v>5779</v>
      </c>
      <c r="B5780" s="1" t="s">
        <v>8482</v>
      </c>
      <c r="C5780" s="1">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4">
        <v>7.9248000000000003</v>
      </c>
    </row>
    <row r="5781" spans="1:22" ht="29.5" thickBot="1" x14ac:dyDescent="0.4">
      <c r="A5781" s="3">
        <v>5780</v>
      </c>
      <c r="B5781" s="1" t="s">
        <v>8482</v>
      </c>
      <c r="C5781" s="1">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v>
      </c>
      <c r="T5781" s="1">
        <v>1</v>
      </c>
      <c r="U5781" s="1">
        <v>0.2</v>
      </c>
      <c r="V5781" s="4">
        <v>11.264799999999999</v>
      </c>
    </row>
    <row r="5782" spans="1:22" ht="58.5" thickBot="1" x14ac:dyDescent="0.4">
      <c r="A5782" s="3">
        <v>5781</v>
      </c>
      <c r="B5782" s="1" t="s">
        <v>8483</v>
      </c>
      <c r="C5782" s="1">
        <v>2012</v>
      </c>
      <c r="D5782" s="2">
        <v>41001</v>
      </c>
      <c r="E5782" s="2">
        <v>41008</v>
      </c>
      <c r="F5782" s="1" t="s">
        <v>50</v>
      </c>
      <c r="G5782" s="1" t="s">
        <v>4011</v>
      </c>
      <c r="H5782" s="1" t="s">
        <v>4012</v>
      </c>
      <c r="I5782" s="1" t="s">
        <v>26</v>
      </c>
      <c r="J5782" s="1" t="s">
        <v>27</v>
      </c>
      <c r="K5782" s="1" t="s">
        <v>42</v>
      </c>
      <c r="L5782" s="1" t="s">
        <v>43</v>
      </c>
      <c r="M5782" s="1">
        <v>90049</v>
      </c>
      <c r="N5782" s="1" t="s">
        <v>44</v>
      </c>
      <c r="O5782" s="1" t="s">
        <v>8484</v>
      </c>
      <c r="P5782" s="1" t="s">
        <v>71</v>
      </c>
      <c r="Q5782" s="1" t="s">
        <v>682</v>
      </c>
      <c r="R5782" s="1" t="s">
        <v>8485</v>
      </c>
      <c r="S5782" s="1">
        <v>71.975999999999999</v>
      </c>
      <c r="T5782" s="1">
        <v>3</v>
      </c>
      <c r="U5782" s="1">
        <v>0.2</v>
      </c>
      <c r="V5782" s="4">
        <v>24.291899999999998</v>
      </c>
    </row>
    <row r="5783" spans="1:22" ht="29.5" thickBot="1" x14ac:dyDescent="0.4">
      <c r="A5783" s="3">
        <v>5782</v>
      </c>
      <c r="B5783" s="1" t="s">
        <v>8486</v>
      </c>
      <c r="C5783" s="1">
        <v>2012</v>
      </c>
      <c r="D5783" s="2">
        <v>41255</v>
      </c>
      <c r="E5783" s="2">
        <v>41259</v>
      </c>
      <c r="F5783" s="1" t="s">
        <v>23</v>
      </c>
      <c r="G5783" s="1" t="s">
        <v>1655</v>
      </c>
      <c r="H5783" s="1" t="s">
        <v>1656</v>
      </c>
      <c r="I5783" s="1" t="s">
        <v>26</v>
      </c>
      <c r="J5783" s="1" t="s">
        <v>27</v>
      </c>
      <c r="K5783" s="1" t="s">
        <v>8487</v>
      </c>
      <c r="L5783" s="1" t="s">
        <v>43</v>
      </c>
      <c r="M5783" s="1">
        <v>95928</v>
      </c>
      <c r="N5783" s="1" t="s">
        <v>44</v>
      </c>
      <c r="O5783" s="1" t="s">
        <v>640</v>
      </c>
      <c r="P5783" s="1" t="s">
        <v>46</v>
      </c>
      <c r="Q5783" s="1" t="s">
        <v>68</v>
      </c>
      <c r="R5783" s="1" t="s">
        <v>641</v>
      </c>
      <c r="S5783" s="1">
        <v>2.21</v>
      </c>
      <c r="T5783" s="1">
        <v>1</v>
      </c>
      <c r="U5783" s="1">
        <v>0</v>
      </c>
      <c r="V5783" s="4">
        <v>0.59670000000000001</v>
      </c>
    </row>
    <row r="5784" spans="1:22" ht="29.5" thickBot="1" x14ac:dyDescent="0.4">
      <c r="A5784" s="3">
        <v>5783</v>
      </c>
      <c r="B5784" s="1" t="s">
        <v>8486</v>
      </c>
      <c r="C5784" s="1">
        <v>2012</v>
      </c>
      <c r="D5784" s="2">
        <v>41255</v>
      </c>
      <c r="E5784" s="2">
        <v>41259</v>
      </c>
      <c r="F5784" s="1" t="s">
        <v>23</v>
      </c>
      <c r="G5784" s="1" t="s">
        <v>1655</v>
      </c>
      <c r="H5784" s="1" t="s">
        <v>1656</v>
      </c>
      <c r="I5784" s="1" t="s">
        <v>26</v>
      </c>
      <c r="J5784" s="1" t="s">
        <v>27</v>
      </c>
      <c r="K5784" s="1" t="s">
        <v>8487</v>
      </c>
      <c r="L5784" s="1" t="s">
        <v>43</v>
      </c>
      <c r="M5784" s="1">
        <v>95928</v>
      </c>
      <c r="N5784" s="1" t="s">
        <v>44</v>
      </c>
      <c r="O5784" s="1" t="s">
        <v>3041</v>
      </c>
      <c r="P5784" s="1" t="s">
        <v>46</v>
      </c>
      <c r="Q5784" s="1" t="s">
        <v>173</v>
      </c>
      <c r="R5784" s="1" t="s">
        <v>3042</v>
      </c>
      <c r="S5784" s="1">
        <v>15.52</v>
      </c>
      <c r="T5784" s="1">
        <v>4</v>
      </c>
      <c r="U5784" s="1">
        <v>0</v>
      </c>
      <c r="V5784" s="4">
        <v>7.4496000000000002</v>
      </c>
    </row>
    <row r="5785" spans="1:22" ht="58.5" thickBot="1" x14ac:dyDescent="0.4">
      <c r="A5785" s="3">
        <v>5784</v>
      </c>
      <c r="B5785" s="1" t="s">
        <v>8486</v>
      </c>
      <c r="C5785" s="1">
        <v>2012</v>
      </c>
      <c r="D5785" s="2">
        <v>41255</v>
      </c>
      <c r="E5785" s="2">
        <v>41259</v>
      </c>
      <c r="F5785" s="1" t="s">
        <v>23</v>
      </c>
      <c r="G5785" s="1" t="s">
        <v>1655</v>
      </c>
      <c r="H5785" s="1" t="s">
        <v>1656</v>
      </c>
      <c r="I5785" s="1" t="s">
        <v>26</v>
      </c>
      <c r="J5785" s="1" t="s">
        <v>27</v>
      </c>
      <c r="K5785" s="1" t="s">
        <v>8487</v>
      </c>
      <c r="L5785" s="1" t="s">
        <v>43</v>
      </c>
      <c r="M5785" s="1">
        <v>95928</v>
      </c>
      <c r="N5785" s="1" t="s">
        <v>44</v>
      </c>
      <c r="O5785" s="1" t="s">
        <v>5527</v>
      </c>
      <c r="P5785" s="1" t="s">
        <v>46</v>
      </c>
      <c r="Q5785" s="1" t="s">
        <v>90</v>
      </c>
      <c r="R5785" s="1" t="s">
        <v>5528</v>
      </c>
      <c r="S5785" s="1">
        <v>36.44</v>
      </c>
      <c r="T5785" s="1">
        <v>4</v>
      </c>
      <c r="U5785" s="1">
        <v>0</v>
      </c>
      <c r="V5785" s="4">
        <v>16.398</v>
      </c>
    </row>
    <row r="5786" spans="1:22" ht="44" thickBot="1" x14ac:dyDescent="0.4">
      <c r="A5786" s="3">
        <v>5785</v>
      </c>
      <c r="B5786" s="1" t="s">
        <v>8488</v>
      </c>
      <c r="C5786" s="1">
        <v>2014</v>
      </c>
      <c r="D5786" s="2">
        <v>41915</v>
      </c>
      <c r="E5786" s="2">
        <v>41921</v>
      </c>
      <c r="F5786" s="1" t="s">
        <v>50</v>
      </c>
      <c r="G5786" s="1" t="s">
        <v>8308</v>
      </c>
      <c r="H5786" s="1" t="s">
        <v>8309</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4">
        <v>-384.71640000000002</v>
      </c>
    </row>
    <row r="5787" spans="1:22" ht="29.5" thickBot="1" x14ac:dyDescent="0.4">
      <c r="A5787" s="3">
        <v>5786</v>
      </c>
      <c r="B5787" s="1" t="s">
        <v>8488</v>
      </c>
      <c r="C5787" s="1">
        <v>2014</v>
      </c>
      <c r="D5787" s="2">
        <v>41915</v>
      </c>
      <c r="E5787" s="2">
        <v>41921</v>
      </c>
      <c r="F5787" s="1" t="s">
        <v>50</v>
      </c>
      <c r="G5787" s="1" t="s">
        <v>8308</v>
      </c>
      <c r="H5787" s="1" t="s">
        <v>8309</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4">
        <v>4.3956</v>
      </c>
    </row>
    <row r="5788" spans="1:22" ht="58.5" thickBot="1" x14ac:dyDescent="0.4">
      <c r="A5788" s="3">
        <v>5787</v>
      </c>
      <c r="B5788" s="1" t="s">
        <v>8488</v>
      </c>
      <c r="C5788" s="1">
        <v>2014</v>
      </c>
      <c r="D5788" s="2">
        <v>41915</v>
      </c>
      <c r="E5788" s="2">
        <v>41921</v>
      </c>
      <c r="F5788" s="1" t="s">
        <v>50</v>
      </c>
      <c r="G5788" s="1" t="s">
        <v>8308</v>
      </c>
      <c r="H5788" s="1" t="s">
        <v>8309</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4">
        <v>-16.601199999999999</v>
      </c>
    </row>
    <row r="5789" spans="1:22" ht="29.5" thickBot="1" x14ac:dyDescent="0.4">
      <c r="A5789" s="3">
        <v>5788</v>
      </c>
      <c r="B5789" s="1" t="s">
        <v>8488</v>
      </c>
      <c r="C5789" s="1">
        <v>2014</v>
      </c>
      <c r="D5789" s="2">
        <v>41915</v>
      </c>
      <c r="E5789" s="2">
        <v>41921</v>
      </c>
      <c r="F5789" s="1" t="s">
        <v>50</v>
      </c>
      <c r="G5789" s="1" t="s">
        <v>8308</v>
      </c>
      <c r="H5789" s="1" t="s">
        <v>8309</v>
      </c>
      <c r="I5789" s="1" t="s">
        <v>26</v>
      </c>
      <c r="J5789" s="1" t="s">
        <v>27</v>
      </c>
      <c r="K5789" s="1" t="s">
        <v>318</v>
      </c>
      <c r="L5789" s="1" t="s">
        <v>420</v>
      </c>
      <c r="M5789" s="1">
        <v>97477</v>
      </c>
      <c r="N5789" s="1" t="s">
        <v>44</v>
      </c>
      <c r="O5789" s="1" t="s">
        <v>5717</v>
      </c>
      <c r="P5789" s="1" t="s">
        <v>46</v>
      </c>
      <c r="Q5789" s="1" t="s">
        <v>68</v>
      </c>
      <c r="R5789" s="1" t="s">
        <v>5718</v>
      </c>
      <c r="S5789" s="1">
        <v>95.144000000000005</v>
      </c>
      <c r="T5789" s="1">
        <v>7</v>
      </c>
      <c r="U5789" s="1">
        <v>0.2</v>
      </c>
      <c r="V5789" s="4">
        <v>10.7037</v>
      </c>
    </row>
    <row r="5790" spans="1:22" ht="29.5" thickBot="1" x14ac:dyDescent="0.4">
      <c r="A5790" s="3">
        <v>5789</v>
      </c>
      <c r="B5790" s="1" t="s">
        <v>8489</v>
      </c>
      <c r="C5790" s="1">
        <v>2014</v>
      </c>
      <c r="D5790" s="2">
        <v>41740</v>
      </c>
      <c r="E5790" s="2">
        <v>41744</v>
      </c>
      <c r="F5790" s="1" t="s">
        <v>23</v>
      </c>
      <c r="G5790" s="1" t="s">
        <v>8490</v>
      </c>
      <c r="H5790" s="1" t="s">
        <v>8491</v>
      </c>
      <c r="I5790" s="1" t="s">
        <v>41</v>
      </c>
      <c r="J5790" s="1" t="s">
        <v>27</v>
      </c>
      <c r="K5790" s="1" t="s">
        <v>1521</v>
      </c>
      <c r="L5790" s="1" t="s">
        <v>54</v>
      </c>
      <c r="M5790" s="1">
        <v>32216</v>
      </c>
      <c r="N5790" s="1" t="s">
        <v>30</v>
      </c>
      <c r="O5790" s="1" t="s">
        <v>5752</v>
      </c>
      <c r="P5790" s="1" t="s">
        <v>32</v>
      </c>
      <c r="Q5790" s="1" t="s">
        <v>65</v>
      </c>
      <c r="R5790" s="1" t="s">
        <v>5753</v>
      </c>
      <c r="S5790" s="1">
        <v>12.32</v>
      </c>
      <c r="T5790" s="1">
        <v>5</v>
      </c>
      <c r="U5790" s="1">
        <v>0.2</v>
      </c>
      <c r="V5790" s="4">
        <v>1.8480000000000001</v>
      </c>
    </row>
    <row r="5791" spans="1:22" ht="73" thickBot="1" x14ac:dyDescent="0.4">
      <c r="A5791" s="3">
        <v>5790</v>
      </c>
      <c r="B5791" s="1" t="s">
        <v>8489</v>
      </c>
      <c r="C5791" s="1">
        <v>2014</v>
      </c>
      <c r="D5791" s="2">
        <v>41740</v>
      </c>
      <c r="E5791" s="2">
        <v>41744</v>
      </c>
      <c r="F5791" s="1" t="s">
        <v>23</v>
      </c>
      <c r="G5791" s="1" t="s">
        <v>8490</v>
      </c>
      <c r="H5791" s="1" t="s">
        <v>8491</v>
      </c>
      <c r="I5791" s="1" t="s">
        <v>41</v>
      </c>
      <c r="J5791" s="1" t="s">
        <v>27</v>
      </c>
      <c r="K5791" s="1" t="s">
        <v>1521</v>
      </c>
      <c r="L5791" s="1" t="s">
        <v>54</v>
      </c>
      <c r="M5791" s="1">
        <v>32216</v>
      </c>
      <c r="N5791" s="1" t="s">
        <v>30</v>
      </c>
      <c r="O5791" s="1" t="s">
        <v>2709</v>
      </c>
      <c r="P5791" s="1" t="s">
        <v>46</v>
      </c>
      <c r="Q5791" s="1" t="s">
        <v>75</v>
      </c>
      <c r="R5791" s="1" t="s">
        <v>2710</v>
      </c>
      <c r="S5791" s="1">
        <v>4.4189999999999996</v>
      </c>
      <c r="T5791" s="1">
        <v>3</v>
      </c>
      <c r="U5791" s="1">
        <v>0.7</v>
      </c>
      <c r="V5791" s="4">
        <v>-3.0933000000000002</v>
      </c>
    </row>
    <row r="5792" spans="1:22" ht="29.5" thickBot="1" x14ac:dyDescent="0.4">
      <c r="A5792" s="3">
        <v>5791</v>
      </c>
      <c r="B5792" s="1" t="s">
        <v>8492</v>
      </c>
      <c r="C5792" s="1">
        <v>2014</v>
      </c>
      <c r="D5792" s="2">
        <v>41912</v>
      </c>
      <c r="E5792" s="2">
        <v>41915</v>
      </c>
      <c r="F5792" s="1" t="s">
        <v>188</v>
      </c>
      <c r="G5792" s="1" t="s">
        <v>2567</v>
      </c>
      <c r="H5792" s="1" t="s">
        <v>2568</v>
      </c>
      <c r="I5792" s="1" t="s">
        <v>26</v>
      </c>
      <c r="J5792" s="1" t="s">
        <v>27</v>
      </c>
      <c r="K5792" s="1" t="s">
        <v>5953</v>
      </c>
      <c r="L5792" s="1" t="s">
        <v>43</v>
      </c>
      <c r="M5792" s="1">
        <v>93309</v>
      </c>
      <c r="N5792" s="1" t="s">
        <v>44</v>
      </c>
      <c r="O5792" s="1" t="s">
        <v>2572</v>
      </c>
      <c r="P5792" s="1" t="s">
        <v>46</v>
      </c>
      <c r="Q5792" s="1" t="s">
        <v>269</v>
      </c>
      <c r="R5792" s="1" t="s">
        <v>2573</v>
      </c>
      <c r="S5792" s="1">
        <v>35</v>
      </c>
      <c r="T5792" s="1">
        <v>7</v>
      </c>
      <c r="U5792" s="1">
        <v>0</v>
      </c>
      <c r="V5792" s="4">
        <v>16.8</v>
      </c>
    </row>
    <row r="5793" spans="1:22" ht="29.5" thickBot="1" x14ac:dyDescent="0.4">
      <c r="A5793" s="3">
        <v>5792</v>
      </c>
      <c r="B5793" s="1" t="s">
        <v>8492</v>
      </c>
      <c r="C5793" s="1">
        <v>2014</v>
      </c>
      <c r="D5793" s="2">
        <v>41912</v>
      </c>
      <c r="E5793" s="2">
        <v>41915</v>
      </c>
      <c r="F5793" s="1" t="s">
        <v>188</v>
      </c>
      <c r="G5793" s="1" t="s">
        <v>2567</v>
      </c>
      <c r="H5793" s="1" t="s">
        <v>2568</v>
      </c>
      <c r="I5793" s="1" t="s">
        <v>26</v>
      </c>
      <c r="J5793" s="1" t="s">
        <v>27</v>
      </c>
      <c r="K5793" s="1" t="s">
        <v>5953</v>
      </c>
      <c r="L5793" s="1" t="s">
        <v>43</v>
      </c>
      <c r="M5793" s="1">
        <v>93309</v>
      </c>
      <c r="N5793" s="1" t="s">
        <v>44</v>
      </c>
      <c r="O5793" s="1" t="s">
        <v>3741</v>
      </c>
      <c r="P5793" s="1" t="s">
        <v>32</v>
      </c>
      <c r="Q5793" s="1" t="s">
        <v>36</v>
      </c>
      <c r="R5793" s="1" t="s">
        <v>3742</v>
      </c>
      <c r="S5793" s="1">
        <v>72.784000000000006</v>
      </c>
      <c r="T5793" s="1">
        <v>1</v>
      </c>
      <c r="U5793" s="1">
        <v>0.2</v>
      </c>
      <c r="V5793" s="4">
        <v>0</v>
      </c>
    </row>
    <row r="5794" spans="1:22" ht="87.5" thickBot="1" x14ac:dyDescent="0.4">
      <c r="A5794" s="3">
        <v>5793</v>
      </c>
      <c r="B5794" s="1" t="s">
        <v>8492</v>
      </c>
      <c r="C5794" s="1">
        <v>2014</v>
      </c>
      <c r="D5794" s="2">
        <v>41912</v>
      </c>
      <c r="E5794" s="2">
        <v>41915</v>
      </c>
      <c r="F5794" s="1" t="s">
        <v>188</v>
      </c>
      <c r="G5794" s="1" t="s">
        <v>2567</v>
      </c>
      <c r="H5794" s="1" t="s">
        <v>2568</v>
      </c>
      <c r="I5794" s="1" t="s">
        <v>26</v>
      </c>
      <c r="J5794" s="1" t="s">
        <v>27</v>
      </c>
      <c r="K5794" s="1" t="s">
        <v>5953</v>
      </c>
      <c r="L5794" s="1" t="s">
        <v>43</v>
      </c>
      <c r="M5794" s="1">
        <v>93309</v>
      </c>
      <c r="N5794" s="1" t="s">
        <v>44</v>
      </c>
      <c r="O5794" s="1" t="s">
        <v>1607</v>
      </c>
      <c r="P5794" s="1" t="s">
        <v>46</v>
      </c>
      <c r="Q5794" s="1" t="s">
        <v>78</v>
      </c>
      <c r="R5794" s="1" t="s">
        <v>1608</v>
      </c>
      <c r="S5794" s="1">
        <v>97.84</v>
      </c>
      <c r="T5794" s="1">
        <v>2</v>
      </c>
      <c r="U5794" s="1">
        <v>0</v>
      </c>
      <c r="V5794" s="4">
        <v>25.438400000000001</v>
      </c>
    </row>
    <row r="5795" spans="1:22" ht="58.5" thickBot="1" x14ac:dyDescent="0.4">
      <c r="A5795" s="3">
        <v>5794</v>
      </c>
      <c r="B5795" s="1" t="s">
        <v>8492</v>
      </c>
      <c r="C5795" s="1">
        <v>2014</v>
      </c>
      <c r="D5795" s="2">
        <v>41912</v>
      </c>
      <c r="E5795" s="2">
        <v>41915</v>
      </c>
      <c r="F5795" s="1" t="s">
        <v>188</v>
      </c>
      <c r="G5795" s="1" t="s">
        <v>2567</v>
      </c>
      <c r="H5795" s="1" t="s">
        <v>2568</v>
      </c>
      <c r="I5795" s="1" t="s">
        <v>26</v>
      </c>
      <c r="J5795" s="1" t="s">
        <v>27</v>
      </c>
      <c r="K5795" s="1" t="s">
        <v>5953</v>
      </c>
      <c r="L5795" s="1" t="s">
        <v>43</v>
      </c>
      <c r="M5795" s="1">
        <v>93309</v>
      </c>
      <c r="N5795" s="1" t="s">
        <v>44</v>
      </c>
      <c r="O5795" s="1" t="s">
        <v>170</v>
      </c>
      <c r="P5795" s="1" t="s">
        <v>32</v>
      </c>
      <c r="Q5795" s="1" t="s">
        <v>65</v>
      </c>
      <c r="R5795" s="1" t="s">
        <v>171</v>
      </c>
      <c r="S5795" s="1">
        <v>51.75</v>
      </c>
      <c r="T5795" s="1">
        <v>1</v>
      </c>
      <c r="U5795" s="1">
        <v>0</v>
      </c>
      <c r="V5795" s="4">
        <v>15.525</v>
      </c>
    </row>
    <row r="5796" spans="1:22" ht="29.5" thickBot="1" x14ac:dyDescent="0.4">
      <c r="A5796" s="3">
        <v>5795</v>
      </c>
      <c r="B5796" s="1" t="s">
        <v>8492</v>
      </c>
      <c r="C5796" s="1">
        <v>2014</v>
      </c>
      <c r="D5796" s="2">
        <v>41912</v>
      </c>
      <c r="E5796" s="2">
        <v>41915</v>
      </c>
      <c r="F5796" s="1" t="s">
        <v>188</v>
      </c>
      <c r="G5796" s="1" t="s">
        <v>2567</v>
      </c>
      <c r="H5796" s="1" t="s">
        <v>2568</v>
      </c>
      <c r="I5796" s="1" t="s">
        <v>26</v>
      </c>
      <c r="J5796" s="1" t="s">
        <v>27</v>
      </c>
      <c r="K5796" s="1" t="s">
        <v>5953</v>
      </c>
      <c r="L5796" s="1" t="s">
        <v>43</v>
      </c>
      <c r="M5796" s="1">
        <v>93309</v>
      </c>
      <c r="N5796" s="1" t="s">
        <v>44</v>
      </c>
      <c r="O5796" s="1" t="s">
        <v>2750</v>
      </c>
      <c r="P5796" s="1" t="s">
        <v>46</v>
      </c>
      <c r="Q5796" s="1" t="s">
        <v>75</v>
      </c>
      <c r="R5796" s="1" t="s">
        <v>2751</v>
      </c>
      <c r="S5796" s="1">
        <v>46.671999999999997</v>
      </c>
      <c r="T5796" s="1">
        <v>2</v>
      </c>
      <c r="U5796" s="1">
        <v>0.2</v>
      </c>
      <c r="V5796" s="4">
        <v>16.3352</v>
      </c>
    </row>
    <row r="5797" spans="1:22" ht="29.5" thickBot="1" x14ac:dyDescent="0.4">
      <c r="A5797" s="3">
        <v>5796</v>
      </c>
      <c r="B5797" s="1" t="s">
        <v>8493</v>
      </c>
      <c r="C5797" s="1">
        <v>2011</v>
      </c>
      <c r="D5797" s="2">
        <v>40815</v>
      </c>
      <c r="E5797" s="2">
        <v>40819</v>
      </c>
      <c r="F5797" s="1" t="s">
        <v>23</v>
      </c>
      <c r="G5797" s="1" t="s">
        <v>3673</v>
      </c>
      <c r="H5797" s="1" t="s">
        <v>3674</v>
      </c>
      <c r="I5797" s="1" t="s">
        <v>26</v>
      </c>
      <c r="J5797" s="1" t="s">
        <v>27</v>
      </c>
      <c r="K5797" s="1" t="s">
        <v>266</v>
      </c>
      <c r="L5797" s="1" t="s">
        <v>267</v>
      </c>
      <c r="M5797" s="1">
        <v>10011</v>
      </c>
      <c r="N5797" s="1" t="s">
        <v>148</v>
      </c>
      <c r="O5797" s="1" t="s">
        <v>6093</v>
      </c>
      <c r="P5797" s="1" t="s">
        <v>46</v>
      </c>
      <c r="Q5797" s="1" t="s">
        <v>59</v>
      </c>
      <c r="R5797" s="1" t="s">
        <v>6094</v>
      </c>
      <c r="S5797" s="1">
        <v>1395.54</v>
      </c>
      <c r="T5797" s="1">
        <v>9</v>
      </c>
      <c r="U5797" s="1">
        <v>0</v>
      </c>
      <c r="V5797" s="4">
        <v>362.84039999999999</v>
      </c>
    </row>
    <row r="5798" spans="1:22" ht="44" thickBot="1" x14ac:dyDescent="0.4">
      <c r="A5798" s="3">
        <v>5797</v>
      </c>
      <c r="B5798" s="1" t="s">
        <v>8493</v>
      </c>
      <c r="C5798" s="1">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4">
        <v>36.381599999999999</v>
      </c>
    </row>
    <row r="5799" spans="1:22" ht="29.5" thickBot="1" x14ac:dyDescent="0.4">
      <c r="A5799" s="3">
        <v>5798</v>
      </c>
      <c r="B5799" s="1" t="s">
        <v>8493</v>
      </c>
      <c r="C5799" s="1">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4">
        <v>8.6940000000000008</v>
      </c>
    </row>
    <row r="5800" spans="1:22" ht="44" thickBot="1" x14ac:dyDescent="0.4">
      <c r="A5800" s="3">
        <v>5799</v>
      </c>
      <c r="B5800" s="1" t="s">
        <v>8493</v>
      </c>
      <c r="C5800" s="1">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4">
        <v>37.9848</v>
      </c>
    </row>
    <row r="5801" spans="1:22" ht="58.5" thickBot="1" x14ac:dyDescent="0.4">
      <c r="A5801" s="3">
        <v>5800</v>
      </c>
      <c r="B5801" s="1" t="s">
        <v>8494</v>
      </c>
      <c r="C5801" s="1">
        <v>2011</v>
      </c>
      <c r="D5801" s="2">
        <v>40775</v>
      </c>
      <c r="E5801" s="2">
        <v>40780</v>
      </c>
      <c r="F5801" s="1" t="s">
        <v>23</v>
      </c>
      <c r="G5801" s="1" t="s">
        <v>2152</v>
      </c>
      <c r="H5801" s="1" t="s">
        <v>2153</v>
      </c>
      <c r="I5801" s="1" t="s">
        <v>26</v>
      </c>
      <c r="J5801" s="1" t="s">
        <v>27</v>
      </c>
      <c r="K5801" s="1" t="s">
        <v>303</v>
      </c>
      <c r="L5801" s="1" t="s">
        <v>211</v>
      </c>
      <c r="M5801" s="1">
        <v>60610</v>
      </c>
      <c r="N5801" s="1" t="s">
        <v>105</v>
      </c>
      <c r="O5801" s="1" t="s">
        <v>6356</v>
      </c>
      <c r="P5801" s="1" t="s">
        <v>32</v>
      </c>
      <c r="Q5801" s="1" t="s">
        <v>36</v>
      </c>
      <c r="R5801" s="1" t="s">
        <v>6357</v>
      </c>
      <c r="S5801" s="1">
        <v>421.37200000000001</v>
      </c>
      <c r="T5801" s="1">
        <v>2</v>
      </c>
      <c r="U5801" s="1">
        <v>0.3</v>
      </c>
      <c r="V5801" s="4">
        <v>-6.0195999999999996</v>
      </c>
    </row>
    <row r="5802" spans="1:22" ht="29.5" thickBot="1" x14ac:dyDescent="0.4">
      <c r="A5802" s="3">
        <v>5801</v>
      </c>
      <c r="B5802" s="1" t="s">
        <v>8495</v>
      </c>
      <c r="C5802" s="1">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575.96799999999996</v>
      </c>
      <c r="T5802" s="1">
        <v>4</v>
      </c>
      <c r="U5802" s="1">
        <v>0.2</v>
      </c>
      <c r="V5802" s="4">
        <v>43.197600000000001</v>
      </c>
    </row>
    <row r="5803" spans="1:22" ht="29.5" thickBot="1" x14ac:dyDescent="0.4">
      <c r="A5803" s="3">
        <v>5802</v>
      </c>
      <c r="B5803" s="1" t="s">
        <v>8495</v>
      </c>
      <c r="C5803" s="1">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6743</v>
      </c>
      <c r="P5803" s="1" t="s">
        <v>46</v>
      </c>
      <c r="Q5803" s="1" t="s">
        <v>90</v>
      </c>
      <c r="R5803" s="1" t="s">
        <v>6744</v>
      </c>
      <c r="S5803" s="1">
        <v>10.368</v>
      </c>
      <c r="T5803" s="1">
        <v>2</v>
      </c>
      <c r="U5803" s="1">
        <v>0.2</v>
      </c>
      <c r="V5803" s="4">
        <v>3.6288</v>
      </c>
    </row>
    <row r="5804" spans="1:22" ht="29.5" thickBot="1" x14ac:dyDescent="0.4">
      <c r="A5804" s="3">
        <v>5803</v>
      </c>
      <c r="B5804" s="1" t="s">
        <v>8496</v>
      </c>
      <c r="C5804" s="1">
        <v>2012</v>
      </c>
      <c r="D5804" s="2">
        <v>40990</v>
      </c>
      <c r="E5804" s="2">
        <v>40992</v>
      </c>
      <c r="F5804" s="1" t="s">
        <v>188</v>
      </c>
      <c r="G5804" s="1" t="s">
        <v>665</v>
      </c>
      <c r="H5804" s="1" t="s">
        <v>666</v>
      </c>
      <c r="I5804" s="1" t="s">
        <v>26</v>
      </c>
      <c r="J5804" s="1" t="s">
        <v>27</v>
      </c>
      <c r="K5804" s="1" t="s">
        <v>5412</v>
      </c>
      <c r="L5804" s="1" t="s">
        <v>43</v>
      </c>
      <c r="M5804" s="1">
        <v>91360</v>
      </c>
      <c r="N5804" s="1" t="s">
        <v>44</v>
      </c>
      <c r="O5804" s="1" t="s">
        <v>1682</v>
      </c>
      <c r="P5804" s="1" t="s">
        <v>71</v>
      </c>
      <c r="Q5804" s="1" t="s">
        <v>72</v>
      </c>
      <c r="R5804" s="1" t="s">
        <v>1683</v>
      </c>
      <c r="S5804" s="1">
        <v>15.984</v>
      </c>
      <c r="T5804" s="1">
        <v>2</v>
      </c>
      <c r="U5804" s="1">
        <v>0.2</v>
      </c>
      <c r="V5804" s="4">
        <v>1.1988000000000001</v>
      </c>
    </row>
    <row r="5805" spans="1:22" ht="29.5" thickBot="1" x14ac:dyDescent="0.4">
      <c r="A5805" s="3">
        <v>5804</v>
      </c>
      <c r="B5805" s="1" t="s">
        <v>8497</v>
      </c>
      <c r="C5805" s="1">
        <v>2014</v>
      </c>
      <c r="D5805" s="2">
        <v>41772</v>
      </c>
      <c r="E5805" s="2">
        <v>41779</v>
      </c>
      <c r="F5805" s="1" t="s">
        <v>50</v>
      </c>
      <c r="G5805" s="1" t="s">
        <v>5924</v>
      </c>
      <c r="H5805" s="1" t="s">
        <v>5925</v>
      </c>
      <c r="I5805" s="1" t="s">
        <v>102</v>
      </c>
      <c r="J5805" s="1" t="s">
        <v>27</v>
      </c>
      <c r="K5805" s="1" t="s">
        <v>318</v>
      </c>
      <c r="L5805" s="1" t="s">
        <v>498</v>
      </c>
      <c r="M5805" s="1">
        <v>45503</v>
      </c>
      <c r="N5805" s="1" t="s">
        <v>148</v>
      </c>
      <c r="O5805" s="1" t="s">
        <v>4162</v>
      </c>
      <c r="P5805" s="1" t="s">
        <v>46</v>
      </c>
      <c r="Q5805" s="1" t="s">
        <v>68</v>
      </c>
      <c r="R5805" s="1" t="s">
        <v>4163</v>
      </c>
      <c r="S5805" s="1">
        <v>10.272</v>
      </c>
      <c r="T5805" s="1">
        <v>3</v>
      </c>
      <c r="U5805" s="1">
        <v>0.2</v>
      </c>
      <c r="V5805" s="4">
        <v>1.1556</v>
      </c>
    </row>
    <row r="5806" spans="1:22" ht="73" thickBot="1" x14ac:dyDescent="0.4">
      <c r="A5806" s="3">
        <v>5805</v>
      </c>
      <c r="B5806" s="1" t="s">
        <v>8498</v>
      </c>
      <c r="C5806" s="1">
        <v>2014</v>
      </c>
      <c r="D5806" s="2">
        <v>41957</v>
      </c>
      <c r="E5806" s="2">
        <v>41963</v>
      </c>
      <c r="F5806" s="1" t="s">
        <v>50</v>
      </c>
      <c r="G5806" s="1" t="s">
        <v>6981</v>
      </c>
      <c r="H5806" s="1" t="s">
        <v>6982</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4">
        <v>6.1791999999999998</v>
      </c>
    </row>
    <row r="5807" spans="1:22" ht="58.5" thickBot="1" x14ac:dyDescent="0.4">
      <c r="A5807" s="3">
        <v>5806</v>
      </c>
      <c r="B5807" s="1" t="s">
        <v>8498</v>
      </c>
      <c r="C5807" s="1">
        <v>2014</v>
      </c>
      <c r="D5807" s="2">
        <v>41957</v>
      </c>
      <c r="E5807" s="2">
        <v>41963</v>
      </c>
      <c r="F5807" s="1" t="s">
        <v>50</v>
      </c>
      <c r="G5807" s="1" t="s">
        <v>6981</v>
      </c>
      <c r="H5807" s="1" t="s">
        <v>6982</v>
      </c>
      <c r="I5807" s="1" t="s">
        <v>41</v>
      </c>
      <c r="J5807" s="1" t="s">
        <v>27</v>
      </c>
      <c r="K5807" s="1" t="s">
        <v>815</v>
      </c>
      <c r="L5807" s="1" t="s">
        <v>104</v>
      </c>
      <c r="M5807" s="1">
        <v>75220</v>
      </c>
      <c r="N5807" s="1" t="s">
        <v>105</v>
      </c>
      <c r="O5807" s="1" t="s">
        <v>2782</v>
      </c>
      <c r="P5807" s="1" t="s">
        <v>32</v>
      </c>
      <c r="Q5807" s="1" t="s">
        <v>33</v>
      </c>
      <c r="R5807" s="1" t="s">
        <v>2783</v>
      </c>
      <c r="S5807" s="1">
        <v>205.9992</v>
      </c>
      <c r="T5807" s="1">
        <v>3</v>
      </c>
      <c r="U5807" s="1">
        <v>0.32</v>
      </c>
      <c r="V5807" s="4">
        <v>-27.264600000000002</v>
      </c>
    </row>
    <row r="5808" spans="1:22" ht="73" thickBot="1" x14ac:dyDescent="0.4">
      <c r="A5808" s="3">
        <v>5807</v>
      </c>
      <c r="B5808" s="1" t="s">
        <v>8499</v>
      </c>
      <c r="C5808" s="1">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4">
        <v>4.1147999999999998</v>
      </c>
    </row>
    <row r="5809" spans="1:22" ht="44" thickBot="1" x14ac:dyDescent="0.4">
      <c r="A5809" s="3">
        <v>5808</v>
      </c>
      <c r="B5809" s="1" t="s">
        <v>8499</v>
      </c>
      <c r="C5809" s="1">
        <v>2013</v>
      </c>
      <c r="D5809" s="2">
        <v>41522</v>
      </c>
      <c r="E5809" s="2">
        <v>41525</v>
      </c>
      <c r="F5809" s="1" t="s">
        <v>23</v>
      </c>
      <c r="G5809" s="1" t="s">
        <v>951</v>
      </c>
      <c r="H5809" s="1" t="s">
        <v>952</v>
      </c>
      <c r="I5809" s="1" t="s">
        <v>26</v>
      </c>
      <c r="J5809" s="1" t="s">
        <v>27</v>
      </c>
      <c r="K5809" s="1" t="s">
        <v>5137</v>
      </c>
      <c r="L5809" s="1" t="s">
        <v>335</v>
      </c>
      <c r="M5809" s="1">
        <v>37918</v>
      </c>
      <c r="N5809" s="1" t="s">
        <v>30</v>
      </c>
      <c r="O5809" s="1" t="s">
        <v>5366</v>
      </c>
      <c r="P5809" s="1" t="s">
        <v>46</v>
      </c>
      <c r="Q5809" s="1" t="s">
        <v>78</v>
      </c>
      <c r="R5809" s="1" t="s">
        <v>5367</v>
      </c>
      <c r="S5809" s="1">
        <v>87.168000000000006</v>
      </c>
      <c r="T5809" s="1">
        <v>2</v>
      </c>
      <c r="U5809" s="1">
        <v>0.2</v>
      </c>
      <c r="V5809" s="4">
        <v>8.7167999999999992</v>
      </c>
    </row>
    <row r="5810" spans="1:22" ht="29.5" thickBot="1" x14ac:dyDescent="0.4">
      <c r="A5810" s="3">
        <v>5809</v>
      </c>
      <c r="B5810" s="1" t="s">
        <v>8499</v>
      </c>
      <c r="C5810" s="1">
        <v>2013</v>
      </c>
      <c r="D5810" s="2">
        <v>41522</v>
      </c>
      <c r="E5810" s="2">
        <v>41525</v>
      </c>
      <c r="F5810" s="1" t="s">
        <v>23</v>
      </c>
      <c r="G5810" s="1" t="s">
        <v>951</v>
      </c>
      <c r="H5810" s="1" t="s">
        <v>952</v>
      </c>
      <c r="I5810" s="1" t="s">
        <v>26</v>
      </c>
      <c r="J5810" s="1" t="s">
        <v>27</v>
      </c>
      <c r="K5810" s="1" t="s">
        <v>5137</v>
      </c>
      <c r="L5810" s="1" t="s">
        <v>335</v>
      </c>
      <c r="M5810" s="1">
        <v>37918</v>
      </c>
      <c r="N5810" s="1" t="s">
        <v>30</v>
      </c>
      <c r="O5810" s="1" t="s">
        <v>6845</v>
      </c>
      <c r="P5810" s="1" t="s">
        <v>46</v>
      </c>
      <c r="Q5810" s="1" t="s">
        <v>68</v>
      </c>
      <c r="R5810" s="1" t="s">
        <v>6846</v>
      </c>
      <c r="S5810" s="1">
        <v>31.744</v>
      </c>
      <c r="T5810" s="1">
        <v>2</v>
      </c>
      <c r="U5810" s="1">
        <v>0.2</v>
      </c>
      <c r="V5810" s="4">
        <v>8.3328000000000007</v>
      </c>
    </row>
    <row r="5811" spans="1:22" ht="73" thickBot="1" x14ac:dyDescent="0.4">
      <c r="A5811" s="3">
        <v>5810</v>
      </c>
      <c r="B5811" s="1" t="s">
        <v>8500</v>
      </c>
      <c r="C5811" s="1">
        <v>2013</v>
      </c>
      <c r="D5811" s="2">
        <v>41311</v>
      </c>
      <c r="E5811" s="2">
        <v>41316</v>
      </c>
      <c r="F5811" s="1" t="s">
        <v>50</v>
      </c>
      <c r="G5811" s="1" t="s">
        <v>1805</v>
      </c>
      <c r="H5811" s="1" t="s">
        <v>1806</v>
      </c>
      <c r="I5811" s="1" t="s">
        <v>41</v>
      </c>
      <c r="J5811" s="1" t="s">
        <v>27</v>
      </c>
      <c r="K5811" s="1" t="s">
        <v>6243</v>
      </c>
      <c r="L5811" s="1" t="s">
        <v>335</v>
      </c>
      <c r="M5811" s="1">
        <v>37421</v>
      </c>
      <c r="N5811" s="1" t="s">
        <v>30</v>
      </c>
      <c r="O5811" s="1" t="s">
        <v>1858</v>
      </c>
      <c r="P5811" s="1" t="s">
        <v>32</v>
      </c>
      <c r="Q5811" s="1" t="s">
        <v>65</v>
      </c>
      <c r="R5811" s="1" t="s">
        <v>1859</v>
      </c>
      <c r="S5811" s="1">
        <v>132.22399999999999</v>
      </c>
      <c r="T5811" s="1">
        <v>4</v>
      </c>
      <c r="U5811" s="1">
        <v>0.2</v>
      </c>
      <c r="V5811" s="4">
        <v>-18.180800000000001</v>
      </c>
    </row>
    <row r="5812" spans="1:22" ht="29.5" thickBot="1" x14ac:dyDescent="0.4">
      <c r="A5812" s="3">
        <v>5811</v>
      </c>
      <c r="B5812" s="1" t="s">
        <v>8501</v>
      </c>
      <c r="C5812" s="1">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4">
        <v>48.539200000000001</v>
      </c>
    </row>
    <row r="5813" spans="1:22" ht="58.5" thickBot="1" x14ac:dyDescent="0.4">
      <c r="A5813" s="3">
        <v>5812</v>
      </c>
      <c r="B5813" s="1" t="s">
        <v>8501</v>
      </c>
      <c r="C5813" s="1">
        <v>2012</v>
      </c>
      <c r="D5813" s="2">
        <v>40990</v>
      </c>
      <c r="E5813" s="2">
        <v>40994</v>
      </c>
      <c r="F5813" s="1" t="s">
        <v>50</v>
      </c>
      <c r="G5813" s="1" t="s">
        <v>2109</v>
      </c>
      <c r="H5813" s="1" t="s">
        <v>2110</v>
      </c>
      <c r="I5813" s="1" t="s">
        <v>41</v>
      </c>
      <c r="J5813" s="1" t="s">
        <v>27</v>
      </c>
      <c r="K5813" s="1" t="s">
        <v>947</v>
      </c>
      <c r="L5813" s="1" t="s">
        <v>43</v>
      </c>
      <c r="M5813" s="1">
        <v>92037</v>
      </c>
      <c r="N5813" s="1" t="s">
        <v>44</v>
      </c>
      <c r="O5813" s="1" t="s">
        <v>8502</v>
      </c>
      <c r="P5813" s="1" t="s">
        <v>32</v>
      </c>
      <c r="Q5813" s="1" t="s">
        <v>65</v>
      </c>
      <c r="R5813" s="1" t="s">
        <v>8503</v>
      </c>
      <c r="S5813" s="1">
        <v>91.96</v>
      </c>
      <c r="T5813" s="1">
        <v>2</v>
      </c>
      <c r="U5813" s="1">
        <v>0</v>
      </c>
      <c r="V5813" s="4">
        <v>15.6332</v>
      </c>
    </row>
    <row r="5814" spans="1:22" ht="44" thickBot="1" x14ac:dyDescent="0.4">
      <c r="A5814" s="3">
        <v>5813</v>
      </c>
      <c r="B5814" s="1" t="s">
        <v>8501</v>
      </c>
      <c r="C5814" s="1">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4">
        <v>185.99700000000001</v>
      </c>
    </row>
    <row r="5815" spans="1:22" ht="29.5" thickBot="1" x14ac:dyDescent="0.4">
      <c r="A5815" s="3">
        <v>5814</v>
      </c>
      <c r="B5815" s="1" t="s">
        <v>8504</v>
      </c>
      <c r="C5815" s="1">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8012</v>
      </c>
      <c r="P5815" s="1" t="s">
        <v>46</v>
      </c>
      <c r="Q5815" s="1" t="s">
        <v>90</v>
      </c>
      <c r="R5815" s="1" t="s">
        <v>8013</v>
      </c>
      <c r="S5815" s="1">
        <v>19.440000000000001</v>
      </c>
      <c r="T5815" s="1">
        <v>3</v>
      </c>
      <c r="U5815" s="1">
        <v>0</v>
      </c>
      <c r="V5815" s="4">
        <v>9.3312000000000008</v>
      </c>
    </row>
    <row r="5816" spans="1:22" ht="44" thickBot="1" x14ac:dyDescent="0.4">
      <c r="A5816" s="3">
        <v>5815</v>
      </c>
      <c r="B5816" s="1" t="s">
        <v>8505</v>
      </c>
      <c r="C5816" s="1">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4">
        <v>-0.72950000000000004</v>
      </c>
    </row>
    <row r="5817" spans="1:22" ht="58.5" thickBot="1" x14ac:dyDescent="0.4">
      <c r="A5817" s="3">
        <v>5816</v>
      </c>
      <c r="B5817" s="1" t="s">
        <v>8506</v>
      </c>
      <c r="C5817" s="1">
        <v>2011</v>
      </c>
      <c r="D5817" s="2">
        <v>40873</v>
      </c>
      <c r="E5817" s="2">
        <v>40873</v>
      </c>
      <c r="F5817" s="1" t="s">
        <v>1290</v>
      </c>
      <c r="G5817" s="1" t="s">
        <v>1745</v>
      </c>
      <c r="H5817" s="1" t="s">
        <v>1746</v>
      </c>
      <c r="I5817" s="1" t="s">
        <v>26</v>
      </c>
      <c r="J5817" s="1" t="s">
        <v>27</v>
      </c>
      <c r="K5817" s="1" t="s">
        <v>8507</v>
      </c>
      <c r="L5817" s="1" t="s">
        <v>267</v>
      </c>
      <c r="M5817" s="1">
        <v>13501</v>
      </c>
      <c r="N5817" s="1" t="s">
        <v>148</v>
      </c>
      <c r="O5817" s="1" t="s">
        <v>2338</v>
      </c>
      <c r="P5817" s="1" t="s">
        <v>71</v>
      </c>
      <c r="Q5817" s="1" t="s">
        <v>72</v>
      </c>
      <c r="R5817" s="1" t="s">
        <v>2339</v>
      </c>
      <c r="S5817" s="1">
        <v>279.95999999999998</v>
      </c>
      <c r="T5817" s="1">
        <v>4</v>
      </c>
      <c r="U5817" s="1">
        <v>0</v>
      </c>
      <c r="V5817" s="4">
        <v>78.388800000000003</v>
      </c>
    </row>
    <row r="5818" spans="1:22" ht="73" thickBot="1" x14ac:dyDescent="0.4">
      <c r="A5818" s="3">
        <v>5817</v>
      </c>
      <c r="B5818" s="1" t="s">
        <v>8506</v>
      </c>
      <c r="C5818" s="1">
        <v>2011</v>
      </c>
      <c r="D5818" s="2">
        <v>40873</v>
      </c>
      <c r="E5818" s="2">
        <v>40873</v>
      </c>
      <c r="F5818" s="1" t="s">
        <v>1290</v>
      </c>
      <c r="G5818" s="1" t="s">
        <v>1745</v>
      </c>
      <c r="H5818" s="1" t="s">
        <v>1746</v>
      </c>
      <c r="I5818" s="1" t="s">
        <v>26</v>
      </c>
      <c r="J5818" s="1" t="s">
        <v>27</v>
      </c>
      <c r="K5818" s="1" t="s">
        <v>8507</v>
      </c>
      <c r="L5818" s="1" t="s">
        <v>267</v>
      </c>
      <c r="M5818" s="1">
        <v>13501</v>
      </c>
      <c r="N5818" s="1" t="s">
        <v>148</v>
      </c>
      <c r="O5818" s="1" t="s">
        <v>294</v>
      </c>
      <c r="P5818" s="1" t="s">
        <v>46</v>
      </c>
      <c r="Q5818" s="1" t="s">
        <v>75</v>
      </c>
      <c r="R5818" s="1" t="s">
        <v>295</v>
      </c>
      <c r="S5818" s="1">
        <v>12.912000000000001</v>
      </c>
      <c r="T5818" s="1">
        <v>3</v>
      </c>
      <c r="U5818" s="1">
        <v>0.2</v>
      </c>
      <c r="V5818" s="4">
        <v>4.6806000000000001</v>
      </c>
    </row>
    <row r="5819" spans="1:22" ht="44" thickBot="1" x14ac:dyDescent="0.4">
      <c r="A5819" s="3">
        <v>5818</v>
      </c>
      <c r="B5819" s="1" t="s">
        <v>8506</v>
      </c>
      <c r="C5819" s="1">
        <v>2011</v>
      </c>
      <c r="D5819" s="2">
        <v>40873</v>
      </c>
      <c r="E5819" s="2">
        <v>40873</v>
      </c>
      <c r="F5819" s="1" t="s">
        <v>1290</v>
      </c>
      <c r="G5819" s="1" t="s">
        <v>1745</v>
      </c>
      <c r="H5819" s="1" t="s">
        <v>1746</v>
      </c>
      <c r="I5819" s="1" t="s">
        <v>26</v>
      </c>
      <c r="J5819" s="1" t="s">
        <v>27</v>
      </c>
      <c r="K5819" s="1" t="s">
        <v>8507</v>
      </c>
      <c r="L5819" s="1" t="s">
        <v>267</v>
      </c>
      <c r="M5819" s="1">
        <v>13501</v>
      </c>
      <c r="N5819" s="1" t="s">
        <v>148</v>
      </c>
      <c r="O5819" s="1" t="s">
        <v>3424</v>
      </c>
      <c r="P5819" s="1" t="s">
        <v>46</v>
      </c>
      <c r="Q5819" s="1" t="s">
        <v>75</v>
      </c>
      <c r="R5819" s="1" t="s">
        <v>3425</v>
      </c>
      <c r="S5819" s="1">
        <v>17.088000000000001</v>
      </c>
      <c r="T5819" s="1">
        <v>4</v>
      </c>
      <c r="U5819" s="1">
        <v>0.2</v>
      </c>
      <c r="V5819" s="4">
        <v>5.7671999999999999</v>
      </c>
    </row>
    <row r="5820" spans="1:22" ht="73" thickBot="1" x14ac:dyDescent="0.4">
      <c r="A5820" s="3">
        <v>5819</v>
      </c>
      <c r="B5820" s="1" t="s">
        <v>8506</v>
      </c>
      <c r="C5820" s="1">
        <v>2011</v>
      </c>
      <c r="D5820" s="2">
        <v>40873</v>
      </c>
      <c r="E5820" s="2">
        <v>40873</v>
      </c>
      <c r="F5820" s="1" t="s">
        <v>1290</v>
      </c>
      <c r="G5820" s="1" t="s">
        <v>1745</v>
      </c>
      <c r="H5820" s="1" t="s">
        <v>1746</v>
      </c>
      <c r="I5820" s="1" t="s">
        <v>26</v>
      </c>
      <c r="J5820" s="1" t="s">
        <v>27</v>
      </c>
      <c r="K5820" s="1" t="s">
        <v>8507</v>
      </c>
      <c r="L5820" s="1" t="s">
        <v>267</v>
      </c>
      <c r="M5820" s="1">
        <v>13501</v>
      </c>
      <c r="N5820" s="1" t="s">
        <v>148</v>
      </c>
      <c r="O5820" s="1" t="s">
        <v>1275</v>
      </c>
      <c r="P5820" s="1" t="s">
        <v>46</v>
      </c>
      <c r="Q5820" s="1" t="s">
        <v>47</v>
      </c>
      <c r="R5820" s="1" t="s">
        <v>1276</v>
      </c>
      <c r="S5820" s="1">
        <v>93.15</v>
      </c>
      <c r="T5820" s="1">
        <v>9</v>
      </c>
      <c r="U5820" s="1">
        <v>0</v>
      </c>
      <c r="V5820" s="4">
        <v>44.712000000000003</v>
      </c>
    </row>
    <row r="5821" spans="1:22" ht="29.5" thickBot="1" x14ac:dyDescent="0.4">
      <c r="A5821" s="3">
        <v>5820</v>
      </c>
      <c r="B5821" s="1" t="s">
        <v>8506</v>
      </c>
      <c r="C5821" s="1">
        <v>2011</v>
      </c>
      <c r="D5821" s="2">
        <v>40873</v>
      </c>
      <c r="E5821" s="2">
        <v>40873</v>
      </c>
      <c r="F5821" s="1" t="s">
        <v>1290</v>
      </c>
      <c r="G5821" s="1" t="s">
        <v>1745</v>
      </c>
      <c r="H5821" s="1" t="s">
        <v>1746</v>
      </c>
      <c r="I5821" s="1" t="s">
        <v>26</v>
      </c>
      <c r="J5821" s="1" t="s">
        <v>27</v>
      </c>
      <c r="K5821" s="1" t="s">
        <v>8507</v>
      </c>
      <c r="L5821" s="1" t="s">
        <v>267</v>
      </c>
      <c r="M5821" s="1">
        <v>13501</v>
      </c>
      <c r="N5821" s="1" t="s">
        <v>148</v>
      </c>
      <c r="O5821" s="1" t="s">
        <v>2918</v>
      </c>
      <c r="P5821" s="1" t="s">
        <v>46</v>
      </c>
      <c r="Q5821" s="1" t="s">
        <v>47</v>
      </c>
      <c r="R5821" s="1" t="s">
        <v>2919</v>
      </c>
      <c r="S5821" s="1">
        <v>11.52</v>
      </c>
      <c r="T5821" s="1">
        <v>4</v>
      </c>
      <c r="U5821" s="1">
        <v>0</v>
      </c>
      <c r="V5821" s="4">
        <v>5.6448</v>
      </c>
    </row>
    <row r="5822" spans="1:22" ht="44" thickBot="1" x14ac:dyDescent="0.4">
      <c r="A5822" s="3">
        <v>5821</v>
      </c>
      <c r="B5822" s="1" t="s">
        <v>8508</v>
      </c>
      <c r="C5822" s="1">
        <v>2014</v>
      </c>
      <c r="D5822" s="2">
        <v>41772</v>
      </c>
      <c r="E5822" s="2">
        <v>41778</v>
      </c>
      <c r="F5822" s="1" t="s">
        <v>50</v>
      </c>
      <c r="G5822" s="1" t="s">
        <v>7121</v>
      </c>
      <c r="H5822" s="1" t="s">
        <v>7122</v>
      </c>
      <c r="I5822" s="1" t="s">
        <v>41</v>
      </c>
      <c r="J5822" s="1" t="s">
        <v>27</v>
      </c>
      <c r="K5822" s="1" t="s">
        <v>127</v>
      </c>
      <c r="L5822" s="1" t="s">
        <v>43</v>
      </c>
      <c r="M5822" s="1">
        <v>94122</v>
      </c>
      <c r="N5822" s="1" t="s">
        <v>44</v>
      </c>
      <c r="O5822" s="1" t="s">
        <v>5893</v>
      </c>
      <c r="P5822" s="1" t="s">
        <v>46</v>
      </c>
      <c r="Q5822" s="1" t="s">
        <v>578</v>
      </c>
      <c r="R5822" s="1" t="s">
        <v>5894</v>
      </c>
      <c r="S5822" s="1">
        <v>238.62</v>
      </c>
      <c r="T5822" s="1">
        <v>2</v>
      </c>
      <c r="U5822" s="1">
        <v>0</v>
      </c>
      <c r="V5822" s="4">
        <v>4.7724000000000002</v>
      </c>
    </row>
    <row r="5823" spans="1:22" ht="87.5" thickBot="1" x14ac:dyDescent="0.4">
      <c r="A5823" s="3">
        <v>5822</v>
      </c>
      <c r="B5823" s="1" t="s">
        <v>8508</v>
      </c>
      <c r="C5823" s="1">
        <v>2014</v>
      </c>
      <c r="D5823" s="2">
        <v>41772</v>
      </c>
      <c r="E5823" s="2">
        <v>41778</v>
      </c>
      <c r="F5823" s="1" t="s">
        <v>50</v>
      </c>
      <c r="G5823" s="1" t="s">
        <v>7121</v>
      </c>
      <c r="H5823" s="1" t="s">
        <v>7122</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4">
        <v>2.0979000000000001</v>
      </c>
    </row>
    <row r="5824" spans="1:22" ht="73" thickBot="1" x14ac:dyDescent="0.4">
      <c r="A5824" s="3">
        <v>5823</v>
      </c>
      <c r="B5824" s="1" t="s">
        <v>8508</v>
      </c>
      <c r="C5824" s="1">
        <v>2014</v>
      </c>
      <c r="D5824" s="2">
        <v>41772</v>
      </c>
      <c r="E5824" s="2">
        <v>41778</v>
      </c>
      <c r="F5824" s="1" t="s">
        <v>50</v>
      </c>
      <c r="G5824" s="1" t="s">
        <v>7121</v>
      </c>
      <c r="H5824" s="1" t="s">
        <v>7122</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4">
        <v>-10.705500000000001</v>
      </c>
    </row>
    <row r="5825" spans="1:22" ht="58.5" thickBot="1" x14ac:dyDescent="0.4">
      <c r="A5825" s="3">
        <v>5824</v>
      </c>
      <c r="B5825" s="1" t="s">
        <v>8508</v>
      </c>
      <c r="C5825" s="1">
        <v>2014</v>
      </c>
      <c r="D5825" s="2">
        <v>41772</v>
      </c>
      <c r="E5825" s="2">
        <v>41778</v>
      </c>
      <c r="F5825" s="1" t="s">
        <v>50</v>
      </c>
      <c r="G5825" s="1" t="s">
        <v>7121</v>
      </c>
      <c r="H5825" s="1" t="s">
        <v>7122</v>
      </c>
      <c r="I5825" s="1" t="s">
        <v>41</v>
      </c>
      <c r="J5825" s="1" t="s">
        <v>27</v>
      </c>
      <c r="K5825" s="1" t="s">
        <v>127</v>
      </c>
      <c r="L5825" s="1" t="s">
        <v>43</v>
      </c>
      <c r="M5825" s="1">
        <v>94122</v>
      </c>
      <c r="N5825" s="1" t="s">
        <v>44</v>
      </c>
      <c r="O5825" s="1" t="s">
        <v>4474</v>
      </c>
      <c r="P5825" s="1" t="s">
        <v>46</v>
      </c>
      <c r="Q5825" s="1" t="s">
        <v>75</v>
      </c>
      <c r="R5825" s="1" t="s">
        <v>4475</v>
      </c>
      <c r="S5825" s="1">
        <v>19.167999999999999</v>
      </c>
      <c r="T5825" s="1">
        <v>4</v>
      </c>
      <c r="U5825" s="1">
        <v>0.2</v>
      </c>
      <c r="V5825" s="4">
        <v>6.4691999999999998</v>
      </c>
    </row>
    <row r="5826" spans="1:22" ht="44" thickBot="1" x14ac:dyDescent="0.4">
      <c r="A5826" s="3">
        <v>5825</v>
      </c>
      <c r="B5826" s="1" t="s">
        <v>8509</v>
      </c>
      <c r="C5826" s="1">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26.135999999999999</v>
      </c>
      <c r="T5826" s="1">
        <v>3</v>
      </c>
      <c r="U5826" s="1">
        <v>0.2</v>
      </c>
      <c r="V5826" s="4">
        <v>1.9601999999999999</v>
      </c>
    </row>
    <row r="5827" spans="1:22" ht="29.5" thickBot="1" x14ac:dyDescent="0.4">
      <c r="A5827" s="3">
        <v>5826</v>
      </c>
      <c r="B5827" s="1" t="s">
        <v>8510</v>
      </c>
      <c r="C5827" s="1">
        <v>2014</v>
      </c>
      <c r="D5827" s="2">
        <v>41886</v>
      </c>
      <c r="E5827" s="2">
        <v>41889</v>
      </c>
      <c r="F5827" s="1" t="s">
        <v>23</v>
      </c>
      <c r="G5827" s="1" t="s">
        <v>6294</v>
      </c>
      <c r="H5827" s="1" t="s">
        <v>6295</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4">
        <v>201.31200000000001</v>
      </c>
    </row>
    <row r="5828" spans="1:22" ht="73" thickBot="1" x14ac:dyDescent="0.4">
      <c r="A5828" s="3">
        <v>5827</v>
      </c>
      <c r="B5828" s="1" t="s">
        <v>8510</v>
      </c>
      <c r="C5828" s="1">
        <v>2014</v>
      </c>
      <c r="D5828" s="2">
        <v>41886</v>
      </c>
      <c r="E5828" s="2">
        <v>41889</v>
      </c>
      <c r="F5828" s="1" t="s">
        <v>23</v>
      </c>
      <c r="G5828" s="1" t="s">
        <v>6294</v>
      </c>
      <c r="H5828" s="1" t="s">
        <v>6295</v>
      </c>
      <c r="I5828" s="1" t="s">
        <v>102</v>
      </c>
      <c r="J5828" s="1" t="s">
        <v>27</v>
      </c>
      <c r="K5828" s="1" t="s">
        <v>266</v>
      </c>
      <c r="L5828" s="1" t="s">
        <v>267</v>
      </c>
      <c r="M5828" s="1">
        <v>10035</v>
      </c>
      <c r="N5828" s="1" t="s">
        <v>148</v>
      </c>
      <c r="O5828" s="1" t="s">
        <v>7950</v>
      </c>
      <c r="P5828" s="1" t="s">
        <v>32</v>
      </c>
      <c r="Q5828" s="1" t="s">
        <v>36</v>
      </c>
      <c r="R5828" s="1" t="s">
        <v>7951</v>
      </c>
      <c r="S5828" s="1">
        <v>90.801000000000002</v>
      </c>
      <c r="T5828" s="1">
        <v>1</v>
      </c>
      <c r="U5828" s="1">
        <v>0.1</v>
      </c>
      <c r="V5828" s="4">
        <v>14.124599999999999</v>
      </c>
    </row>
    <row r="5829" spans="1:22" ht="29.5" thickBot="1" x14ac:dyDescent="0.4">
      <c r="A5829" s="3">
        <v>5828</v>
      </c>
      <c r="B5829" s="1" t="s">
        <v>8510</v>
      </c>
      <c r="C5829" s="1">
        <v>2014</v>
      </c>
      <c r="D5829" s="2">
        <v>41886</v>
      </c>
      <c r="E5829" s="2">
        <v>41889</v>
      </c>
      <c r="F5829" s="1" t="s">
        <v>23</v>
      </c>
      <c r="G5829" s="1" t="s">
        <v>6294</v>
      </c>
      <c r="H5829" s="1" t="s">
        <v>6295</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4">
        <v>-8.0784000000000002</v>
      </c>
    </row>
    <row r="5830" spans="1:22" ht="29.5" thickBot="1" x14ac:dyDescent="0.4">
      <c r="A5830" s="3">
        <v>5829</v>
      </c>
      <c r="B5830" s="1" t="s">
        <v>8510</v>
      </c>
      <c r="C5830" s="1">
        <v>2014</v>
      </c>
      <c r="D5830" s="2">
        <v>41886</v>
      </c>
      <c r="E5830" s="2">
        <v>41889</v>
      </c>
      <c r="F5830" s="1" t="s">
        <v>23</v>
      </c>
      <c r="G5830" s="1" t="s">
        <v>6294</v>
      </c>
      <c r="H5830" s="1" t="s">
        <v>6295</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4">
        <v>2.2240000000000002</v>
      </c>
    </row>
    <row r="5831" spans="1:22" ht="29.5" thickBot="1" x14ac:dyDescent="0.4">
      <c r="A5831" s="3">
        <v>5830</v>
      </c>
      <c r="B5831" s="1" t="s">
        <v>8511</v>
      </c>
      <c r="C5831" s="1">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4">
        <v>104.75279999999999</v>
      </c>
    </row>
    <row r="5832" spans="1:22" ht="29.5" thickBot="1" x14ac:dyDescent="0.4">
      <c r="A5832" s="3">
        <v>5831</v>
      </c>
      <c r="B5832" s="1" t="s">
        <v>8511</v>
      </c>
      <c r="C5832" s="1">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4">
        <v>8.0945999999999998</v>
      </c>
    </row>
    <row r="5833" spans="1:22" ht="58.5" thickBot="1" x14ac:dyDescent="0.4">
      <c r="A5833" s="3">
        <v>5832</v>
      </c>
      <c r="B5833" s="1" t="s">
        <v>8512</v>
      </c>
      <c r="C5833" s="1">
        <v>2012</v>
      </c>
      <c r="D5833" s="2">
        <v>41108</v>
      </c>
      <c r="E5833" s="2">
        <v>41112</v>
      </c>
      <c r="F5833" s="1" t="s">
        <v>50</v>
      </c>
      <c r="G5833" s="1" t="s">
        <v>2384</v>
      </c>
      <c r="H5833" s="1" t="s">
        <v>2385</v>
      </c>
      <c r="I5833" s="1" t="s">
        <v>26</v>
      </c>
      <c r="J5833" s="1" t="s">
        <v>27</v>
      </c>
      <c r="K5833" s="1" t="s">
        <v>947</v>
      </c>
      <c r="L5833" s="1" t="s">
        <v>43</v>
      </c>
      <c r="M5833" s="1">
        <v>92105</v>
      </c>
      <c r="N5833" s="1" t="s">
        <v>44</v>
      </c>
      <c r="O5833" s="1" t="s">
        <v>5326</v>
      </c>
      <c r="P5833" s="1" t="s">
        <v>71</v>
      </c>
      <c r="Q5833" s="1" t="s">
        <v>161</v>
      </c>
      <c r="R5833" s="1" t="s">
        <v>5327</v>
      </c>
      <c r="S5833" s="1">
        <v>519.96</v>
      </c>
      <c r="T5833" s="1">
        <v>4</v>
      </c>
      <c r="U5833" s="1">
        <v>0</v>
      </c>
      <c r="V5833" s="4">
        <v>176.78639999999999</v>
      </c>
    </row>
    <row r="5834" spans="1:22" ht="29.5" thickBot="1" x14ac:dyDescent="0.4">
      <c r="A5834" s="3">
        <v>5833</v>
      </c>
      <c r="B5834" s="1" t="s">
        <v>8513</v>
      </c>
      <c r="C5834" s="1">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4">
        <v>2.0358000000000001</v>
      </c>
    </row>
    <row r="5835" spans="1:22" ht="29.5" thickBot="1" x14ac:dyDescent="0.4">
      <c r="A5835" s="3">
        <v>5834</v>
      </c>
      <c r="B5835" s="1" t="s">
        <v>8513</v>
      </c>
      <c r="C5835" s="1">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4">
        <v>0</v>
      </c>
    </row>
    <row r="5836" spans="1:22" ht="44" thickBot="1" x14ac:dyDescent="0.4">
      <c r="A5836" s="3">
        <v>5835</v>
      </c>
      <c r="B5836" s="1" t="s">
        <v>8514</v>
      </c>
      <c r="C5836" s="1">
        <v>2012</v>
      </c>
      <c r="D5836" s="2">
        <v>41069</v>
      </c>
      <c r="E5836" s="2">
        <v>41076</v>
      </c>
      <c r="F5836" s="1" t="s">
        <v>50</v>
      </c>
      <c r="G5836" s="1" t="s">
        <v>671</v>
      </c>
      <c r="H5836" s="1" t="s">
        <v>672</v>
      </c>
      <c r="I5836" s="1" t="s">
        <v>26</v>
      </c>
      <c r="J5836" s="1" t="s">
        <v>27</v>
      </c>
      <c r="K5836" s="1" t="s">
        <v>1419</v>
      </c>
      <c r="L5836" s="1" t="s">
        <v>54</v>
      </c>
      <c r="M5836" s="1">
        <v>33178</v>
      </c>
      <c r="N5836" s="1" t="s">
        <v>30</v>
      </c>
      <c r="O5836" s="1" t="s">
        <v>7313</v>
      </c>
      <c r="P5836" s="1" t="s">
        <v>46</v>
      </c>
      <c r="Q5836" s="1" t="s">
        <v>75</v>
      </c>
      <c r="R5836" s="1" t="s">
        <v>7314</v>
      </c>
      <c r="S5836" s="1">
        <v>64.2</v>
      </c>
      <c r="T5836" s="1">
        <v>5</v>
      </c>
      <c r="U5836" s="1">
        <v>0.7</v>
      </c>
      <c r="V5836" s="4">
        <v>-42.8</v>
      </c>
    </row>
    <row r="5837" spans="1:22" ht="73" thickBot="1" x14ac:dyDescent="0.4">
      <c r="A5837" s="3">
        <v>5836</v>
      </c>
      <c r="B5837" s="1" t="s">
        <v>8514</v>
      </c>
      <c r="C5837" s="1">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4">
        <v>-26.963999999999999</v>
      </c>
    </row>
    <row r="5838" spans="1:22" ht="29.5" thickBot="1" x14ac:dyDescent="0.4">
      <c r="A5838" s="3">
        <v>5837</v>
      </c>
      <c r="B5838" s="1" t="s">
        <v>8514</v>
      </c>
      <c r="C5838" s="1">
        <v>2012</v>
      </c>
      <c r="D5838" s="2">
        <v>41069</v>
      </c>
      <c r="E5838" s="2">
        <v>41076</v>
      </c>
      <c r="F5838" s="1" t="s">
        <v>50</v>
      </c>
      <c r="G5838" s="1" t="s">
        <v>671</v>
      </c>
      <c r="H5838" s="1" t="s">
        <v>672</v>
      </c>
      <c r="I5838" s="1" t="s">
        <v>26</v>
      </c>
      <c r="J5838" s="1" t="s">
        <v>27</v>
      </c>
      <c r="K5838" s="1" t="s">
        <v>1419</v>
      </c>
      <c r="L5838" s="1" t="s">
        <v>54</v>
      </c>
      <c r="M5838" s="1">
        <v>33178</v>
      </c>
      <c r="N5838" s="1" t="s">
        <v>30</v>
      </c>
      <c r="O5838" s="1" t="s">
        <v>7774</v>
      </c>
      <c r="P5838" s="1" t="s">
        <v>71</v>
      </c>
      <c r="Q5838" s="1" t="s">
        <v>161</v>
      </c>
      <c r="R5838" s="1" t="s">
        <v>7775</v>
      </c>
      <c r="S5838" s="1">
        <v>72.599999999999994</v>
      </c>
      <c r="T5838" s="1">
        <v>5</v>
      </c>
      <c r="U5838" s="1">
        <v>0.2</v>
      </c>
      <c r="V5838" s="4">
        <v>-8.1675000000000004</v>
      </c>
    </row>
    <row r="5839" spans="1:22" ht="44" thickBot="1" x14ac:dyDescent="0.4">
      <c r="A5839" s="3">
        <v>5838</v>
      </c>
      <c r="B5839" s="1" t="s">
        <v>8515</v>
      </c>
      <c r="C5839" s="1">
        <v>2014</v>
      </c>
      <c r="D5839" s="2">
        <v>41971</v>
      </c>
      <c r="E5839" s="2">
        <v>41977</v>
      </c>
      <c r="F5839" s="1" t="s">
        <v>50</v>
      </c>
      <c r="G5839" s="1" t="s">
        <v>8516</v>
      </c>
      <c r="H5839" s="1" t="s">
        <v>8517</v>
      </c>
      <c r="I5839" s="1" t="s">
        <v>26</v>
      </c>
      <c r="J5839" s="1" t="s">
        <v>27</v>
      </c>
      <c r="K5839" s="1" t="s">
        <v>42</v>
      </c>
      <c r="L5839" s="1" t="s">
        <v>43</v>
      </c>
      <c r="M5839" s="1">
        <v>90036</v>
      </c>
      <c r="N5839" s="1" t="s">
        <v>44</v>
      </c>
      <c r="O5839" s="1" t="s">
        <v>8518</v>
      </c>
      <c r="P5839" s="1" t="s">
        <v>71</v>
      </c>
      <c r="Q5839" s="1" t="s">
        <v>72</v>
      </c>
      <c r="R5839" s="1" t="s">
        <v>8519</v>
      </c>
      <c r="S5839" s="1">
        <v>57.567999999999998</v>
      </c>
      <c r="T5839" s="1">
        <v>4</v>
      </c>
      <c r="U5839" s="1">
        <v>0.2</v>
      </c>
      <c r="V5839" s="4">
        <v>5.7568000000000001</v>
      </c>
    </row>
    <row r="5840" spans="1:22" ht="44" thickBot="1" x14ac:dyDescent="0.4">
      <c r="A5840" s="3">
        <v>5839</v>
      </c>
      <c r="B5840" s="1" t="s">
        <v>8520</v>
      </c>
      <c r="C5840" s="1">
        <v>2012</v>
      </c>
      <c r="D5840" s="2">
        <v>40995</v>
      </c>
      <c r="E5840" s="2">
        <v>41002</v>
      </c>
      <c r="F5840" s="1" t="s">
        <v>50</v>
      </c>
      <c r="G5840" s="1" t="s">
        <v>5247</v>
      </c>
      <c r="H5840" s="1" t="s">
        <v>5248</v>
      </c>
      <c r="I5840" s="1" t="s">
        <v>26</v>
      </c>
      <c r="J5840" s="1" t="s">
        <v>27</v>
      </c>
      <c r="K5840" s="1" t="s">
        <v>95</v>
      </c>
      <c r="L5840" s="1" t="s">
        <v>96</v>
      </c>
      <c r="M5840" s="1">
        <v>98115</v>
      </c>
      <c r="N5840" s="1" t="s">
        <v>44</v>
      </c>
      <c r="O5840" s="1" t="s">
        <v>8521</v>
      </c>
      <c r="P5840" s="1" t="s">
        <v>46</v>
      </c>
      <c r="Q5840" s="1" t="s">
        <v>59</v>
      </c>
      <c r="R5840" s="1" t="s">
        <v>8522</v>
      </c>
      <c r="S5840" s="1">
        <v>83.7</v>
      </c>
      <c r="T5840" s="1">
        <v>5</v>
      </c>
      <c r="U5840" s="1">
        <v>0</v>
      </c>
      <c r="V5840" s="4">
        <v>3.3479999999999999</v>
      </c>
    </row>
    <row r="5841" spans="1:22" ht="29.5" thickBot="1" x14ac:dyDescent="0.4">
      <c r="A5841" s="3">
        <v>5840</v>
      </c>
      <c r="B5841" s="1" t="s">
        <v>8523</v>
      </c>
      <c r="C5841" s="1">
        <v>2012</v>
      </c>
      <c r="D5841" s="2">
        <v>41174</v>
      </c>
      <c r="E5841" s="2">
        <v>41178</v>
      </c>
      <c r="F5841" s="1" t="s">
        <v>23</v>
      </c>
      <c r="G5841" s="1" t="s">
        <v>6200</v>
      </c>
      <c r="H5841" s="1" t="s">
        <v>6201</v>
      </c>
      <c r="I5841" s="1" t="s">
        <v>102</v>
      </c>
      <c r="J5841" s="1" t="s">
        <v>27</v>
      </c>
      <c r="K5841" s="1" t="s">
        <v>1127</v>
      </c>
      <c r="L5841" s="1" t="s">
        <v>319</v>
      </c>
      <c r="M5841" s="1">
        <v>22204</v>
      </c>
      <c r="N5841" s="1" t="s">
        <v>30</v>
      </c>
      <c r="O5841" s="1" t="s">
        <v>4785</v>
      </c>
      <c r="P5841" s="1" t="s">
        <v>46</v>
      </c>
      <c r="Q5841" s="1" t="s">
        <v>90</v>
      </c>
      <c r="R5841" s="1" t="s">
        <v>4786</v>
      </c>
      <c r="S5841" s="1">
        <v>32.4</v>
      </c>
      <c r="T5841" s="1">
        <v>5</v>
      </c>
      <c r="U5841" s="1">
        <v>0</v>
      </c>
      <c r="V5841" s="4">
        <v>15.552</v>
      </c>
    </row>
    <row r="5842" spans="1:22" ht="58.5" thickBot="1" x14ac:dyDescent="0.4">
      <c r="A5842" s="3">
        <v>5841</v>
      </c>
      <c r="B5842" s="1" t="s">
        <v>8523</v>
      </c>
      <c r="C5842" s="1">
        <v>2012</v>
      </c>
      <c r="D5842" s="2">
        <v>41174</v>
      </c>
      <c r="E5842" s="2">
        <v>41178</v>
      </c>
      <c r="F5842" s="1" t="s">
        <v>23</v>
      </c>
      <c r="G5842" s="1" t="s">
        <v>6200</v>
      </c>
      <c r="H5842" s="1" t="s">
        <v>6201</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4">
        <v>11.035399999999999</v>
      </c>
    </row>
    <row r="5843" spans="1:22" ht="44" thickBot="1" x14ac:dyDescent="0.4">
      <c r="A5843" s="3">
        <v>5842</v>
      </c>
      <c r="B5843" s="1" t="s">
        <v>8524</v>
      </c>
      <c r="C5843" s="1">
        <v>2012</v>
      </c>
      <c r="D5843" s="2">
        <v>41230</v>
      </c>
      <c r="E5843" s="2">
        <v>41234</v>
      </c>
      <c r="F5843" s="1" t="s">
        <v>50</v>
      </c>
      <c r="G5843" s="1" t="s">
        <v>5038</v>
      </c>
      <c r="H5843" s="1" t="s">
        <v>5039</v>
      </c>
      <c r="I5843" s="1" t="s">
        <v>26</v>
      </c>
      <c r="J5843" s="1" t="s">
        <v>27</v>
      </c>
      <c r="K5843" s="1" t="s">
        <v>947</v>
      </c>
      <c r="L5843" s="1" t="s">
        <v>43</v>
      </c>
      <c r="M5843" s="1">
        <v>92105</v>
      </c>
      <c r="N5843" s="1" t="s">
        <v>44</v>
      </c>
      <c r="O5843" s="1" t="s">
        <v>8525</v>
      </c>
      <c r="P5843" s="1" t="s">
        <v>71</v>
      </c>
      <c r="Q5843" s="1" t="s">
        <v>72</v>
      </c>
      <c r="R5843" s="1" t="s">
        <v>8526</v>
      </c>
      <c r="S5843" s="1">
        <v>415.96800000000002</v>
      </c>
      <c r="T5843" s="1">
        <v>4</v>
      </c>
      <c r="U5843" s="1">
        <v>0.2</v>
      </c>
      <c r="V5843" s="4">
        <v>51.996000000000002</v>
      </c>
    </row>
    <row r="5844" spans="1:22" ht="44" thickBot="1" x14ac:dyDescent="0.4">
      <c r="A5844" s="3">
        <v>5843</v>
      </c>
      <c r="B5844" s="1" t="s">
        <v>8524</v>
      </c>
      <c r="C5844" s="1">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4">
        <v>6.0979999999999999</v>
      </c>
    </row>
    <row r="5845" spans="1:22" ht="87.5" thickBot="1" x14ac:dyDescent="0.4">
      <c r="A5845" s="3">
        <v>5844</v>
      </c>
      <c r="B5845" s="1" t="s">
        <v>8524</v>
      </c>
      <c r="C5845" s="1">
        <v>2012</v>
      </c>
      <c r="D5845" s="2">
        <v>41230</v>
      </c>
      <c r="E5845" s="2">
        <v>41234</v>
      </c>
      <c r="F5845" s="1" t="s">
        <v>50</v>
      </c>
      <c r="G5845" s="1" t="s">
        <v>5038</v>
      </c>
      <c r="H5845" s="1" t="s">
        <v>5039</v>
      </c>
      <c r="I5845" s="1" t="s">
        <v>26</v>
      </c>
      <c r="J5845" s="1" t="s">
        <v>27</v>
      </c>
      <c r="K5845" s="1" t="s">
        <v>947</v>
      </c>
      <c r="L5845" s="1" t="s">
        <v>43</v>
      </c>
      <c r="M5845" s="1">
        <v>92105</v>
      </c>
      <c r="N5845" s="1" t="s">
        <v>44</v>
      </c>
      <c r="O5845" s="1" t="s">
        <v>7791</v>
      </c>
      <c r="P5845" s="1" t="s">
        <v>32</v>
      </c>
      <c r="Q5845" s="1" t="s">
        <v>65</v>
      </c>
      <c r="R5845" s="1" t="s">
        <v>7792</v>
      </c>
      <c r="S5845" s="1">
        <v>80.959999999999994</v>
      </c>
      <c r="T5845" s="1">
        <v>4</v>
      </c>
      <c r="U5845" s="1">
        <v>0</v>
      </c>
      <c r="V5845" s="4">
        <v>29.145600000000002</v>
      </c>
    </row>
    <row r="5846" spans="1:22" ht="29.5" thickBot="1" x14ac:dyDescent="0.4">
      <c r="A5846" s="3">
        <v>5845</v>
      </c>
      <c r="B5846" s="1" t="s">
        <v>8524</v>
      </c>
      <c r="C5846" s="1">
        <v>2012</v>
      </c>
      <c r="D5846" s="2">
        <v>41230</v>
      </c>
      <c r="E5846" s="2">
        <v>41234</v>
      </c>
      <c r="F5846" s="1" t="s">
        <v>50</v>
      </c>
      <c r="G5846" s="1" t="s">
        <v>5038</v>
      </c>
      <c r="H5846" s="1" t="s">
        <v>5039</v>
      </c>
      <c r="I5846" s="1" t="s">
        <v>26</v>
      </c>
      <c r="J5846" s="1" t="s">
        <v>27</v>
      </c>
      <c r="K5846" s="1" t="s">
        <v>947</v>
      </c>
      <c r="L5846" s="1" t="s">
        <v>43</v>
      </c>
      <c r="M5846" s="1">
        <v>92105</v>
      </c>
      <c r="N5846" s="1" t="s">
        <v>44</v>
      </c>
      <c r="O5846" s="1" t="s">
        <v>7527</v>
      </c>
      <c r="P5846" s="1" t="s">
        <v>46</v>
      </c>
      <c r="Q5846" s="1" t="s">
        <v>59</v>
      </c>
      <c r="R5846" s="1" t="s">
        <v>7528</v>
      </c>
      <c r="S5846" s="1">
        <v>777.21</v>
      </c>
      <c r="T5846" s="1">
        <v>7</v>
      </c>
      <c r="U5846" s="1">
        <v>0</v>
      </c>
      <c r="V5846" s="4">
        <v>54.404699999999998</v>
      </c>
    </row>
    <row r="5847" spans="1:22" ht="29.5" thickBot="1" x14ac:dyDescent="0.4">
      <c r="A5847" s="3">
        <v>5846</v>
      </c>
      <c r="B5847" s="1" t="s">
        <v>8524</v>
      </c>
      <c r="C5847" s="1">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v>
      </c>
      <c r="T5847" s="1">
        <v>5</v>
      </c>
      <c r="U5847" s="1">
        <v>0</v>
      </c>
      <c r="V5847" s="4">
        <v>15.552</v>
      </c>
    </row>
    <row r="5848" spans="1:22" ht="87.5" thickBot="1" x14ac:dyDescent="0.4">
      <c r="A5848" s="3">
        <v>5847</v>
      </c>
      <c r="B5848" s="1" t="s">
        <v>8524</v>
      </c>
      <c r="C5848" s="1">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225.56800000000001</v>
      </c>
      <c r="T5848" s="1">
        <v>2</v>
      </c>
      <c r="U5848" s="1">
        <v>0.2</v>
      </c>
      <c r="V5848" s="4">
        <v>2.8195999999999999</v>
      </c>
    </row>
    <row r="5849" spans="1:22" ht="44" thickBot="1" x14ac:dyDescent="0.4">
      <c r="A5849" s="3">
        <v>5848</v>
      </c>
      <c r="B5849" s="1" t="s">
        <v>8524</v>
      </c>
      <c r="C5849" s="1">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36.6</v>
      </c>
      <c r="T5849" s="1">
        <v>3</v>
      </c>
      <c r="U5849" s="1">
        <v>0</v>
      </c>
      <c r="V5849" s="4">
        <v>15.372</v>
      </c>
    </row>
    <row r="5850" spans="1:22" ht="44" thickBot="1" x14ac:dyDescent="0.4">
      <c r="A5850" s="3">
        <v>5849</v>
      </c>
      <c r="B5850" s="1" t="s">
        <v>8527</v>
      </c>
      <c r="C5850" s="1">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4">
        <v>178.91</v>
      </c>
    </row>
    <row r="5851" spans="1:22" ht="44" thickBot="1" x14ac:dyDescent="0.4">
      <c r="A5851" s="3">
        <v>5850</v>
      </c>
      <c r="B5851" s="1" t="s">
        <v>8527</v>
      </c>
      <c r="C5851" s="1">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4">
        <v>143.1918</v>
      </c>
    </row>
    <row r="5852" spans="1:22" ht="44" thickBot="1" x14ac:dyDescent="0.4">
      <c r="A5852" s="3">
        <v>5851</v>
      </c>
      <c r="B5852" s="1" t="s">
        <v>8527</v>
      </c>
      <c r="C5852" s="1">
        <v>2012</v>
      </c>
      <c r="D5852" s="2">
        <v>41223</v>
      </c>
      <c r="E5852" s="2">
        <v>41227</v>
      </c>
      <c r="F5852" s="1" t="s">
        <v>50</v>
      </c>
      <c r="G5852" s="1" t="s">
        <v>1527</v>
      </c>
      <c r="H5852" s="1" t="s">
        <v>1528</v>
      </c>
      <c r="I5852" s="1" t="s">
        <v>102</v>
      </c>
      <c r="J5852" s="1" t="s">
        <v>27</v>
      </c>
      <c r="K5852" s="1" t="s">
        <v>566</v>
      </c>
      <c r="L5852" s="1" t="s">
        <v>229</v>
      </c>
      <c r="M5852" s="1">
        <v>55113</v>
      </c>
      <c r="N5852" s="1" t="s">
        <v>105</v>
      </c>
      <c r="O5852" s="1" t="s">
        <v>6852</v>
      </c>
      <c r="P5852" s="1" t="s">
        <v>71</v>
      </c>
      <c r="Q5852" s="1" t="s">
        <v>1216</v>
      </c>
      <c r="R5852" s="1" t="s">
        <v>6853</v>
      </c>
      <c r="S5852" s="1">
        <v>549.99</v>
      </c>
      <c r="T5852" s="1">
        <v>1</v>
      </c>
      <c r="U5852" s="1">
        <v>0</v>
      </c>
      <c r="V5852" s="4">
        <v>274.995</v>
      </c>
    </row>
    <row r="5853" spans="1:22" ht="44" thickBot="1" x14ac:dyDescent="0.4">
      <c r="A5853" s="3">
        <v>5852</v>
      </c>
      <c r="B5853" s="1" t="s">
        <v>8527</v>
      </c>
      <c r="C5853" s="1">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4">
        <v>34.389600000000002</v>
      </c>
    </row>
    <row r="5854" spans="1:22" ht="29.5" thickBot="1" x14ac:dyDescent="0.4">
      <c r="A5854" s="3">
        <v>5853</v>
      </c>
      <c r="B5854" s="1" t="s">
        <v>8527</v>
      </c>
      <c r="C5854" s="1">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4">
        <v>12.8568</v>
      </c>
    </row>
    <row r="5855" spans="1:22" ht="44" thickBot="1" x14ac:dyDescent="0.4">
      <c r="A5855" s="3">
        <v>5854</v>
      </c>
      <c r="B5855" s="1" t="s">
        <v>8528</v>
      </c>
      <c r="C5855" s="1">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4">
        <v>4.7236000000000002</v>
      </c>
    </row>
    <row r="5856" spans="1:22" ht="58.5" thickBot="1" x14ac:dyDescent="0.4">
      <c r="A5856" s="3">
        <v>5855</v>
      </c>
      <c r="B5856" s="1" t="s">
        <v>8529</v>
      </c>
      <c r="C5856" s="1">
        <v>2012</v>
      </c>
      <c r="D5856" s="2">
        <v>41126</v>
      </c>
      <c r="E5856" s="2">
        <v>41132</v>
      </c>
      <c r="F5856" s="1" t="s">
        <v>50</v>
      </c>
      <c r="G5856" s="1" t="s">
        <v>6637</v>
      </c>
      <c r="H5856" s="1" t="s">
        <v>6638</v>
      </c>
      <c r="I5856" s="1" t="s">
        <v>41</v>
      </c>
      <c r="J5856" s="1" t="s">
        <v>27</v>
      </c>
      <c r="K5856" s="1" t="s">
        <v>815</v>
      </c>
      <c r="L5856" s="1" t="s">
        <v>104</v>
      </c>
      <c r="M5856" s="1">
        <v>75220</v>
      </c>
      <c r="N5856" s="1" t="s">
        <v>105</v>
      </c>
      <c r="O5856" s="1" t="s">
        <v>4803</v>
      </c>
      <c r="P5856" s="1" t="s">
        <v>46</v>
      </c>
      <c r="Q5856" s="1" t="s">
        <v>59</v>
      </c>
      <c r="R5856" s="1" t="s">
        <v>4804</v>
      </c>
      <c r="S5856" s="1">
        <v>33.488</v>
      </c>
      <c r="T5856" s="1">
        <v>7</v>
      </c>
      <c r="U5856" s="1">
        <v>0.2</v>
      </c>
      <c r="V5856" s="4">
        <v>-1.2558</v>
      </c>
    </row>
    <row r="5857" spans="1:22" ht="29.5" thickBot="1" x14ac:dyDescent="0.4">
      <c r="A5857" s="3">
        <v>5856</v>
      </c>
      <c r="B5857" s="1" t="s">
        <v>8529</v>
      </c>
      <c r="C5857" s="1">
        <v>2012</v>
      </c>
      <c r="D5857" s="2">
        <v>41126</v>
      </c>
      <c r="E5857" s="2">
        <v>41132</v>
      </c>
      <c r="F5857" s="1" t="s">
        <v>50</v>
      </c>
      <c r="G5857" s="1" t="s">
        <v>6637</v>
      </c>
      <c r="H5857" s="1" t="s">
        <v>6638</v>
      </c>
      <c r="I5857" s="1" t="s">
        <v>41</v>
      </c>
      <c r="J5857" s="1" t="s">
        <v>27</v>
      </c>
      <c r="K5857" s="1" t="s">
        <v>815</v>
      </c>
      <c r="L5857" s="1" t="s">
        <v>104</v>
      </c>
      <c r="M5857" s="1">
        <v>75220</v>
      </c>
      <c r="N5857" s="1" t="s">
        <v>105</v>
      </c>
      <c r="O5857" s="1" t="s">
        <v>6440</v>
      </c>
      <c r="P5857" s="1" t="s">
        <v>46</v>
      </c>
      <c r="Q5857" s="1" t="s">
        <v>578</v>
      </c>
      <c r="R5857" s="1" t="s">
        <v>6441</v>
      </c>
      <c r="S5857" s="1">
        <v>23.04</v>
      </c>
      <c r="T5857" s="1">
        <v>3</v>
      </c>
      <c r="U5857" s="1">
        <v>0.2</v>
      </c>
      <c r="V5857" s="4">
        <v>-4.8959999999999999</v>
      </c>
    </row>
    <row r="5858" spans="1:22" ht="58.5" thickBot="1" x14ac:dyDescent="0.4">
      <c r="A5858" s="3">
        <v>5857</v>
      </c>
      <c r="B5858" s="1" t="s">
        <v>8529</v>
      </c>
      <c r="C5858" s="1">
        <v>2012</v>
      </c>
      <c r="D5858" s="2">
        <v>41126</v>
      </c>
      <c r="E5858" s="2">
        <v>41132</v>
      </c>
      <c r="F5858" s="1" t="s">
        <v>50</v>
      </c>
      <c r="G5858" s="1" t="s">
        <v>6637</v>
      </c>
      <c r="H5858" s="1" t="s">
        <v>6638</v>
      </c>
      <c r="I5858" s="1" t="s">
        <v>41</v>
      </c>
      <c r="J5858" s="1" t="s">
        <v>27</v>
      </c>
      <c r="K5858" s="1" t="s">
        <v>815</v>
      </c>
      <c r="L5858" s="1" t="s">
        <v>104</v>
      </c>
      <c r="M5858" s="1">
        <v>75220</v>
      </c>
      <c r="N5858" s="1" t="s">
        <v>105</v>
      </c>
      <c r="O5858" s="1" t="s">
        <v>5216</v>
      </c>
      <c r="P5858" s="1" t="s">
        <v>46</v>
      </c>
      <c r="Q5858" s="1" t="s">
        <v>75</v>
      </c>
      <c r="R5858" s="1" t="s">
        <v>5217</v>
      </c>
      <c r="S5858" s="1">
        <v>1.3620000000000001</v>
      </c>
      <c r="T5858" s="1">
        <v>1</v>
      </c>
      <c r="U5858" s="1">
        <v>0.8</v>
      </c>
      <c r="V5858" s="4">
        <v>-2.1791999999999998</v>
      </c>
    </row>
    <row r="5859" spans="1:22" ht="44" thickBot="1" x14ac:dyDescent="0.4">
      <c r="A5859" s="3">
        <v>5858</v>
      </c>
      <c r="B5859" s="1" t="s">
        <v>8529</v>
      </c>
      <c r="C5859" s="1">
        <v>2012</v>
      </c>
      <c r="D5859" s="2">
        <v>41126</v>
      </c>
      <c r="E5859" s="2">
        <v>41132</v>
      </c>
      <c r="F5859" s="1" t="s">
        <v>50</v>
      </c>
      <c r="G5859" s="1" t="s">
        <v>6637</v>
      </c>
      <c r="H5859" s="1" t="s">
        <v>6638</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4">
        <v>-11.439</v>
      </c>
    </row>
    <row r="5860" spans="1:22" ht="87.5" thickBot="1" x14ac:dyDescent="0.4">
      <c r="A5860" s="3">
        <v>5859</v>
      </c>
      <c r="B5860" s="1" t="s">
        <v>8530</v>
      </c>
      <c r="C5860" s="1">
        <v>2014</v>
      </c>
      <c r="D5860" s="2">
        <v>41886</v>
      </c>
      <c r="E5860" s="2">
        <v>41890</v>
      </c>
      <c r="F5860" s="1" t="s">
        <v>23</v>
      </c>
      <c r="G5860" s="1" t="s">
        <v>2484</v>
      </c>
      <c r="H5860" s="1" t="s">
        <v>2485</v>
      </c>
      <c r="I5860" s="1" t="s">
        <v>26</v>
      </c>
      <c r="J5860" s="1" t="s">
        <v>27</v>
      </c>
      <c r="K5860" s="1" t="s">
        <v>87</v>
      </c>
      <c r="L5860" s="1" t="s">
        <v>43</v>
      </c>
      <c r="M5860" s="1">
        <v>94521</v>
      </c>
      <c r="N5860" s="1" t="s">
        <v>44</v>
      </c>
      <c r="O5860" s="1" t="s">
        <v>7051</v>
      </c>
      <c r="P5860" s="1" t="s">
        <v>32</v>
      </c>
      <c r="Q5860" s="1" t="s">
        <v>33</v>
      </c>
      <c r="R5860" s="1" t="s">
        <v>7052</v>
      </c>
      <c r="S5860" s="1">
        <v>239.666</v>
      </c>
      <c r="T5860" s="1">
        <v>2</v>
      </c>
      <c r="U5860" s="1">
        <v>0.15</v>
      </c>
      <c r="V5860" s="4">
        <v>14.098000000000001</v>
      </c>
    </row>
    <row r="5861" spans="1:22" ht="44" thickBot="1" x14ac:dyDescent="0.4">
      <c r="A5861" s="3">
        <v>5860</v>
      </c>
      <c r="B5861" s="1" t="s">
        <v>8531</v>
      </c>
      <c r="C5861" s="1">
        <v>2012</v>
      </c>
      <c r="D5861" s="2">
        <v>41214</v>
      </c>
      <c r="E5861" s="2">
        <v>41221</v>
      </c>
      <c r="F5861" s="1" t="s">
        <v>50</v>
      </c>
      <c r="G5861" s="1" t="s">
        <v>5899</v>
      </c>
      <c r="H5861" s="1" t="s">
        <v>5900</v>
      </c>
      <c r="I5861" s="1" t="s">
        <v>26</v>
      </c>
      <c r="J5861" s="1" t="s">
        <v>27</v>
      </c>
      <c r="K5861" s="1" t="s">
        <v>8532</v>
      </c>
      <c r="L5861" s="1" t="s">
        <v>1707</v>
      </c>
      <c r="M5861" s="1">
        <v>72032</v>
      </c>
      <c r="N5861" s="1" t="s">
        <v>30</v>
      </c>
      <c r="O5861" s="1" t="s">
        <v>3919</v>
      </c>
      <c r="P5861" s="1" t="s">
        <v>32</v>
      </c>
      <c r="Q5861" s="1" t="s">
        <v>56</v>
      </c>
      <c r="R5861" s="1" t="s">
        <v>3920</v>
      </c>
      <c r="S5861" s="1">
        <v>301.95999999999998</v>
      </c>
      <c r="T5861" s="1">
        <v>2</v>
      </c>
      <c r="U5861" s="1">
        <v>0</v>
      </c>
      <c r="V5861" s="4">
        <v>45.293999999999997</v>
      </c>
    </row>
    <row r="5862" spans="1:22" ht="29.5" thickBot="1" x14ac:dyDescent="0.4">
      <c r="A5862" s="3">
        <v>5861</v>
      </c>
      <c r="B5862" s="1" t="s">
        <v>8533</v>
      </c>
      <c r="C5862" s="1">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v>
      </c>
      <c r="T5862" s="1">
        <v>2</v>
      </c>
      <c r="U5862" s="1">
        <v>0.2</v>
      </c>
      <c r="V5862" s="4">
        <v>2.8883999999999999</v>
      </c>
    </row>
    <row r="5863" spans="1:22" ht="29.5" thickBot="1" x14ac:dyDescent="0.4">
      <c r="A5863" s="3">
        <v>5862</v>
      </c>
      <c r="B5863" s="1" t="s">
        <v>8534</v>
      </c>
      <c r="C5863" s="1">
        <v>2013</v>
      </c>
      <c r="D5863" s="2">
        <v>41396</v>
      </c>
      <c r="E5863" s="2">
        <v>41399</v>
      </c>
      <c r="F5863" s="1" t="s">
        <v>23</v>
      </c>
      <c r="G5863" s="1" t="s">
        <v>5676</v>
      </c>
      <c r="H5863" s="1" t="s">
        <v>5677</v>
      </c>
      <c r="I5863" s="1" t="s">
        <v>26</v>
      </c>
      <c r="J5863" s="1" t="s">
        <v>27</v>
      </c>
      <c r="K5863" s="1" t="s">
        <v>5141</v>
      </c>
      <c r="L5863" s="1" t="s">
        <v>1707</v>
      </c>
      <c r="M5863" s="1">
        <v>72209</v>
      </c>
      <c r="N5863" s="1" t="s">
        <v>30</v>
      </c>
      <c r="O5863" s="1" t="s">
        <v>8535</v>
      </c>
      <c r="P5863" s="1" t="s">
        <v>46</v>
      </c>
      <c r="Q5863" s="1" t="s">
        <v>90</v>
      </c>
      <c r="R5863" s="1" t="s">
        <v>8536</v>
      </c>
      <c r="S5863" s="1">
        <v>109.92</v>
      </c>
      <c r="T5863" s="1">
        <v>2</v>
      </c>
      <c r="U5863" s="1">
        <v>0</v>
      </c>
      <c r="V5863" s="4">
        <v>53.860799999999998</v>
      </c>
    </row>
    <row r="5864" spans="1:22" ht="29.5" thickBot="1" x14ac:dyDescent="0.4">
      <c r="A5864" s="3">
        <v>5863</v>
      </c>
      <c r="B5864" s="1" t="s">
        <v>8534</v>
      </c>
      <c r="C5864" s="1">
        <v>2013</v>
      </c>
      <c r="D5864" s="2">
        <v>41396</v>
      </c>
      <c r="E5864" s="2">
        <v>41399</v>
      </c>
      <c r="F5864" s="1" t="s">
        <v>23</v>
      </c>
      <c r="G5864" s="1" t="s">
        <v>5676</v>
      </c>
      <c r="H5864" s="1" t="s">
        <v>5677</v>
      </c>
      <c r="I5864" s="1" t="s">
        <v>26</v>
      </c>
      <c r="J5864" s="1" t="s">
        <v>27</v>
      </c>
      <c r="K5864" s="1" t="s">
        <v>5141</v>
      </c>
      <c r="L5864" s="1" t="s">
        <v>1707</v>
      </c>
      <c r="M5864" s="1">
        <v>72209</v>
      </c>
      <c r="N5864" s="1" t="s">
        <v>30</v>
      </c>
      <c r="O5864" s="1" t="s">
        <v>5357</v>
      </c>
      <c r="P5864" s="1" t="s">
        <v>46</v>
      </c>
      <c r="Q5864" s="1" t="s">
        <v>90</v>
      </c>
      <c r="R5864" s="1" t="s">
        <v>5358</v>
      </c>
      <c r="S5864" s="1">
        <v>19.440000000000001</v>
      </c>
      <c r="T5864" s="1">
        <v>3</v>
      </c>
      <c r="U5864" s="1">
        <v>0</v>
      </c>
      <c r="V5864" s="4">
        <v>9.3312000000000008</v>
      </c>
    </row>
    <row r="5865" spans="1:22" ht="58.5" thickBot="1" x14ac:dyDescent="0.4">
      <c r="A5865" s="3">
        <v>5864</v>
      </c>
      <c r="B5865" s="1" t="s">
        <v>8534</v>
      </c>
      <c r="C5865" s="1">
        <v>2013</v>
      </c>
      <c r="D5865" s="2">
        <v>41396</v>
      </c>
      <c r="E5865" s="2">
        <v>41399</v>
      </c>
      <c r="F5865" s="1" t="s">
        <v>23</v>
      </c>
      <c r="G5865" s="1" t="s">
        <v>5676</v>
      </c>
      <c r="H5865" s="1" t="s">
        <v>5677</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4">
        <v>4.3524000000000003</v>
      </c>
    </row>
    <row r="5866" spans="1:22" ht="58.5" thickBot="1" x14ac:dyDescent="0.4">
      <c r="A5866" s="3">
        <v>5865</v>
      </c>
      <c r="B5866" s="1" t="s">
        <v>8537</v>
      </c>
      <c r="C5866" s="1">
        <v>2011</v>
      </c>
      <c r="D5866" s="2">
        <v>40760</v>
      </c>
      <c r="E5866" s="2">
        <v>40762</v>
      </c>
      <c r="F5866" s="1" t="s">
        <v>23</v>
      </c>
      <c r="G5866" s="1" t="s">
        <v>5299</v>
      </c>
      <c r="H5866" s="1" t="s">
        <v>5300</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4">
        <v>22.2516</v>
      </c>
    </row>
    <row r="5867" spans="1:22" ht="73" thickBot="1" x14ac:dyDescent="0.4">
      <c r="A5867" s="3">
        <v>5866</v>
      </c>
      <c r="B5867" s="1" t="s">
        <v>8537</v>
      </c>
      <c r="C5867" s="1">
        <v>2011</v>
      </c>
      <c r="D5867" s="2">
        <v>40760</v>
      </c>
      <c r="E5867" s="2">
        <v>40762</v>
      </c>
      <c r="F5867" s="1" t="s">
        <v>23</v>
      </c>
      <c r="G5867" s="1" t="s">
        <v>5299</v>
      </c>
      <c r="H5867" s="1" t="s">
        <v>5300</v>
      </c>
      <c r="I5867" s="1" t="s">
        <v>41</v>
      </c>
      <c r="J5867" s="1" t="s">
        <v>27</v>
      </c>
      <c r="K5867" s="1" t="s">
        <v>4608</v>
      </c>
      <c r="L5867" s="1" t="s">
        <v>747</v>
      </c>
      <c r="M5867" s="1">
        <v>6450</v>
      </c>
      <c r="N5867" s="1" t="s">
        <v>148</v>
      </c>
      <c r="O5867" s="1" t="s">
        <v>7068</v>
      </c>
      <c r="P5867" s="1" t="s">
        <v>46</v>
      </c>
      <c r="Q5867" s="1" t="s">
        <v>68</v>
      </c>
      <c r="R5867" s="1" t="s">
        <v>7069</v>
      </c>
      <c r="S5867" s="1">
        <v>4.5599999999999996</v>
      </c>
      <c r="T5867" s="1">
        <v>2</v>
      </c>
      <c r="U5867" s="1">
        <v>0</v>
      </c>
      <c r="V5867" s="4">
        <v>2.0064000000000002</v>
      </c>
    </row>
    <row r="5868" spans="1:22" ht="29.5" thickBot="1" x14ac:dyDescent="0.4">
      <c r="A5868" s="3">
        <v>5867</v>
      </c>
      <c r="B5868" s="1" t="s">
        <v>8537</v>
      </c>
      <c r="C5868" s="1">
        <v>2011</v>
      </c>
      <c r="D5868" s="2">
        <v>40760</v>
      </c>
      <c r="E5868" s="2">
        <v>40762</v>
      </c>
      <c r="F5868" s="1" t="s">
        <v>23</v>
      </c>
      <c r="G5868" s="1" t="s">
        <v>5299</v>
      </c>
      <c r="H5868" s="1" t="s">
        <v>5300</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4">
        <v>294.67099999999999</v>
      </c>
    </row>
    <row r="5869" spans="1:22" ht="29.5" thickBot="1" x14ac:dyDescent="0.4">
      <c r="A5869" s="3">
        <v>5868</v>
      </c>
      <c r="B5869" s="1" t="s">
        <v>8538</v>
      </c>
      <c r="C5869" s="1">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4">
        <v>0.58399999999999996</v>
      </c>
    </row>
    <row r="5870" spans="1:22" ht="29.5" thickBot="1" x14ac:dyDescent="0.4">
      <c r="A5870" s="3">
        <v>5869</v>
      </c>
      <c r="B5870" s="1" t="s">
        <v>8538</v>
      </c>
      <c r="C5870" s="1">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v>
      </c>
      <c r="T5870" s="1">
        <v>6</v>
      </c>
      <c r="U5870" s="1">
        <v>0.7</v>
      </c>
      <c r="V5870" s="4">
        <v>-80.177999999999997</v>
      </c>
    </row>
    <row r="5871" spans="1:22" ht="44" thickBot="1" x14ac:dyDescent="0.4">
      <c r="A5871" s="3">
        <v>5870</v>
      </c>
      <c r="B5871" s="1" t="s">
        <v>8539</v>
      </c>
      <c r="C5871" s="1">
        <v>2013</v>
      </c>
      <c r="D5871" s="2">
        <v>41586</v>
      </c>
      <c r="E5871" s="2">
        <v>41591</v>
      </c>
      <c r="F5871" s="1" t="s">
        <v>50</v>
      </c>
      <c r="G5871" s="1" t="s">
        <v>6149</v>
      </c>
      <c r="H5871" s="1" t="s">
        <v>6150</v>
      </c>
      <c r="I5871" s="1" t="s">
        <v>102</v>
      </c>
      <c r="J5871" s="1" t="s">
        <v>27</v>
      </c>
      <c r="K5871" s="1" t="s">
        <v>8540</v>
      </c>
      <c r="L5871" s="1" t="s">
        <v>8541</v>
      </c>
      <c r="M5871" s="1">
        <v>82001</v>
      </c>
      <c r="N5871" s="1" t="s">
        <v>44</v>
      </c>
      <c r="O5871" s="1" t="s">
        <v>1726</v>
      </c>
      <c r="P5871" s="1" t="s">
        <v>32</v>
      </c>
      <c r="Q5871" s="1" t="s">
        <v>36</v>
      </c>
      <c r="R5871" s="1" t="s">
        <v>1727</v>
      </c>
      <c r="S5871" s="1">
        <v>1603.136</v>
      </c>
      <c r="T5871" s="1">
        <v>4</v>
      </c>
      <c r="U5871" s="1">
        <v>0.2</v>
      </c>
      <c r="V5871" s="4">
        <v>100.196</v>
      </c>
    </row>
    <row r="5872" spans="1:22" ht="58.5" thickBot="1" x14ac:dyDescent="0.4">
      <c r="A5872" s="3">
        <v>5871</v>
      </c>
      <c r="B5872" s="1" t="s">
        <v>8542</v>
      </c>
      <c r="C5872" s="1">
        <v>2013</v>
      </c>
      <c r="D5872" s="2">
        <v>41440</v>
      </c>
      <c r="E5872" s="2">
        <v>41440</v>
      </c>
      <c r="F5872" s="1" t="s">
        <v>1290</v>
      </c>
      <c r="G5872" s="1" t="s">
        <v>1574</v>
      </c>
      <c r="H5872" s="1" t="s">
        <v>1575</v>
      </c>
      <c r="I5872" s="1" t="s">
        <v>41</v>
      </c>
      <c r="J5872" s="1" t="s">
        <v>27</v>
      </c>
      <c r="K5872" s="1" t="s">
        <v>1883</v>
      </c>
      <c r="L5872" s="1" t="s">
        <v>43</v>
      </c>
      <c r="M5872" s="1">
        <v>92804</v>
      </c>
      <c r="N5872" s="1" t="s">
        <v>44</v>
      </c>
      <c r="O5872" s="1" t="s">
        <v>8260</v>
      </c>
      <c r="P5872" s="1" t="s">
        <v>32</v>
      </c>
      <c r="Q5872" s="1" t="s">
        <v>56</v>
      </c>
      <c r="R5872" s="1" t="s">
        <v>8261</v>
      </c>
      <c r="S5872" s="1">
        <v>1293.4880000000001</v>
      </c>
      <c r="T5872" s="1">
        <v>7</v>
      </c>
      <c r="U5872" s="1">
        <v>0.2</v>
      </c>
      <c r="V5872" s="4">
        <v>80.843000000000004</v>
      </c>
    </row>
    <row r="5873" spans="1:22" ht="87.5" thickBot="1" x14ac:dyDescent="0.4">
      <c r="A5873" s="3">
        <v>5872</v>
      </c>
      <c r="B5873" s="1" t="s">
        <v>8543</v>
      </c>
      <c r="C5873" s="1">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127.95</v>
      </c>
      <c r="T5873" s="1">
        <v>3</v>
      </c>
      <c r="U5873" s="1">
        <v>0</v>
      </c>
      <c r="V5873" s="4">
        <v>21.7515</v>
      </c>
    </row>
    <row r="5874" spans="1:22" ht="87.5" thickBot="1" x14ac:dyDescent="0.4">
      <c r="A5874" s="3">
        <v>5873</v>
      </c>
      <c r="B5874" s="1" t="s">
        <v>8544</v>
      </c>
      <c r="C5874" s="1">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4">
        <v>16.732800000000001</v>
      </c>
    </row>
    <row r="5875" spans="1:22" ht="29.5" thickBot="1" x14ac:dyDescent="0.4">
      <c r="A5875" s="3">
        <v>5874</v>
      </c>
      <c r="B5875" s="1" t="s">
        <v>8545</v>
      </c>
      <c r="C5875" s="1">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4">
        <v>54.04</v>
      </c>
    </row>
    <row r="5876" spans="1:22" ht="44" thickBot="1" x14ac:dyDescent="0.4">
      <c r="A5876" s="3">
        <v>5875</v>
      </c>
      <c r="B5876" s="1" t="s">
        <v>8545</v>
      </c>
      <c r="C5876" s="1">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5370</v>
      </c>
      <c r="P5876" s="1" t="s">
        <v>46</v>
      </c>
      <c r="Q5876" s="1" t="s">
        <v>75</v>
      </c>
      <c r="R5876" s="1" t="s">
        <v>5371</v>
      </c>
      <c r="S5876" s="1">
        <v>9.5399999999999991</v>
      </c>
      <c r="T5876" s="1">
        <v>3</v>
      </c>
      <c r="U5876" s="1">
        <v>0</v>
      </c>
      <c r="V5876" s="4">
        <v>4.3883999999999999</v>
      </c>
    </row>
    <row r="5877" spans="1:22" ht="29.5" thickBot="1" x14ac:dyDescent="0.4">
      <c r="A5877" s="3">
        <v>5876</v>
      </c>
      <c r="B5877" s="1" t="s">
        <v>8546</v>
      </c>
      <c r="C5877" s="1">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4">
        <v>1.0268999999999999</v>
      </c>
    </row>
    <row r="5878" spans="1:22" ht="44" thickBot="1" x14ac:dyDescent="0.4">
      <c r="A5878" s="3">
        <v>5877</v>
      </c>
      <c r="B5878" s="1" t="s">
        <v>8547</v>
      </c>
      <c r="C5878" s="1">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447.86</v>
      </c>
      <c r="T5878" s="1">
        <v>7</v>
      </c>
      <c r="U5878" s="1">
        <v>0</v>
      </c>
      <c r="V5878" s="4">
        <v>219.45140000000001</v>
      </c>
    </row>
    <row r="5879" spans="1:22" ht="29.5" thickBot="1" x14ac:dyDescent="0.4">
      <c r="A5879" s="3">
        <v>5878</v>
      </c>
      <c r="B5879" s="1" t="s">
        <v>8547</v>
      </c>
      <c r="C5879" s="1">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7516</v>
      </c>
      <c r="P5879" s="1" t="s">
        <v>46</v>
      </c>
      <c r="Q5879" s="1" t="s">
        <v>90</v>
      </c>
      <c r="R5879" s="1" t="s">
        <v>7517</v>
      </c>
      <c r="S5879" s="1">
        <v>17.940000000000001</v>
      </c>
      <c r="T5879" s="1">
        <v>3</v>
      </c>
      <c r="U5879" s="1">
        <v>0</v>
      </c>
      <c r="V5879" s="4">
        <v>8.7905999999999995</v>
      </c>
    </row>
    <row r="5880" spans="1:22" ht="29.5" thickBot="1" x14ac:dyDescent="0.4">
      <c r="A5880" s="3">
        <v>5879</v>
      </c>
      <c r="B5880" s="1" t="s">
        <v>8547</v>
      </c>
      <c r="C5880" s="1">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5592</v>
      </c>
      <c r="P5880" s="1" t="s">
        <v>46</v>
      </c>
      <c r="Q5880" s="1" t="s">
        <v>78</v>
      </c>
      <c r="R5880" s="1" t="s">
        <v>5593</v>
      </c>
      <c r="S5880" s="1">
        <v>245.88</v>
      </c>
      <c r="T5880" s="1">
        <v>6</v>
      </c>
      <c r="U5880" s="1">
        <v>0</v>
      </c>
      <c r="V5880" s="4">
        <v>68.846400000000003</v>
      </c>
    </row>
    <row r="5881" spans="1:22" ht="29.5" thickBot="1" x14ac:dyDescent="0.4">
      <c r="A5881" s="3">
        <v>5880</v>
      </c>
      <c r="B5881" s="1" t="s">
        <v>8548</v>
      </c>
      <c r="C5881" s="1">
        <v>2013</v>
      </c>
      <c r="D5881" s="2">
        <v>41523</v>
      </c>
      <c r="E5881" s="2">
        <v>41529</v>
      </c>
      <c r="F5881" s="1" t="s">
        <v>50</v>
      </c>
      <c r="G5881" s="1" t="s">
        <v>5247</v>
      </c>
      <c r="H5881" s="1" t="s">
        <v>5248</v>
      </c>
      <c r="I5881" s="1" t="s">
        <v>26</v>
      </c>
      <c r="J5881" s="1" t="s">
        <v>27</v>
      </c>
      <c r="K5881" s="1" t="s">
        <v>266</v>
      </c>
      <c r="L5881" s="1" t="s">
        <v>267</v>
      </c>
      <c r="M5881" s="1">
        <v>10011</v>
      </c>
      <c r="N5881" s="1" t="s">
        <v>148</v>
      </c>
      <c r="O5881" s="1" t="s">
        <v>5853</v>
      </c>
      <c r="P5881" s="1" t="s">
        <v>46</v>
      </c>
      <c r="Q5881" s="1" t="s">
        <v>90</v>
      </c>
      <c r="R5881" s="1" t="s">
        <v>5854</v>
      </c>
      <c r="S5881" s="1">
        <v>192.16</v>
      </c>
      <c r="T5881" s="1">
        <v>4</v>
      </c>
      <c r="U5881" s="1">
        <v>0</v>
      </c>
      <c r="V5881" s="4">
        <v>92.236800000000002</v>
      </c>
    </row>
    <row r="5882" spans="1:22" ht="44" thickBot="1" x14ac:dyDescent="0.4">
      <c r="A5882" s="3">
        <v>5881</v>
      </c>
      <c r="B5882" s="1" t="s">
        <v>8549</v>
      </c>
      <c r="C5882" s="1">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801.56799999999998</v>
      </c>
      <c r="T5882" s="1">
        <v>2</v>
      </c>
      <c r="U5882" s="1">
        <v>0.2</v>
      </c>
      <c r="V5882" s="4">
        <v>50.097999999999999</v>
      </c>
    </row>
    <row r="5883" spans="1:22" ht="29.5" thickBot="1" x14ac:dyDescent="0.4">
      <c r="A5883" s="3">
        <v>5882</v>
      </c>
      <c r="B5883" s="1" t="s">
        <v>8549</v>
      </c>
      <c r="C5883" s="1">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4">
        <v>180.76589999999999</v>
      </c>
    </row>
    <row r="5884" spans="1:22" ht="44" thickBot="1" x14ac:dyDescent="0.4">
      <c r="A5884" s="3">
        <v>5883</v>
      </c>
      <c r="B5884" s="1" t="s">
        <v>8549</v>
      </c>
      <c r="C5884" s="1">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4">
        <v>-99.621899999999997</v>
      </c>
    </row>
    <row r="5885" spans="1:22" ht="58.5" thickBot="1" x14ac:dyDescent="0.4">
      <c r="A5885" s="3">
        <v>5884</v>
      </c>
      <c r="B5885" s="1" t="s">
        <v>8550</v>
      </c>
      <c r="C5885" s="1">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4">
        <v>7.3528000000000002</v>
      </c>
    </row>
    <row r="5886" spans="1:22" ht="44" thickBot="1" x14ac:dyDescent="0.4">
      <c r="A5886" s="3">
        <v>5885</v>
      </c>
      <c r="B5886" s="1" t="s">
        <v>8550</v>
      </c>
      <c r="C5886" s="1">
        <v>2013</v>
      </c>
      <c r="D5886" s="2">
        <v>41347</v>
      </c>
      <c r="E5886" s="2">
        <v>41349</v>
      </c>
      <c r="F5886" s="1" t="s">
        <v>23</v>
      </c>
      <c r="G5886" s="1" t="s">
        <v>4764</v>
      </c>
      <c r="H5886" s="1" t="s">
        <v>4765</v>
      </c>
      <c r="I5886" s="1" t="s">
        <v>41</v>
      </c>
      <c r="J5886" s="1" t="s">
        <v>27</v>
      </c>
      <c r="K5886" s="1" t="s">
        <v>127</v>
      </c>
      <c r="L5886" s="1" t="s">
        <v>43</v>
      </c>
      <c r="M5886" s="1">
        <v>94109</v>
      </c>
      <c r="N5886" s="1" t="s">
        <v>44</v>
      </c>
      <c r="O5886" s="1" t="s">
        <v>5589</v>
      </c>
      <c r="P5886" s="1" t="s">
        <v>46</v>
      </c>
      <c r="Q5886" s="1" t="s">
        <v>578</v>
      </c>
      <c r="R5886" s="1" t="s">
        <v>5590</v>
      </c>
      <c r="S5886" s="1">
        <v>4912.59</v>
      </c>
      <c r="T5886" s="1">
        <v>3</v>
      </c>
      <c r="U5886" s="1">
        <v>0</v>
      </c>
      <c r="V5886" s="4">
        <v>196.50360000000001</v>
      </c>
    </row>
    <row r="5887" spans="1:22" ht="58.5" thickBot="1" x14ac:dyDescent="0.4">
      <c r="A5887" s="3">
        <v>5886</v>
      </c>
      <c r="B5887" s="1" t="s">
        <v>8551</v>
      </c>
      <c r="C5887" s="1">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v>
      </c>
      <c r="T5887" s="1">
        <v>3</v>
      </c>
      <c r="U5887" s="1">
        <v>0.2</v>
      </c>
      <c r="V5887" s="4">
        <v>5.0232000000000001</v>
      </c>
    </row>
    <row r="5888" spans="1:22" ht="29.5" thickBot="1" x14ac:dyDescent="0.4">
      <c r="A5888" s="3">
        <v>5887</v>
      </c>
      <c r="B5888" s="1" t="s">
        <v>8551</v>
      </c>
      <c r="C5888" s="1">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4">
        <v>86.385599999999997</v>
      </c>
    </row>
    <row r="5889" spans="1:22" ht="44" thickBot="1" x14ac:dyDescent="0.4">
      <c r="A5889" s="3">
        <v>5888</v>
      </c>
      <c r="B5889" s="1" t="s">
        <v>8552</v>
      </c>
      <c r="C5889" s="1">
        <v>2014</v>
      </c>
      <c r="D5889" s="2">
        <v>41921</v>
      </c>
      <c r="E5889" s="2">
        <v>41924</v>
      </c>
      <c r="F5889" s="1" t="s">
        <v>188</v>
      </c>
      <c r="G5889" s="1" t="s">
        <v>8553</v>
      </c>
      <c r="H5889" s="1" t="s">
        <v>8554</v>
      </c>
      <c r="I5889" s="1" t="s">
        <v>41</v>
      </c>
      <c r="J5889" s="1" t="s">
        <v>27</v>
      </c>
      <c r="K5889" s="1" t="s">
        <v>7305</v>
      </c>
      <c r="L5889" s="1" t="s">
        <v>1399</v>
      </c>
      <c r="M5889" s="1">
        <v>2920</v>
      </c>
      <c r="N5889" s="1" t="s">
        <v>148</v>
      </c>
      <c r="O5889" s="1" t="s">
        <v>5556</v>
      </c>
      <c r="P5889" s="1" t="s">
        <v>46</v>
      </c>
      <c r="Q5889" s="1" t="s">
        <v>59</v>
      </c>
      <c r="R5889" s="1" t="s">
        <v>5557</v>
      </c>
      <c r="S5889" s="1">
        <v>42.76</v>
      </c>
      <c r="T5889" s="1">
        <v>1</v>
      </c>
      <c r="U5889" s="1">
        <v>0</v>
      </c>
      <c r="V5889" s="4">
        <v>11.117599999999999</v>
      </c>
    </row>
    <row r="5890" spans="1:22" ht="29.5" thickBot="1" x14ac:dyDescent="0.4">
      <c r="A5890" s="3">
        <v>5889</v>
      </c>
      <c r="B5890" s="1" t="s">
        <v>8555</v>
      </c>
      <c r="C5890" s="1">
        <v>2012</v>
      </c>
      <c r="D5890" s="2">
        <v>41036</v>
      </c>
      <c r="E5890" s="2">
        <v>41041</v>
      </c>
      <c r="F5890" s="1" t="s">
        <v>50</v>
      </c>
      <c r="G5890" s="1" t="s">
        <v>3525</v>
      </c>
      <c r="H5890" s="1" t="s">
        <v>3526</v>
      </c>
      <c r="I5890" s="1" t="s">
        <v>26</v>
      </c>
      <c r="J5890" s="1" t="s">
        <v>27</v>
      </c>
      <c r="K5890" s="1" t="s">
        <v>8556</v>
      </c>
      <c r="L5890" s="1" t="s">
        <v>29</v>
      </c>
      <c r="M5890" s="1">
        <v>42301</v>
      </c>
      <c r="N5890" s="1" t="s">
        <v>30</v>
      </c>
      <c r="O5890" s="1" t="s">
        <v>8557</v>
      </c>
      <c r="P5890" s="1" t="s">
        <v>46</v>
      </c>
      <c r="Q5890" s="1" t="s">
        <v>90</v>
      </c>
      <c r="R5890" s="1" t="s">
        <v>8558</v>
      </c>
      <c r="S5890" s="1">
        <v>45.68</v>
      </c>
      <c r="T5890" s="1">
        <v>2</v>
      </c>
      <c r="U5890" s="1">
        <v>0</v>
      </c>
      <c r="V5890" s="4">
        <v>21.012799999999999</v>
      </c>
    </row>
    <row r="5891" spans="1:22" ht="44" thickBot="1" x14ac:dyDescent="0.4">
      <c r="A5891" s="3">
        <v>5890</v>
      </c>
      <c r="B5891" s="1" t="s">
        <v>8559</v>
      </c>
      <c r="C5891" s="1">
        <v>2013</v>
      </c>
      <c r="D5891" s="2">
        <v>41379</v>
      </c>
      <c r="E5891" s="2">
        <v>41382</v>
      </c>
      <c r="F5891" s="1" t="s">
        <v>188</v>
      </c>
      <c r="G5891" s="1" t="s">
        <v>7982</v>
      </c>
      <c r="H5891" s="1" t="s">
        <v>7983</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4">
        <v>11.7782</v>
      </c>
    </row>
    <row r="5892" spans="1:22" ht="29.5" thickBot="1" x14ac:dyDescent="0.4">
      <c r="A5892" s="3">
        <v>5891</v>
      </c>
      <c r="B5892" s="1" t="s">
        <v>8560</v>
      </c>
      <c r="C5892" s="1">
        <v>2013</v>
      </c>
      <c r="D5892" s="2">
        <v>41600</v>
      </c>
      <c r="E5892" s="2">
        <v>41605</v>
      </c>
      <c r="F5892" s="1" t="s">
        <v>50</v>
      </c>
      <c r="G5892" s="1" t="s">
        <v>7417</v>
      </c>
      <c r="H5892" s="1" t="s">
        <v>7418</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4">
        <v>13.4512</v>
      </c>
    </row>
    <row r="5893" spans="1:22" ht="58.5" thickBot="1" x14ac:dyDescent="0.4">
      <c r="A5893" s="3">
        <v>5892</v>
      </c>
      <c r="B5893" s="1" t="s">
        <v>8560</v>
      </c>
      <c r="C5893" s="1">
        <v>2013</v>
      </c>
      <c r="D5893" s="2">
        <v>41600</v>
      </c>
      <c r="E5893" s="2">
        <v>41605</v>
      </c>
      <c r="F5893" s="1" t="s">
        <v>50</v>
      </c>
      <c r="G5893" s="1" t="s">
        <v>7417</v>
      </c>
      <c r="H5893" s="1" t="s">
        <v>7418</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4">
        <v>1.6175999999999999</v>
      </c>
    </row>
    <row r="5894" spans="1:22" ht="44" thickBot="1" x14ac:dyDescent="0.4">
      <c r="A5894" s="3">
        <v>5893</v>
      </c>
      <c r="B5894" s="1" t="s">
        <v>8560</v>
      </c>
      <c r="C5894" s="1">
        <v>2013</v>
      </c>
      <c r="D5894" s="2">
        <v>41600</v>
      </c>
      <c r="E5894" s="2">
        <v>41605</v>
      </c>
      <c r="F5894" s="1" t="s">
        <v>50</v>
      </c>
      <c r="G5894" s="1" t="s">
        <v>7417</v>
      </c>
      <c r="H5894" s="1" t="s">
        <v>7418</v>
      </c>
      <c r="I5894" s="1" t="s">
        <v>26</v>
      </c>
      <c r="J5894" s="1" t="s">
        <v>27</v>
      </c>
      <c r="K5894" s="1" t="s">
        <v>303</v>
      </c>
      <c r="L5894" s="1" t="s">
        <v>211</v>
      </c>
      <c r="M5894" s="1">
        <v>60610</v>
      </c>
      <c r="N5894" s="1" t="s">
        <v>105</v>
      </c>
      <c r="O5894" s="1" t="s">
        <v>662</v>
      </c>
      <c r="P5894" s="1" t="s">
        <v>71</v>
      </c>
      <c r="Q5894" s="1" t="s">
        <v>161</v>
      </c>
      <c r="R5894" s="1" t="s">
        <v>663</v>
      </c>
      <c r="S5894" s="1">
        <v>81.575999999999993</v>
      </c>
      <c r="T5894" s="1">
        <v>3</v>
      </c>
      <c r="U5894" s="1">
        <v>0.2</v>
      </c>
      <c r="V5894" s="4">
        <v>2.0394000000000001</v>
      </c>
    </row>
    <row r="5895" spans="1:22" ht="44" thickBot="1" x14ac:dyDescent="0.4">
      <c r="A5895" s="3">
        <v>5894</v>
      </c>
      <c r="B5895" s="1" t="s">
        <v>8561</v>
      </c>
      <c r="C5895" s="1">
        <v>2014</v>
      </c>
      <c r="D5895" s="2">
        <v>41893</v>
      </c>
      <c r="E5895" s="2">
        <v>41897</v>
      </c>
      <c r="F5895" s="1" t="s">
        <v>50</v>
      </c>
      <c r="G5895" s="1" t="s">
        <v>7945</v>
      </c>
      <c r="H5895" s="1" t="s">
        <v>7946</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4">
        <v>1.3622000000000001</v>
      </c>
    </row>
    <row r="5896" spans="1:22" ht="58.5" thickBot="1" x14ac:dyDescent="0.4">
      <c r="A5896" s="3">
        <v>5895</v>
      </c>
      <c r="B5896" s="1" t="s">
        <v>8562</v>
      </c>
      <c r="C5896" s="1">
        <v>2014</v>
      </c>
      <c r="D5896" s="2">
        <v>41892</v>
      </c>
      <c r="E5896" s="2">
        <v>41897</v>
      </c>
      <c r="F5896" s="1" t="s">
        <v>50</v>
      </c>
      <c r="G5896" s="1" t="s">
        <v>3939</v>
      </c>
      <c r="H5896" s="1" t="s">
        <v>3940</v>
      </c>
      <c r="I5896" s="1" t="s">
        <v>41</v>
      </c>
      <c r="J5896" s="1" t="s">
        <v>27</v>
      </c>
      <c r="K5896" s="1" t="s">
        <v>42</v>
      </c>
      <c r="L5896" s="1" t="s">
        <v>43</v>
      </c>
      <c r="M5896" s="1">
        <v>90036</v>
      </c>
      <c r="N5896" s="1" t="s">
        <v>44</v>
      </c>
      <c r="O5896" s="1" t="s">
        <v>5267</v>
      </c>
      <c r="P5896" s="1" t="s">
        <v>46</v>
      </c>
      <c r="Q5896" s="1" t="s">
        <v>59</v>
      </c>
      <c r="R5896" s="1" t="s">
        <v>5268</v>
      </c>
      <c r="S5896" s="1">
        <v>99.87</v>
      </c>
      <c r="T5896" s="1">
        <v>3</v>
      </c>
      <c r="U5896" s="1">
        <v>0</v>
      </c>
      <c r="V5896" s="4">
        <v>23.968800000000002</v>
      </c>
    </row>
    <row r="5897" spans="1:22" ht="29.5" thickBot="1" x14ac:dyDescent="0.4">
      <c r="A5897" s="3">
        <v>5896</v>
      </c>
      <c r="B5897" s="1" t="s">
        <v>8563</v>
      </c>
      <c r="C5897" s="1">
        <v>2011</v>
      </c>
      <c r="D5897" s="2">
        <v>40848</v>
      </c>
      <c r="E5897" s="2">
        <v>40855</v>
      </c>
      <c r="F5897" s="1" t="s">
        <v>50</v>
      </c>
      <c r="G5897" s="1" t="s">
        <v>4051</v>
      </c>
      <c r="H5897" s="1" t="s">
        <v>4052</v>
      </c>
      <c r="I5897" s="1" t="s">
        <v>102</v>
      </c>
      <c r="J5897" s="1" t="s">
        <v>27</v>
      </c>
      <c r="K5897" s="1" t="s">
        <v>42</v>
      </c>
      <c r="L5897" s="1" t="s">
        <v>43</v>
      </c>
      <c r="M5897" s="1">
        <v>90049</v>
      </c>
      <c r="N5897" s="1" t="s">
        <v>44</v>
      </c>
      <c r="O5897" s="1" t="s">
        <v>8457</v>
      </c>
      <c r="P5897" s="1" t="s">
        <v>46</v>
      </c>
      <c r="Q5897" s="1" t="s">
        <v>47</v>
      </c>
      <c r="R5897" s="1" t="s">
        <v>8458</v>
      </c>
      <c r="S5897" s="1">
        <v>44.4</v>
      </c>
      <c r="T5897" s="1">
        <v>3</v>
      </c>
      <c r="U5897" s="1">
        <v>0</v>
      </c>
      <c r="V5897" s="4">
        <v>22.2</v>
      </c>
    </row>
    <row r="5898" spans="1:22" ht="29.5" thickBot="1" x14ac:dyDescent="0.4">
      <c r="A5898" s="3">
        <v>5897</v>
      </c>
      <c r="B5898" s="1" t="s">
        <v>8563</v>
      </c>
      <c r="C5898" s="1">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v>
      </c>
      <c r="T5898" s="1">
        <v>5</v>
      </c>
      <c r="U5898" s="1">
        <v>0</v>
      </c>
      <c r="V5898" s="4">
        <v>9.6300000000000008</v>
      </c>
    </row>
    <row r="5899" spans="1:22" ht="29.5" thickBot="1" x14ac:dyDescent="0.4">
      <c r="A5899" s="3">
        <v>5898</v>
      </c>
      <c r="B5899" s="1" t="s">
        <v>8564</v>
      </c>
      <c r="C5899" s="1">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4">
        <v>22.0472</v>
      </c>
    </row>
    <row r="5900" spans="1:22" ht="58.5" thickBot="1" x14ac:dyDescent="0.4">
      <c r="A5900" s="3">
        <v>5899</v>
      </c>
      <c r="B5900" s="1" t="s">
        <v>8564</v>
      </c>
      <c r="C5900" s="1">
        <v>2013</v>
      </c>
      <c r="D5900" s="2">
        <v>41368</v>
      </c>
      <c r="E5900" s="2">
        <v>41374</v>
      </c>
      <c r="F5900" s="1" t="s">
        <v>50</v>
      </c>
      <c r="G5900" s="1" t="s">
        <v>125</v>
      </c>
      <c r="H5900" s="1" t="s">
        <v>126</v>
      </c>
      <c r="I5900" s="1" t="s">
        <v>26</v>
      </c>
      <c r="J5900" s="1" t="s">
        <v>27</v>
      </c>
      <c r="K5900" s="1" t="s">
        <v>1464</v>
      </c>
      <c r="L5900" s="1" t="s">
        <v>254</v>
      </c>
      <c r="M5900" s="1">
        <v>47374</v>
      </c>
      <c r="N5900" s="1" t="s">
        <v>105</v>
      </c>
      <c r="O5900" s="1" t="s">
        <v>5865</v>
      </c>
      <c r="P5900" s="1" t="s">
        <v>71</v>
      </c>
      <c r="Q5900" s="1" t="s">
        <v>72</v>
      </c>
      <c r="R5900" s="1" t="s">
        <v>5866</v>
      </c>
      <c r="S5900" s="1">
        <v>259.95999999999998</v>
      </c>
      <c r="T5900" s="1">
        <v>4</v>
      </c>
      <c r="U5900" s="1">
        <v>0</v>
      </c>
      <c r="V5900" s="4">
        <v>124.7808</v>
      </c>
    </row>
    <row r="5901" spans="1:22" ht="29.5" thickBot="1" x14ac:dyDescent="0.4">
      <c r="A5901" s="3">
        <v>5900</v>
      </c>
      <c r="B5901" s="1" t="s">
        <v>8565</v>
      </c>
      <c r="C5901" s="1">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4">
        <v>4.8899999999999997</v>
      </c>
    </row>
    <row r="5902" spans="1:22" ht="58.5" thickBot="1" x14ac:dyDescent="0.4">
      <c r="A5902" s="3">
        <v>5901</v>
      </c>
      <c r="B5902" s="1" t="s">
        <v>8566</v>
      </c>
      <c r="C5902" s="1">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4">
        <v>7.56</v>
      </c>
    </row>
    <row r="5903" spans="1:22" ht="29.5" thickBot="1" x14ac:dyDescent="0.4">
      <c r="A5903" s="3">
        <v>5902</v>
      </c>
      <c r="B5903" s="1" t="s">
        <v>8567</v>
      </c>
      <c r="C5903" s="1">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4">
        <v>10.4148</v>
      </c>
    </row>
    <row r="5904" spans="1:22" ht="29.5" thickBot="1" x14ac:dyDescent="0.4">
      <c r="A5904" s="3">
        <v>5903</v>
      </c>
      <c r="B5904" s="1" t="s">
        <v>8568</v>
      </c>
      <c r="C5904" s="1">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4">
        <v>28.171800000000001</v>
      </c>
    </row>
    <row r="5905" spans="1:22" ht="29.5" thickBot="1" x14ac:dyDescent="0.4">
      <c r="A5905" s="3">
        <v>5904</v>
      </c>
      <c r="B5905" s="1" t="s">
        <v>8568</v>
      </c>
      <c r="C5905" s="1">
        <v>2014</v>
      </c>
      <c r="D5905" s="2">
        <v>41950</v>
      </c>
      <c r="E5905" s="2">
        <v>41950</v>
      </c>
      <c r="F5905" s="1" t="s">
        <v>1290</v>
      </c>
      <c r="G5905" s="1" t="s">
        <v>751</v>
      </c>
      <c r="H5905" s="1" t="s">
        <v>752</v>
      </c>
      <c r="I5905" s="1" t="s">
        <v>102</v>
      </c>
      <c r="J5905" s="1" t="s">
        <v>27</v>
      </c>
      <c r="K5905" s="1" t="s">
        <v>127</v>
      </c>
      <c r="L5905" s="1" t="s">
        <v>43</v>
      </c>
      <c r="M5905" s="1">
        <v>94122</v>
      </c>
      <c r="N5905" s="1" t="s">
        <v>44</v>
      </c>
      <c r="O5905" s="1" t="s">
        <v>7921</v>
      </c>
      <c r="P5905" s="1" t="s">
        <v>46</v>
      </c>
      <c r="Q5905" s="1" t="s">
        <v>90</v>
      </c>
      <c r="R5905" s="1" t="s">
        <v>186</v>
      </c>
      <c r="S5905" s="1">
        <v>45.36</v>
      </c>
      <c r="T5905" s="1">
        <v>4</v>
      </c>
      <c r="U5905" s="1">
        <v>0</v>
      </c>
      <c r="V5905" s="4">
        <v>22.226400000000002</v>
      </c>
    </row>
    <row r="5906" spans="1:22" ht="29.5" thickBot="1" x14ac:dyDescent="0.4">
      <c r="A5906" s="3">
        <v>5905</v>
      </c>
      <c r="B5906" s="1" t="s">
        <v>8568</v>
      </c>
      <c r="C5906" s="1">
        <v>2014</v>
      </c>
      <c r="D5906" s="2">
        <v>41950</v>
      </c>
      <c r="E5906" s="2">
        <v>41950</v>
      </c>
      <c r="F5906" s="1" t="s">
        <v>1290</v>
      </c>
      <c r="G5906" s="1" t="s">
        <v>751</v>
      </c>
      <c r="H5906" s="1" t="s">
        <v>752</v>
      </c>
      <c r="I5906" s="1" t="s">
        <v>102</v>
      </c>
      <c r="J5906" s="1" t="s">
        <v>27</v>
      </c>
      <c r="K5906" s="1" t="s">
        <v>127</v>
      </c>
      <c r="L5906" s="1" t="s">
        <v>43</v>
      </c>
      <c r="M5906" s="1">
        <v>94122</v>
      </c>
      <c r="N5906" s="1" t="s">
        <v>44</v>
      </c>
      <c r="O5906" s="1" t="s">
        <v>7925</v>
      </c>
      <c r="P5906" s="1" t="s">
        <v>46</v>
      </c>
      <c r="Q5906" s="1" t="s">
        <v>90</v>
      </c>
      <c r="R5906" s="1" t="s">
        <v>7926</v>
      </c>
      <c r="S5906" s="1">
        <v>26.4</v>
      </c>
      <c r="T5906" s="1">
        <v>5</v>
      </c>
      <c r="U5906" s="1">
        <v>0</v>
      </c>
      <c r="V5906" s="4">
        <v>12.672000000000001</v>
      </c>
    </row>
    <row r="5907" spans="1:22" ht="29.5" thickBot="1" x14ac:dyDescent="0.4">
      <c r="A5907" s="3">
        <v>5906</v>
      </c>
      <c r="B5907" s="1" t="s">
        <v>8568</v>
      </c>
      <c r="C5907" s="1">
        <v>2014</v>
      </c>
      <c r="D5907" s="2">
        <v>41950</v>
      </c>
      <c r="E5907" s="2">
        <v>41950</v>
      </c>
      <c r="F5907" s="1" t="s">
        <v>1290</v>
      </c>
      <c r="G5907" s="1" t="s">
        <v>751</v>
      </c>
      <c r="H5907" s="1" t="s">
        <v>752</v>
      </c>
      <c r="I5907" s="1" t="s">
        <v>102</v>
      </c>
      <c r="J5907" s="1" t="s">
        <v>27</v>
      </c>
      <c r="K5907" s="1" t="s">
        <v>127</v>
      </c>
      <c r="L5907" s="1" t="s">
        <v>43</v>
      </c>
      <c r="M5907" s="1">
        <v>94122</v>
      </c>
      <c r="N5907" s="1" t="s">
        <v>44</v>
      </c>
      <c r="O5907" s="1" t="s">
        <v>7451</v>
      </c>
      <c r="P5907" s="1" t="s">
        <v>46</v>
      </c>
      <c r="Q5907" s="1" t="s">
        <v>47</v>
      </c>
      <c r="R5907" s="1" t="s">
        <v>7452</v>
      </c>
      <c r="S5907" s="1">
        <v>41.4</v>
      </c>
      <c r="T5907" s="1">
        <v>4</v>
      </c>
      <c r="U5907" s="1">
        <v>0</v>
      </c>
      <c r="V5907" s="4">
        <v>19.872</v>
      </c>
    </row>
    <row r="5908" spans="1:22" ht="44" thickBot="1" x14ac:dyDescent="0.4">
      <c r="A5908" s="3">
        <v>5907</v>
      </c>
      <c r="B5908" s="1" t="s">
        <v>8568</v>
      </c>
      <c r="C5908" s="1">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4">
        <v>1.0169999999999999</v>
      </c>
    </row>
    <row r="5909" spans="1:22" ht="29.5" thickBot="1" x14ac:dyDescent="0.4">
      <c r="A5909" s="3">
        <v>5908</v>
      </c>
      <c r="B5909" s="1" t="s">
        <v>8569</v>
      </c>
      <c r="C5909" s="1">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4">
        <v>9.2639999999999993</v>
      </c>
    </row>
    <row r="5910" spans="1:22" ht="102" thickBot="1" x14ac:dyDescent="0.4">
      <c r="A5910" s="3">
        <v>5909</v>
      </c>
      <c r="B5910" s="1" t="s">
        <v>8569</v>
      </c>
      <c r="C5910" s="1">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59.7</v>
      </c>
      <c r="T5910" s="1">
        <v>3</v>
      </c>
      <c r="U5910" s="1">
        <v>0</v>
      </c>
      <c r="V5910" s="4">
        <v>26.864999999999998</v>
      </c>
    </row>
    <row r="5911" spans="1:22" ht="58.5" thickBot="1" x14ac:dyDescent="0.4">
      <c r="A5911" s="3">
        <v>5910</v>
      </c>
      <c r="B5911" s="1" t="s">
        <v>8569</v>
      </c>
      <c r="C5911" s="1">
        <v>2013</v>
      </c>
      <c r="D5911" s="2">
        <v>41611</v>
      </c>
      <c r="E5911" s="2">
        <v>41616</v>
      </c>
      <c r="F5911" s="1" t="s">
        <v>50</v>
      </c>
      <c r="G5911" s="1" t="s">
        <v>3939</v>
      </c>
      <c r="H5911" s="1" t="s">
        <v>3940</v>
      </c>
      <c r="I5911" s="1" t="s">
        <v>41</v>
      </c>
      <c r="J5911" s="1" t="s">
        <v>27</v>
      </c>
      <c r="K5911" s="1" t="s">
        <v>630</v>
      </c>
      <c r="L5911" s="1" t="s">
        <v>43</v>
      </c>
      <c r="M5911" s="1">
        <v>95123</v>
      </c>
      <c r="N5911" s="1" t="s">
        <v>44</v>
      </c>
      <c r="O5911" s="1" t="s">
        <v>6854</v>
      </c>
      <c r="P5911" s="1" t="s">
        <v>32</v>
      </c>
      <c r="Q5911" s="1" t="s">
        <v>65</v>
      </c>
      <c r="R5911" s="1" t="s">
        <v>6855</v>
      </c>
      <c r="S5911" s="1">
        <v>14.52</v>
      </c>
      <c r="T5911" s="1">
        <v>3</v>
      </c>
      <c r="U5911" s="1">
        <v>0</v>
      </c>
      <c r="V5911" s="4">
        <v>5.6627999999999998</v>
      </c>
    </row>
    <row r="5912" spans="1:22" ht="29.5" thickBot="1" x14ac:dyDescent="0.4">
      <c r="A5912" s="3">
        <v>5911</v>
      </c>
      <c r="B5912" s="1" t="s">
        <v>8569</v>
      </c>
      <c r="C5912" s="1">
        <v>2013</v>
      </c>
      <c r="D5912" s="2">
        <v>41611</v>
      </c>
      <c r="E5912" s="2">
        <v>41616</v>
      </c>
      <c r="F5912" s="1" t="s">
        <v>50</v>
      </c>
      <c r="G5912" s="1" t="s">
        <v>3939</v>
      </c>
      <c r="H5912" s="1" t="s">
        <v>3940</v>
      </c>
      <c r="I5912" s="1" t="s">
        <v>41</v>
      </c>
      <c r="J5912" s="1" t="s">
        <v>27</v>
      </c>
      <c r="K5912" s="1" t="s">
        <v>630</v>
      </c>
      <c r="L5912" s="1" t="s">
        <v>43</v>
      </c>
      <c r="M5912" s="1">
        <v>95123</v>
      </c>
      <c r="N5912" s="1" t="s">
        <v>44</v>
      </c>
      <c r="O5912" s="1" t="s">
        <v>5373</v>
      </c>
      <c r="P5912" s="1" t="s">
        <v>46</v>
      </c>
      <c r="Q5912" s="1" t="s">
        <v>75</v>
      </c>
      <c r="R5912" s="1" t="s">
        <v>5374</v>
      </c>
      <c r="S5912" s="1">
        <v>104.184</v>
      </c>
      <c r="T5912" s="1">
        <v>3</v>
      </c>
      <c r="U5912" s="1">
        <v>0.2</v>
      </c>
      <c r="V5912" s="4">
        <v>33.8598</v>
      </c>
    </row>
    <row r="5913" spans="1:22" ht="44" thickBot="1" x14ac:dyDescent="0.4">
      <c r="A5913" s="3">
        <v>5912</v>
      </c>
      <c r="B5913" s="1" t="s">
        <v>8570</v>
      </c>
      <c r="C5913" s="1">
        <v>2013</v>
      </c>
      <c r="D5913" s="2">
        <v>41626</v>
      </c>
      <c r="E5913" s="2">
        <v>41631</v>
      </c>
      <c r="F5913" s="1" t="s">
        <v>50</v>
      </c>
      <c r="G5913" s="1" t="s">
        <v>5868</v>
      </c>
      <c r="H5913" s="1" t="s">
        <v>5869</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4">
        <v>13.0284</v>
      </c>
    </row>
    <row r="5914" spans="1:22" ht="29.5" thickBot="1" x14ac:dyDescent="0.4">
      <c r="A5914" s="3">
        <v>5913</v>
      </c>
      <c r="B5914" s="1" t="s">
        <v>8571</v>
      </c>
      <c r="C5914" s="1">
        <v>2011</v>
      </c>
      <c r="D5914" s="2">
        <v>40779</v>
      </c>
      <c r="E5914" s="2">
        <v>40781</v>
      </c>
      <c r="F5914" s="1" t="s">
        <v>23</v>
      </c>
      <c r="G5914" s="1" t="s">
        <v>556</v>
      </c>
      <c r="H5914" s="1" t="s">
        <v>557</v>
      </c>
      <c r="I5914" s="1" t="s">
        <v>41</v>
      </c>
      <c r="J5914" s="1" t="s">
        <v>27</v>
      </c>
      <c r="K5914" s="1" t="s">
        <v>8556</v>
      </c>
      <c r="L5914" s="1" t="s">
        <v>29</v>
      </c>
      <c r="M5914" s="1">
        <v>42301</v>
      </c>
      <c r="N5914" s="1" t="s">
        <v>30</v>
      </c>
      <c r="O5914" s="1" t="s">
        <v>8572</v>
      </c>
      <c r="P5914" s="1" t="s">
        <v>46</v>
      </c>
      <c r="Q5914" s="1" t="s">
        <v>578</v>
      </c>
      <c r="R5914" s="1" t="s">
        <v>8573</v>
      </c>
      <c r="S5914" s="1">
        <v>25.5</v>
      </c>
      <c r="T5914" s="1">
        <v>3</v>
      </c>
      <c r="U5914" s="1">
        <v>0</v>
      </c>
      <c r="V5914" s="4">
        <v>6.63</v>
      </c>
    </row>
    <row r="5915" spans="1:22" ht="44" thickBot="1" x14ac:dyDescent="0.4">
      <c r="A5915" s="3">
        <v>5914</v>
      </c>
      <c r="B5915" s="1" t="s">
        <v>8574</v>
      </c>
      <c r="C5915" s="1">
        <v>2012</v>
      </c>
      <c r="D5915" s="2">
        <v>41169</v>
      </c>
      <c r="E5915" s="2">
        <v>41175</v>
      </c>
      <c r="F5915" s="1" t="s">
        <v>50</v>
      </c>
      <c r="G5915" s="1" t="s">
        <v>7023</v>
      </c>
      <c r="H5915" s="1" t="s">
        <v>7024</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4">
        <v>1.0429999999999999</v>
      </c>
    </row>
    <row r="5916" spans="1:22" ht="29.5" thickBot="1" x14ac:dyDescent="0.4">
      <c r="A5916" s="3">
        <v>5915</v>
      </c>
      <c r="B5916" s="1" t="s">
        <v>8574</v>
      </c>
      <c r="C5916" s="1">
        <v>2012</v>
      </c>
      <c r="D5916" s="2">
        <v>41169</v>
      </c>
      <c r="E5916" s="2">
        <v>41175</v>
      </c>
      <c r="F5916" s="1" t="s">
        <v>50</v>
      </c>
      <c r="G5916" s="1" t="s">
        <v>7023</v>
      </c>
      <c r="H5916" s="1" t="s">
        <v>7024</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4">
        <v>41.223700000000001</v>
      </c>
    </row>
    <row r="5917" spans="1:22" ht="58.5" thickBot="1" x14ac:dyDescent="0.4">
      <c r="A5917" s="3">
        <v>5916</v>
      </c>
      <c r="B5917" s="1" t="s">
        <v>8574</v>
      </c>
      <c r="C5917" s="1">
        <v>2012</v>
      </c>
      <c r="D5917" s="2">
        <v>41169</v>
      </c>
      <c r="E5917" s="2">
        <v>41175</v>
      </c>
      <c r="F5917" s="1" t="s">
        <v>50</v>
      </c>
      <c r="G5917" s="1" t="s">
        <v>7023</v>
      </c>
      <c r="H5917" s="1" t="s">
        <v>7024</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4">
        <v>8.8783999999999992</v>
      </c>
    </row>
    <row r="5918" spans="1:22" ht="58.5" thickBot="1" x14ac:dyDescent="0.4">
      <c r="A5918" s="3">
        <v>5917</v>
      </c>
      <c r="B5918" s="1" t="s">
        <v>8574</v>
      </c>
      <c r="C5918" s="1">
        <v>2012</v>
      </c>
      <c r="D5918" s="2">
        <v>41169</v>
      </c>
      <c r="E5918" s="2">
        <v>41175</v>
      </c>
      <c r="F5918" s="1" t="s">
        <v>50</v>
      </c>
      <c r="G5918" s="1" t="s">
        <v>7023</v>
      </c>
      <c r="H5918" s="1" t="s">
        <v>7024</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4">
        <v>27.434000000000001</v>
      </c>
    </row>
    <row r="5919" spans="1:22" ht="58.5" thickBot="1" x14ac:dyDescent="0.4">
      <c r="A5919" s="3">
        <v>5918</v>
      </c>
      <c r="B5919" s="1" t="s">
        <v>8574</v>
      </c>
      <c r="C5919" s="1">
        <v>2012</v>
      </c>
      <c r="D5919" s="2">
        <v>41169</v>
      </c>
      <c r="E5919" s="2">
        <v>41175</v>
      </c>
      <c r="F5919" s="1" t="s">
        <v>50</v>
      </c>
      <c r="G5919" s="1" t="s">
        <v>7023</v>
      </c>
      <c r="H5919" s="1" t="s">
        <v>7024</v>
      </c>
      <c r="I5919" s="1" t="s">
        <v>26</v>
      </c>
      <c r="J5919" s="1" t="s">
        <v>27</v>
      </c>
      <c r="K5919" s="1" t="s">
        <v>266</v>
      </c>
      <c r="L5919" s="1" t="s">
        <v>267</v>
      </c>
      <c r="M5919" s="1">
        <v>10035</v>
      </c>
      <c r="N5919" s="1" t="s">
        <v>148</v>
      </c>
      <c r="O5919" s="1" t="s">
        <v>166</v>
      </c>
      <c r="P5919" s="1" t="s">
        <v>32</v>
      </c>
      <c r="Q5919" s="1" t="s">
        <v>33</v>
      </c>
      <c r="R5919" s="1" t="s">
        <v>167</v>
      </c>
      <c r="S5919" s="1">
        <v>4228.7039999999997</v>
      </c>
      <c r="T5919" s="1">
        <v>6</v>
      </c>
      <c r="U5919" s="1">
        <v>0.2</v>
      </c>
      <c r="V5919" s="4">
        <v>158.57640000000001</v>
      </c>
    </row>
    <row r="5920" spans="1:22" ht="44" thickBot="1" x14ac:dyDescent="0.4">
      <c r="A5920" s="3">
        <v>5919</v>
      </c>
      <c r="B5920" s="1" t="s">
        <v>8574</v>
      </c>
      <c r="C5920" s="1">
        <v>2012</v>
      </c>
      <c r="D5920" s="2">
        <v>41169</v>
      </c>
      <c r="E5920" s="2">
        <v>41175</v>
      </c>
      <c r="F5920" s="1" t="s">
        <v>50</v>
      </c>
      <c r="G5920" s="1" t="s">
        <v>7023</v>
      </c>
      <c r="H5920" s="1" t="s">
        <v>7024</v>
      </c>
      <c r="I5920" s="1" t="s">
        <v>26</v>
      </c>
      <c r="J5920" s="1" t="s">
        <v>27</v>
      </c>
      <c r="K5920" s="1" t="s">
        <v>266</v>
      </c>
      <c r="L5920" s="1" t="s">
        <v>267</v>
      </c>
      <c r="M5920" s="1">
        <v>10035</v>
      </c>
      <c r="N5920" s="1" t="s">
        <v>148</v>
      </c>
      <c r="O5920" s="1" t="s">
        <v>5019</v>
      </c>
      <c r="P5920" s="1" t="s">
        <v>32</v>
      </c>
      <c r="Q5920" s="1" t="s">
        <v>33</v>
      </c>
      <c r="R5920" s="1" t="s">
        <v>5020</v>
      </c>
      <c r="S5920" s="1">
        <v>2003.92</v>
      </c>
      <c r="T5920" s="1">
        <v>5</v>
      </c>
      <c r="U5920" s="1">
        <v>0.2</v>
      </c>
      <c r="V5920" s="4">
        <v>-25.048999999999999</v>
      </c>
    </row>
    <row r="5921" spans="1:22" ht="58.5" thickBot="1" x14ac:dyDescent="0.4">
      <c r="A5921" s="3">
        <v>5920</v>
      </c>
      <c r="B5921" s="1" t="s">
        <v>8574</v>
      </c>
      <c r="C5921" s="1">
        <v>2012</v>
      </c>
      <c r="D5921" s="2">
        <v>41169</v>
      </c>
      <c r="E5921" s="2">
        <v>41175</v>
      </c>
      <c r="F5921" s="1" t="s">
        <v>50</v>
      </c>
      <c r="G5921" s="1" t="s">
        <v>7023</v>
      </c>
      <c r="H5921" s="1" t="s">
        <v>7024</v>
      </c>
      <c r="I5921" s="1" t="s">
        <v>26</v>
      </c>
      <c r="J5921" s="1" t="s">
        <v>27</v>
      </c>
      <c r="K5921" s="1" t="s">
        <v>266</v>
      </c>
      <c r="L5921" s="1" t="s">
        <v>267</v>
      </c>
      <c r="M5921" s="1">
        <v>10035</v>
      </c>
      <c r="N5921" s="1" t="s">
        <v>148</v>
      </c>
      <c r="O5921" s="1" t="s">
        <v>2338</v>
      </c>
      <c r="P5921" s="1" t="s">
        <v>71</v>
      </c>
      <c r="Q5921" s="1" t="s">
        <v>72</v>
      </c>
      <c r="R5921" s="1" t="s">
        <v>2339</v>
      </c>
      <c r="S5921" s="1">
        <v>209.97</v>
      </c>
      <c r="T5921" s="1">
        <v>3</v>
      </c>
      <c r="U5921" s="1">
        <v>0</v>
      </c>
      <c r="V5921" s="4">
        <v>58.791600000000003</v>
      </c>
    </row>
    <row r="5922" spans="1:22" ht="73" thickBot="1" x14ac:dyDescent="0.4">
      <c r="A5922" s="3">
        <v>5921</v>
      </c>
      <c r="B5922" s="1" t="s">
        <v>8574</v>
      </c>
      <c r="C5922" s="1">
        <v>2012</v>
      </c>
      <c r="D5922" s="2">
        <v>41169</v>
      </c>
      <c r="E5922" s="2">
        <v>41175</v>
      </c>
      <c r="F5922" s="1" t="s">
        <v>50</v>
      </c>
      <c r="G5922" s="1" t="s">
        <v>7023</v>
      </c>
      <c r="H5922" s="1" t="s">
        <v>7024</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4">
        <v>217.767</v>
      </c>
    </row>
    <row r="5923" spans="1:22" ht="87.5" thickBot="1" x14ac:dyDescent="0.4">
      <c r="A5923" s="3">
        <v>5922</v>
      </c>
      <c r="B5923" s="1" t="s">
        <v>8574</v>
      </c>
      <c r="C5923" s="1">
        <v>2012</v>
      </c>
      <c r="D5923" s="2">
        <v>41169</v>
      </c>
      <c r="E5923" s="2">
        <v>41175</v>
      </c>
      <c r="F5923" s="1" t="s">
        <v>50</v>
      </c>
      <c r="G5923" s="1" t="s">
        <v>7023</v>
      </c>
      <c r="H5923" s="1" t="s">
        <v>7024</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4">
        <v>53.260800000000003</v>
      </c>
    </row>
    <row r="5924" spans="1:22" ht="73" thickBot="1" x14ac:dyDescent="0.4">
      <c r="A5924" s="3">
        <v>5923</v>
      </c>
      <c r="B5924" s="1" t="s">
        <v>8574</v>
      </c>
      <c r="C5924" s="1">
        <v>2012</v>
      </c>
      <c r="D5924" s="2">
        <v>41169</v>
      </c>
      <c r="E5924" s="2">
        <v>41175</v>
      </c>
      <c r="F5924" s="1" t="s">
        <v>50</v>
      </c>
      <c r="G5924" s="1" t="s">
        <v>7023</v>
      </c>
      <c r="H5924" s="1" t="s">
        <v>7024</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4">
        <v>1.3560000000000001</v>
      </c>
    </row>
    <row r="5925" spans="1:22" ht="44" thickBot="1" x14ac:dyDescent="0.4">
      <c r="A5925" s="3">
        <v>5924</v>
      </c>
      <c r="B5925" s="1" t="s">
        <v>8575</v>
      </c>
      <c r="C5925" s="1">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4">
        <v>-120.0508</v>
      </c>
    </row>
    <row r="5926" spans="1:22" ht="29.5" thickBot="1" x14ac:dyDescent="0.4">
      <c r="A5926" s="3">
        <v>5925</v>
      </c>
      <c r="B5926" s="1" t="s">
        <v>8576</v>
      </c>
      <c r="C5926" s="1">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22.96</v>
      </c>
      <c r="T5926" s="1">
        <v>7</v>
      </c>
      <c r="U5926" s="1">
        <v>0</v>
      </c>
      <c r="V5926" s="4">
        <v>6.6584000000000003</v>
      </c>
    </row>
    <row r="5927" spans="1:22" ht="44" thickBot="1" x14ac:dyDescent="0.4">
      <c r="A5927" s="3">
        <v>5926</v>
      </c>
      <c r="B5927" s="1" t="s">
        <v>8577</v>
      </c>
      <c r="C5927" s="1">
        <v>2014</v>
      </c>
      <c r="D5927" s="2">
        <v>41794</v>
      </c>
      <c r="E5927" s="2">
        <v>41799</v>
      </c>
      <c r="F5927" s="1" t="s">
        <v>50</v>
      </c>
      <c r="G5927" s="1" t="s">
        <v>2028</v>
      </c>
      <c r="H5927" s="1" t="s">
        <v>2029</v>
      </c>
      <c r="I5927" s="1" t="s">
        <v>41</v>
      </c>
      <c r="J5927" s="1" t="s">
        <v>27</v>
      </c>
      <c r="K5927" s="1" t="s">
        <v>5668</v>
      </c>
      <c r="L5927" s="1" t="s">
        <v>96</v>
      </c>
      <c r="M5927" s="1">
        <v>98226</v>
      </c>
      <c r="N5927" s="1" t="s">
        <v>44</v>
      </c>
      <c r="O5927" s="1" t="s">
        <v>3874</v>
      </c>
      <c r="P5927" s="1" t="s">
        <v>71</v>
      </c>
      <c r="Q5927" s="1" t="s">
        <v>161</v>
      </c>
      <c r="R5927" s="1" t="s">
        <v>3875</v>
      </c>
      <c r="S5927" s="1">
        <v>1099.5</v>
      </c>
      <c r="T5927" s="1">
        <v>10</v>
      </c>
      <c r="U5927" s="1">
        <v>0</v>
      </c>
      <c r="V5927" s="4">
        <v>362.83499999999998</v>
      </c>
    </row>
    <row r="5928" spans="1:22" ht="73" thickBot="1" x14ac:dyDescent="0.4">
      <c r="A5928" s="3">
        <v>5927</v>
      </c>
      <c r="B5928" s="1" t="s">
        <v>8578</v>
      </c>
      <c r="C5928" s="1">
        <v>2011</v>
      </c>
      <c r="D5928" s="2">
        <v>40641</v>
      </c>
      <c r="E5928" s="2">
        <v>40645</v>
      </c>
      <c r="F5928" s="1" t="s">
        <v>50</v>
      </c>
      <c r="G5928" s="1" t="s">
        <v>215</v>
      </c>
      <c r="H5928" s="1" t="s">
        <v>216</v>
      </c>
      <c r="I5928" s="1" t="s">
        <v>41</v>
      </c>
      <c r="J5928" s="1" t="s">
        <v>27</v>
      </c>
      <c r="K5928" s="1" t="s">
        <v>357</v>
      </c>
      <c r="L5928" s="1" t="s">
        <v>358</v>
      </c>
      <c r="M5928" s="1">
        <v>35601</v>
      </c>
      <c r="N5928" s="1" t="s">
        <v>30</v>
      </c>
      <c r="O5928" s="1" t="s">
        <v>8315</v>
      </c>
      <c r="P5928" s="1" t="s">
        <v>32</v>
      </c>
      <c r="Q5928" s="1" t="s">
        <v>56</v>
      </c>
      <c r="R5928" s="1" t="s">
        <v>8316</v>
      </c>
      <c r="S5928" s="1">
        <v>1215.92</v>
      </c>
      <c r="T5928" s="1">
        <v>8</v>
      </c>
      <c r="U5928" s="1">
        <v>0</v>
      </c>
      <c r="V5928" s="4">
        <v>316.13920000000002</v>
      </c>
    </row>
    <row r="5929" spans="1:22" ht="58.5" thickBot="1" x14ac:dyDescent="0.4">
      <c r="A5929" s="3">
        <v>5928</v>
      </c>
      <c r="B5929" s="1" t="s">
        <v>8579</v>
      </c>
      <c r="C5929" s="1">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4">
        <v>3.4357000000000002</v>
      </c>
    </row>
    <row r="5930" spans="1:22" ht="29.5" thickBot="1" x14ac:dyDescent="0.4">
      <c r="A5930" s="3">
        <v>5929</v>
      </c>
      <c r="B5930" s="1" t="s">
        <v>8579</v>
      </c>
      <c r="C5930" s="1">
        <v>2011</v>
      </c>
      <c r="D5930" s="2">
        <v>40827</v>
      </c>
      <c r="E5930" s="2">
        <v>40831</v>
      </c>
      <c r="F5930" s="1" t="s">
        <v>50</v>
      </c>
      <c r="G5930" s="1" t="s">
        <v>5168</v>
      </c>
      <c r="H5930" s="1" t="s">
        <v>5169</v>
      </c>
      <c r="I5930" s="1" t="s">
        <v>41</v>
      </c>
      <c r="J5930" s="1" t="s">
        <v>27</v>
      </c>
      <c r="K5930" s="1" t="s">
        <v>1706</v>
      </c>
      <c r="L5930" s="1" t="s">
        <v>1707</v>
      </c>
      <c r="M5930" s="1">
        <v>72701</v>
      </c>
      <c r="N5930" s="1" t="s">
        <v>30</v>
      </c>
      <c r="O5930" s="1" t="s">
        <v>5534</v>
      </c>
      <c r="P5930" s="1" t="s">
        <v>32</v>
      </c>
      <c r="Q5930" s="1" t="s">
        <v>65</v>
      </c>
      <c r="R5930" s="1" t="s">
        <v>5535</v>
      </c>
      <c r="S5930" s="1">
        <v>8.92</v>
      </c>
      <c r="T5930" s="1">
        <v>4</v>
      </c>
      <c r="U5930" s="1">
        <v>0</v>
      </c>
      <c r="V5930" s="4">
        <v>3.9247999999999998</v>
      </c>
    </row>
    <row r="5931" spans="1:22" ht="44" thickBot="1" x14ac:dyDescent="0.4">
      <c r="A5931" s="3">
        <v>5930</v>
      </c>
      <c r="B5931" s="1" t="s">
        <v>8580</v>
      </c>
      <c r="C5931" s="1">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v>
      </c>
      <c r="T5931" s="1">
        <v>3</v>
      </c>
      <c r="U5931" s="1">
        <v>0.5</v>
      </c>
      <c r="V5931" s="4">
        <v>-45.349200000000003</v>
      </c>
    </row>
    <row r="5932" spans="1:22" ht="29.5" thickBot="1" x14ac:dyDescent="0.4">
      <c r="A5932" s="3">
        <v>5931</v>
      </c>
      <c r="B5932" s="1" t="s">
        <v>8580</v>
      </c>
      <c r="C5932" s="1">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v>
      </c>
      <c r="T5932" s="1">
        <v>3</v>
      </c>
      <c r="U5932" s="1">
        <v>0.2</v>
      </c>
      <c r="V5932" s="4">
        <v>5.4432</v>
      </c>
    </row>
    <row r="5933" spans="1:22" ht="29.5" thickBot="1" x14ac:dyDescent="0.4">
      <c r="A5933" s="3">
        <v>5932</v>
      </c>
      <c r="B5933" s="1" t="s">
        <v>8580</v>
      </c>
      <c r="C5933" s="1">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683.98800000000006</v>
      </c>
      <c r="T5933" s="1">
        <v>2</v>
      </c>
      <c r="U5933" s="1">
        <v>0.4</v>
      </c>
      <c r="V5933" s="4">
        <v>-113.998</v>
      </c>
    </row>
    <row r="5934" spans="1:22" ht="29.5" thickBot="1" x14ac:dyDescent="0.4">
      <c r="A5934" s="3">
        <v>5933</v>
      </c>
      <c r="B5934" s="1" t="s">
        <v>8580</v>
      </c>
      <c r="C5934" s="1">
        <v>2014</v>
      </c>
      <c r="D5934" s="2">
        <v>41828</v>
      </c>
      <c r="E5934" s="2">
        <v>41830</v>
      </c>
      <c r="F5934" s="1" t="s">
        <v>188</v>
      </c>
      <c r="G5934" s="1" t="s">
        <v>1815</v>
      </c>
      <c r="H5934" s="1" t="s">
        <v>1816</v>
      </c>
      <c r="I5934" s="1" t="s">
        <v>26</v>
      </c>
      <c r="J5934" s="1" t="s">
        <v>27</v>
      </c>
      <c r="K5934" s="1" t="s">
        <v>146</v>
      </c>
      <c r="L5934" s="1" t="s">
        <v>147</v>
      </c>
      <c r="M5934" s="1">
        <v>19120</v>
      </c>
      <c r="N5934" s="1" t="s">
        <v>148</v>
      </c>
      <c r="O5934" s="1" t="s">
        <v>5935</v>
      </c>
      <c r="P5934" s="1" t="s">
        <v>46</v>
      </c>
      <c r="Q5934" s="1" t="s">
        <v>59</v>
      </c>
      <c r="R5934" s="1" t="s">
        <v>5936</v>
      </c>
      <c r="S5934" s="1">
        <v>13.391999999999999</v>
      </c>
      <c r="T5934" s="1">
        <v>3</v>
      </c>
      <c r="U5934" s="1">
        <v>0.2</v>
      </c>
      <c r="V5934" s="4">
        <v>1.0044</v>
      </c>
    </row>
    <row r="5935" spans="1:22" ht="44" thickBot="1" x14ac:dyDescent="0.4">
      <c r="A5935" s="3">
        <v>5934</v>
      </c>
      <c r="B5935" s="1" t="s">
        <v>8580</v>
      </c>
      <c r="C5935" s="1">
        <v>2014</v>
      </c>
      <c r="D5935" s="2">
        <v>41828</v>
      </c>
      <c r="E5935" s="2">
        <v>41830</v>
      </c>
      <c r="F5935" s="1" t="s">
        <v>188</v>
      </c>
      <c r="G5935" s="1" t="s">
        <v>1815</v>
      </c>
      <c r="H5935" s="1" t="s">
        <v>1816</v>
      </c>
      <c r="I5935" s="1" t="s">
        <v>26</v>
      </c>
      <c r="J5935" s="1" t="s">
        <v>27</v>
      </c>
      <c r="K5935" s="1" t="s">
        <v>146</v>
      </c>
      <c r="L5935" s="1" t="s">
        <v>147</v>
      </c>
      <c r="M5935" s="1">
        <v>19120</v>
      </c>
      <c r="N5935" s="1" t="s">
        <v>148</v>
      </c>
      <c r="O5935" s="1" t="s">
        <v>7741</v>
      </c>
      <c r="P5935" s="1" t="s">
        <v>71</v>
      </c>
      <c r="Q5935" s="1" t="s">
        <v>161</v>
      </c>
      <c r="R5935" s="1" t="s">
        <v>7742</v>
      </c>
      <c r="S5935" s="1">
        <v>16.776</v>
      </c>
      <c r="T5935" s="1">
        <v>3</v>
      </c>
      <c r="U5935" s="1">
        <v>0.2</v>
      </c>
      <c r="V5935" s="4">
        <v>4.8231000000000002</v>
      </c>
    </row>
    <row r="5936" spans="1:22" ht="73" thickBot="1" x14ac:dyDescent="0.4">
      <c r="A5936" s="3">
        <v>5935</v>
      </c>
      <c r="B5936" s="1" t="s">
        <v>8580</v>
      </c>
      <c r="C5936" s="1">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4">
        <v>85.787000000000006</v>
      </c>
    </row>
    <row r="5937" spans="1:22" ht="29.5" thickBot="1" x14ac:dyDescent="0.4">
      <c r="A5937" s="3">
        <v>5936</v>
      </c>
      <c r="B5937" s="1" t="s">
        <v>8581</v>
      </c>
      <c r="C5937" s="1">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4">
        <v>8.6359999999999992</v>
      </c>
    </row>
    <row r="5938" spans="1:22" ht="29.5" thickBot="1" x14ac:dyDescent="0.4">
      <c r="A5938" s="3">
        <v>5937</v>
      </c>
      <c r="B5938" s="1" t="s">
        <v>8581</v>
      </c>
      <c r="C5938" s="1">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v>
      </c>
      <c r="T5938" s="1">
        <v>3</v>
      </c>
      <c r="U5938" s="1">
        <v>0.2</v>
      </c>
      <c r="V5938" s="4">
        <v>19.9665</v>
      </c>
    </row>
    <row r="5939" spans="1:22" ht="58.5" thickBot="1" x14ac:dyDescent="0.4">
      <c r="A5939" s="3">
        <v>5938</v>
      </c>
      <c r="B5939" s="1" t="s">
        <v>8581</v>
      </c>
      <c r="C5939" s="1">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4">
        <v>8.9969999999999999</v>
      </c>
    </row>
    <row r="5940" spans="1:22" ht="44" thickBot="1" x14ac:dyDescent="0.4">
      <c r="A5940" s="3">
        <v>5939</v>
      </c>
      <c r="B5940" s="1" t="s">
        <v>8582</v>
      </c>
      <c r="C5940" s="1">
        <v>2014</v>
      </c>
      <c r="D5940" s="2">
        <v>41779</v>
      </c>
      <c r="E5940" s="2">
        <v>41785</v>
      </c>
      <c r="F5940" s="1" t="s">
        <v>50</v>
      </c>
      <c r="G5940" s="1" t="s">
        <v>5747</v>
      </c>
      <c r="H5940" s="1" t="s">
        <v>5748</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4">
        <v>9.5991999999999997</v>
      </c>
    </row>
    <row r="5941" spans="1:22" ht="29.5" thickBot="1" x14ac:dyDescent="0.4">
      <c r="A5941" s="3">
        <v>5940</v>
      </c>
      <c r="B5941" s="1" t="s">
        <v>8582</v>
      </c>
      <c r="C5941" s="1">
        <v>2014</v>
      </c>
      <c r="D5941" s="2">
        <v>41779</v>
      </c>
      <c r="E5941" s="2">
        <v>41785</v>
      </c>
      <c r="F5941" s="1" t="s">
        <v>50</v>
      </c>
      <c r="G5941" s="1" t="s">
        <v>5747</v>
      </c>
      <c r="H5941" s="1" t="s">
        <v>5748</v>
      </c>
      <c r="I5941" s="1" t="s">
        <v>26</v>
      </c>
      <c r="J5941" s="1" t="s">
        <v>27</v>
      </c>
      <c r="K5941" s="1" t="s">
        <v>4346</v>
      </c>
      <c r="L5941" s="1" t="s">
        <v>104</v>
      </c>
      <c r="M5941" s="1">
        <v>75023</v>
      </c>
      <c r="N5941" s="1" t="s">
        <v>105</v>
      </c>
      <c r="O5941" s="1" t="s">
        <v>8007</v>
      </c>
      <c r="P5941" s="1" t="s">
        <v>46</v>
      </c>
      <c r="Q5941" s="1" t="s">
        <v>47</v>
      </c>
      <c r="R5941" s="1" t="s">
        <v>8008</v>
      </c>
      <c r="S5941" s="1">
        <v>13.215999999999999</v>
      </c>
      <c r="T5941" s="1">
        <v>4</v>
      </c>
      <c r="U5941" s="1">
        <v>0.2</v>
      </c>
      <c r="V5941" s="4">
        <v>4.2952000000000004</v>
      </c>
    </row>
    <row r="5942" spans="1:22" ht="44" thickBot="1" x14ac:dyDescent="0.4">
      <c r="A5942" s="3">
        <v>5941</v>
      </c>
      <c r="B5942" s="1" t="s">
        <v>8583</v>
      </c>
      <c r="C5942" s="1">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v>
      </c>
      <c r="T5942" s="1">
        <v>12</v>
      </c>
      <c r="U5942" s="1">
        <v>0</v>
      </c>
      <c r="V5942" s="4">
        <v>130.75200000000001</v>
      </c>
    </row>
    <row r="5943" spans="1:22" ht="29.5" thickBot="1" x14ac:dyDescent="0.4">
      <c r="A5943" s="3">
        <v>5942</v>
      </c>
      <c r="B5943" s="1" t="s">
        <v>8583</v>
      </c>
      <c r="C5943" s="1">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4">
        <v>1.5875999999999999</v>
      </c>
    </row>
    <row r="5944" spans="1:22" ht="73" thickBot="1" x14ac:dyDescent="0.4">
      <c r="A5944" s="3">
        <v>5943</v>
      </c>
      <c r="B5944" s="1" t="s">
        <v>8584</v>
      </c>
      <c r="C5944" s="1">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4">
        <v>18.4772</v>
      </c>
    </row>
    <row r="5945" spans="1:22" ht="44" thickBot="1" x14ac:dyDescent="0.4">
      <c r="A5945" s="3">
        <v>5944</v>
      </c>
      <c r="B5945" s="1" t="s">
        <v>8585</v>
      </c>
      <c r="C5945" s="1">
        <v>2011</v>
      </c>
      <c r="D5945" s="2">
        <v>40780</v>
      </c>
      <c r="E5945" s="2">
        <v>40784</v>
      </c>
      <c r="F5945" s="1" t="s">
        <v>50</v>
      </c>
      <c r="G5945" s="1" t="s">
        <v>264</v>
      </c>
      <c r="H5945" s="1" t="s">
        <v>265</v>
      </c>
      <c r="I5945" s="1" t="s">
        <v>41</v>
      </c>
      <c r="J5945" s="1" t="s">
        <v>27</v>
      </c>
      <c r="K5945" s="1" t="s">
        <v>42</v>
      </c>
      <c r="L5945" s="1" t="s">
        <v>43</v>
      </c>
      <c r="M5945" s="1">
        <v>90036</v>
      </c>
      <c r="N5945" s="1" t="s">
        <v>44</v>
      </c>
      <c r="O5945" s="1" t="s">
        <v>6082</v>
      </c>
      <c r="P5945" s="1" t="s">
        <v>32</v>
      </c>
      <c r="Q5945" s="1" t="s">
        <v>65</v>
      </c>
      <c r="R5945" s="1" t="s">
        <v>6083</v>
      </c>
      <c r="S5945" s="1">
        <v>6.28</v>
      </c>
      <c r="T5945" s="1">
        <v>1</v>
      </c>
      <c r="U5945" s="1">
        <v>0</v>
      </c>
      <c r="V5945" s="4">
        <v>2.6375999999999999</v>
      </c>
    </row>
    <row r="5946" spans="1:22" ht="44" thickBot="1" x14ac:dyDescent="0.4">
      <c r="A5946" s="3">
        <v>5945</v>
      </c>
      <c r="B5946" s="1" t="s">
        <v>8585</v>
      </c>
      <c r="C5946" s="1">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4">
        <v>30.431999999999999</v>
      </c>
    </row>
    <row r="5947" spans="1:22" ht="29.5" thickBot="1" x14ac:dyDescent="0.4">
      <c r="A5947" s="3">
        <v>5946</v>
      </c>
      <c r="B5947" s="1" t="s">
        <v>8585</v>
      </c>
      <c r="C5947" s="1">
        <v>2011</v>
      </c>
      <c r="D5947" s="2">
        <v>40780</v>
      </c>
      <c r="E5947" s="2">
        <v>40784</v>
      </c>
      <c r="F5947" s="1" t="s">
        <v>50</v>
      </c>
      <c r="G5947" s="1" t="s">
        <v>264</v>
      </c>
      <c r="H5947" s="1" t="s">
        <v>265</v>
      </c>
      <c r="I5947" s="1" t="s">
        <v>41</v>
      </c>
      <c r="J5947" s="1" t="s">
        <v>27</v>
      </c>
      <c r="K5947" s="1" t="s">
        <v>42</v>
      </c>
      <c r="L5947" s="1" t="s">
        <v>43</v>
      </c>
      <c r="M5947" s="1">
        <v>90036</v>
      </c>
      <c r="N5947" s="1" t="s">
        <v>44</v>
      </c>
      <c r="O5947" s="1" t="s">
        <v>5529</v>
      </c>
      <c r="P5947" s="1" t="s">
        <v>46</v>
      </c>
      <c r="Q5947" s="1" t="s">
        <v>90</v>
      </c>
      <c r="R5947" s="1" t="s">
        <v>5530</v>
      </c>
      <c r="S5947" s="1">
        <v>25.92</v>
      </c>
      <c r="T5947" s="1">
        <v>4</v>
      </c>
      <c r="U5947" s="1">
        <v>0</v>
      </c>
      <c r="V5947" s="4">
        <v>12.441599999999999</v>
      </c>
    </row>
    <row r="5948" spans="1:22" ht="29.5" thickBot="1" x14ac:dyDescent="0.4">
      <c r="A5948" s="3">
        <v>5947</v>
      </c>
      <c r="B5948" s="1" t="s">
        <v>8585</v>
      </c>
      <c r="C5948" s="1">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4">
        <v>13.1868</v>
      </c>
    </row>
    <row r="5949" spans="1:22" ht="29.5" thickBot="1" x14ac:dyDescent="0.4">
      <c r="A5949" s="3">
        <v>5948</v>
      </c>
      <c r="B5949" s="1" t="s">
        <v>8586</v>
      </c>
      <c r="C5949" s="1">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6376</v>
      </c>
      <c r="P5949" s="1" t="s">
        <v>46</v>
      </c>
      <c r="Q5949" s="1" t="s">
        <v>75</v>
      </c>
      <c r="R5949" s="1" t="s">
        <v>6377</v>
      </c>
      <c r="S5949" s="1">
        <v>25.9</v>
      </c>
      <c r="T5949" s="1">
        <v>5</v>
      </c>
      <c r="U5949" s="1">
        <v>0</v>
      </c>
      <c r="V5949" s="4">
        <v>12.691000000000001</v>
      </c>
    </row>
    <row r="5950" spans="1:22" ht="44" thickBot="1" x14ac:dyDescent="0.4">
      <c r="A5950" s="3">
        <v>5949</v>
      </c>
      <c r="B5950" s="1" t="s">
        <v>8587</v>
      </c>
      <c r="C5950" s="1">
        <v>2014</v>
      </c>
      <c r="D5950" s="2">
        <v>41704</v>
      </c>
      <c r="E5950" s="2">
        <v>41704</v>
      </c>
      <c r="F5950" s="1" t="s">
        <v>1290</v>
      </c>
      <c r="G5950" s="1" t="s">
        <v>995</v>
      </c>
      <c r="H5950" s="1" t="s">
        <v>996</v>
      </c>
      <c r="I5950" s="1" t="s">
        <v>41</v>
      </c>
      <c r="J5950" s="1" t="s">
        <v>27</v>
      </c>
      <c r="K5950" s="1" t="s">
        <v>5278</v>
      </c>
      <c r="L5950" s="1" t="s">
        <v>1487</v>
      </c>
      <c r="M5950" s="1">
        <v>38671</v>
      </c>
      <c r="N5950" s="1" t="s">
        <v>30</v>
      </c>
      <c r="O5950" s="1" t="s">
        <v>2985</v>
      </c>
      <c r="P5950" s="1" t="s">
        <v>46</v>
      </c>
      <c r="Q5950" s="1" t="s">
        <v>173</v>
      </c>
      <c r="R5950" s="1" t="s">
        <v>2986</v>
      </c>
      <c r="S5950" s="1">
        <v>42.68</v>
      </c>
      <c r="T5950" s="1">
        <v>4</v>
      </c>
      <c r="U5950" s="1">
        <v>0</v>
      </c>
      <c r="V5950" s="4">
        <v>19.6328</v>
      </c>
    </row>
    <row r="5951" spans="1:22" ht="44" thickBot="1" x14ac:dyDescent="0.4">
      <c r="A5951" s="3">
        <v>5950</v>
      </c>
      <c r="B5951" s="1" t="s">
        <v>8587</v>
      </c>
      <c r="C5951" s="1">
        <v>2014</v>
      </c>
      <c r="D5951" s="2">
        <v>41704</v>
      </c>
      <c r="E5951" s="2">
        <v>41704</v>
      </c>
      <c r="F5951" s="1" t="s">
        <v>1290</v>
      </c>
      <c r="G5951" s="1" t="s">
        <v>995</v>
      </c>
      <c r="H5951" s="1" t="s">
        <v>996</v>
      </c>
      <c r="I5951" s="1" t="s">
        <v>41</v>
      </c>
      <c r="J5951" s="1" t="s">
        <v>27</v>
      </c>
      <c r="K5951" s="1" t="s">
        <v>5278</v>
      </c>
      <c r="L5951" s="1" t="s">
        <v>1487</v>
      </c>
      <c r="M5951" s="1">
        <v>38671</v>
      </c>
      <c r="N5951" s="1" t="s">
        <v>30</v>
      </c>
      <c r="O5951" s="1" t="s">
        <v>1594</v>
      </c>
      <c r="P5951" s="1" t="s">
        <v>71</v>
      </c>
      <c r="Q5951" s="1" t="s">
        <v>161</v>
      </c>
      <c r="R5951" s="1" t="s">
        <v>1595</v>
      </c>
      <c r="S5951" s="1">
        <v>299.97000000000003</v>
      </c>
      <c r="T5951" s="1">
        <v>3</v>
      </c>
      <c r="U5951" s="1">
        <v>0</v>
      </c>
      <c r="V5951" s="4">
        <v>125.98739999999999</v>
      </c>
    </row>
    <row r="5952" spans="1:22" ht="87.5" thickBot="1" x14ac:dyDescent="0.4">
      <c r="A5952" s="3">
        <v>5951</v>
      </c>
      <c r="B5952" s="1" t="s">
        <v>8587</v>
      </c>
      <c r="C5952" s="1">
        <v>2014</v>
      </c>
      <c r="D5952" s="2">
        <v>41704</v>
      </c>
      <c r="E5952" s="2">
        <v>41704</v>
      </c>
      <c r="F5952" s="1" t="s">
        <v>1290</v>
      </c>
      <c r="G5952" s="1" t="s">
        <v>995</v>
      </c>
      <c r="H5952" s="1" t="s">
        <v>996</v>
      </c>
      <c r="I5952" s="1" t="s">
        <v>41</v>
      </c>
      <c r="J5952" s="1" t="s">
        <v>27</v>
      </c>
      <c r="K5952" s="1" t="s">
        <v>5278</v>
      </c>
      <c r="L5952" s="1" t="s">
        <v>1487</v>
      </c>
      <c r="M5952" s="1">
        <v>38671</v>
      </c>
      <c r="N5952" s="1" t="s">
        <v>30</v>
      </c>
      <c r="O5952" s="1" t="s">
        <v>706</v>
      </c>
      <c r="P5952" s="1" t="s">
        <v>46</v>
      </c>
      <c r="Q5952" s="1" t="s">
        <v>78</v>
      </c>
      <c r="R5952" s="1" t="s">
        <v>707</v>
      </c>
      <c r="S5952" s="1">
        <v>262.24</v>
      </c>
      <c r="T5952" s="1">
        <v>2</v>
      </c>
      <c r="U5952" s="1">
        <v>0</v>
      </c>
      <c r="V5952" s="4">
        <v>78.671999999999997</v>
      </c>
    </row>
    <row r="5953" spans="1:22" ht="44" thickBot="1" x14ac:dyDescent="0.4">
      <c r="A5953" s="3">
        <v>5952</v>
      </c>
      <c r="B5953" s="1" t="s">
        <v>8587</v>
      </c>
      <c r="C5953" s="1">
        <v>2014</v>
      </c>
      <c r="D5953" s="2">
        <v>41704</v>
      </c>
      <c r="E5953" s="2">
        <v>41704</v>
      </c>
      <c r="F5953" s="1" t="s">
        <v>1290</v>
      </c>
      <c r="G5953" s="1" t="s">
        <v>995</v>
      </c>
      <c r="H5953" s="1" t="s">
        <v>996</v>
      </c>
      <c r="I5953" s="1" t="s">
        <v>41</v>
      </c>
      <c r="J5953" s="1" t="s">
        <v>27</v>
      </c>
      <c r="K5953" s="1" t="s">
        <v>5278</v>
      </c>
      <c r="L5953" s="1" t="s">
        <v>1487</v>
      </c>
      <c r="M5953" s="1">
        <v>38671</v>
      </c>
      <c r="N5953" s="1" t="s">
        <v>30</v>
      </c>
      <c r="O5953" s="1" t="s">
        <v>3567</v>
      </c>
      <c r="P5953" s="1" t="s">
        <v>46</v>
      </c>
      <c r="Q5953" s="1" t="s">
        <v>75</v>
      </c>
      <c r="R5953" s="1" t="s">
        <v>8588</v>
      </c>
      <c r="S5953" s="1">
        <v>234.36</v>
      </c>
      <c r="T5953" s="1">
        <v>6</v>
      </c>
      <c r="U5953" s="1">
        <v>0</v>
      </c>
      <c r="V5953" s="4">
        <v>112.4928</v>
      </c>
    </row>
    <row r="5954" spans="1:22" ht="29.5" thickBot="1" x14ac:dyDescent="0.4">
      <c r="A5954" s="3">
        <v>5953</v>
      </c>
      <c r="B5954" s="1" t="s">
        <v>8589</v>
      </c>
      <c r="C5954" s="1">
        <v>2014</v>
      </c>
      <c r="D5954" s="2">
        <v>41745</v>
      </c>
      <c r="E5954" s="2">
        <v>41751</v>
      </c>
      <c r="F5954" s="1" t="s">
        <v>50</v>
      </c>
      <c r="G5954" s="1" t="s">
        <v>1497</v>
      </c>
      <c r="H5954" s="1" t="s">
        <v>1498</v>
      </c>
      <c r="I5954" s="1" t="s">
        <v>102</v>
      </c>
      <c r="J5954" s="1" t="s">
        <v>27</v>
      </c>
      <c r="K5954" s="1" t="s">
        <v>184</v>
      </c>
      <c r="L5954" s="1" t="s">
        <v>104</v>
      </c>
      <c r="M5954" s="1">
        <v>77041</v>
      </c>
      <c r="N5954" s="1" t="s">
        <v>105</v>
      </c>
      <c r="O5954" s="1" t="s">
        <v>8590</v>
      </c>
      <c r="P5954" s="1" t="s">
        <v>46</v>
      </c>
      <c r="Q5954" s="1" t="s">
        <v>90</v>
      </c>
      <c r="R5954" s="1" t="s">
        <v>8591</v>
      </c>
      <c r="S5954" s="1">
        <v>20.736000000000001</v>
      </c>
      <c r="T5954" s="1">
        <v>4</v>
      </c>
      <c r="U5954" s="1">
        <v>0.2</v>
      </c>
      <c r="V5954" s="4">
        <v>7.2576000000000001</v>
      </c>
    </row>
    <row r="5955" spans="1:22" ht="58.5" thickBot="1" x14ac:dyDescent="0.4">
      <c r="A5955" s="3">
        <v>5954</v>
      </c>
      <c r="B5955" s="1" t="s">
        <v>8592</v>
      </c>
      <c r="C5955" s="1">
        <v>2011</v>
      </c>
      <c r="D5955" s="2">
        <v>40632</v>
      </c>
      <c r="E5955" s="2">
        <v>40633</v>
      </c>
      <c r="F5955" s="1" t="s">
        <v>188</v>
      </c>
      <c r="G5955" s="1" t="s">
        <v>7286</v>
      </c>
      <c r="H5955" s="1" t="s">
        <v>7287</v>
      </c>
      <c r="I5955" s="1" t="s">
        <v>41</v>
      </c>
      <c r="J5955" s="1" t="s">
        <v>27</v>
      </c>
      <c r="K5955" s="1" t="s">
        <v>266</v>
      </c>
      <c r="L5955" s="1" t="s">
        <v>267</v>
      </c>
      <c r="M5955" s="1">
        <v>10009</v>
      </c>
      <c r="N5955" s="1" t="s">
        <v>148</v>
      </c>
      <c r="O5955" s="1" t="s">
        <v>7844</v>
      </c>
      <c r="P5955" s="1" t="s">
        <v>46</v>
      </c>
      <c r="Q5955" s="1" t="s">
        <v>68</v>
      </c>
      <c r="R5955" s="1" t="s">
        <v>7845</v>
      </c>
      <c r="S5955" s="1">
        <v>10.5</v>
      </c>
      <c r="T5955" s="1">
        <v>5</v>
      </c>
      <c r="U5955" s="1">
        <v>0</v>
      </c>
      <c r="V5955" s="4">
        <v>2.94</v>
      </c>
    </row>
    <row r="5956" spans="1:22" ht="44" thickBot="1" x14ac:dyDescent="0.4">
      <c r="A5956" s="3">
        <v>5955</v>
      </c>
      <c r="B5956" s="1" t="s">
        <v>8593</v>
      </c>
      <c r="C5956" s="1">
        <v>2011</v>
      </c>
      <c r="D5956" s="2">
        <v>40858</v>
      </c>
      <c r="E5956" s="2">
        <v>40862</v>
      </c>
      <c r="F5956" s="1" t="s">
        <v>23</v>
      </c>
      <c r="G5956" s="1" t="s">
        <v>7624</v>
      </c>
      <c r="H5956" s="1" t="s">
        <v>7625</v>
      </c>
      <c r="I5956" s="1" t="s">
        <v>41</v>
      </c>
      <c r="J5956" s="1" t="s">
        <v>27</v>
      </c>
      <c r="K5956" s="1" t="s">
        <v>4771</v>
      </c>
      <c r="L5956" s="1" t="s">
        <v>147</v>
      </c>
      <c r="M5956" s="1">
        <v>19601</v>
      </c>
      <c r="N5956" s="1" t="s">
        <v>148</v>
      </c>
      <c r="O5956" s="1" t="s">
        <v>6038</v>
      </c>
      <c r="P5956" s="1" t="s">
        <v>32</v>
      </c>
      <c r="Q5956" s="1" t="s">
        <v>65</v>
      </c>
      <c r="R5956" s="1" t="s">
        <v>6039</v>
      </c>
      <c r="S5956" s="1">
        <v>23.968</v>
      </c>
      <c r="T5956" s="1">
        <v>2</v>
      </c>
      <c r="U5956" s="1">
        <v>0.2</v>
      </c>
      <c r="V5956" s="4">
        <v>7.7896000000000001</v>
      </c>
    </row>
    <row r="5957" spans="1:22" ht="58.5" thickBot="1" x14ac:dyDescent="0.4">
      <c r="A5957" s="3">
        <v>5956</v>
      </c>
      <c r="B5957" s="1" t="s">
        <v>8593</v>
      </c>
      <c r="C5957" s="1">
        <v>2011</v>
      </c>
      <c r="D5957" s="2">
        <v>40858</v>
      </c>
      <c r="E5957" s="2">
        <v>40862</v>
      </c>
      <c r="F5957" s="1" t="s">
        <v>23</v>
      </c>
      <c r="G5957" s="1" t="s">
        <v>7624</v>
      </c>
      <c r="H5957" s="1" t="s">
        <v>7625</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4">
        <v>-250.54079999999999</v>
      </c>
    </row>
    <row r="5958" spans="1:22" ht="73" thickBot="1" x14ac:dyDescent="0.4">
      <c r="A5958" s="3">
        <v>5957</v>
      </c>
      <c r="B5958" s="1" t="s">
        <v>8594</v>
      </c>
      <c r="C5958" s="1">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4">
        <v>6.7655000000000003</v>
      </c>
    </row>
    <row r="5959" spans="1:22" ht="29.5" thickBot="1" x14ac:dyDescent="0.4">
      <c r="A5959" s="3">
        <v>5958</v>
      </c>
      <c r="B5959" s="1" t="s">
        <v>8594</v>
      </c>
      <c r="C5959" s="1">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4">
        <v>40.274000000000001</v>
      </c>
    </row>
    <row r="5960" spans="1:22" ht="29.5" thickBot="1" x14ac:dyDescent="0.4">
      <c r="A5960" s="3">
        <v>5959</v>
      </c>
      <c r="B5960" s="1" t="s">
        <v>8594</v>
      </c>
      <c r="C5960" s="1">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4">
        <v>14.974399999999999</v>
      </c>
    </row>
    <row r="5961" spans="1:22" ht="58.5" thickBot="1" x14ac:dyDescent="0.4">
      <c r="A5961" s="3">
        <v>5960</v>
      </c>
      <c r="B5961" s="1" t="s">
        <v>8594</v>
      </c>
      <c r="C5961" s="1">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770.35199999999998</v>
      </c>
      <c r="T5961" s="1">
        <v>3</v>
      </c>
      <c r="U5961" s="1">
        <v>0.2</v>
      </c>
      <c r="V5961" s="4">
        <v>77.035200000000003</v>
      </c>
    </row>
    <row r="5962" spans="1:22" ht="29.5" thickBot="1" x14ac:dyDescent="0.4">
      <c r="A5962" s="3">
        <v>5961</v>
      </c>
      <c r="B5962" s="1" t="s">
        <v>8595</v>
      </c>
      <c r="C5962" s="1">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4">
        <v>6.5472000000000001</v>
      </c>
    </row>
    <row r="5963" spans="1:22" ht="44" thickBot="1" x14ac:dyDescent="0.4">
      <c r="A5963" s="3">
        <v>5962</v>
      </c>
      <c r="B5963" s="1" t="s">
        <v>8596</v>
      </c>
      <c r="C5963" s="1">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4">
        <v>57.592799999999997</v>
      </c>
    </row>
    <row r="5964" spans="1:22" ht="102" thickBot="1" x14ac:dyDescent="0.4">
      <c r="A5964" s="3">
        <v>5963</v>
      </c>
      <c r="B5964" s="1" t="s">
        <v>8596</v>
      </c>
      <c r="C5964" s="1">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4">
        <v>2.0228000000000002</v>
      </c>
    </row>
    <row r="5965" spans="1:22" ht="29.5" thickBot="1" x14ac:dyDescent="0.4">
      <c r="A5965" s="3">
        <v>5964</v>
      </c>
      <c r="B5965" s="1" t="s">
        <v>8596</v>
      </c>
      <c r="C5965" s="1">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4">
        <v>55.764000000000003</v>
      </c>
    </row>
    <row r="5966" spans="1:22" ht="44" thickBot="1" x14ac:dyDescent="0.4">
      <c r="A5966" s="3">
        <v>5965</v>
      </c>
      <c r="B5966" s="1" t="s">
        <v>8597</v>
      </c>
      <c r="C5966" s="1">
        <v>2014</v>
      </c>
      <c r="D5966" s="2">
        <v>41872</v>
      </c>
      <c r="E5966" s="2">
        <v>41877</v>
      </c>
      <c r="F5966" s="1" t="s">
        <v>50</v>
      </c>
      <c r="G5966" s="1" t="s">
        <v>7933</v>
      </c>
      <c r="H5966" s="1" t="s">
        <v>7934</v>
      </c>
      <c r="I5966" s="1" t="s">
        <v>41</v>
      </c>
      <c r="J5966" s="1" t="s">
        <v>27</v>
      </c>
      <c r="K5966" s="1" t="s">
        <v>127</v>
      </c>
      <c r="L5966" s="1" t="s">
        <v>43</v>
      </c>
      <c r="M5966" s="1">
        <v>94109</v>
      </c>
      <c r="N5966" s="1" t="s">
        <v>44</v>
      </c>
      <c r="O5966" s="1" t="s">
        <v>5409</v>
      </c>
      <c r="P5966" s="1" t="s">
        <v>46</v>
      </c>
      <c r="Q5966" s="1" t="s">
        <v>578</v>
      </c>
      <c r="R5966" s="1" t="s">
        <v>5410</v>
      </c>
      <c r="S5966" s="1">
        <v>17.22</v>
      </c>
      <c r="T5966" s="1">
        <v>3</v>
      </c>
      <c r="U5966" s="1">
        <v>0</v>
      </c>
      <c r="V5966" s="4">
        <v>5.1660000000000004</v>
      </c>
    </row>
    <row r="5967" spans="1:22" ht="44" thickBot="1" x14ac:dyDescent="0.4">
      <c r="A5967" s="3">
        <v>5966</v>
      </c>
      <c r="B5967" s="1" t="s">
        <v>8597</v>
      </c>
      <c r="C5967" s="1">
        <v>2014</v>
      </c>
      <c r="D5967" s="2">
        <v>41872</v>
      </c>
      <c r="E5967" s="2">
        <v>41877</v>
      </c>
      <c r="F5967" s="1" t="s">
        <v>50</v>
      </c>
      <c r="G5967" s="1" t="s">
        <v>7933</v>
      </c>
      <c r="H5967" s="1" t="s">
        <v>7934</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4">
        <v>63.436799999999998</v>
      </c>
    </row>
    <row r="5968" spans="1:22" ht="58.5" thickBot="1" x14ac:dyDescent="0.4">
      <c r="A5968" s="3">
        <v>5967</v>
      </c>
      <c r="B5968" s="1" t="s">
        <v>8597</v>
      </c>
      <c r="C5968" s="1">
        <v>2014</v>
      </c>
      <c r="D5968" s="2">
        <v>41872</v>
      </c>
      <c r="E5968" s="2">
        <v>41877</v>
      </c>
      <c r="F5968" s="1" t="s">
        <v>50</v>
      </c>
      <c r="G5968" s="1" t="s">
        <v>7933</v>
      </c>
      <c r="H5968" s="1" t="s">
        <v>7934</v>
      </c>
      <c r="I5968" s="1" t="s">
        <v>41</v>
      </c>
      <c r="J5968" s="1" t="s">
        <v>27</v>
      </c>
      <c r="K5968" s="1" t="s">
        <v>127</v>
      </c>
      <c r="L5968" s="1" t="s">
        <v>43</v>
      </c>
      <c r="M5968" s="1">
        <v>94109</v>
      </c>
      <c r="N5968" s="1" t="s">
        <v>44</v>
      </c>
      <c r="O5968" s="1" t="s">
        <v>6491</v>
      </c>
      <c r="P5968" s="1" t="s">
        <v>71</v>
      </c>
      <c r="Q5968" s="1" t="s">
        <v>72</v>
      </c>
      <c r="R5968" s="1" t="s">
        <v>6492</v>
      </c>
      <c r="S5968" s="1">
        <v>107.88</v>
      </c>
      <c r="T5968" s="1">
        <v>3</v>
      </c>
      <c r="U5968" s="1">
        <v>0.2</v>
      </c>
      <c r="V5968" s="4">
        <v>10.788</v>
      </c>
    </row>
    <row r="5969" spans="1:22" ht="29.5" thickBot="1" x14ac:dyDescent="0.4">
      <c r="A5969" s="3">
        <v>5968</v>
      </c>
      <c r="B5969" s="1" t="s">
        <v>8598</v>
      </c>
      <c r="C5969" s="1">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6535</v>
      </c>
      <c r="P5969" s="1" t="s">
        <v>46</v>
      </c>
      <c r="Q5969" s="1" t="s">
        <v>90</v>
      </c>
      <c r="R5969" s="1" t="s">
        <v>6536</v>
      </c>
      <c r="S5969" s="1">
        <v>81.98</v>
      </c>
      <c r="T5969" s="1">
        <v>2</v>
      </c>
      <c r="U5969" s="1">
        <v>0</v>
      </c>
      <c r="V5969" s="4">
        <v>40.170200000000001</v>
      </c>
    </row>
    <row r="5970" spans="1:22" ht="29.5" thickBot="1" x14ac:dyDescent="0.4">
      <c r="A5970" s="3">
        <v>5969</v>
      </c>
      <c r="B5970" s="1" t="s">
        <v>8599</v>
      </c>
      <c r="C5970" s="1">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4">
        <v>50.328000000000003</v>
      </c>
    </row>
    <row r="5971" spans="1:22" ht="44" thickBot="1" x14ac:dyDescent="0.4">
      <c r="A5971" s="3">
        <v>5970</v>
      </c>
      <c r="B5971" s="1" t="s">
        <v>8599</v>
      </c>
      <c r="C5971" s="1">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4">
        <v>3.1551999999999998</v>
      </c>
    </row>
    <row r="5972" spans="1:22" ht="29.5" thickBot="1" x14ac:dyDescent="0.4">
      <c r="A5972" s="3">
        <v>5971</v>
      </c>
      <c r="B5972" s="1" t="s">
        <v>8599</v>
      </c>
      <c r="C5972" s="1">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4">
        <v>9.7607999999999997</v>
      </c>
    </row>
    <row r="5973" spans="1:22" ht="44" thickBot="1" x14ac:dyDescent="0.4">
      <c r="A5973" s="3">
        <v>5972</v>
      </c>
      <c r="B5973" s="1" t="s">
        <v>8599</v>
      </c>
      <c r="C5973" s="1">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43.02</v>
      </c>
      <c r="T5973" s="1">
        <v>3</v>
      </c>
      <c r="U5973" s="1">
        <v>0</v>
      </c>
      <c r="V5973" s="4">
        <v>15.4872</v>
      </c>
    </row>
    <row r="5974" spans="1:22" ht="58.5" thickBot="1" x14ac:dyDescent="0.4">
      <c r="A5974" s="3">
        <v>5973</v>
      </c>
      <c r="B5974" s="1" t="s">
        <v>8600</v>
      </c>
      <c r="C5974" s="1">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240.78399999999999</v>
      </c>
      <c r="T5974" s="1">
        <v>1</v>
      </c>
      <c r="U5974" s="1">
        <v>0.2</v>
      </c>
      <c r="V5974" s="4">
        <v>30.097999999999999</v>
      </c>
    </row>
    <row r="5975" spans="1:22" ht="87.5" thickBot="1" x14ac:dyDescent="0.4">
      <c r="A5975" s="3">
        <v>5974</v>
      </c>
      <c r="B5975" s="1" t="s">
        <v>8601</v>
      </c>
      <c r="C5975" s="1">
        <v>2012</v>
      </c>
      <c r="D5975" s="2">
        <v>41268</v>
      </c>
      <c r="E5975" s="2">
        <v>41272</v>
      </c>
      <c r="F5975" s="1" t="s">
        <v>50</v>
      </c>
      <c r="G5975" s="1" t="s">
        <v>721</v>
      </c>
      <c r="H5975" s="1" t="s">
        <v>722</v>
      </c>
      <c r="I5975" s="1" t="s">
        <v>102</v>
      </c>
      <c r="J5975" s="1" t="s">
        <v>27</v>
      </c>
      <c r="K5975" s="1" t="s">
        <v>266</v>
      </c>
      <c r="L5975" s="1" t="s">
        <v>267</v>
      </c>
      <c r="M5975" s="1">
        <v>10011</v>
      </c>
      <c r="N5975" s="1" t="s">
        <v>148</v>
      </c>
      <c r="O5975" s="1" t="s">
        <v>6202</v>
      </c>
      <c r="P5975" s="1" t="s">
        <v>46</v>
      </c>
      <c r="Q5975" s="1" t="s">
        <v>78</v>
      </c>
      <c r="R5975" s="1" t="s">
        <v>6203</v>
      </c>
      <c r="S5975" s="1">
        <v>414.96</v>
      </c>
      <c r="T5975" s="1">
        <v>2</v>
      </c>
      <c r="U5975" s="1">
        <v>0</v>
      </c>
      <c r="V5975" s="4">
        <v>124.488</v>
      </c>
    </row>
    <row r="5976" spans="1:22" ht="44" thickBot="1" x14ac:dyDescent="0.4">
      <c r="A5976" s="3">
        <v>5975</v>
      </c>
      <c r="B5976" s="1" t="s">
        <v>8602</v>
      </c>
      <c r="C5976" s="1">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4">
        <v>-67.850999999999999</v>
      </c>
    </row>
    <row r="5977" spans="1:22" ht="44" thickBot="1" x14ac:dyDescent="0.4">
      <c r="A5977" s="3">
        <v>5976</v>
      </c>
      <c r="B5977" s="1" t="s">
        <v>8603</v>
      </c>
      <c r="C5977" s="1">
        <v>2014</v>
      </c>
      <c r="D5977" s="2">
        <v>41834</v>
      </c>
      <c r="E5977" s="2">
        <v>41838</v>
      </c>
      <c r="F5977" s="1" t="s">
        <v>50</v>
      </c>
      <c r="G5977" s="1" t="s">
        <v>5798</v>
      </c>
      <c r="H5977" s="1" t="s">
        <v>5799</v>
      </c>
      <c r="I5977" s="1" t="s">
        <v>41</v>
      </c>
      <c r="J5977" s="1" t="s">
        <v>27</v>
      </c>
      <c r="K5977" s="1" t="s">
        <v>6499</v>
      </c>
      <c r="L5977" s="1" t="s">
        <v>4530</v>
      </c>
      <c r="M5977" s="1">
        <v>66212</v>
      </c>
      <c r="N5977" s="1" t="s">
        <v>105</v>
      </c>
      <c r="O5977" s="1" t="s">
        <v>2870</v>
      </c>
      <c r="P5977" s="1" t="s">
        <v>46</v>
      </c>
      <c r="Q5977" s="1" t="s">
        <v>59</v>
      </c>
      <c r="R5977" s="1" t="s">
        <v>2871</v>
      </c>
      <c r="S5977" s="1">
        <v>360.38</v>
      </c>
      <c r="T5977" s="1">
        <v>2</v>
      </c>
      <c r="U5977" s="1">
        <v>0</v>
      </c>
      <c r="V5977" s="4">
        <v>93.698800000000006</v>
      </c>
    </row>
    <row r="5978" spans="1:22" ht="29.5" thickBot="1" x14ac:dyDescent="0.4">
      <c r="A5978" s="3">
        <v>5977</v>
      </c>
      <c r="B5978" s="1" t="s">
        <v>8603</v>
      </c>
      <c r="C5978" s="1">
        <v>2014</v>
      </c>
      <c r="D5978" s="2">
        <v>41834</v>
      </c>
      <c r="E5978" s="2">
        <v>41838</v>
      </c>
      <c r="F5978" s="1" t="s">
        <v>50</v>
      </c>
      <c r="G5978" s="1" t="s">
        <v>5798</v>
      </c>
      <c r="H5978" s="1" t="s">
        <v>5799</v>
      </c>
      <c r="I5978" s="1" t="s">
        <v>41</v>
      </c>
      <c r="J5978" s="1" t="s">
        <v>27</v>
      </c>
      <c r="K5978" s="1" t="s">
        <v>6499</v>
      </c>
      <c r="L5978" s="1" t="s">
        <v>4530</v>
      </c>
      <c r="M5978" s="1">
        <v>66212</v>
      </c>
      <c r="N5978" s="1" t="s">
        <v>105</v>
      </c>
      <c r="O5978" s="1" t="s">
        <v>3865</v>
      </c>
      <c r="P5978" s="1" t="s">
        <v>46</v>
      </c>
      <c r="Q5978" s="1" t="s">
        <v>90</v>
      </c>
      <c r="R5978" s="1" t="s">
        <v>3866</v>
      </c>
      <c r="S5978" s="1">
        <v>13.56</v>
      </c>
      <c r="T5978" s="1">
        <v>2</v>
      </c>
      <c r="U5978" s="1">
        <v>0</v>
      </c>
      <c r="V5978" s="4">
        <v>6.2375999999999996</v>
      </c>
    </row>
    <row r="5979" spans="1:22" ht="29.5" thickBot="1" x14ac:dyDescent="0.4">
      <c r="A5979" s="3">
        <v>5978</v>
      </c>
      <c r="B5979" s="1" t="s">
        <v>8604</v>
      </c>
      <c r="C5979" s="1">
        <v>2014</v>
      </c>
      <c r="D5979" s="2">
        <v>41754</v>
      </c>
      <c r="E5979" s="2">
        <v>41755</v>
      </c>
      <c r="F5979" s="1" t="s">
        <v>188</v>
      </c>
      <c r="G5979" s="1" t="s">
        <v>5316</v>
      </c>
      <c r="H5979" s="1" t="s">
        <v>5317</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4">
        <v>34.5</v>
      </c>
    </row>
    <row r="5980" spans="1:22" ht="29.5" thickBot="1" x14ac:dyDescent="0.4">
      <c r="A5980" s="3">
        <v>5979</v>
      </c>
      <c r="B5980" s="1" t="s">
        <v>8605</v>
      </c>
      <c r="C5980" s="1">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v>
      </c>
      <c r="T5980" s="1">
        <v>5</v>
      </c>
      <c r="U5980" s="1">
        <v>0</v>
      </c>
      <c r="V5980" s="4">
        <v>111.774</v>
      </c>
    </row>
    <row r="5981" spans="1:22" ht="58.5" thickBot="1" x14ac:dyDescent="0.4">
      <c r="A5981" s="3">
        <v>5980</v>
      </c>
      <c r="B5981" s="1" t="s">
        <v>8605</v>
      </c>
      <c r="C5981" s="1">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4">
        <v>15.3888</v>
      </c>
    </row>
    <row r="5982" spans="1:22" ht="44" thickBot="1" x14ac:dyDescent="0.4">
      <c r="A5982" s="3">
        <v>5981</v>
      </c>
      <c r="B5982" s="1" t="s">
        <v>8605</v>
      </c>
      <c r="C5982" s="1">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4">
        <v>45.348799999999997</v>
      </c>
    </row>
    <row r="5983" spans="1:22" ht="29.5" thickBot="1" x14ac:dyDescent="0.4">
      <c r="A5983" s="3">
        <v>5982</v>
      </c>
      <c r="B5983" s="1" t="s">
        <v>8605</v>
      </c>
      <c r="C5983" s="1">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4">
        <v>5.7594000000000003</v>
      </c>
    </row>
    <row r="5984" spans="1:22" ht="29.5" thickBot="1" x14ac:dyDescent="0.4">
      <c r="A5984" s="3">
        <v>5983</v>
      </c>
      <c r="B5984" s="1" t="s">
        <v>8606</v>
      </c>
      <c r="C5984" s="1">
        <v>2013</v>
      </c>
      <c r="D5984" s="2">
        <v>41600</v>
      </c>
      <c r="E5984" s="2">
        <v>41607</v>
      </c>
      <c r="F5984" s="1" t="s">
        <v>50</v>
      </c>
      <c r="G5984" s="1" t="s">
        <v>1370</v>
      </c>
      <c r="H5984" s="1" t="s">
        <v>1371</v>
      </c>
      <c r="I5984" s="1" t="s">
        <v>26</v>
      </c>
      <c r="J5984" s="1" t="s">
        <v>27</v>
      </c>
      <c r="K5984" s="1" t="s">
        <v>266</v>
      </c>
      <c r="L5984" s="1" t="s">
        <v>267</v>
      </c>
      <c r="M5984" s="1">
        <v>10035</v>
      </c>
      <c r="N5984" s="1" t="s">
        <v>148</v>
      </c>
      <c r="O5984" s="1" t="s">
        <v>7333</v>
      </c>
      <c r="P5984" s="1" t="s">
        <v>46</v>
      </c>
      <c r="Q5984" s="1" t="s">
        <v>90</v>
      </c>
      <c r="R5984" s="1" t="s">
        <v>7334</v>
      </c>
      <c r="S5984" s="1">
        <v>12.96</v>
      </c>
      <c r="T5984" s="1">
        <v>2</v>
      </c>
      <c r="U5984" s="1">
        <v>0</v>
      </c>
      <c r="V5984" s="4">
        <v>6.3503999999999996</v>
      </c>
    </row>
    <row r="5985" spans="1:22" ht="29.5" thickBot="1" x14ac:dyDescent="0.4">
      <c r="A5985" s="3">
        <v>5984</v>
      </c>
      <c r="B5985" s="1" t="s">
        <v>8607</v>
      </c>
      <c r="C5985" s="1">
        <v>2014</v>
      </c>
      <c r="D5985" s="2">
        <v>41899</v>
      </c>
      <c r="E5985" s="2">
        <v>41901</v>
      </c>
      <c r="F5985" s="1" t="s">
        <v>23</v>
      </c>
      <c r="G5985" s="1" t="s">
        <v>6489</v>
      </c>
      <c r="H5985" s="1" t="s">
        <v>6490</v>
      </c>
      <c r="I5985" s="1" t="s">
        <v>26</v>
      </c>
      <c r="J5985" s="1" t="s">
        <v>27</v>
      </c>
      <c r="K5985" s="1" t="s">
        <v>146</v>
      </c>
      <c r="L5985" s="1" t="s">
        <v>147</v>
      </c>
      <c r="M5985" s="1">
        <v>19143</v>
      </c>
      <c r="N5985" s="1" t="s">
        <v>148</v>
      </c>
      <c r="O5985" s="1" t="s">
        <v>2457</v>
      </c>
      <c r="P5985" s="1" t="s">
        <v>46</v>
      </c>
      <c r="Q5985" s="1" t="s">
        <v>90</v>
      </c>
      <c r="R5985" s="1" t="s">
        <v>2458</v>
      </c>
      <c r="S5985" s="1">
        <v>20.544</v>
      </c>
      <c r="T5985" s="1">
        <v>6</v>
      </c>
      <c r="U5985" s="1">
        <v>0.2</v>
      </c>
      <c r="V5985" s="4">
        <v>6.42</v>
      </c>
    </row>
    <row r="5986" spans="1:22" ht="73" thickBot="1" x14ac:dyDescent="0.4">
      <c r="A5986" s="3">
        <v>5985</v>
      </c>
      <c r="B5986" s="1" t="s">
        <v>8608</v>
      </c>
      <c r="C5986" s="1">
        <v>2013</v>
      </c>
      <c r="D5986" s="2">
        <v>41475</v>
      </c>
      <c r="E5986" s="2">
        <v>41481</v>
      </c>
      <c r="F5986" s="1" t="s">
        <v>50</v>
      </c>
      <c r="G5986" s="1" t="s">
        <v>4869</v>
      </c>
      <c r="H5986" s="1" t="s">
        <v>4870</v>
      </c>
      <c r="I5986" s="1" t="s">
        <v>26</v>
      </c>
      <c r="J5986" s="1" t="s">
        <v>27</v>
      </c>
      <c r="K5986" s="1" t="s">
        <v>7618</v>
      </c>
      <c r="L5986" s="1" t="s">
        <v>1487</v>
      </c>
      <c r="M5986" s="1">
        <v>39401</v>
      </c>
      <c r="N5986" s="1" t="s">
        <v>30</v>
      </c>
      <c r="O5986" s="1" t="s">
        <v>5989</v>
      </c>
      <c r="P5986" s="1" t="s">
        <v>32</v>
      </c>
      <c r="Q5986" s="1" t="s">
        <v>65</v>
      </c>
      <c r="R5986" s="1" t="s">
        <v>5990</v>
      </c>
      <c r="S5986" s="1">
        <v>185.58</v>
      </c>
      <c r="T5986" s="1">
        <v>6</v>
      </c>
      <c r="U5986" s="1">
        <v>0</v>
      </c>
      <c r="V5986" s="4">
        <v>76.087800000000001</v>
      </c>
    </row>
    <row r="5987" spans="1:22" ht="87.5" thickBot="1" x14ac:dyDescent="0.4">
      <c r="A5987" s="3">
        <v>5986</v>
      </c>
      <c r="B5987" s="1" t="s">
        <v>8608</v>
      </c>
      <c r="C5987" s="1">
        <v>2013</v>
      </c>
      <c r="D5987" s="2">
        <v>41475</v>
      </c>
      <c r="E5987" s="2">
        <v>41481</v>
      </c>
      <c r="F5987" s="1" t="s">
        <v>50</v>
      </c>
      <c r="G5987" s="1" t="s">
        <v>4869</v>
      </c>
      <c r="H5987" s="1" t="s">
        <v>4870</v>
      </c>
      <c r="I5987" s="1" t="s">
        <v>26</v>
      </c>
      <c r="J5987" s="1" t="s">
        <v>27</v>
      </c>
      <c r="K5987" s="1" t="s">
        <v>7618</v>
      </c>
      <c r="L5987" s="1" t="s">
        <v>1487</v>
      </c>
      <c r="M5987" s="1">
        <v>39401</v>
      </c>
      <c r="N5987" s="1" t="s">
        <v>30</v>
      </c>
      <c r="O5987" s="1" t="s">
        <v>6808</v>
      </c>
      <c r="P5987" s="1" t="s">
        <v>46</v>
      </c>
      <c r="Q5987" s="1" t="s">
        <v>75</v>
      </c>
      <c r="R5987" s="1" t="s">
        <v>6809</v>
      </c>
      <c r="S5987" s="1">
        <v>77.56</v>
      </c>
      <c r="T5987" s="1">
        <v>2</v>
      </c>
      <c r="U5987" s="1">
        <v>0</v>
      </c>
      <c r="V5987" s="4">
        <v>35.677599999999998</v>
      </c>
    </row>
    <row r="5988" spans="1:22" ht="29.5" thickBot="1" x14ac:dyDescent="0.4">
      <c r="A5988" s="3">
        <v>5987</v>
      </c>
      <c r="B5988" s="1" t="s">
        <v>8608</v>
      </c>
      <c r="C5988" s="1">
        <v>2013</v>
      </c>
      <c r="D5988" s="2">
        <v>41475</v>
      </c>
      <c r="E5988" s="2">
        <v>41481</v>
      </c>
      <c r="F5988" s="1" t="s">
        <v>50</v>
      </c>
      <c r="G5988" s="1" t="s">
        <v>4869</v>
      </c>
      <c r="H5988" s="1" t="s">
        <v>4870</v>
      </c>
      <c r="I5988" s="1" t="s">
        <v>26</v>
      </c>
      <c r="J5988" s="1" t="s">
        <v>27</v>
      </c>
      <c r="K5988" s="1" t="s">
        <v>7618</v>
      </c>
      <c r="L5988" s="1" t="s">
        <v>1487</v>
      </c>
      <c r="M5988" s="1">
        <v>39401</v>
      </c>
      <c r="N5988" s="1" t="s">
        <v>30</v>
      </c>
      <c r="O5988" s="1" t="s">
        <v>885</v>
      </c>
      <c r="P5988" s="1" t="s">
        <v>46</v>
      </c>
      <c r="Q5988" s="1" t="s">
        <v>59</v>
      </c>
      <c r="R5988" s="1" t="s">
        <v>886</v>
      </c>
      <c r="S5988" s="1">
        <v>87.92</v>
      </c>
      <c r="T5988" s="1">
        <v>4</v>
      </c>
      <c r="U5988" s="1">
        <v>0</v>
      </c>
      <c r="V5988" s="4">
        <v>0.87919999999999998</v>
      </c>
    </row>
    <row r="5989" spans="1:22" ht="29.5" thickBot="1" x14ac:dyDescent="0.4">
      <c r="A5989" s="3">
        <v>5988</v>
      </c>
      <c r="B5989" s="1" t="s">
        <v>8608</v>
      </c>
      <c r="C5989" s="1">
        <v>2013</v>
      </c>
      <c r="D5989" s="2">
        <v>41475</v>
      </c>
      <c r="E5989" s="2">
        <v>41481</v>
      </c>
      <c r="F5989" s="1" t="s">
        <v>50</v>
      </c>
      <c r="G5989" s="1" t="s">
        <v>4869</v>
      </c>
      <c r="H5989" s="1" t="s">
        <v>4870</v>
      </c>
      <c r="I5989" s="1" t="s">
        <v>26</v>
      </c>
      <c r="J5989" s="1" t="s">
        <v>27</v>
      </c>
      <c r="K5989" s="1" t="s">
        <v>7618</v>
      </c>
      <c r="L5989" s="1" t="s">
        <v>1487</v>
      </c>
      <c r="M5989" s="1">
        <v>39401</v>
      </c>
      <c r="N5989" s="1" t="s">
        <v>30</v>
      </c>
      <c r="O5989" s="1" t="s">
        <v>6535</v>
      </c>
      <c r="P5989" s="1" t="s">
        <v>46</v>
      </c>
      <c r="Q5989" s="1" t="s">
        <v>90</v>
      </c>
      <c r="R5989" s="1" t="s">
        <v>6536</v>
      </c>
      <c r="S5989" s="1">
        <v>245.94</v>
      </c>
      <c r="T5989" s="1">
        <v>6</v>
      </c>
      <c r="U5989" s="1">
        <v>0</v>
      </c>
      <c r="V5989" s="4">
        <v>120.5106</v>
      </c>
    </row>
    <row r="5990" spans="1:22" ht="44" thickBot="1" x14ac:dyDescent="0.4">
      <c r="A5990" s="3">
        <v>5989</v>
      </c>
      <c r="B5990" s="1" t="s">
        <v>8608</v>
      </c>
      <c r="C5990" s="1">
        <v>2013</v>
      </c>
      <c r="D5990" s="2">
        <v>41475</v>
      </c>
      <c r="E5990" s="2">
        <v>41481</v>
      </c>
      <c r="F5990" s="1" t="s">
        <v>50</v>
      </c>
      <c r="G5990" s="1" t="s">
        <v>4869</v>
      </c>
      <c r="H5990" s="1" t="s">
        <v>4870</v>
      </c>
      <c r="I5990" s="1" t="s">
        <v>26</v>
      </c>
      <c r="J5990" s="1" t="s">
        <v>27</v>
      </c>
      <c r="K5990" s="1" t="s">
        <v>7618</v>
      </c>
      <c r="L5990" s="1" t="s">
        <v>1487</v>
      </c>
      <c r="M5990" s="1">
        <v>39401</v>
      </c>
      <c r="N5990" s="1" t="s">
        <v>30</v>
      </c>
      <c r="O5990" s="1" t="s">
        <v>1863</v>
      </c>
      <c r="P5990" s="1" t="s">
        <v>46</v>
      </c>
      <c r="Q5990" s="1" t="s">
        <v>75</v>
      </c>
      <c r="R5990" s="1" t="s">
        <v>1864</v>
      </c>
      <c r="S5990" s="1">
        <v>8.6</v>
      </c>
      <c r="T5990" s="1">
        <v>1</v>
      </c>
      <c r="U5990" s="1">
        <v>0</v>
      </c>
      <c r="V5990" s="4">
        <v>4.0419999999999998</v>
      </c>
    </row>
    <row r="5991" spans="1:22" ht="29.5" thickBot="1" x14ac:dyDescent="0.4">
      <c r="A5991" s="3">
        <v>5990</v>
      </c>
      <c r="B5991" s="1" t="s">
        <v>8608</v>
      </c>
      <c r="C5991" s="1">
        <v>2013</v>
      </c>
      <c r="D5991" s="2">
        <v>41475</v>
      </c>
      <c r="E5991" s="2">
        <v>41481</v>
      </c>
      <c r="F5991" s="1" t="s">
        <v>50</v>
      </c>
      <c r="G5991" s="1" t="s">
        <v>4869</v>
      </c>
      <c r="H5991" s="1" t="s">
        <v>4870</v>
      </c>
      <c r="I5991" s="1" t="s">
        <v>26</v>
      </c>
      <c r="J5991" s="1" t="s">
        <v>27</v>
      </c>
      <c r="K5991" s="1" t="s">
        <v>7618</v>
      </c>
      <c r="L5991" s="1" t="s">
        <v>1487</v>
      </c>
      <c r="M5991" s="1">
        <v>39401</v>
      </c>
      <c r="N5991" s="1" t="s">
        <v>30</v>
      </c>
      <c r="O5991" s="1" t="s">
        <v>7490</v>
      </c>
      <c r="P5991" s="1" t="s">
        <v>32</v>
      </c>
      <c r="Q5991" s="1" t="s">
        <v>33</v>
      </c>
      <c r="R5991" s="1" t="s">
        <v>7491</v>
      </c>
      <c r="S5991" s="1">
        <v>504.9</v>
      </c>
      <c r="T5991" s="1">
        <v>5</v>
      </c>
      <c r="U5991" s="1">
        <v>0</v>
      </c>
      <c r="V5991" s="4">
        <v>126.22499999999999</v>
      </c>
    </row>
    <row r="5992" spans="1:22" ht="44" thickBot="1" x14ac:dyDescent="0.4">
      <c r="A5992" s="3">
        <v>5991</v>
      </c>
      <c r="B5992" s="1" t="s">
        <v>8609</v>
      </c>
      <c r="C5992" s="1">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2357.4879999999998</v>
      </c>
      <c r="T5992" s="1">
        <v>7</v>
      </c>
      <c r="U5992" s="1">
        <v>0.2</v>
      </c>
      <c r="V5992" s="4">
        <v>884.05799999999999</v>
      </c>
    </row>
    <row r="5993" spans="1:22" ht="73" thickBot="1" x14ac:dyDescent="0.4">
      <c r="A5993" s="3">
        <v>5992</v>
      </c>
      <c r="B5993" s="1" t="s">
        <v>8609</v>
      </c>
      <c r="C5993" s="1">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4">
        <v>32.335099999999997</v>
      </c>
    </row>
    <row r="5994" spans="1:22" ht="29.5" thickBot="1" x14ac:dyDescent="0.4">
      <c r="A5994" s="3">
        <v>5993</v>
      </c>
      <c r="B5994" s="1" t="s">
        <v>8609</v>
      </c>
      <c r="C5994" s="1">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4">
        <v>-20.784600000000001</v>
      </c>
    </row>
    <row r="5995" spans="1:22" ht="44" thickBot="1" x14ac:dyDescent="0.4">
      <c r="A5995" s="3">
        <v>5994</v>
      </c>
      <c r="B5995" s="1" t="s">
        <v>8610</v>
      </c>
      <c r="C5995" s="1">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4">
        <v>-4.0599999999999996</v>
      </c>
    </row>
    <row r="5996" spans="1:22" ht="29.5" thickBot="1" x14ac:dyDescent="0.4">
      <c r="A5996" s="3">
        <v>5995</v>
      </c>
      <c r="B5996" s="1" t="s">
        <v>8610</v>
      </c>
      <c r="C5996" s="1">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6828</v>
      </c>
      <c r="P5996" s="1" t="s">
        <v>46</v>
      </c>
      <c r="Q5996" s="1" t="s">
        <v>578</v>
      </c>
      <c r="R5996" s="1" t="s">
        <v>6829</v>
      </c>
      <c r="S5996" s="1">
        <v>13.52</v>
      </c>
      <c r="T5996" s="1">
        <v>2</v>
      </c>
      <c r="U5996" s="1">
        <v>0.2</v>
      </c>
      <c r="V5996" s="4">
        <v>1.69</v>
      </c>
    </row>
    <row r="5997" spans="1:22" ht="73" thickBot="1" x14ac:dyDescent="0.4">
      <c r="A5997" s="3">
        <v>5996</v>
      </c>
      <c r="B5997" s="1" t="s">
        <v>8610</v>
      </c>
      <c r="C5997" s="1">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6955</v>
      </c>
      <c r="P5997" s="1" t="s">
        <v>32</v>
      </c>
      <c r="Q5997" s="1" t="s">
        <v>36</v>
      </c>
      <c r="R5997" s="1" t="s">
        <v>6956</v>
      </c>
      <c r="S5997" s="1">
        <v>458.43</v>
      </c>
      <c r="T5997" s="1">
        <v>5</v>
      </c>
      <c r="U5997" s="1">
        <v>0.3</v>
      </c>
      <c r="V5997" s="4">
        <v>-137.529</v>
      </c>
    </row>
    <row r="5998" spans="1:22" ht="44" thickBot="1" x14ac:dyDescent="0.4">
      <c r="A5998" s="3">
        <v>5997</v>
      </c>
      <c r="B5998" s="1" t="s">
        <v>8610</v>
      </c>
      <c r="C5998" s="1">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4">
        <v>24.196000000000002</v>
      </c>
    </row>
    <row r="5999" spans="1:22" ht="44" thickBot="1" x14ac:dyDescent="0.4">
      <c r="A5999" s="3">
        <v>5998</v>
      </c>
      <c r="B5999" s="1" t="s">
        <v>8610</v>
      </c>
      <c r="C5999" s="1">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v>
      </c>
      <c r="T5999" s="1">
        <v>3</v>
      </c>
      <c r="U5999" s="1">
        <v>0.4</v>
      </c>
      <c r="V5999" s="4">
        <v>-147.8655</v>
      </c>
    </row>
    <row r="6000" spans="1:22" ht="87.5" thickBot="1" x14ac:dyDescent="0.4">
      <c r="A6000" s="3">
        <v>5999</v>
      </c>
      <c r="B6000" s="1" t="s">
        <v>8611</v>
      </c>
      <c r="C6000" s="1">
        <v>2011</v>
      </c>
      <c r="D6000" s="2">
        <v>40887</v>
      </c>
      <c r="E6000" s="2">
        <v>40891</v>
      </c>
      <c r="F6000" s="1" t="s">
        <v>50</v>
      </c>
      <c r="G6000" s="1" t="s">
        <v>584</v>
      </c>
      <c r="H6000" s="1" t="s">
        <v>585</v>
      </c>
      <c r="I6000" s="1" t="s">
        <v>41</v>
      </c>
      <c r="J6000" s="1" t="s">
        <v>27</v>
      </c>
      <c r="K6000" s="1" t="s">
        <v>8612</v>
      </c>
      <c r="L6000" s="1" t="s">
        <v>6259</v>
      </c>
      <c r="M6000" s="1">
        <v>83605</v>
      </c>
      <c r="N6000" s="1" t="s">
        <v>44</v>
      </c>
      <c r="O6000" s="1" t="s">
        <v>3495</v>
      </c>
      <c r="P6000" s="1" t="s">
        <v>32</v>
      </c>
      <c r="Q6000" s="1" t="s">
        <v>36</v>
      </c>
      <c r="R6000" s="1" t="s">
        <v>3496</v>
      </c>
      <c r="S6000" s="1">
        <v>338.35199999999998</v>
      </c>
      <c r="T6000" s="1">
        <v>3</v>
      </c>
      <c r="U6000" s="1">
        <v>0.2</v>
      </c>
      <c r="V6000" s="4">
        <v>4.2294</v>
      </c>
    </row>
    <row r="6001" spans="1:22" ht="29.5" thickBot="1" x14ac:dyDescent="0.4">
      <c r="A6001" s="3">
        <v>6000</v>
      </c>
      <c r="B6001" s="1" t="s">
        <v>8611</v>
      </c>
      <c r="C6001" s="1">
        <v>2011</v>
      </c>
      <c r="D6001" s="2">
        <v>40887</v>
      </c>
      <c r="E6001" s="2">
        <v>40891</v>
      </c>
      <c r="F6001" s="1" t="s">
        <v>50</v>
      </c>
      <c r="G6001" s="1" t="s">
        <v>584</v>
      </c>
      <c r="H6001" s="1" t="s">
        <v>585</v>
      </c>
      <c r="I6001" s="1" t="s">
        <v>41</v>
      </c>
      <c r="J6001" s="1" t="s">
        <v>27</v>
      </c>
      <c r="K6001" s="1" t="s">
        <v>8612</v>
      </c>
      <c r="L6001" s="1" t="s">
        <v>6259</v>
      </c>
      <c r="M6001" s="1">
        <v>83605</v>
      </c>
      <c r="N6001" s="1" t="s">
        <v>44</v>
      </c>
      <c r="O6001" s="1" t="s">
        <v>2779</v>
      </c>
      <c r="P6001" s="1" t="s">
        <v>46</v>
      </c>
      <c r="Q6001" s="1" t="s">
        <v>90</v>
      </c>
      <c r="R6001" s="1" t="s">
        <v>2780</v>
      </c>
      <c r="S6001" s="1">
        <v>25.92</v>
      </c>
      <c r="T6001" s="1">
        <v>4</v>
      </c>
      <c r="U6001" s="1">
        <v>0</v>
      </c>
      <c r="V6001" s="4">
        <v>12.441599999999999</v>
      </c>
    </row>
    <row r="6002" spans="1:22" ht="44" thickBot="1" x14ac:dyDescent="0.4">
      <c r="A6002" s="3">
        <v>6001</v>
      </c>
      <c r="B6002" s="1" t="s">
        <v>8611</v>
      </c>
      <c r="C6002" s="1">
        <v>2011</v>
      </c>
      <c r="D6002" s="2">
        <v>40887</v>
      </c>
      <c r="E6002" s="2">
        <v>40891</v>
      </c>
      <c r="F6002" s="1" t="s">
        <v>50</v>
      </c>
      <c r="G6002" s="1" t="s">
        <v>584</v>
      </c>
      <c r="H6002" s="1" t="s">
        <v>585</v>
      </c>
      <c r="I6002" s="1" t="s">
        <v>41</v>
      </c>
      <c r="J6002" s="1" t="s">
        <v>27</v>
      </c>
      <c r="K6002" s="1" t="s">
        <v>8612</v>
      </c>
      <c r="L6002" s="1" t="s">
        <v>6259</v>
      </c>
      <c r="M6002" s="1">
        <v>83605</v>
      </c>
      <c r="N6002" s="1" t="s">
        <v>44</v>
      </c>
      <c r="O6002" s="1" t="s">
        <v>1546</v>
      </c>
      <c r="P6002" s="1" t="s">
        <v>46</v>
      </c>
      <c r="Q6002" s="1" t="s">
        <v>90</v>
      </c>
      <c r="R6002" s="1" t="s">
        <v>1547</v>
      </c>
      <c r="S6002" s="1">
        <v>91.36</v>
      </c>
      <c r="T6002" s="1">
        <v>4</v>
      </c>
      <c r="U6002" s="1">
        <v>0</v>
      </c>
      <c r="V6002" s="4">
        <v>42.025599999999997</v>
      </c>
    </row>
    <row r="6003" spans="1:22" ht="58.5" thickBot="1" x14ac:dyDescent="0.4">
      <c r="A6003" s="3">
        <v>6002</v>
      </c>
      <c r="B6003" s="1" t="s">
        <v>8613</v>
      </c>
      <c r="C6003" s="1">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v>
      </c>
      <c r="T6003" s="1">
        <v>3</v>
      </c>
      <c r="U6003" s="1">
        <v>0.2</v>
      </c>
      <c r="V6003" s="4">
        <v>7.6965000000000003</v>
      </c>
    </row>
    <row r="6004" spans="1:22" ht="58.5" thickBot="1" x14ac:dyDescent="0.4">
      <c r="A6004" s="3">
        <v>6003</v>
      </c>
      <c r="B6004" s="1" t="s">
        <v>8613</v>
      </c>
      <c r="C6004" s="1">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4">
        <v>-4.1711999999999998</v>
      </c>
    </row>
    <row r="6005" spans="1:22" ht="58.5" thickBot="1" x14ac:dyDescent="0.4">
      <c r="A6005" s="3">
        <v>6004</v>
      </c>
      <c r="B6005" s="1" t="s">
        <v>8614</v>
      </c>
      <c r="C6005" s="1">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4">
        <v>-8.6058000000000003</v>
      </c>
    </row>
    <row r="6006" spans="1:22" ht="58.5" thickBot="1" x14ac:dyDescent="0.4">
      <c r="A6006" s="3">
        <v>6005</v>
      </c>
      <c r="B6006" s="1" t="s">
        <v>8615</v>
      </c>
      <c r="C6006" s="1">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4">
        <v>8.2992000000000008</v>
      </c>
    </row>
    <row r="6007" spans="1:22" ht="44" thickBot="1" x14ac:dyDescent="0.4">
      <c r="A6007" s="3">
        <v>6006</v>
      </c>
      <c r="B6007" s="1" t="s">
        <v>8616</v>
      </c>
      <c r="C6007" s="1">
        <v>2012</v>
      </c>
      <c r="D6007" s="2">
        <v>41215</v>
      </c>
      <c r="E6007" s="2">
        <v>41220</v>
      </c>
      <c r="F6007" s="1" t="s">
        <v>50</v>
      </c>
      <c r="G6007" s="1" t="s">
        <v>5023</v>
      </c>
      <c r="H6007" s="1" t="s">
        <v>5024</v>
      </c>
      <c r="I6007" s="1" t="s">
        <v>26</v>
      </c>
      <c r="J6007" s="1" t="s">
        <v>27</v>
      </c>
      <c r="K6007" s="1" t="s">
        <v>276</v>
      </c>
      <c r="L6007" s="1" t="s">
        <v>267</v>
      </c>
      <c r="M6007" s="1">
        <v>12180</v>
      </c>
      <c r="N6007" s="1" t="s">
        <v>148</v>
      </c>
      <c r="O6007" s="1" t="s">
        <v>6594</v>
      </c>
      <c r="P6007" s="1" t="s">
        <v>32</v>
      </c>
      <c r="Q6007" s="1" t="s">
        <v>36</v>
      </c>
      <c r="R6007" s="1" t="s">
        <v>6595</v>
      </c>
      <c r="S6007" s="1">
        <v>109.764</v>
      </c>
      <c r="T6007" s="1">
        <v>2</v>
      </c>
      <c r="U6007" s="1">
        <v>0.1</v>
      </c>
      <c r="V6007" s="4">
        <v>8.5372000000000003</v>
      </c>
    </row>
    <row r="6008" spans="1:22" ht="29.5" thickBot="1" x14ac:dyDescent="0.4">
      <c r="A6008" s="3">
        <v>6007</v>
      </c>
      <c r="B6008" s="1" t="s">
        <v>8617</v>
      </c>
      <c r="C6008" s="1">
        <v>2014</v>
      </c>
      <c r="D6008" s="2">
        <v>41985</v>
      </c>
      <c r="E6008" s="2">
        <v>41992</v>
      </c>
      <c r="F6008" s="1" t="s">
        <v>50</v>
      </c>
      <c r="G6008" s="1" t="s">
        <v>3953</v>
      </c>
      <c r="H6008" s="1" t="s">
        <v>3954</v>
      </c>
      <c r="I6008" s="1" t="s">
        <v>41</v>
      </c>
      <c r="J6008" s="1" t="s">
        <v>27</v>
      </c>
      <c r="K6008" s="1" t="s">
        <v>3922</v>
      </c>
      <c r="L6008" s="1" t="s">
        <v>1245</v>
      </c>
      <c r="M6008" s="1">
        <v>2740</v>
      </c>
      <c r="N6008" s="1" t="s">
        <v>148</v>
      </c>
      <c r="O6008" s="1" t="s">
        <v>5307</v>
      </c>
      <c r="P6008" s="1" t="s">
        <v>71</v>
      </c>
      <c r="Q6008" s="1" t="s">
        <v>72</v>
      </c>
      <c r="R6008" s="1" t="s">
        <v>5308</v>
      </c>
      <c r="S6008" s="1">
        <v>128.85</v>
      </c>
      <c r="T6008" s="1">
        <v>3</v>
      </c>
      <c r="U6008" s="1">
        <v>0</v>
      </c>
      <c r="V6008" s="4">
        <v>3.8654999999999999</v>
      </c>
    </row>
    <row r="6009" spans="1:22" ht="87.5" thickBot="1" x14ac:dyDescent="0.4">
      <c r="A6009" s="3">
        <v>6008</v>
      </c>
      <c r="B6009" s="1" t="s">
        <v>8618</v>
      </c>
      <c r="C6009" s="1">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127.95</v>
      </c>
      <c r="T6009" s="1">
        <v>3</v>
      </c>
      <c r="U6009" s="1">
        <v>0</v>
      </c>
      <c r="V6009" s="4">
        <v>21.7515</v>
      </c>
    </row>
    <row r="6010" spans="1:22" ht="29.5" thickBot="1" x14ac:dyDescent="0.4">
      <c r="A6010" s="3">
        <v>6009</v>
      </c>
      <c r="B6010" s="1" t="s">
        <v>8619</v>
      </c>
      <c r="C6010" s="1">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4">
        <v>31.519200000000001</v>
      </c>
    </row>
    <row r="6011" spans="1:22" ht="44" thickBot="1" x14ac:dyDescent="0.4">
      <c r="A6011" s="3">
        <v>6010</v>
      </c>
      <c r="B6011" s="1" t="s">
        <v>8619</v>
      </c>
      <c r="C6011" s="1">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4">
        <v>14.2386</v>
      </c>
    </row>
    <row r="6012" spans="1:22" ht="58.5" thickBot="1" x14ac:dyDescent="0.4">
      <c r="A6012" s="3">
        <v>6011</v>
      </c>
      <c r="B6012" s="1" t="s">
        <v>8619</v>
      </c>
      <c r="C6012" s="1">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v>
      </c>
      <c r="T6012" s="1">
        <v>6</v>
      </c>
      <c r="U6012" s="1">
        <v>0.2</v>
      </c>
      <c r="V6012" s="4">
        <v>286.71300000000002</v>
      </c>
    </row>
    <row r="6013" spans="1:22" ht="58.5" thickBot="1" x14ac:dyDescent="0.4">
      <c r="A6013" s="3">
        <v>6012</v>
      </c>
      <c r="B6013" s="1" t="s">
        <v>8619</v>
      </c>
      <c r="C6013" s="1">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4">
        <v>122.148</v>
      </c>
    </row>
    <row r="6014" spans="1:22" ht="29.5" thickBot="1" x14ac:dyDescent="0.4">
      <c r="A6014" s="3">
        <v>6013</v>
      </c>
      <c r="B6014" s="1" t="s">
        <v>8619</v>
      </c>
      <c r="C6014" s="1">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4">
        <v>35.984999999999999</v>
      </c>
    </row>
    <row r="6015" spans="1:22" ht="29.5" thickBot="1" x14ac:dyDescent="0.4">
      <c r="A6015" s="3">
        <v>6014</v>
      </c>
      <c r="B6015" s="1" t="s">
        <v>8620</v>
      </c>
      <c r="C6015" s="1">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4">
        <v>7.1520000000000001</v>
      </c>
    </row>
    <row r="6016" spans="1:22" ht="29.5" thickBot="1" x14ac:dyDescent="0.4">
      <c r="A6016" s="3">
        <v>6015</v>
      </c>
      <c r="B6016" s="1" t="s">
        <v>8620</v>
      </c>
      <c r="C6016" s="1">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4">
        <v>363.90480000000002</v>
      </c>
    </row>
    <row r="6017" spans="1:22" ht="58.5" thickBot="1" x14ac:dyDescent="0.4">
      <c r="A6017" s="3">
        <v>6016</v>
      </c>
      <c r="B6017" s="1" t="s">
        <v>8621</v>
      </c>
      <c r="C6017" s="1">
        <v>2011</v>
      </c>
      <c r="D6017" s="2">
        <v>40639</v>
      </c>
      <c r="E6017" s="2">
        <v>40645</v>
      </c>
      <c r="F6017" s="1" t="s">
        <v>50</v>
      </c>
      <c r="G6017" s="1" t="s">
        <v>6155</v>
      </c>
      <c r="H6017" s="1" t="s">
        <v>6156</v>
      </c>
      <c r="I6017" s="1" t="s">
        <v>41</v>
      </c>
      <c r="J6017" s="1" t="s">
        <v>27</v>
      </c>
      <c r="K6017" s="1" t="s">
        <v>42</v>
      </c>
      <c r="L6017" s="1" t="s">
        <v>43</v>
      </c>
      <c r="M6017" s="1">
        <v>90049</v>
      </c>
      <c r="N6017" s="1" t="s">
        <v>44</v>
      </c>
      <c r="O6017" s="1" t="s">
        <v>8502</v>
      </c>
      <c r="P6017" s="1" t="s">
        <v>32</v>
      </c>
      <c r="Q6017" s="1" t="s">
        <v>65</v>
      </c>
      <c r="R6017" s="1" t="s">
        <v>8503</v>
      </c>
      <c r="S6017" s="1">
        <v>91.96</v>
      </c>
      <c r="T6017" s="1">
        <v>2</v>
      </c>
      <c r="U6017" s="1">
        <v>0</v>
      </c>
      <c r="V6017" s="4">
        <v>15.6332</v>
      </c>
    </row>
    <row r="6018" spans="1:22" ht="73" thickBot="1" x14ac:dyDescent="0.4">
      <c r="A6018" s="3">
        <v>6017</v>
      </c>
      <c r="B6018" s="1" t="s">
        <v>8621</v>
      </c>
      <c r="C6018" s="1">
        <v>2011</v>
      </c>
      <c r="D6018" s="2">
        <v>40639</v>
      </c>
      <c r="E6018" s="2">
        <v>40645</v>
      </c>
      <c r="F6018" s="1" t="s">
        <v>50</v>
      </c>
      <c r="G6018" s="1" t="s">
        <v>6155</v>
      </c>
      <c r="H6018" s="1" t="s">
        <v>6156</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4">
        <v>12.9129</v>
      </c>
    </row>
    <row r="6019" spans="1:22" ht="29.5" thickBot="1" x14ac:dyDescent="0.4">
      <c r="A6019" s="3">
        <v>6018</v>
      </c>
      <c r="B6019" s="1" t="s">
        <v>8621</v>
      </c>
      <c r="C6019" s="1">
        <v>2011</v>
      </c>
      <c r="D6019" s="2">
        <v>40639</v>
      </c>
      <c r="E6019" s="2">
        <v>40645</v>
      </c>
      <c r="F6019" s="1" t="s">
        <v>50</v>
      </c>
      <c r="G6019" s="1" t="s">
        <v>6155</v>
      </c>
      <c r="H6019" s="1" t="s">
        <v>6156</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4">
        <v>9.3312000000000008</v>
      </c>
    </row>
    <row r="6020" spans="1:22" ht="29.5" thickBot="1" x14ac:dyDescent="0.4">
      <c r="A6020" s="3">
        <v>6019</v>
      </c>
      <c r="B6020" s="1" t="s">
        <v>8621</v>
      </c>
      <c r="C6020" s="1">
        <v>2011</v>
      </c>
      <c r="D6020" s="2">
        <v>40639</v>
      </c>
      <c r="E6020" s="2">
        <v>40645</v>
      </c>
      <c r="F6020" s="1" t="s">
        <v>50</v>
      </c>
      <c r="G6020" s="1" t="s">
        <v>6155</v>
      </c>
      <c r="H6020" s="1" t="s">
        <v>6156</v>
      </c>
      <c r="I6020" s="1" t="s">
        <v>41</v>
      </c>
      <c r="J6020" s="1" t="s">
        <v>27</v>
      </c>
      <c r="K6020" s="1" t="s">
        <v>42</v>
      </c>
      <c r="L6020" s="1" t="s">
        <v>43</v>
      </c>
      <c r="M6020" s="1">
        <v>90049</v>
      </c>
      <c r="N6020" s="1" t="s">
        <v>44</v>
      </c>
      <c r="O6020" s="1" t="s">
        <v>6303</v>
      </c>
      <c r="P6020" s="1" t="s">
        <v>46</v>
      </c>
      <c r="Q6020" s="1" t="s">
        <v>90</v>
      </c>
      <c r="R6020" s="1" t="s">
        <v>6304</v>
      </c>
      <c r="S6020" s="1">
        <v>55.48</v>
      </c>
      <c r="T6020" s="1">
        <v>1</v>
      </c>
      <c r="U6020" s="1">
        <v>0</v>
      </c>
      <c r="V6020" s="4">
        <v>26.630400000000002</v>
      </c>
    </row>
    <row r="6021" spans="1:22" ht="44" thickBot="1" x14ac:dyDescent="0.4">
      <c r="A6021" s="3">
        <v>6020</v>
      </c>
      <c r="B6021" s="1" t="s">
        <v>8622</v>
      </c>
      <c r="C6021" s="1">
        <v>2011</v>
      </c>
      <c r="D6021" s="2">
        <v>40821</v>
      </c>
      <c r="E6021" s="2">
        <v>40826</v>
      </c>
      <c r="F6021" s="1" t="s">
        <v>23</v>
      </c>
      <c r="G6021" s="1" t="s">
        <v>5665</v>
      </c>
      <c r="H6021" s="1" t="s">
        <v>5666</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4">
        <v>11.49</v>
      </c>
    </row>
    <row r="6022" spans="1:22" ht="29.5" thickBot="1" x14ac:dyDescent="0.4">
      <c r="A6022" s="3">
        <v>6021</v>
      </c>
      <c r="B6022" s="1" t="s">
        <v>8623</v>
      </c>
      <c r="C6022" s="1">
        <v>2013</v>
      </c>
      <c r="D6022" s="2">
        <v>41500</v>
      </c>
      <c r="E6022" s="2">
        <v>41500</v>
      </c>
      <c r="F6022" s="1" t="s">
        <v>1290</v>
      </c>
      <c r="G6022" s="1" t="s">
        <v>5792</v>
      </c>
      <c r="H6022" s="1" t="s">
        <v>5793</v>
      </c>
      <c r="I6022" s="1" t="s">
        <v>26</v>
      </c>
      <c r="J6022" s="1" t="s">
        <v>27</v>
      </c>
      <c r="K6022" s="1" t="s">
        <v>8624</v>
      </c>
      <c r="L6022" s="1" t="s">
        <v>736</v>
      </c>
      <c r="M6022" s="1">
        <v>70065</v>
      </c>
      <c r="N6022" s="1" t="s">
        <v>30</v>
      </c>
      <c r="O6022" s="1" t="s">
        <v>5285</v>
      </c>
      <c r="P6022" s="1" t="s">
        <v>46</v>
      </c>
      <c r="Q6022" s="1" t="s">
        <v>78</v>
      </c>
      <c r="R6022" s="1" t="s">
        <v>186</v>
      </c>
      <c r="S6022" s="1">
        <v>17.34</v>
      </c>
      <c r="T6022" s="1">
        <v>2</v>
      </c>
      <c r="U6022" s="1">
        <v>0</v>
      </c>
      <c r="V6022" s="4">
        <v>4.6818</v>
      </c>
    </row>
    <row r="6023" spans="1:22" ht="44" thickBot="1" x14ac:dyDescent="0.4">
      <c r="A6023" s="3">
        <v>6022</v>
      </c>
      <c r="B6023" s="1" t="s">
        <v>8623</v>
      </c>
      <c r="C6023" s="1">
        <v>2013</v>
      </c>
      <c r="D6023" s="2">
        <v>41500</v>
      </c>
      <c r="E6023" s="2">
        <v>41500</v>
      </c>
      <c r="F6023" s="1" t="s">
        <v>1290</v>
      </c>
      <c r="G6023" s="1" t="s">
        <v>5792</v>
      </c>
      <c r="H6023" s="1" t="s">
        <v>5793</v>
      </c>
      <c r="I6023" s="1" t="s">
        <v>26</v>
      </c>
      <c r="J6023" s="1" t="s">
        <v>27</v>
      </c>
      <c r="K6023" s="1" t="s">
        <v>8624</v>
      </c>
      <c r="L6023" s="1" t="s">
        <v>736</v>
      </c>
      <c r="M6023" s="1">
        <v>70065</v>
      </c>
      <c r="N6023" s="1" t="s">
        <v>30</v>
      </c>
      <c r="O6023" s="1" t="s">
        <v>1414</v>
      </c>
      <c r="P6023" s="1" t="s">
        <v>71</v>
      </c>
      <c r="Q6023" s="1" t="s">
        <v>161</v>
      </c>
      <c r="R6023" s="1" t="s">
        <v>1415</v>
      </c>
      <c r="S6023" s="1">
        <v>71.98</v>
      </c>
      <c r="T6023" s="1">
        <v>2</v>
      </c>
      <c r="U6023" s="1">
        <v>0</v>
      </c>
      <c r="V6023" s="4">
        <v>15.1158</v>
      </c>
    </row>
    <row r="6024" spans="1:22" ht="44" thickBot="1" x14ac:dyDescent="0.4">
      <c r="A6024" s="3">
        <v>6023</v>
      </c>
      <c r="B6024" s="1" t="s">
        <v>8625</v>
      </c>
      <c r="C6024" s="1">
        <v>2011</v>
      </c>
      <c r="D6024" s="2">
        <v>40864</v>
      </c>
      <c r="E6024" s="2">
        <v>40868</v>
      </c>
      <c r="F6024" s="1" t="s">
        <v>50</v>
      </c>
      <c r="G6024" s="1" t="s">
        <v>777</v>
      </c>
      <c r="H6024" s="1" t="s">
        <v>778</v>
      </c>
      <c r="I6024" s="1" t="s">
        <v>26</v>
      </c>
      <c r="J6024" s="1" t="s">
        <v>27</v>
      </c>
      <c r="K6024" s="1" t="s">
        <v>8306</v>
      </c>
      <c r="L6024" s="1" t="s">
        <v>104</v>
      </c>
      <c r="M6024" s="1">
        <v>75104</v>
      </c>
      <c r="N6024" s="1" t="s">
        <v>105</v>
      </c>
      <c r="O6024" s="1" t="s">
        <v>501</v>
      </c>
      <c r="P6024" s="1" t="s">
        <v>46</v>
      </c>
      <c r="Q6024" s="1" t="s">
        <v>173</v>
      </c>
      <c r="R6024" s="1" t="s">
        <v>502</v>
      </c>
      <c r="S6024" s="1">
        <v>7.08</v>
      </c>
      <c r="T6024" s="1">
        <v>3</v>
      </c>
      <c r="U6024" s="1">
        <v>0.2</v>
      </c>
      <c r="V6024" s="4">
        <v>2.4780000000000002</v>
      </c>
    </row>
    <row r="6025" spans="1:22" ht="29.5" thickBot="1" x14ac:dyDescent="0.4">
      <c r="A6025" s="3">
        <v>6024</v>
      </c>
      <c r="B6025" s="1" t="s">
        <v>8626</v>
      </c>
      <c r="C6025" s="1">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4">
        <v>4.8986000000000001</v>
      </c>
    </row>
    <row r="6026" spans="1:22" ht="29.5" thickBot="1" x14ac:dyDescent="0.4">
      <c r="A6026" s="3">
        <v>6025</v>
      </c>
      <c r="B6026" s="1" t="s">
        <v>8627</v>
      </c>
      <c r="C6026" s="1">
        <v>2014</v>
      </c>
      <c r="D6026" s="2">
        <v>41876</v>
      </c>
      <c r="E6026" s="2">
        <v>41878</v>
      </c>
      <c r="F6026" s="1" t="s">
        <v>23</v>
      </c>
      <c r="G6026" s="1" t="s">
        <v>5995</v>
      </c>
      <c r="H6026" s="1" t="s">
        <v>5996</v>
      </c>
      <c r="I6026" s="1" t="s">
        <v>26</v>
      </c>
      <c r="J6026" s="1" t="s">
        <v>27</v>
      </c>
      <c r="K6026" s="1" t="s">
        <v>2470</v>
      </c>
      <c r="L6026" s="1" t="s">
        <v>498</v>
      </c>
      <c r="M6026" s="1">
        <v>43130</v>
      </c>
      <c r="N6026" s="1" t="s">
        <v>148</v>
      </c>
      <c r="O6026" s="1" t="s">
        <v>8070</v>
      </c>
      <c r="P6026" s="1" t="s">
        <v>46</v>
      </c>
      <c r="Q6026" s="1" t="s">
        <v>78</v>
      </c>
      <c r="R6026" s="1" t="s">
        <v>8071</v>
      </c>
      <c r="S6026" s="1">
        <v>646.27200000000005</v>
      </c>
      <c r="T6026" s="1">
        <v>8</v>
      </c>
      <c r="U6026" s="1">
        <v>0.2</v>
      </c>
      <c r="V6026" s="4">
        <v>64.627200000000002</v>
      </c>
    </row>
    <row r="6027" spans="1:22" ht="29.5" thickBot="1" x14ac:dyDescent="0.4">
      <c r="A6027" s="3">
        <v>6026</v>
      </c>
      <c r="B6027" s="1" t="s">
        <v>8627</v>
      </c>
      <c r="C6027" s="1">
        <v>2014</v>
      </c>
      <c r="D6027" s="2">
        <v>41876</v>
      </c>
      <c r="E6027" s="2">
        <v>41878</v>
      </c>
      <c r="F6027" s="1" t="s">
        <v>23</v>
      </c>
      <c r="G6027" s="1" t="s">
        <v>5995</v>
      </c>
      <c r="H6027" s="1" t="s">
        <v>5996</v>
      </c>
      <c r="I6027" s="1" t="s">
        <v>26</v>
      </c>
      <c r="J6027" s="1" t="s">
        <v>27</v>
      </c>
      <c r="K6027" s="1" t="s">
        <v>2470</v>
      </c>
      <c r="L6027" s="1" t="s">
        <v>498</v>
      </c>
      <c r="M6027" s="1">
        <v>43130</v>
      </c>
      <c r="N6027" s="1" t="s">
        <v>148</v>
      </c>
      <c r="O6027" s="1" t="s">
        <v>2841</v>
      </c>
      <c r="P6027" s="1" t="s">
        <v>46</v>
      </c>
      <c r="Q6027" s="1" t="s">
        <v>90</v>
      </c>
      <c r="R6027" s="1" t="s">
        <v>6811</v>
      </c>
      <c r="S6027" s="1">
        <v>10.368</v>
      </c>
      <c r="T6027" s="1">
        <v>2</v>
      </c>
      <c r="U6027" s="1">
        <v>0.2</v>
      </c>
      <c r="V6027" s="4">
        <v>3.7584</v>
      </c>
    </row>
    <row r="6028" spans="1:22" ht="29.5" thickBot="1" x14ac:dyDescent="0.4">
      <c r="A6028" s="3">
        <v>6027</v>
      </c>
      <c r="B6028" s="1" t="s">
        <v>8628</v>
      </c>
      <c r="C6028" s="1">
        <v>2014</v>
      </c>
      <c r="D6028" s="2">
        <v>41694</v>
      </c>
      <c r="E6028" s="2">
        <v>41701</v>
      </c>
      <c r="F6028" s="1" t="s">
        <v>50</v>
      </c>
      <c r="G6028" s="1" t="s">
        <v>4808</v>
      </c>
      <c r="H6028" s="1" t="s">
        <v>4809</v>
      </c>
      <c r="I6028" s="1" t="s">
        <v>41</v>
      </c>
      <c r="J6028" s="1" t="s">
        <v>27</v>
      </c>
      <c r="K6028" s="1" t="s">
        <v>95</v>
      </c>
      <c r="L6028" s="1" t="s">
        <v>96</v>
      </c>
      <c r="M6028" s="1">
        <v>98115</v>
      </c>
      <c r="N6028" s="1" t="s">
        <v>44</v>
      </c>
      <c r="O6028" s="1" t="s">
        <v>6217</v>
      </c>
      <c r="P6028" s="1" t="s">
        <v>46</v>
      </c>
      <c r="Q6028" s="1" t="s">
        <v>269</v>
      </c>
      <c r="R6028" s="1" t="s">
        <v>6218</v>
      </c>
      <c r="S6028" s="1">
        <v>8.4</v>
      </c>
      <c r="T6028" s="1">
        <v>5</v>
      </c>
      <c r="U6028" s="1">
        <v>0</v>
      </c>
      <c r="V6028" s="4">
        <v>0.33600000000000002</v>
      </c>
    </row>
    <row r="6029" spans="1:22" ht="58.5" thickBot="1" x14ac:dyDescent="0.4">
      <c r="A6029" s="3">
        <v>6028</v>
      </c>
      <c r="B6029" s="1" t="s">
        <v>8628</v>
      </c>
      <c r="C6029" s="1">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4">
        <v>25.186</v>
      </c>
    </row>
    <row r="6030" spans="1:22" ht="44" thickBot="1" x14ac:dyDescent="0.4">
      <c r="A6030" s="3">
        <v>6029</v>
      </c>
      <c r="B6030" s="1" t="s">
        <v>8629</v>
      </c>
      <c r="C6030" s="1">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4">
        <v>6.0060000000000002</v>
      </c>
    </row>
    <row r="6031" spans="1:22" ht="29.5" thickBot="1" x14ac:dyDescent="0.4">
      <c r="A6031" s="3">
        <v>6030</v>
      </c>
      <c r="B6031" s="1" t="s">
        <v>8630</v>
      </c>
      <c r="C6031" s="1">
        <v>2013</v>
      </c>
      <c r="D6031" s="2">
        <v>41593</v>
      </c>
      <c r="E6031" s="2">
        <v>41594</v>
      </c>
      <c r="F6031" s="1" t="s">
        <v>188</v>
      </c>
      <c r="G6031" s="1" t="s">
        <v>5561</v>
      </c>
      <c r="H6031" s="1" t="s">
        <v>5562</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4">
        <v>2.8536000000000001</v>
      </c>
    </row>
    <row r="6032" spans="1:22" ht="44" thickBot="1" x14ac:dyDescent="0.4">
      <c r="A6032" s="3">
        <v>6031</v>
      </c>
      <c r="B6032" s="1" t="s">
        <v>8631</v>
      </c>
      <c r="C6032" s="1">
        <v>2014</v>
      </c>
      <c r="D6032" s="2">
        <v>41827</v>
      </c>
      <c r="E6032" s="2">
        <v>41827</v>
      </c>
      <c r="F6032" s="1" t="s">
        <v>1290</v>
      </c>
      <c r="G6032" s="1" t="s">
        <v>7307</v>
      </c>
      <c r="H6032" s="1" t="s">
        <v>7308</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4">
        <v>23.923999999999999</v>
      </c>
    </row>
    <row r="6033" spans="1:22" ht="44" thickBot="1" x14ac:dyDescent="0.4">
      <c r="A6033" s="3">
        <v>6032</v>
      </c>
      <c r="B6033" s="1" t="s">
        <v>8632</v>
      </c>
      <c r="C6033" s="1">
        <v>2013</v>
      </c>
      <c r="D6033" s="2">
        <v>41634</v>
      </c>
      <c r="E6033" s="2">
        <v>41641</v>
      </c>
      <c r="F6033" s="1" t="s">
        <v>50</v>
      </c>
      <c r="G6033" s="1" t="s">
        <v>1396</v>
      </c>
      <c r="H6033" s="1" t="s">
        <v>1397</v>
      </c>
      <c r="I6033" s="1" t="s">
        <v>41</v>
      </c>
      <c r="J6033" s="1" t="s">
        <v>27</v>
      </c>
      <c r="K6033" s="1" t="s">
        <v>8633</v>
      </c>
      <c r="L6033" s="1" t="s">
        <v>2694</v>
      </c>
      <c r="M6033" s="1">
        <v>3060</v>
      </c>
      <c r="N6033" s="1" t="s">
        <v>148</v>
      </c>
      <c r="O6033" s="1" t="s">
        <v>4930</v>
      </c>
      <c r="P6033" s="1" t="s">
        <v>32</v>
      </c>
      <c r="Q6033" s="1" t="s">
        <v>65</v>
      </c>
      <c r="R6033" s="1" t="s">
        <v>4931</v>
      </c>
      <c r="S6033" s="1">
        <v>21.12</v>
      </c>
      <c r="T6033" s="1">
        <v>4</v>
      </c>
      <c r="U6033" s="1">
        <v>0</v>
      </c>
      <c r="V6033" s="4">
        <v>6.5472000000000001</v>
      </c>
    </row>
    <row r="6034" spans="1:22" ht="29.5" thickBot="1" x14ac:dyDescent="0.4">
      <c r="A6034" s="3">
        <v>6033</v>
      </c>
      <c r="B6034" s="1" t="s">
        <v>8634</v>
      </c>
      <c r="C6034" s="1">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v>
      </c>
      <c r="T6034" s="1">
        <v>5</v>
      </c>
      <c r="U6034" s="1">
        <v>0</v>
      </c>
      <c r="V6034" s="4">
        <v>15.372</v>
      </c>
    </row>
    <row r="6035" spans="1:22" ht="29.5" thickBot="1" x14ac:dyDescent="0.4">
      <c r="A6035" s="3">
        <v>6034</v>
      </c>
      <c r="B6035" s="1" t="s">
        <v>8635</v>
      </c>
      <c r="C6035" s="1">
        <v>2012</v>
      </c>
      <c r="D6035" s="2">
        <v>41257</v>
      </c>
      <c r="E6035" s="2">
        <v>41261</v>
      </c>
      <c r="F6035" s="1" t="s">
        <v>50</v>
      </c>
      <c r="G6035" s="1" t="s">
        <v>3790</v>
      </c>
      <c r="H6035" s="1" t="s">
        <v>3791</v>
      </c>
      <c r="I6035" s="1" t="s">
        <v>102</v>
      </c>
      <c r="J6035" s="1" t="s">
        <v>27</v>
      </c>
      <c r="K6035" s="1" t="s">
        <v>42</v>
      </c>
      <c r="L6035" s="1" t="s">
        <v>43</v>
      </c>
      <c r="M6035" s="1">
        <v>90036</v>
      </c>
      <c r="N6035" s="1" t="s">
        <v>44</v>
      </c>
      <c r="O6035" s="1" t="s">
        <v>6540</v>
      </c>
      <c r="P6035" s="1" t="s">
        <v>32</v>
      </c>
      <c r="Q6035" s="1" t="s">
        <v>65</v>
      </c>
      <c r="R6035" s="1" t="s">
        <v>6541</v>
      </c>
      <c r="S6035" s="1">
        <v>15.24</v>
      </c>
      <c r="T6035" s="1">
        <v>3</v>
      </c>
      <c r="U6035" s="1">
        <v>0</v>
      </c>
      <c r="V6035" s="4">
        <v>5.1816000000000004</v>
      </c>
    </row>
    <row r="6036" spans="1:22" ht="87.5" thickBot="1" x14ac:dyDescent="0.4">
      <c r="A6036" s="3">
        <v>6035</v>
      </c>
      <c r="B6036" s="1" t="s">
        <v>8636</v>
      </c>
      <c r="C6036" s="1">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19.568000000000001</v>
      </c>
      <c r="T6036" s="1">
        <v>2</v>
      </c>
      <c r="U6036" s="1">
        <v>0.8</v>
      </c>
      <c r="V6036" s="4">
        <v>-52.833599999999997</v>
      </c>
    </row>
    <row r="6037" spans="1:22" ht="44" thickBot="1" x14ac:dyDescent="0.4">
      <c r="A6037" s="3">
        <v>6036</v>
      </c>
      <c r="B6037" s="1" t="s">
        <v>8636</v>
      </c>
      <c r="C6037" s="1">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310.392</v>
      </c>
      <c r="T6037" s="1">
        <v>4</v>
      </c>
      <c r="U6037" s="1">
        <v>0.8</v>
      </c>
      <c r="V6037" s="4">
        <v>-512.14679999999998</v>
      </c>
    </row>
    <row r="6038" spans="1:22" ht="29.5" thickBot="1" x14ac:dyDescent="0.4">
      <c r="A6038" s="3">
        <v>6037</v>
      </c>
      <c r="B6038" s="1" t="s">
        <v>8637</v>
      </c>
      <c r="C6038" s="1">
        <v>2013</v>
      </c>
      <c r="D6038" s="2">
        <v>41522</v>
      </c>
      <c r="E6038" s="2">
        <v>41526</v>
      </c>
      <c r="F6038" s="1" t="s">
        <v>50</v>
      </c>
      <c r="G6038" s="1" t="s">
        <v>7157</v>
      </c>
      <c r="H6038" s="1" t="s">
        <v>7158</v>
      </c>
      <c r="I6038" s="1" t="s">
        <v>26</v>
      </c>
      <c r="J6038" s="1" t="s">
        <v>27</v>
      </c>
      <c r="K6038" s="1" t="s">
        <v>7969</v>
      </c>
      <c r="L6038" s="1" t="s">
        <v>29</v>
      </c>
      <c r="M6038" s="1">
        <v>40324</v>
      </c>
      <c r="N6038" s="1" t="s">
        <v>30</v>
      </c>
      <c r="O6038" s="1" t="s">
        <v>1492</v>
      </c>
      <c r="P6038" s="1" t="s">
        <v>32</v>
      </c>
      <c r="Q6038" s="1" t="s">
        <v>65</v>
      </c>
      <c r="R6038" s="1" t="s">
        <v>1493</v>
      </c>
      <c r="S6038" s="1">
        <v>42.6</v>
      </c>
      <c r="T6038" s="1">
        <v>3</v>
      </c>
      <c r="U6038" s="1">
        <v>0</v>
      </c>
      <c r="V6038" s="4">
        <v>16.614000000000001</v>
      </c>
    </row>
    <row r="6039" spans="1:22" ht="29.5" thickBot="1" x14ac:dyDescent="0.4">
      <c r="A6039" s="3">
        <v>6038</v>
      </c>
      <c r="B6039" s="1" t="s">
        <v>8637</v>
      </c>
      <c r="C6039" s="1">
        <v>2013</v>
      </c>
      <c r="D6039" s="2">
        <v>41522</v>
      </c>
      <c r="E6039" s="2">
        <v>41526</v>
      </c>
      <c r="F6039" s="1" t="s">
        <v>50</v>
      </c>
      <c r="G6039" s="1" t="s">
        <v>7157</v>
      </c>
      <c r="H6039" s="1" t="s">
        <v>7158</v>
      </c>
      <c r="I6039" s="1" t="s">
        <v>26</v>
      </c>
      <c r="J6039" s="1" t="s">
        <v>27</v>
      </c>
      <c r="K6039" s="1" t="s">
        <v>7969</v>
      </c>
      <c r="L6039" s="1" t="s">
        <v>29</v>
      </c>
      <c r="M6039" s="1">
        <v>40324</v>
      </c>
      <c r="N6039" s="1" t="s">
        <v>30</v>
      </c>
      <c r="O6039" s="1" t="s">
        <v>1603</v>
      </c>
      <c r="P6039" s="1" t="s">
        <v>46</v>
      </c>
      <c r="Q6039" s="1" t="s">
        <v>75</v>
      </c>
      <c r="R6039" s="1" t="s">
        <v>1604</v>
      </c>
      <c r="S6039" s="1">
        <v>113.94</v>
      </c>
      <c r="T6039" s="1">
        <v>6</v>
      </c>
      <c r="U6039" s="1">
        <v>0</v>
      </c>
      <c r="V6039" s="4">
        <v>54.691200000000002</v>
      </c>
    </row>
    <row r="6040" spans="1:22" ht="44" thickBot="1" x14ac:dyDescent="0.4">
      <c r="A6040" s="3">
        <v>6039</v>
      </c>
      <c r="B6040" s="1" t="s">
        <v>8637</v>
      </c>
      <c r="C6040" s="1">
        <v>2013</v>
      </c>
      <c r="D6040" s="2">
        <v>41522</v>
      </c>
      <c r="E6040" s="2">
        <v>41526</v>
      </c>
      <c r="F6040" s="1" t="s">
        <v>50</v>
      </c>
      <c r="G6040" s="1" t="s">
        <v>7157</v>
      </c>
      <c r="H6040" s="1" t="s">
        <v>7158</v>
      </c>
      <c r="I6040" s="1" t="s">
        <v>26</v>
      </c>
      <c r="J6040" s="1" t="s">
        <v>27</v>
      </c>
      <c r="K6040" s="1" t="s">
        <v>7969</v>
      </c>
      <c r="L6040" s="1" t="s">
        <v>29</v>
      </c>
      <c r="M6040" s="1">
        <v>40324</v>
      </c>
      <c r="N6040" s="1" t="s">
        <v>30</v>
      </c>
      <c r="O6040" s="1" t="s">
        <v>2216</v>
      </c>
      <c r="P6040" s="1" t="s">
        <v>46</v>
      </c>
      <c r="Q6040" s="1" t="s">
        <v>59</v>
      </c>
      <c r="R6040" s="1" t="s">
        <v>2217</v>
      </c>
      <c r="S6040" s="1">
        <v>129.91999999999999</v>
      </c>
      <c r="T6040" s="1">
        <v>4</v>
      </c>
      <c r="U6040" s="1">
        <v>0</v>
      </c>
      <c r="V6040" s="4">
        <v>5.1967999999999996</v>
      </c>
    </row>
    <row r="6041" spans="1:22" ht="29.5" thickBot="1" x14ac:dyDescent="0.4">
      <c r="A6041" s="3">
        <v>6040</v>
      </c>
      <c r="B6041" s="1" t="s">
        <v>8637</v>
      </c>
      <c r="C6041" s="1">
        <v>2013</v>
      </c>
      <c r="D6041" s="2">
        <v>41522</v>
      </c>
      <c r="E6041" s="2">
        <v>41526</v>
      </c>
      <c r="F6041" s="1" t="s">
        <v>50</v>
      </c>
      <c r="G6041" s="1" t="s">
        <v>7157</v>
      </c>
      <c r="H6041" s="1" t="s">
        <v>7158</v>
      </c>
      <c r="I6041" s="1" t="s">
        <v>26</v>
      </c>
      <c r="J6041" s="1" t="s">
        <v>27</v>
      </c>
      <c r="K6041" s="1" t="s">
        <v>7969</v>
      </c>
      <c r="L6041" s="1" t="s">
        <v>29</v>
      </c>
      <c r="M6041" s="1">
        <v>40324</v>
      </c>
      <c r="N6041" s="1" t="s">
        <v>30</v>
      </c>
      <c r="O6041" s="1" t="s">
        <v>5170</v>
      </c>
      <c r="P6041" s="1" t="s">
        <v>46</v>
      </c>
      <c r="Q6041" s="1" t="s">
        <v>68</v>
      </c>
      <c r="R6041" s="1" t="s">
        <v>5171</v>
      </c>
      <c r="S6041" s="1">
        <v>5.28</v>
      </c>
      <c r="T6041" s="1">
        <v>3</v>
      </c>
      <c r="U6041" s="1">
        <v>0</v>
      </c>
      <c r="V6041" s="4">
        <v>2.5344000000000002</v>
      </c>
    </row>
    <row r="6042" spans="1:22" ht="44" thickBot="1" x14ac:dyDescent="0.4">
      <c r="A6042" s="3">
        <v>6041</v>
      </c>
      <c r="B6042" s="1" t="s">
        <v>8638</v>
      </c>
      <c r="C6042" s="1">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4">
        <v>75.180000000000007</v>
      </c>
    </row>
    <row r="6043" spans="1:22" ht="44" thickBot="1" x14ac:dyDescent="0.4">
      <c r="A6043" s="3">
        <v>6042</v>
      </c>
      <c r="B6043" s="1" t="s">
        <v>8638</v>
      </c>
      <c r="C6043" s="1">
        <v>2014</v>
      </c>
      <c r="D6043" s="2">
        <v>41907</v>
      </c>
      <c r="E6043" s="2">
        <v>41912</v>
      </c>
      <c r="F6043" s="1" t="s">
        <v>50</v>
      </c>
      <c r="G6043" s="1" t="s">
        <v>1171</v>
      </c>
      <c r="H6043" s="1" t="s">
        <v>1172</v>
      </c>
      <c r="I6043" s="1" t="s">
        <v>41</v>
      </c>
      <c r="J6043" s="1" t="s">
        <v>27</v>
      </c>
      <c r="K6043" s="1" t="s">
        <v>42</v>
      </c>
      <c r="L6043" s="1" t="s">
        <v>43</v>
      </c>
      <c r="M6043" s="1">
        <v>90008</v>
      </c>
      <c r="N6043" s="1" t="s">
        <v>44</v>
      </c>
      <c r="O6043" s="1" t="s">
        <v>8639</v>
      </c>
      <c r="P6043" s="1" t="s">
        <v>71</v>
      </c>
      <c r="Q6043" s="1" t="s">
        <v>682</v>
      </c>
      <c r="R6043" s="1" t="s">
        <v>8640</v>
      </c>
      <c r="S6043" s="1">
        <v>506.28</v>
      </c>
      <c r="T6043" s="1">
        <v>3</v>
      </c>
      <c r="U6043" s="1">
        <v>0.2</v>
      </c>
      <c r="V6043" s="4">
        <v>177.19800000000001</v>
      </c>
    </row>
    <row r="6044" spans="1:22" ht="29.5" thickBot="1" x14ac:dyDescent="0.4">
      <c r="A6044" s="3">
        <v>6043</v>
      </c>
      <c r="B6044" s="1" t="s">
        <v>8641</v>
      </c>
      <c r="C6044" s="1">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v>
      </c>
      <c r="T6044" s="1">
        <v>2</v>
      </c>
      <c r="U6044" s="1">
        <v>0.2</v>
      </c>
      <c r="V6044" s="4">
        <v>3.9512</v>
      </c>
    </row>
    <row r="6045" spans="1:22" ht="44" thickBot="1" x14ac:dyDescent="0.4">
      <c r="A6045" s="3">
        <v>6044</v>
      </c>
      <c r="B6045" s="1" t="s">
        <v>8642</v>
      </c>
      <c r="C6045" s="1">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4">
        <v>-35.364600000000003</v>
      </c>
    </row>
    <row r="6046" spans="1:22" ht="29.5" thickBot="1" x14ac:dyDescent="0.4">
      <c r="A6046" s="3">
        <v>6045</v>
      </c>
      <c r="B6046" s="1" t="s">
        <v>8642</v>
      </c>
      <c r="C6046" s="1">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4">
        <v>10.109400000000001</v>
      </c>
    </row>
    <row r="6047" spans="1:22" ht="73" thickBot="1" x14ac:dyDescent="0.4">
      <c r="A6047" s="3">
        <v>6046</v>
      </c>
      <c r="B6047" s="1" t="s">
        <v>8643</v>
      </c>
      <c r="C6047" s="1">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238.15199999999999</v>
      </c>
      <c r="T6047" s="1">
        <v>3</v>
      </c>
      <c r="U6047" s="1">
        <v>0.2</v>
      </c>
      <c r="V6047" s="4">
        <v>89.307000000000002</v>
      </c>
    </row>
    <row r="6048" spans="1:22" ht="58.5" thickBot="1" x14ac:dyDescent="0.4">
      <c r="A6048" s="3">
        <v>6047</v>
      </c>
      <c r="B6048" s="1" t="s">
        <v>8644</v>
      </c>
      <c r="C6048" s="1">
        <v>2013</v>
      </c>
      <c r="D6048" s="2">
        <v>41435</v>
      </c>
      <c r="E6048" s="2">
        <v>41442</v>
      </c>
      <c r="F6048" s="1" t="s">
        <v>50</v>
      </c>
      <c r="G6048" s="1" t="s">
        <v>6279</v>
      </c>
      <c r="H6048" s="1" t="s">
        <v>6280</v>
      </c>
      <c r="I6048" s="1" t="s">
        <v>102</v>
      </c>
      <c r="J6048" s="1" t="s">
        <v>27</v>
      </c>
      <c r="K6048" s="1" t="s">
        <v>409</v>
      </c>
      <c r="L6048" s="1" t="s">
        <v>229</v>
      </c>
      <c r="M6048" s="1">
        <v>55407</v>
      </c>
      <c r="N6048" s="1" t="s">
        <v>105</v>
      </c>
      <c r="O6048" s="1" t="s">
        <v>8260</v>
      </c>
      <c r="P6048" s="1" t="s">
        <v>32</v>
      </c>
      <c r="Q6048" s="1" t="s">
        <v>56</v>
      </c>
      <c r="R6048" s="1" t="s">
        <v>8261</v>
      </c>
      <c r="S6048" s="1">
        <v>692.94</v>
      </c>
      <c r="T6048" s="1">
        <v>3</v>
      </c>
      <c r="U6048" s="1">
        <v>0</v>
      </c>
      <c r="V6048" s="4">
        <v>173.23500000000001</v>
      </c>
    </row>
    <row r="6049" spans="1:22" ht="29.5" thickBot="1" x14ac:dyDescent="0.4">
      <c r="A6049" s="3">
        <v>6048</v>
      </c>
      <c r="B6049" s="1" t="s">
        <v>8645</v>
      </c>
      <c r="C6049" s="1">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16.146000000000001</v>
      </c>
      <c r="T6049" s="1">
        <v>9</v>
      </c>
      <c r="U6049" s="1">
        <v>0.7</v>
      </c>
      <c r="V6049" s="4">
        <v>-12.9168</v>
      </c>
    </row>
    <row r="6050" spans="1:22" ht="44" thickBot="1" x14ac:dyDescent="0.4">
      <c r="A6050" s="3">
        <v>6049</v>
      </c>
      <c r="B6050" s="1" t="s">
        <v>8645</v>
      </c>
      <c r="C6050" s="1">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1345.4849999999999</v>
      </c>
      <c r="T6050" s="1">
        <v>5</v>
      </c>
      <c r="U6050" s="1">
        <v>0.7</v>
      </c>
      <c r="V6050" s="4">
        <v>-1031.5385000000001</v>
      </c>
    </row>
    <row r="6051" spans="1:22" ht="29.5" thickBot="1" x14ac:dyDescent="0.4">
      <c r="A6051" s="3">
        <v>6050</v>
      </c>
      <c r="B6051" s="1" t="s">
        <v>8646</v>
      </c>
      <c r="C6051" s="1">
        <v>2013</v>
      </c>
      <c r="D6051" s="2">
        <v>41441</v>
      </c>
      <c r="E6051" s="2">
        <v>41444</v>
      </c>
      <c r="F6051" s="1" t="s">
        <v>188</v>
      </c>
      <c r="G6051" s="1" t="s">
        <v>1745</v>
      </c>
      <c r="H6051" s="1" t="s">
        <v>1746</v>
      </c>
      <c r="I6051" s="1" t="s">
        <v>26</v>
      </c>
      <c r="J6051" s="1" t="s">
        <v>27</v>
      </c>
      <c r="K6051" s="1" t="s">
        <v>184</v>
      </c>
      <c r="L6051" s="1" t="s">
        <v>104</v>
      </c>
      <c r="M6051" s="1">
        <v>77036</v>
      </c>
      <c r="N6051" s="1" t="s">
        <v>105</v>
      </c>
      <c r="O6051" s="1" t="s">
        <v>7715</v>
      </c>
      <c r="P6051" s="1" t="s">
        <v>46</v>
      </c>
      <c r="Q6051" s="1" t="s">
        <v>90</v>
      </c>
      <c r="R6051" s="1" t="s">
        <v>7716</v>
      </c>
      <c r="S6051" s="1">
        <v>173.488</v>
      </c>
      <c r="T6051" s="1">
        <v>7</v>
      </c>
      <c r="U6051" s="1">
        <v>0.2</v>
      </c>
      <c r="V6051" s="4">
        <v>54.215000000000003</v>
      </c>
    </row>
    <row r="6052" spans="1:22" ht="29.5" thickBot="1" x14ac:dyDescent="0.4">
      <c r="A6052" s="3">
        <v>6051</v>
      </c>
      <c r="B6052" s="1" t="s">
        <v>8647</v>
      </c>
      <c r="C6052" s="1">
        <v>2012</v>
      </c>
      <c r="D6052" s="2">
        <v>41024</v>
      </c>
      <c r="E6052" s="2">
        <v>41029</v>
      </c>
      <c r="F6052" s="1" t="s">
        <v>50</v>
      </c>
      <c r="G6052" s="1" t="s">
        <v>8648</v>
      </c>
      <c r="H6052" s="1" t="s">
        <v>8649</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4">
        <v>16.170000000000002</v>
      </c>
    </row>
    <row r="6053" spans="1:22" ht="44" thickBot="1" x14ac:dyDescent="0.4">
      <c r="A6053" s="3">
        <v>6052</v>
      </c>
      <c r="B6053" s="1" t="s">
        <v>8647</v>
      </c>
      <c r="C6053" s="1">
        <v>2012</v>
      </c>
      <c r="D6053" s="2">
        <v>41024</v>
      </c>
      <c r="E6053" s="2">
        <v>41029</v>
      </c>
      <c r="F6053" s="1" t="s">
        <v>50</v>
      </c>
      <c r="G6053" s="1" t="s">
        <v>8648</v>
      </c>
      <c r="H6053" s="1" t="s">
        <v>8649</v>
      </c>
      <c r="I6053" s="1" t="s">
        <v>26</v>
      </c>
      <c r="J6053" s="1" t="s">
        <v>27</v>
      </c>
      <c r="K6053" s="1" t="s">
        <v>2548</v>
      </c>
      <c r="L6053" s="1" t="s">
        <v>114</v>
      </c>
      <c r="M6053" s="1">
        <v>53209</v>
      </c>
      <c r="N6053" s="1" t="s">
        <v>105</v>
      </c>
      <c r="O6053" s="1" t="s">
        <v>5366</v>
      </c>
      <c r="P6053" s="1" t="s">
        <v>46</v>
      </c>
      <c r="Q6053" s="1" t="s">
        <v>78</v>
      </c>
      <c r="R6053" s="1" t="s">
        <v>5367</v>
      </c>
      <c r="S6053" s="1">
        <v>272.39999999999998</v>
      </c>
      <c r="T6053" s="1">
        <v>5</v>
      </c>
      <c r="U6053" s="1">
        <v>0</v>
      </c>
      <c r="V6053" s="4">
        <v>76.272000000000006</v>
      </c>
    </row>
    <row r="6054" spans="1:22" ht="29.5" thickBot="1" x14ac:dyDescent="0.4">
      <c r="A6054" s="3">
        <v>6053</v>
      </c>
      <c r="B6054" s="1" t="s">
        <v>8650</v>
      </c>
      <c r="C6054" s="1">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v>
      </c>
      <c r="T6054" s="1">
        <v>3</v>
      </c>
      <c r="U6054" s="1">
        <v>0.2</v>
      </c>
      <c r="V6054" s="4">
        <v>4.0338000000000003</v>
      </c>
    </row>
    <row r="6055" spans="1:22" ht="44" thickBot="1" x14ac:dyDescent="0.4">
      <c r="A6055" s="3">
        <v>6054</v>
      </c>
      <c r="B6055" s="1" t="s">
        <v>8650</v>
      </c>
      <c r="C6055" s="1">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6134</v>
      </c>
      <c r="P6055" s="1" t="s">
        <v>32</v>
      </c>
      <c r="Q6055" s="1" t="s">
        <v>65</v>
      </c>
      <c r="R6055" s="1" t="s">
        <v>6135</v>
      </c>
      <c r="S6055" s="1">
        <v>28</v>
      </c>
      <c r="T6055" s="1">
        <v>4</v>
      </c>
      <c r="U6055" s="1">
        <v>0.2</v>
      </c>
      <c r="V6055" s="4">
        <v>7.7</v>
      </c>
    </row>
    <row r="6056" spans="1:22" ht="44" thickBot="1" x14ac:dyDescent="0.4">
      <c r="A6056" s="3">
        <v>6055</v>
      </c>
      <c r="B6056" s="1" t="s">
        <v>8650</v>
      </c>
      <c r="C6056" s="1">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4">
        <v>-9.7607999999999997</v>
      </c>
    </row>
    <row r="6057" spans="1:22" ht="29.5" thickBot="1" x14ac:dyDescent="0.4">
      <c r="A6057" s="3">
        <v>6056</v>
      </c>
      <c r="B6057" s="1" t="s">
        <v>8651</v>
      </c>
      <c r="C6057" s="1">
        <v>2013</v>
      </c>
      <c r="D6057" s="2">
        <v>41505</v>
      </c>
      <c r="E6057" s="2">
        <v>41507</v>
      </c>
      <c r="F6057" s="1" t="s">
        <v>188</v>
      </c>
      <c r="G6057" s="1" t="s">
        <v>1485</v>
      </c>
      <c r="H6057" s="1" t="s">
        <v>1486</v>
      </c>
      <c r="I6057" s="1" t="s">
        <v>26</v>
      </c>
      <c r="J6057" s="1" t="s">
        <v>27</v>
      </c>
      <c r="K6057" s="1" t="s">
        <v>7040</v>
      </c>
      <c r="L6057" s="1" t="s">
        <v>104</v>
      </c>
      <c r="M6057" s="1">
        <v>78539</v>
      </c>
      <c r="N6057" s="1" t="s">
        <v>105</v>
      </c>
      <c r="O6057" s="1" t="s">
        <v>5486</v>
      </c>
      <c r="P6057" s="1" t="s">
        <v>46</v>
      </c>
      <c r="Q6057" s="1" t="s">
        <v>75</v>
      </c>
      <c r="R6057" s="1" t="s">
        <v>5487</v>
      </c>
      <c r="S6057" s="1">
        <v>2.0680000000000001</v>
      </c>
      <c r="T6057" s="1">
        <v>1</v>
      </c>
      <c r="U6057" s="1">
        <v>0.8</v>
      </c>
      <c r="V6057" s="4">
        <v>-3.4121999999999999</v>
      </c>
    </row>
    <row r="6058" spans="1:22" ht="44" thickBot="1" x14ac:dyDescent="0.4">
      <c r="A6058" s="3">
        <v>6057</v>
      </c>
      <c r="B6058" s="1" t="s">
        <v>8651</v>
      </c>
      <c r="C6058" s="1">
        <v>2013</v>
      </c>
      <c r="D6058" s="2">
        <v>41505</v>
      </c>
      <c r="E6058" s="2">
        <v>41507</v>
      </c>
      <c r="F6058" s="1" t="s">
        <v>188</v>
      </c>
      <c r="G6058" s="1" t="s">
        <v>1485</v>
      </c>
      <c r="H6058" s="1" t="s">
        <v>1486</v>
      </c>
      <c r="I6058" s="1" t="s">
        <v>26</v>
      </c>
      <c r="J6058" s="1" t="s">
        <v>27</v>
      </c>
      <c r="K6058" s="1" t="s">
        <v>7040</v>
      </c>
      <c r="L6058" s="1" t="s">
        <v>104</v>
      </c>
      <c r="M6058" s="1">
        <v>78539</v>
      </c>
      <c r="N6058" s="1" t="s">
        <v>105</v>
      </c>
      <c r="O6058" s="1" t="s">
        <v>5802</v>
      </c>
      <c r="P6058" s="1" t="s">
        <v>46</v>
      </c>
      <c r="Q6058" s="1" t="s">
        <v>90</v>
      </c>
      <c r="R6058" s="1" t="s">
        <v>5803</v>
      </c>
      <c r="S6058" s="1">
        <v>83.84</v>
      </c>
      <c r="T6058" s="1">
        <v>8</v>
      </c>
      <c r="U6058" s="1">
        <v>0.2</v>
      </c>
      <c r="V6058" s="4">
        <v>30.391999999999999</v>
      </c>
    </row>
    <row r="6059" spans="1:22" ht="29.5" thickBot="1" x14ac:dyDescent="0.4">
      <c r="A6059" s="3">
        <v>6058</v>
      </c>
      <c r="B6059" s="1" t="s">
        <v>8652</v>
      </c>
      <c r="C6059" s="1">
        <v>2011</v>
      </c>
      <c r="D6059" s="2">
        <v>40604</v>
      </c>
      <c r="E6059" s="2">
        <v>40610</v>
      </c>
      <c r="F6059" s="1" t="s">
        <v>50</v>
      </c>
      <c r="G6059" s="1" t="s">
        <v>5337</v>
      </c>
      <c r="H6059" s="1" t="s">
        <v>5338</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4">
        <v>5.3391999999999999</v>
      </c>
    </row>
    <row r="6060" spans="1:22" ht="44" thickBot="1" x14ac:dyDescent="0.4">
      <c r="A6060" s="3">
        <v>6059</v>
      </c>
      <c r="B6060" s="1" t="s">
        <v>8652</v>
      </c>
      <c r="C6060" s="1">
        <v>2011</v>
      </c>
      <c r="D6060" s="2">
        <v>40604</v>
      </c>
      <c r="E6060" s="2">
        <v>40610</v>
      </c>
      <c r="F6060" s="1" t="s">
        <v>50</v>
      </c>
      <c r="G6060" s="1" t="s">
        <v>5337</v>
      </c>
      <c r="H6060" s="1" t="s">
        <v>5338</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4">
        <v>17.472000000000001</v>
      </c>
    </row>
    <row r="6061" spans="1:22" ht="44" thickBot="1" x14ac:dyDescent="0.4">
      <c r="A6061" s="3">
        <v>6060</v>
      </c>
      <c r="B6061" s="1" t="s">
        <v>8653</v>
      </c>
      <c r="C6061" s="1">
        <v>2011</v>
      </c>
      <c r="D6061" s="2">
        <v>40907</v>
      </c>
      <c r="E6061" s="2">
        <v>40911</v>
      </c>
      <c r="F6061" s="1" t="s">
        <v>50</v>
      </c>
      <c r="G6061" s="1" t="s">
        <v>2626</v>
      </c>
      <c r="H6061" s="1" t="s">
        <v>2627</v>
      </c>
      <c r="I6061" s="1" t="s">
        <v>26</v>
      </c>
      <c r="J6061" s="1" t="s">
        <v>27</v>
      </c>
      <c r="K6061" s="1" t="s">
        <v>146</v>
      </c>
      <c r="L6061" s="1" t="s">
        <v>147</v>
      </c>
      <c r="M6061" s="1">
        <v>19120</v>
      </c>
      <c r="N6061" s="1" t="s">
        <v>148</v>
      </c>
      <c r="O6061" s="1" t="s">
        <v>6816</v>
      </c>
      <c r="P6061" s="1" t="s">
        <v>71</v>
      </c>
      <c r="Q6061" s="1" t="s">
        <v>161</v>
      </c>
      <c r="R6061" s="1" t="s">
        <v>6817</v>
      </c>
      <c r="S6061" s="1">
        <v>27.968</v>
      </c>
      <c r="T6061" s="1">
        <v>2</v>
      </c>
      <c r="U6061" s="1">
        <v>0.2</v>
      </c>
      <c r="V6061" s="4">
        <v>6.992</v>
      </c>
    </row>
    <row r="6062" spans="1:22" ht="44" thickBot="1" x14ac:dyDescent="0.4">
      <c r="A6062" s="3">
        <v>6061</v>
      </c>
      <c r="B6062" s="1" t="s">
        <v>8654</v>
      </c>
      <c r="C6062" s="1">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4">
        <v>38.3508</v>
      </c>
    </row>
    <row r="6063" spans="1:22" ht="29.5" thickBot="1" x14ac:dyDescent="0.4">
      <c r="A6063" s="3">
        <v>6062</v>
      </c>
      <c r="B6063" s="1" t="s">
        <v>8654</v>
      </c>
      <c r="C6063" s="1">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14.67</v>
      </c>
      <c r="T6063" s="1">
        <v>3</v>
      </c>
      <c r="U6063" s="1">
        <v>0</v>
      </c>
      <c r="V6063" s="4">
        <v>6.0147000000000004</v>
      </c>
    </row>
    <row r="6064" spans="1:22" ht="58.5" thickBot="1" x14ac:dyDescent="0.4">
      <c r="A6064" s="3">
        <v>6063</v>
      </c>
      <c r="B6064" s="1" t="s">
        <v>8655</v>
      </c>
      <c r="C6064" s="1">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4">
        <v>224.99250000000001</v>
      </c>
    </row>
    <row r="6065" spans="1:22" ht="58.5" thickBot="1" x14ac:dyDescent="0.4">
      <c r="A6065" s="3">
        <v>6064</v>
      </c>
      <c r="B6065" s="1" t="s">
        <v>8655</v>
      </c>
      <c r="C6065" s="1">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v>
      </c>
      <c r="T6065" s="1">
        <v>3</v>
      </c>
      <c r="U6065" s="1">
        <v>0</v>
      </c>
      <c r="V6065" s="4">
        <v>6.1740000000000004</v>
      </c>
    </row>
    <row r="6066" spans="1:22" ht="58.5" thickBot="1" x14ac:dyDescent="0.4">
      <c r="A6066" s="3">
        <v>6065</v>
      </c>
      <c r="B6066" s="1" t="s">
        <v>8655</v>
      </c>
      <c r="C6066" s="1">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4">
        <v>8.0730000000000004</v>
      </c>
    </row>
    <row r="6067" spans="1:22" ht="29.5" thickBot="1" x14ac:dyDescent="0.4">
      <c r="A6067" s="3">
        <v>6066</v>
      </c>
      <c r="B6067" s="1" t="s">
        <v>8656</v>
      </c>
      <c r="C6067" s="1">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v>
      </c>
      <c r="T6067" s="1">
        <v>6</v>
      </c>
      <c r="U6067" s="1">
        <v>0.2</v>
      </c>
      <c r="V6067" s="4">
        <v>7.7687999999999997</v>
      </c>
    </row>
    <row r="6068" spans="1:22" ht="87.5" thickBot="1" x14ac:dyDescent="0.4">
      <c r="A6068" s="3">
        <v>6067</v>
      </c>
      <c r="B6068" s="1" t="s">
        <v>8657</v>
      </c>
      <c r="C6068" s="1">
        <v>2012</v>
      </c>
      <c r="D6068" s="2">
        <v>40925</v>
      </c>
      <c r="E6068" s="2">
        <v>40931</v>
      </c>
      <c r="F6068" s="1" t="s">
        <v>50</v>
      </c>
      <c r="G6068" s="1" t="s">
        <v>7258</v>
      </c>
      <c r="H6068" s="1" t="s">
        <v>7259</v>
      </c>
      <c r="I6068" s="1" t="s">
        <v>26</v>
      </c>
      <c r="J6068" s="1" t="s">
        <v>27</v>
      </c>
      <c r="K6068" s="1" t="s">
        <v>8658</v>
      </c>
      <c r="L6068" s="1" t="s">
        <v>335</v>
      </c>
      <c r="M6068" s="1">
        <v>38134</v>
      </c>
      <c r="N6068" s="1" t="s">
        <v>30</v>
      </c>
      <c r="O6068" s="1" t="s">
        <v>4825</v>
      </c>
      <c r="P6068" s="1" t="s">
        <v>46</v>
      </c>
      <c r="Q6068" s="1" t="s">
        <v>578</v>
      </c>
      <c r="R6068" s="1" t="s">
        <v>4826</v>
      </c>
      <c r="S6068" s="1">
        <v>88.96</v>
      </c>
      <c r="T6068" s="1">
        <v>8</v>
      </c>
      <c r="U6068" s="1">
        <v>0.2</v>
      </c>
      <c r="V6068" s="4">
        <v>10.007999999999999</v>
      </c>
    </row>
    <row r="6069" spans="1:22" ht="29.5" thickBot="1" x14ac:dyDescent="0.4">
      <c r="A6069" s="3">
        <v>6068</v>
      </c>
      <c r="B6069" s="1" t="s">
        <v>8659</v>
      </c>
      <c r="C6069" s="1">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4">
        <v>-97.176000000000002</v>
      </c>
    </row>
    <row r="6070" spans="1:22" ht="29.5" thickBot="1" x14ac:dyDescent="0.4">
      <c r="A6070" s="3">
        <v>6069</v>
      </c>
      <c r="B6070" s="1" t="s">
        <v>8659</v>
      </c>
      <c r="C6070" s="1">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4">
        <v>3.3504</v>
      </c>
    </row>
    <row r="6071" spans="1:22" ht="29.5" thickBot="1" x14ac:dyDescent="0.4">
      <c r="A6071" s="3">
        <v>6070</v>
      </c>
      <c r="B6071" s="1" t="s">
        <v>8659</v>
      </c>
      <c r="C6071" s="1">
        <v>2014</v>
      </c>
      <c r="D6071" s="2">
        <v>41780</v>
      </c>
      <c r="E6071" s="2">
        <v>41784</v>
      </c>
      <c r="F6071" s="1" t="s">
        <v>50</v>
      </c>
      <c r="G6071" s="1" t="s">
        <v>2130</v>
      </c>
      <c r="H6071" s="1" t="s">
        <v>2131</v>
      </c>
      <c r="I6071" s="1" t="s">
        <v>102</v>
      </c>
      <c r="J6071" s="1" t="s">
        <v>27</v>
      </c>
      <c r="K6071" s="1" t="s">
        <v>1119</v>
      </c>
      <c r="L6071" s="1" t="s">
        <v>43</v>
      </c>
      <c r="M6071" s="1">
        <v>90712</v>
      </c>
      <c r="N6071" s="1" t="s">
        <v>44</v>
      </c>
      <c r="O6071" s="1" t="s">
        <v>8660</v>
      </c>
      <c r="P6071" s="1" t="s">
        <v>71</v>
      </c>
      <c r="Q6071" s="1" t="s">
        <v>682</v>
      </c>
      <c r="R6071" s="1" t="s">
        <v>8661</v>
      </c>
      <c r="S6071" s="1">
        <v>343.2</v>
      </c>
      <c r="T6071" s="1">
        <v>1</v>
      </c>
      <c r="U6071" s="1">
        <v>0.2</v>
      </c>
      <c r="V6071" s="4">
        <v>38.61</v>
      </c>
    </row>
    <row r="6072" spans="1:22" ht="29.5" thickBot="1" x14ac:dyDescent="0.4">
      <c r="A6072" s="3">
        <v>6071</v>
      </c>
      <c r="B6072" s="1" t="s">
        <v>8662</v>
      </c>
      <c r="C6072" s="1">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4">
        <v>5.9211</v>
      </c>
    </row>
    <row r="6073" spans="1:22" ht="58.5" thickBot="1" x14ac:dyDescent="0.4">
      <c r="A6073" s="3">
        <v>6072</v>
      </c>
      <c r="B6073" s="1" t="s">
        <v>8663</v>
      </c>
      <c r="C6073" s="1">
        <v>2012</v>
      </c>
      <c r="D6073" s="2">
        <v>41274</v>
      </c>
      <c r="E6073" s="2">
        <v>41278</v>
      </c>
      <c r="F6073" s="1" t="s">
        <v>50</v>
      </c>
      <c r="G6073" s="1" t="s">
        <v>8367</v>
      </c>
      <c r="H6073" s="1" t="s">
        <v>8368</v>
      </c>
      <c r="I6073" s="1" t="s">
        <v>26</v>
      </c>
      <c r="J6073" s="1" t="s">
        <v>27</v>
      </c>
      <c r="K6073" s="1" t="s">
        <v>1237</v>
      </c>
      <c r="L6073" s="1" t="s">
        <v>104</v>
      </c>
      <c r="M6073" s="1">
        <v>78745</v>
      </c>
      <c r="N6073" s="1" t="s">
        <v>105</v>
      </c>
      <c r="O6073" s="1" t="s">
        <v>2428</v>
      </c>
      <c r="P6073" s="1" t="s">
        <v>46</v>
      </c>
      <c r="Q6073" s="1" t="s">
        <v>59</v>
      </c>
      <c r="R6073" s="1" t="s">
        <v>2429</v>
      </c>
      <c r="S6073" s="1">
        <v>152.68799999999999</v>
      </c>
      <c r="T6073" s="1">
        <v>2</v>
      </c>
      <c r="U6073" s="1">
        <v>0.2</v>
      </c>
      <c r="V6073" s="4">
        <v>-26.720400000000001</v>
      </c>
    </row>
    <row r="6074" spans="1:22" ht="29.5" thickBot="1" x14ac:dyDescent="0.4">
      <c r="A6074" s="3">
        <v>6073</v>
      </c>
      <c r="B6074" s="1" t="s">
        <v>8663</v>
      </c>
      <c r="C6074" s="1">
        <v>2012</v>
      </c>
      <c r="D6074" s="2">
        <v>41274</v>
      </c>
      <c r="E6074" s="2">
        <v>41278</v>
      </c>
      <c r="F6074" s="1" t="s">
        <v>50</v>
      </c>
      <c r="G6074" s="1" t="s">
        <v>8367</v>
      </c>
      <c r="H6074" s="1" t="s">
        <v>8368</v>
      </c>
      <c r="I6074" s="1" t="s">
        <v>26</v>
      </c>
      <c r="J6074" s="1" t="s">
        <v>27</v>
      </c>
      <c r="K6074" s="1" t="s">
        <v>1237</v>
      </c>
      <c r="L6074" s="1" t="s">
        <v>104</v>
      </c>
      <c r="M6074" s="1">
        <v>78745</v>
      </c>
      <c r="N6074" s="1" t="s">
        <v>105</v>
      </c>
      <c r="O6074" s="1" t="s">
        <v>3297</v>
      </c>
      <c r="P6074" s="1" t="s">
        <v>46</v>
      </c>
      <c r="Q6074" s="1" t="s">
        <v>269</v>
      </c>
      <c r="R6074" s="1" t="s">
        <v>3298</v>
      </c>
      <c r="S6074" s="1">
        <v>3.488</v>
      </c>
      <c r="T6074" s="1">
        <v>2</v>
      </c>
      <c r="U6074" s="1">
        <v>0.2</v>
      </c>
      <c r="V6074" s="4">
        <v>0.56679999999999997</v>
      </c>
    </row>
    <row r="6075" spans="1:22" ht="29.5" thickBot="1" x14ac:dyDescent="0.4">
      <c r="A6075" s="3">
        <v>6074</v>
      </c>
      <c r="B6075" s="1" t="s">
        <v>8663</v>
      </c>
      <c r="C6075" s="1">
        <v>2012</v>
      </c>
      <c r="D6075" s="2">
        <v>41274</v>
      </c>
      <c r="E6075" s="2">
        <v>41278</v>
      </c>
      <c r="F6075" s="1" t="s">
        <v>50</v>
      </c>
      <c r="G6075" s="1" t="s">
        <v>8367</v>
      </c>
      <c r="H6075" s="1" t="s">
        <v>8368</v>
      </c>
      <c r="I6075" s="1" t="s">
        <v>26</v>
      </c>
      <c r="J6075" s="1" t="s">
        <v>27</v>
      </c>
      <c r="K6075" s="1" t="s">
        <v>1237</v>
      </c>
      <c r="L6075" s="1" t="s">
        <v>104</v>
      </c>
      <c r="M6075" s="1">
        <v>78745</v>
      </c>
      <c r="N6075" s="1" t="s">
        <v>105</v>
      </c>
      <c r="O6075" s="1" t="s">
        <v>1296</v>
      </c>
      <c r="P6075" s="1" t="s">
        <v>46</v>
      </c>
      <c r="Q6075" s="1" t="s">
        <v>578</v>
      </c>
      <c r="R6075" s="1" t="s">
        <v>186</v>
      </c>
      <c r="S6075" s="1">
        <v>5.8879999999999999</v>
      </c>
      <c r="T6075" s="1">
        <v>2</v>
      </c>
      <c r="U6075" s="1">
        <v>0.2</v>
      </c>
      <c r="V6075" s="4">
        <v>-1.3248</v>
      </c>
    </row>
    <row r="6076" spans="1:22" ht="44" thickBot="1" x14ac:dyDescent="0.4">
      <c r="A6076" s="3">
        <v>6075</v>
      </c>
      <c r="B6076" s="1" t="s">
        <v>8664</v>
      </c>
      <c r="C6076" s="1">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4">
        <v>51.823799999999999</v>
      </c>
    </row>
    <row r="6077" spans="1:22" ht="73" thickBot="1" x14ac:dyDescent="0.4">
      <c r="A6077" s="3">
        <v>6076</v>
      </c>
      <c r="B6077" s="1" t="s">
        <v>8664</v>
      </c>
      <c r="C6077" s="1">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4">
        <v>2.7061999999999999</v>
      </c>
    </row>
    <row r="6078" spans="1:22" ht="29.5" thickBot="1" x14ac:dyDescent="0.4">
      <c r="A6078" s="3">
        <v>6077</v>
      </c>
      <c r="B6078" s="1" t="s">
        <v>8665</v>
      </c>
      <c r="C6078" s="1">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v>
      </c>
      <c r="T6078" s="1">
        <v>6</v>
      </c>
      <c r="U6078" s="1">
        <v>0</v>
      </c>
      <c r="V6078" s="4">
        <v>206.316</v>
      </c>
    </row>
    <row r="6079" spans="1:22" ht="58.5" thickBot="1" x14ac:dyDescent="0.4">
      <c r="A6079" s="3">
        <v>6078</v>
      </c>
      <c r="B6079" s="1" t="s">
        <v>8665</v>
      </c>
      <c r="C6079" s="1">
        <v>2013</v>
      </c>
      <c r="D6079" s="2">
        <v>41519</v>
      </c>
      <c r="E6079" s="2">
        <v>41525</v>
      </c>
      <c r="F6079" s="1" t="s">
        <v>50</v>
      </c>
      <c r="G6079" s="1" t="s">
        <v>2567</v>
      </c>
      <c r="H6079" s="1" t="s">
        <v>2568</v>
      </c>
      <c r="I6079" s="1" t="s">
        <v>26</v>
      </c>
      <c r="J6079" s="1" t="s">
        <v>27</v>
      </c>
      <c r="K6079" s="1" t="s">
        <v>266</v>
      </c>
      <c r="L6079" s="1" t="s">
        <v>267</v>
      </c>
      <c r="M6079" s="1">
        <v>10011</v>
      </c>
      <c r="N6079" s="1" t="s">
        <v>148</v>
      </c>
      <c r="O6079" s="1" t="s">
        <v>6509</v>
      </c>
      <c r="P6079" s="1" t="s">
        <v>71</v>
      </c>
      <c r="Q6079" s="1" t="s">
        <v>161</v>
      </c>
      <c r="R6079" s="1" t="s">
        <v>6510</v>
      </c>
      <c r="S6079" s="1">
        <v>72.48</v>
      </c>
      <c r="T6079" s="1">
        <v>2</v>
      </c>
      <c r="U6079" s="1">
        <v>0</v>
      </c>
      <c r="V6079" s="4">
        <v>30.441600000000001</v>
      </c>
    </row>
    <row r="6080" spans="1:22" ht="29.5" thickBot="1" x14ac:dyDescent="0.4">
      <c r="A6080" s="3">
        <v>6079</v>
      </c>
      <c r="B6080" s="1" t="s">
        <v>8665</v>
      </c>
      <c r="C6080" s="1">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4">
        <v>3.2850000000000001</v>
      </c>
    </row>
    <row r="6081" spans="1:22" ht="58.5" thickBot="1" x14ac:dyDescent="0.4">
      <c r="A6081" s="3">
        <v>6080</v>
      </c>
      <c r="B6081" s="1" t="s">
        <v>8665</v>
      </c>
      <c r="C6081" s="1">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4">
        <v>61.382399999999997</v>
      </c>
    </row>
    <row r="6082" spans="1:22" ht="29.5" thickBot="1" x14ac:dyDescent="0.4">
      <c r="A6082" s="3">
        <v>6081</v>
      </c>
      <c r="B6082" s="1" t="s">
        <v>8666</v>
      </c>
      <c r="C6082" s="1">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4">
        <v>7.5528000000000004</v>
      </c>
    </row>
    <row r="6083" spans="1:22" ht="44" thickBot="1" x14ac:dyDescent="0.4">
      <c r="A6083" s="3">
        <v>6082</v>
      </c>
      <c r="B6083" s="1" t="s">
        <v>8667</v>
      </c>
      <c r="C6083" s="1">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7025</v>
      </c>
      <c r="P6083" s="1" t="s">
        <v>32</v>
      </c>
      <c r="Q6083" s="1" t="s">
        <v>65</v>
      </c>
      <c r="R6083" s="1" t="s">
        <v>7026</v>
      </c>
      <c r="S6083" s="1">
        <v>25.16</v>
      </c>
      <c r="T6083" s="1">
        <v>5</v>
      </c>
      <c r="U6083" s="1">
        <v>0.6</v>
      </c>
      <c r="V6083" s="4">
        <v>-11.321999999999999</v>
      </c>
    </row>
    <row r="6084" spans="1:22" ht="29.5" thickBot="1" x14ac:dyDescent="0.4">
      <c r="A6084" s="3">
        <v>6083</v>
      </c>
      <c r="B6084" s="1" t="s">
        <v>8668</v>
      </c>
      <c r="C6084" s="1">
        <v>2013</v>
      </c>
      <c r="D6084" s="2">
        <v>41601</v>
      </c>
      <c r="E6084" s="2">
        <v>41606</v>
      </c>
      <c r="F6084" s="1" t="s">
        <v>50</v>
      </c>
      <c r="G6084" s="1" t="s">
        <v>1645</v>
      </c>
      <c r="H6084" s="1" t="s">
        <v>1646</v>
      </c>
      <c r="I6084" s="1" t="s">
        <v>26</v>
      </c>
      <c r="J6084" s="1" t="s">
        <v>27</v>
      </c>
      <c r="K6084" s="1" t="s">
        <v>184</v>
      </c>
      <c r="L6084" s="1" t="s">
        <v>104</v>
      </c>
      <c r="M6084" s="1">
        <v>77095</v>
      </c>
      <c r="N6084" s="1" t="s">
        <v>105</v>
      </c>
      <c r="O6084" s="1" t="s">
        <v>6376</v>
      </c>
      <c r="P6084" s="1" t="s">
        <v>46</v>
      </c>
      <c r="Q6084" s="1" t="s">
        <v>75</v>
      </c>
      <c r="R6084" s="1" t="s">
        <v>6377</v>
      </c>
      <c r="S6084" s="1">
        <v>6.2160000000000002</v>
      </c>
      <c r="T6084" s="1">
        <v>6</v>
      </c>
      <c r="U6084" s="1">
        <v>0.8</v>
      </c>
      <c r="V6084" s="4">
        <v>-9.6348000000000003</v>
      </c>
    </row>
    <row r="6085" spans="1:22" ht="29.5" thickBot="1" x14ac:dyDescent="0.4">
      <c r="A6085" s="3">
        <v>6084</v>
      </c>
      <c r="B6085" s="1" t="s">
        <v>8668</v>
      </c>
      <c r="C6085" s="1">
        <v>2013</v>
      </c>
      <c r="D6085" s="2">
        <v>41601</v>
      </c>
      <c r="E6085" s="2">
        <v>41606</v>
      </c>
      <c r="F6085" s="1" t="s">
        <v>50</v>
      </c>
      <c r="G6085" s="1" t="s">
        <v>1645</v>
      </c>
      <c r="H6085" s="1" t="s">
        <v>1646</v>
      </c>
      <c r="I6085" s="1" t="s">
        <v>26</v>
      </c>
      <c r="J6085" s="1" t="s">
        <v>27</v>
      </c>
      <c r="K6085" s="1" t="s">
        <v>184</v>
      </c>
      <c r="L6085" s="1" t="s">
        <v>104</v>
      </c>
      <c r="M6085" s="1">
        <v>77095</v>
      </c>
      <c r="N6085" s="1" t="s">
        <v>105</v>
      </c>
      <c r="O6085" s="1" t="s">
        <v>7096</v>
      </c>
      <c r="P6085" s="1" t="s">
        <v>46</v>
      </c>
      <c r="Q6085" s="1" t="s">
        <v>68</v>
      </c>
      <c r="R6085" s="1" t="s">
        <v>7097</v>
      </c>
      <c r="S6085" s="1">
        <v>23.616</v>
      </c>
      <c r="T6085" s="1">
        <v>9</v>
      </c>
      <c r="U6085" s="1">
        <v>0.2</v>
      </c>
      <c r="V6085" s="4">
        <v>2.6568000000000001</v>
      </c>
    </row>
    <row r="6086" spans="1:22" ht="44" thickBot="1" x14ac:dyDescent="0.4">
      <c r="A6086" s="3">
        <v>6085</v>
      </c>
      <c r="B6086" s="1" t="s">
        <v>8668</v>
      </c>
      <c r="C6086" s="1">
        <v>2013</v>
      </c>
      <c r="D6086" s="2">
        <v>41601</v>
      </c>
      <c r="E6086" s="2">
        <v>41606</v>
      </c>
      <c r="F6086" s="1" t="s">
        <v>50</v>
      </c>
      <c r="G6086" s="1" t="s">
        <v>1645</v>
      </c>
      <c r="H6086" s="1" t="s">
        <v>1646</v>
      </c>
      <c r="I6086" s="1" t="s">
        <v>26</v>
      </c>
      <c r="J6086" s="1" t="s">
        <v>27</v>
      </c>
      <c r="K6086" s="1" t="s">
        <v>184</v>
      </c>
      <c r="L6086" s="1" t="s">
        <v>104</v>
      </c>
      <c r="M6086" s="1">
        <v>77095</v>
      </c>
      <c r="N6086" s="1" t="s">
        <v>105</v>
      </c>
      <c r="O6086" s="1" t="s">
        <v>5662</v>
      </c>
      <c r="P6086" s="1" t="s">
        <v>71</v>
      </c>
      <c r="Q6086" s="1" t="s">
        <v>161</v>
      </c>
      <c r="R6086" s="1" t="s">
        <v>5663</v>
      </c>
      <c r="S6086" s="1">
        <v>24.032</v>
      </c>
      <c r="T6086" s="1">
        <v>2</v>
      </c>
      <c r="U6086" s="1">
        <v>0.2</v>
      </c>
      <c r="V6086" s="4">
        <v>-0.6008</v>
      </c>
    </row>
    <row r="6087" spans="1:22" ht="29.5" thickBot="1" x14ac:dyDescent="0.4">
      <c r="A6087" s="3">
        <v>6086</v>
      </c>
      <c r="B6087" s="1" t="s">
        <v>8668</v>
      </c>
      <c r="C6087" s="1">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4">
        <v>0.67859999999999998</v>
      </c>
    </row>
    <row r="6088" spans="1:22" ht="44" thickBot="1" x14ac:dyDescent="0.4">
      <c r="A6088" s="3">
        <v>6087</v>
      </c>
      <c r="B6088" s="1" t="s">
        <v>8668</v>
      </c>
      <c r="C6088" s="1">
        <v>2013</v>
      </c>
      <c r="D6088" s="2">
        <v>41601</v>
      </c>
      <c r="E6088" s="2">
        <v>41606</v>
      </c>
      <c r="F6088" s="1" t="s">
        <v>50</v>
      </c>
      <c r="G6088" s="1" t="s">
        <v>1645</v>
      </c>
      <c r="H6088" s="1" t="s">
        <v>1646</v>
      </c>
      <c r="I6088" s="1" t="s">
        <v>26</v>
      </c>
      <c r="J6088" s="1" t="s">
        <v>27</v>
      </c>
      <c r="K6088" s="1" t="s">
        <v>184</v>
      </c>
      <c r="L6088" s="1" t="s">
        <v>104</v>
      </c>
      <c r="M6088" s="1">
        <v>77095</v>
      </c>
      <c r="N6088" s="1" t="s">
        <v>105</v>
      </c>
      <c r="O6088" s="1" t="s">
        <v>5743</v>
      </c>
      <c r="P6088" s="1" t="s">
        <v>46</v>
      </c>
      <c r="Q6088" s="1" t="s">
        <v>75</v>
      </c>
      <c r="R6088" s="1" t="s">
        <v>5744</v>
      </c>
      <c r="S6088" s="1">
        <v>4.4880000000000004</v>
      </c>
      <c r="T6088" s="1">
        <v>6</v>
      </c>
      <c r="U6088" s="1">
        <v>0.8</v>
      </c>
      <c r="V6088" s="4">
        <v>-6.7320000000000002</v>
      </c>
    </row>
    <row r="6089" spans="1:22" ht="29.5" thickBot="1" x14ac:dyDescent="0.4">
      <c r="A6089" s="3">
        <v>6088</v>
      </c>
      <c r="B6089" s="1" t="s">
        <v>8669</v>
      </c>
      <c r="C6089" s="1">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4">
        <v>12.8568</v>
      </c>
    </row>
    <row r="6090" spans="1:22" ht="29.5" thickBot="1" x14ac:dyDescent="0.4">
      <c r="A6090" s="3">
        <v>6089</v>
      </c>
      <c r="B6090" s="1" t="s">
        <v>8670</v>
      </c>
      <c r="C6090" s="1">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4">
        <v>3.1103999999999998</v>
      </c>
    </row>
    <row r="6091" spans="1:22" ht="58.5" thickBot="1" x14ac:dyDescent="0.4">
      <c r="A6091" s="3">
        <v>6090</v>
      </c>
      <c r="B6091" s="1" t="s">
        <v>8671</v>
      </c>
      <c r="C6091" s="1">
        <v>2014</v>
      </c>
      <c r="D6091" s="2">
        <v>42002</v>
      </c>
      <c r="E6091" s="2">
        <v>42005</v>
      </c>
      <c r="F6091" s="1" t="s">
        <v>23</v>
      </c>
      <c r="G6091" s="1" t="s">
        <v>2748</v>
      </c>
      <c r="H6091" s="1" t="s">
        <v>2749</v>
      </c>
      <c r="I6091" s="1" t="s">
        <v>41</v>
      </c>
      <c r="J6091" s="1" t="s">
        <v>27</v>
      </c>
      <c r="K6091" s="1" t="s">
        <v>7990</v>
      </c>
      <c r="L6091" s="1" t="s">
        <v>457</v>
      </c>
      <c r="M6091" s="1">
        <v>80538</v>
      </c>
      <c r="N6091" s="1" t="s">
        <v>44</v>
      </c>
      <c r="O6091" s="1" t="s">
        <v>3572</v>
      </c>
      <c r="P6091" s="1" t="s">
        <v>46</v>
      </c>
      <c r="Q6091" s="1" t="s">
        <v>75</v>
      </c>
      <c r="R6091" s="1" t="s">
        <v>3573</v>
      </c>
      <c r="S6091" s="1">
        <v>1.1879999999999999</v>
      </c>
      <c r="T6091" s="1">
        <v>2</v>
      </c>
      <c r="U6091" s="1">
        <v>0.7</v>
      </c>
      <c r="V6091" s="4">
        <v>-0.99</v>
      </c>
    </row>
    <row r="6092" spans="1:22" ht="29.5" thickBot="1" x14ac:dyDescent="0.4">
      <c r="A6092" s="3">
        <v>6091</v>
      </c>
      <c r="B6092" s="1" t="s">
        <v>8672</v>
      </c>
      <c r="C6092" s="1">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4">
        <v>18.176400000000001</v>
      </c>
    </row>
    <row r="6093" spans="1:22" ht="73" thickBot="1" x14ac:dyDescent="0.4">
      <c r="A6093" s="3">
        <v>6092</v>
      </c>
      <c r="B6093" s="1" t="s">
        <v>8672</v>
      </c>
      <c r="C6093" s="1">
        <v>2014</v>
      </c>
      <c r="D6093" s="2">
        <v>41903</v>
      </c>
      <c r="E6093" s="2">
        <v>41909</v>
      </c>
      <c r="F6093" s="1" t="s">
        <v>50</v>
      </c>
      <c r="G6093" s="1" t="s">
        <v>2304</v>
      </c>
      <c r="H6093" s="1" t="s">
        <v>2305</v>
      </c>
      <c r="I6093" s="1" t="s">
        <v>26</v>
      </c>
      <c r="J6093" s="1" t="s">
        <v>27</v>
      </c>
      <c r="K6093" s="1" t="s">
        <v>266</v>
      </c>
      <c r="L6093" s="1" t="s">
        <v>267</v>
      </c>
      <c r="M6093" s="1">
        <v>10035</v>
      </c>
      <c r="N6093" s="1" t="s">
        <v>148</v>
      </c>
      <c r="O6093" s="1" t="s">
        <v>8673</v>
      </c>
      <c r="P6093" s="1" t="s">
        <v>71</v>
      </c>
      <c r="Q6093" s="1" t="s">
        <v>161</v>
      </c>
      <c r="R6093" s="1" t="s">
        <v>8674</v>
      </c>
      <c r="S6093" s="1">
        <v>212.8</v>
      </c>
      <c r="T6093" s="1">
        <v>2</v>
      </c>
      <c r="U6093" s="1">
        <v>0</v>
      </c>
      <c r="V6093" s="4">
        <v>95.76</v>
      </c>
    </row>
    <row r="6094" spans="1:22" ht="73" thickBot="1" x14ac:dyDescent="0.4">
      <c r="A6094" s="3">
        <v>6093</v>
      </c>
      <c r="B6094" s="1" t="s">
        <v>8672</v>
      </c>
      <c r="C6094" s="1">
        <v>2014</v>
      </c>
      <c r="D6094" s="2">
        <v>41903</v>
      </c>
      <c r="E6094" s="2">
        <v>41909</v>
      </c>
      <c r="F6094" s="1" t="s">
        <v>50</v>
      </c>
      <c r="G6094" s="1" t="s">
        <v>2304</v>
      </c>
      <c r="H6094" s="1" t="s">
        <v>2305</v>
      </c>
      <c r="I6094" s="1" t="s">
        <v>26</v>
      </c>
      <c r="J6094" s="1" t="s">
        <v>27</v>
      </c>
      <c r="K6094" s="1" t="s">
        <v>266</v>
      </c>
      <c r="L6094" s="1" t="s">
        <v>267</v>
      </c>
      <c r="M6094" s="1">
        <v>10035</v>
      </c>
      <c r="N6094" s="1" t="s">
        <v>148</v>
      </c>
      <c r="O6094" s="1" t="s">
        <v>7558</v>
      </c>
      <c r="P6094" s="1" t="s">
        <v>46</v>
      </c>
      <c r="Q6094" s="1" t="s">
        <v>90</v>
      </c>
      <c r="R6094" s="1" t="s">
        <v>7559</v>
      </c>
      <c r="S6094" s="1">
        <v>38.520000000000003</v>
      </c>
      <c r="T6094" s="1">
        <v>9</v>
      </c>
      <c r="U6094" s="1">
        <v>0</v>
      </c>
      <c r="V6094" s="4">
        <v>18.104399999999998</v>
      </c>
    </row>
    <row r="6095" spans="1:22" ht="44" thickBot="1" x14ac:dyDescent="0.4">
      <c r="A6095" s="3">
        <v>6094</v>
      </c>
      <c r="B6095" s="1" t="s">
        <v>8672</v>
      </c>
      <c r="C6095" s="1">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4">
        <v>21.792000000000002</v>
      </c>
    </row>
    <row r="6096" spans="1:22" ht="73" thickBot="1" x14ac:dyDescent="0.4">
      <c r="A6096" s="3">
        <v>6095</v>
      </c>
      <c r="B6096" s="1" t="s">
        <v>8672</v>
      </c>
      <c r="C6096" s="1">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4">
        <v>12.712</v>
      </c>
    </row>
    <row r="6097" spans="1:22" ht="73" thickBot="1" x14ac:dyDescent="0.4">
      <c r="A6097" s="3">
        <v>6096</v>
      </c>
      <c r="B6097" s="1" t="s">
        <v>8672</v>
      </c>
      <c r="C6097" s="1">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4">
        <v>6.3296000000000001</v>
      </c>
    </row>
    <row r="6098" spans="1:22" ht="29.5" thickBot="1" x14ac:dyDescent="0.4">
      <c r="A6098" s="3">
        <v>6097</v>
      </c>
      <c r="B6098" s="1" t="s">
        <v>8672</v>
      </c>
      <c r="C6098" s="1">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4">
        <v>8.0991</v>
      </c>
    </row>
    <row r="6099" spans="1:22" ht="73" thickBot="1" x14ac:dyDescent="0.4">
      <c r="A6099" s="3">
        <v>6098</v>
      </c>
      <c r="B6099" s="1" t="s">
        <v>8672</v>
      </c>
      <c r="C6099" s="1">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4">
        <v>3.9771000000000001</v>
      </c>
    </row>
    <row r="6100" spans="1:22" ht="29.5" thickBot="1" x14ac:dyDescent="0.4">
      <c r="A6100" s="3">
        <v>6099</v>
      </c>
      <c r="B6100" s="1" t="s">
        <v>8672</v>
      </c>
      <c r="C6100" s="1">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4">
        <v>1.7876000000000001</v>
      </c>
    </row>
    <row r="6101" spans="1:22" ht="58.5" thickBot="1" x14ac:dyDescent="0.4">
      <c r="A6101" s="3">
        <v>6100</v>
      </c>
      <c r="B6101" s="1" t="s">
        <v>8672</v>
      </c>
      <c r="C6101" s="1">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v>
      </c>
      <c r="T6101" s="1">
        <v>11</v>
      </c>
      <c r="U6101" s="1">
        <v>0.1</v>
      </c>
      <c r="V6101" s="4">
        <v>609.71569999999997</v>
      </c>
    </row>
    <row r="6102" spans="1:22" ht="29.5" thickBot="1" x14ac:dyDescent="0.4">
      <c r="A6102" s="3">
        <v>6101</v>
      </c>
      <c r="B6102" s="1" t="s">
        <v>8672</v>
      </c>
      <c r="C6102" s="1">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4">
        <v>350.90820000000002</v>
      </c>
    </row>
    <row r="6103" spans="1:22" ht="44" thickBot="1" x14ac:dyDescent="0.4">
      <c r="A6103" s="3">
        <v>6102</v>
      </c>
      <c r="B6103" s="1" t="s">
        <v>8672</v>
      </c>
      <c r="C6103" s="1">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4">
        <v>375.73500000000001</v>
      </c>
    </row>
    <row r="6104" spans="1:22" ht="73" thickBot="1" x14ac:dyDescent="0.4">
      <c r="A6104" s="3">
        <v>6103</v>
      </c>
      <c r="B6104" s="1" t="s">
        <v>8672</v>
      </c>
      <c r="C6104" s="1">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v>
      </c>
      <c r="T6104" s="1">
        <v>3</v>
      </c>
      <c r="U6104" s="1">
        <v>0</v>
      </c>
      <c r="V6104" s="4">
        <v>28.3095</v>
      </c>
    </row>
    <row r="6105" spans="1:22" ht="58.5" thickBot="1" x14ac:dyDescent="0.4">
      <c r="A6105" s="3">
        <v>6104</v>
      </c>
      <c r="B6105" s="1" t="s">
        <v>8672</v>
      </c>
      <c r="C6105" s="1">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4">
        <v>20.389800000000001</v>
      </c>
    </row>
    <row r="6106" spans="1:22" ht="44" thickBot="1" x14ac:dyDescent="0.4">
      <c r="A6106" s="3">
        <v>6105</v>
      </c>
      <c r="B6106" s="1" t="s">
        <v>8675</v>
      </c>
      <c r="C6106" s="1">
        <v>2014</v>
      </c>
      <c r="D6106" s="2">
        <v>41874</v>
      </c>
      <c r="E6106" s="2">
        <v>41876</v>
      </c>
      <c r="F6106" s="1" t="s">
        <v>188</v>
      </c>
      <c r="G6106" s="1" t="s">
        <v>5927</v>
      </c>
      <c r="H6106" s="1" t="s">
        <v>5928</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4">
        <v>-83.875200000000007</v>
      </c>
    </row>
    <row r="6107" spans="1:22" ht="58.5" thickBot="1" x14ac:dyDescent="0.4">
      <c r="A6107" s="3">
        <v>6106</v>
      </c>
      <c r="B6107" s="1" t="s">
        <v>8676</v>
      </c>
      <c r="C6107" s="1">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4">
        <v>3.5783999999999998</v>
      </c>
    </row>
    <row r="6108" spans="1:22" ht="58.5" thickBot="1" x14ac:dyDescent="0.4">
      <c r="A6108" s="3">
        <v>6107</v>
      </c>
      <c r="B6108" s="1" t="s">
        <v>8677</v>
      </c>
      <c r="C6108" s="1">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19.431999999999999</v>
      </c>
      <c r="T6108" s="1">
        <v>2</v>
      </c>
      <c r="U6108" s="1">
        <v>0.8</v>
      </c>
      <c r="V6108" s="4">
        <v>-49.551600000000001</v>
      </c>
    </row>
    <row r="6109" spans="1:22" ht="58.5" thickBot="1" x14ac:dyDescent="0.4">
      <c r="A6109" s="3">
        <v>6108</v>
      </c>
      <c r="B6109" s="1" t="s">
        <v>8677</v>
      </c>
      <c r="C6109" s="1">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4">
        <v>-8.18</v>
      </c>
    </row>
    <row r="6110" spans="1:22" ht="58.5" thickBot="1" x14ac:dyDescent="0.4">
      <c r="A6110" s="3">
        <v>6109</v>
      </c>
      <c r="B6110" s="1" t="s">
        <v>8678</v>
      </c>
      <c r="C6110" s="1">
        <v>2013</v>
      </c>
      <c r="D6110" s="2">
        <v>41529</v>
      </c>
      <c r="E6110" s="2">
        <v>41534</v>
      </c>
      <c r="F6110" s="1" t="s">
        <v>50</v>
      </c>
      <c r="G6110" s="1" t="s">
        <v>4708</v>
      </c>
      <c r="H6110" s="1" t="s">
        <v>4709</v>
      </c>
      <c r="I6110" s="1" t="s">
        <v>26</v>
      </c>
      <c r="J6110" s="1" t="s">
        <v>27</v>
      </c>
      <c r="K6110" s="1" t="s">
        <v>303</v>
      </c>
      <c r="L6110" s="1" t="s">
        <v>211</v>
      </c>
      <c r="M6110" s="1">
        <v>60653</v>
      </c>
      <c r="N6110" s="1" t="s">
        <v>105</v>
      </c>
      <c r="O6110" s="1" t="s">
        <v>6730</v>
      </c>
      <c r="P6110" s="1" t="s">
        <v>46</v>
      </c>
      <c r="Q6110" s="1" t="s">
        <v>47</v>
      </c>
      <c r="R6110" s="1" t="s">
        <v>6731</v>
      </c>
      <c r="S6110" s="1">
        <v>6</v>
      </c>
      <c r="T6110" s="1">
        <v>2</v>
      </c>
      <c r="U6110" s="1">
        <v>0.2</v>
      </c>
      <c r="V6110" s="4">
        <v>2.1</v>
      </c>
    </row>
    <row r="6111" spans="1:22" ht="44" thickBot="1" x14ac:dyDescent="0.4">
      <c r="A6111" s="3">
        <v>6110</v>
      </c>
      <c r="B6111" s="1" t="s">
        <v>8678</v>
      </c>
      <c r="C6111" s="1">
        <v>2013</v>
      </c>
      <c r="D6111" s="2">
        <v>41529</v>
      </c>
      <c r="E6111" s="2">
        <v>41534</v>
      </c>
      <c r="F6111" s="1" t="s">
        <v>50</v>
      </c>
      <c r="G6111" s="1" t="s">
        <v>4708</v>
      </c>
      <c r="H6111" s="1" t="s">
        <v>4709</v>
      </c>
      <c r="I6111" s="1" t="s">
        <v>26</v>
      </c>
      <c r="J6111" s="1" t="s">
        <v>27</v>
      </c>
      <c r="K6111" s="1" t="s">
        <v>303</v>
      </c>
      <c r="L6111" s="1" t="s">
        <v>211</v>
      </c>
      <c r="M6111" s="1">
        <v>60653</v>
      </c>
      <c r="N6111" s="1" t="s">
        <v>105</v>
      </c>
      <c r="O6111" s="1" t="s">
        <v>5370</v>
      </c>
      <c r="P6111" s="1" t="s">
        <v>46</v>
      </c>
      <c r="Q6111" s="1" t="s">
        <v>75</v>
      </c>
      <c r="R6111" s="1" t="s">
        <v>5371</v>
      </c>
      <c r="S6111" s="1">
        <v>1.9079999999999999</v>
      </c>
      <c r="T6111" s="1">
        <v>3</v>
      </c>
      <c r="U6111" s="1">
        <v>0.8</v>
      </c>
      <c r="V6111" s="4">
        <v>-3.2435999999999998</v>
      </c>
    </row>
    <row r="6112" spans="1:22" ht="58.5" thickBot="1" x14ac:dyDescent="0.4">
      <c r="A6112" s="3">
        <v>6111</v>
      </c>
      <c r="B6112" s="1" t="s">
        <v>8679</v>
      </c>
      <c r="C6112" s="1">
        <v>2013</v>
      </c>
      <c r="D6112" s="2">
        <v>41591</v>
      </c>
      <c r="E6112" s="2">
        <v>41595</v>
      </c>
      <c r="F6112" s="1" t="s">
        <v>50</v>
      </c>
      <c r="G6112" s="1" t="s">
        <v>7105</v>
      </c>
      <c r="H6112" s="1" t="s">
        <v>7106</v>
      </c>
      <c r="I6112" s="1" t="s">
        <v>26</v>
      </c>
      <c r="J6112" s="1" t="s">
        <v>27</v>
      </c>
      <c r="K6112" s="1" t="s">
        <v>3870</v>
      </c>
      <c r="L6112" s="1" t="s">
        <v>498</v>
      </c>
      <c r="M6112" s="1">
        <v>44134</v>
      </c>
      <c r="N6112" s="1" t="s">
        <v>148</v>
      </c>
      <c r="O6112" s="1" t="s">
        <v>6356</v>
      </c>
      <c r="P6112" s="1" t="s">
        <v>32</v>
      </c>
      <c r="Q6112" s="1" t="s">
        <v>36</v>
      </c>
      <c r="R6112" s="1" t="s">
        <v>6357</v>
      </c>
      <c r="S6112" s="1">
        <v>1474.8019999999999</v>
      </c>
      <c r="T6112" s="1">
        <v>7</v>
      </c>
      <c r="U6112" s="1">
        <v>0.3</v>
      </c>
      <c r="V6112" s="4">
        <v>-21.0686</v>
      </c>
    </row>
    <row r="6113" spans="1:22" ht="87.5" thickBot="1" x14ac:dyDescent="0.4">
      <c r="A6113" s="3">
        <v>6112</v>
      </c>
      <c r="B6113" s="1" t="s">
        <v>8679</v>
      </c>
      <c r="C6113" s="1">
        <v>2013</v>
      </c>
      <c r="D6113" s="2">
        <v>41591</v>
      </c>
      <c r="E6113" s="2">
        <v>41595</v>
      </c>
      <c r="F6113" s="1" t="s">
        <v>50</v>
      </c>
      <c r="G6113" s="1" t="s">
        <v>7105</v>
      </c>
      <c r="H6113" s="1" t="s">
        <v>7106</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4">
        <v>33.028799999999997</v>
      </c>
    </row>
    <row r="6114" spans="1:22" ht="44" thickBot="1" x14ac:dyDescent="0.4">
      <c r="A6114" s="3">
        <v>6113</v>
      </c>
      <c r="B6114" s="1" t="s">
        <v>8679</v>
      </c>
      <c r="C6114" s="1">
        <v>2013</v>
      </c>
      <c r="D6114" s="2">
        <v>41591</v>
      </c>
      <c r="E6114" s="2">
        <v>41595</v>
      </c>
      <c r="F6114" s="1" t="s">
        <v>50</v>
      </c>
      <c r="G6114" s="1" t="s">
        <v>7105</v>
      </c>
      <c r="H6114" s="1" t="s">
        <v>7106</v>
      </c>
      <c r="I6114" s="1" t="s">
        <v>26</v>
      </c>
      <c r="J6114" s="1" t="s">
        <v>27</v>
      </c>
      <c r="K6114" s="1" t="s">
        <v>3870</v>
      </c>
      <c r="L6114" s="1" t="s">
        <v>498</v>
      </c>
      <c r="M6114" s="1">
        <v>44134</v>
      </c>
      <c r="N6114" s="1" t="s">
        <v>148</v>
      </c>
      <c r="O6114" s="1" t="s">
        <v>867</v>
      </c>
      <c r="P6114" s="1" t="s">
        <v>46</v>
      </c>
      <c r="Q6114" s="1" t="s">
        <v>269</v>
      </c>
      <c r="R6114" s="1" t="s">
        <v>868</v>
      </c>
      <c r="S6114" s="1">
        <v>16.751999999999999</v>
      </c>
      <c r="T6114" s="1">
        <v>6</v>
      </c>
      <c r="U6114" s="1">
        <v>0.2</v>
      </c>
      <c r="V6114" s="4">
        <v>5.4443999999999999</v>
      </c>
    </row>
    <row r="6115" spans="1:22" ht="73" thickBot="1" x14ac:dyDescent="0.4">
      <c r="A6115" s="3">
        <v>6114</v>
      </c>
      <c r="B6115" s="1" t="s">
        <v>8679</v>
      </c>
      <c r="C6115" s="1">
        <v>2013</v>
      </c>
      <c r="D6115" s="2">
        <v>41591</v>
      </c>
      <c r="E6115" s="2">
        <v>41595</v>
      </c>
      <c r="F6115" s="1" t="s">
        <v>50</v>
      </c>
      <c r="G6115" s="1" t="s">
        <v>7105</v>
      </c>
      <c r="H6115" s="1" t="s">
        <v>7106</v>
      </c>
      <c r="I6115" s="1" t="s">
        <v>26</v>
      </c>
      <c r="J6115" s="1" t="s">
        <v>27</v>
      </c>
      <c r="K6115" s="1" t="s">
        <v>3870</v>
      </c>
      <c r="L6115" s="1" t="s">
        <v>498</v>
      </c>
      <c r="M6115" s="1">
        <v>44134</v>
      </c>
      <c r="N6115" s="1" t="s">
        <v>148</v>
      </c>
      <c r="O6115" s="1" t="s">
        <v>35</v>
      </c>
      <c r="P6115" s="1" t="s">
        <v>32</v>
      </c>
      <c r="Q6115" s="1" t="s">
        <v>36</v>
      </c>
      <c r="R6115" s="1" t="s">
        <v>37</v>
      </c>
      <c r="S6115" s="1">
        <v>1537.0740000000001</v>
      </c>
      <c r="T6115" s="1">
        <v>9</v>
      </c>
      <c r="U6115" s="1">
        <v>0.3</v>
      </c>
      <c r="V6115" s="4">
        <v>0</v>
      </c>
    </row>
    <row r="6116" spans="1:22" ht="58.5" thickBot="1" x14ac:dyDescent="0.4">
      <c r="A6116" s="3">
        <v>6115</v>
      </c>
      <c r="B6116" s="1" t="s">
        <v>8679</v>
      </c>
      <c r="C6116" s="1">
        <v>2013</v>
      </c>
      <c r="D6116" s="2">
        <v>41591</v>
      </c>
      <c r="E6116" s="2">
        <v>41595</v>
      </c>
      <c r="F6116" s="1" t="s">
        <v>50</v>
      </c>
      <c r="G6116" s="1" t="s">
        <v>7105</v>
      </c>
      <c r="H6116" s="1" t="s">
        <v>7106</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4">
        <v>-12.8392</v>
      </c>
    </row>
    <row r="6117" spans="1:22" ht="73" thickBot="1" x14ac:dyDescent="0.4">
      <c r="A6117" s="3">
        <v>6116</v>
      </c>
      <c r="B6117" s="1" t="s">
        <v>8680</v>
      </c>
      <c r="C6117" s="1">
        <v>2013</v>
      </c>
      <c r="D6117" s="2">
        <v>41348</v>
      </c>
      <c r="E6117" s="2">
        <v>41354</v>
      </c>
      <c r="F6117" s="1" t="s">
        <v>50</v>
      </c>
      <c r="G6117" s="1" t="s">
        <v>628</v>
      </c>
      <c r="H6117" s="1" t="s">
        <v>629</v>
      </c>
      <c r="I6117" s="1" t="s">
        <v>41</v>
      </c>
      <c r="J6117" s="1" t="s">
        <v>27</v>
      </c>
      <c r="K6117" s="1" t="s">
        <v>8681</v>
      </c>
      <c r="L6117" s="1" t="s">
        <v>43</v>
      </c>
      <c r="M6117" s="1">
        <v>94061</v>
      </c>
      <c r="N6117" s="1" t="s">
        <v>44</v>
      </c>
      <c r="O6117" s="1" t="s">
        <v>232</v>
      </c>
      <c r="P6117" s="1" t="s">
        <v>46</v>
      </c>
      <c r="Q6117" s="1" t="s">
        <v>75</v>
      </c>
      <c r="R6117" s="1" t="s">
        <v>233</v>
      </c>
      <c r="S6117" s="1">
        <v>41.904000000000003</v>
      </c>
      <c r="T6117" s="1">
        <v>6</v>
      </c>
      <c r="U6117" s="1">
        <v>0.2</v>
      </c>
      <c r="V6117" s="4">
        <v>14.1426</v>
      </c>
    </row>
    <row r="6118" spans="1:22" ht="29.5" thickBot="1" x14ac:dyDescent="0.4">
      <c r="A6118" s="3">
        <v>6117</v>
      </c>
      <c r="B6118" s="1" t="s">
        <v>8682</v>
      </c>
      <c r="C6118" s="1">
        <v>2013</v>
      </c>
      <c r="D6118" s="2">
        <v>41592</v>
      </c>
      <c r="E6118" s="2">
        <v>41598</v>
      </c>
      <c r="F6118" s="1" t="s">
        <v>50</v>
      </c>
      <c r="G6118" s="1" t="s">
        <v>3991</v>
      </c>
      <c r="H6118" s="1" t="s">
        <v>3992</v>
      </c>
      <c r="I6118" s="1" t="s">
        <v>102</v>
      </c>
      <c r="J6118" s="1" t="s">
        <v>27</v>
      </c>
      <c r="K6118" s="1" t="s">
        <v>266</v>
      </c>
      <c r="L6118" s="1" t="s">
        <v>267</v>
      </c>
      <c r="M6118" s="1">
        <v>10011</v>
      </c>
      <c r="N6118" s="1" t="s">
        <v>148</v>
      </c>
      <c r="O6118" s="1" t="s">
        <v>8683</v>
      </c>
      <c r="P6118" s="1" t="s">
        <v>71</v>
      </c>
      <c r="Q6118" s="1" t="s">
        <v>72</v>
      </c>
      <c r="R6118" s="1" t="s">
        <v>8684</v>
      </c>
      <c r="S6118" s="1">
        <v>2279.96</v>
      </c>
      <c r="T6118" s="1">
        <v>4</v>
      </c>
      <c r="U6118" s="1">
        <v>0</v>
      </c>
      <c r="V6118" s="4">
        <v>592.78959999999995</v>
      </c>
    </row>
    <row r="6119" spans="1:22" ht="29.5" thickBot="1" x14ac:dyDescent="0.4">
      <c r="A6119" s="3">
        <v>6118</v>
      </c>
      <c r="B6119" s="1" t="s">
        <v>8682</v>
      </c>
      <c r="C6119" s="1">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v>
      </c>
      <c r="T6119" s="1">
        <v>3</v>
      </c>
      <c r="U6119" s="1">
        <v>0</v>
      </c>
      <c r="V6119" s="4">
        <v>6.8723999999999998</v>
      </c>
    </row>
    <row r="6120" spans="1:22" ht="44" thickBot="1" x14ac:dyDescent="0.4">
      <c r="A6120" s="3">
        <v>6119</v>
      </c>
      <c r="B6120" s="1" t="s">
        <v>8685</v>
      </c>
      <c r="C6120" s="1">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4">
        <v>19.197600000000001</v>
      </c>
    </row>
    <row r="6121" spans="1:22" ht="29.5" thickBot="1" x14ac:dyDescent="0.4">
      <c r="A6121" s="3">
        <v>6120</v>
      </c>
      <c r="B6121" s="1" t="s">
        <v>8685</v>
      </c>
      <c r="C6121" s="1">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4">
        <v>6.5537999999999998</v>
      </c>
    </row>
    <row r="6122" spans="1:22" ht="58.5" thickBot="1" x14ac:dyDescent="0.4">
      <c r="A6122" s="3">
        <v>6121</v>
      </c>
      <c r="B6122" s="1" t="s">
        <v>8685</v>
      </c>
      <c r="C6122" s="1">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4">
        <v>61.382399999999997</v>
      </c>
    </row>
    <row r="6123" spans="1:22" ht="44" thickBot="1" x14ac:dyDescent="0.4">
      <c r="A6123" s="3">
        <v>6122</v>
      </c>
      <c r="B6123" s="1" t="s">
        <v>8685</v>
      </c>
      <c r="C6123" s="1">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72.587999999999994</v>
      </c>
      <c r="T6123" s="1">
        <v>2</v>
      </c>
      <c r="U6123" s="1">
        <v>0.7</v>
      </c>
      <c r="V6123" s="4">
        <v>-128.2388</v>
      </c>
    </row>
    <row r="6124" spans="1:22" ht="44" thickBot="1" x14ac:dyDescent="0.4">
      <c r="A6124" s="3">
        <v>6123</v>
      </c>
      <c r="B6124" s="1" t="s">
        <v>8686</v>
      </c>
      <c r="C6124" s="1">
        <v>2014</v>
      </c>
      <c r="D6124" s="2">
        <v>41978</v>
      </c>
      <c r="E6124" s="2">
        <v>41983</v>
      </c>
      <c r="F6124" s="1" t="s">
        <v>50</v>
      </c>
      <c r="G6124" s="1" t="s">
        <v>4852</v>
      </c>
      <c r="H6124" s="1" t="s">
        <v>4853</v>
      </c>
      <c r="I6124" s="1" t="s">
        <v>26</v>
      </c>
      <c r="J6124" s="1" t="s">
        <v>27</v>
      </c>
      <c r="K6124" s="1" t="s">
        <v>303</v>
      </c>
      <c r="L6124" s="1" t="s">
        <v>211</v>
      </c>
      <c r="M6124" s="1">
        <v>60610</v>
      </c>
      <c r="N6124" s="1" t="s">
        <v>105</v>
      </c>
      <c r="O6124" s="1" t="s">
        <v>5916</v>
      </c>
      <c r="P6124" s="1" t="s">
        <v>46</v>
      </c>
      <c r="Q6124" s="1" t="s">
        <v>59</v>
      </c>
      <c r="R6124" s="1" t="s">
        <v>5917</v>
      </c>
      <c r="S6124" s="1">
        <v>61.567999999999998</v>
      </c>
      <c r="T6124" s="1">
        <v>2</v>
      </c>
      <c r="U6124" s="1">
        <v>0.2</v>
      </c>
      <c r="V6124" s="4">
        <v>4.6176000000000004</v>
      </c>
    </row>
    <row r="6125" spans="1:22" ht="87.5" thickBot="1" x14ac:dyDescent="0.4">
      <c r="A6125" s="3">
        <v>6124</v>
      </c>
      <c r="B6125" s="1" t="s">
        <v>8687</v>
      </c>
      <c r="C6125" s="1">
        <v>2012</v>
      </c>
      <c r="D6125" s="2">
        <v>41152</v>
      </c>
      <c r="E6125" s="2">
        <v>41157</v>
      </c>
      <c r="F6125" s="1" t="s">
        <v>50</v>
      </c>
      <c r="G6125" s="1" t="s">
        <v>1497</v>
      </c>
      <c r="H6125" s="1" t="s">
        <v>1498</v>
      </c>
      <c r="I6125" s="1" t="s">
        <v>102</v>
      </c>
      <c r="J6125" s="1" t="s">
        <v>27</v>
      </c>
      <c r="K6125" s="1" t="s">
        <v>7163</v>
      </c>
      <c r="L6125" s="1" t="s">
        <v>104</v>
      </c>
      <c r="M6125" s="1">
        <v>76021</v>
      </c>
      <c r="N6125" s="1" t="s">
        <v>105</v>
      </c>
      <c r="O6125" s="1" t="s">
        <v>5051</v>
      </c>
      <c r="P6125" s="1" t="s">
        <v>46</v>
      </c>
      <c r="Q6125" s="1" t="s">
        <v>90</v>
      </c>
      <c r="R6125" s="1" t="s">
        <v>5052</v>
      </c>
      <c r="S6125" s="1">
        <v>20.96</v>
      </c>
      <c r="T6125" s="1">
        <v>4</v>
      </c>
      <c r="U6125" s="1">
        <v>0.2</v>
      </c>
      <c r="V6125" s="4">
        <v>6.8120000000000003</v>
      </c>
    </row>
    <row r="6126" spans="1:22" ht="44" thickBot="1" x14ac:dyDescent="0.4">
      <c r="A6126" s="3">
        <v>6125</v>
      </c>
      <c r="B6126" s="1" t="s">
        <v>8688</v>
      </c>
      <c r="C6126" s="1">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4">
        <v>8.5024999999999995</v>
      </c>
    </row>
    <row r="6127" spans="1:22" ht="29.5" thickBot="1" x14ac:dyDescent="0.4">
      <c r="A6127" s="3">
        <v>6126</v>
      </c>
      <c r="B6127" s="1" t="s">
        <v>8688</v>
      </c>
      <c r="C6127" s="1">
        <v>2014</v>
      </c>
      <c r="D6127" s="2">
        <v>41794</v>
      </c>
      <c r="E6127" s="2">
        <v>41798</v>
      </c>
      <c r="F6127" s="1" t="s">
        <v>50</v>
      </c>
      <c r="G6127" s="1" t="s">
        <v>1396</v>
      </c>
      <c r="H6127" s="1" t="s">
        <v>1397</v>
      </c>
      <c r="I6127" s="1" t="s">
        <v>41</v>
      </c>
      <c r="J6127" s="1" t="s">
        <v>27</v>
      </c>
      <c r="K6127" s="1" t="s">
        <v>42</v>
      </c>
      <c r="L6127" s="1" t="s">
        <v>43</v>
      </c>
      <c r="M6127" s="1">
        <v>90036</v>
      </c>
      <c r="N6127" s="1" t="s">
        <v>44</v>
      </c>
      <c r="O6127" s="1" t="s">
        <v>8689</v>
      </c>
      <c r="P6127" s="1" t="s">
        <v>46</v>
      </c>
      <c r="Q6127" s="1" t="s">
        <v>90</v>
      </c>
      <c r="R6127" s="1" t="s">
        <v>8690</v>
      </c>
      <c r="S6127" s="1">
        <v>11.96</v>
      </c>
      <c r="T6127" s="1">
        <v>2</v>
      </c>
      <c r="U6127" s="1">
        <v>0</v>
      </c>
      <c r="V6127" s="4">
        <v>5.3819999999999997</v>
      </c>
    </row>
    <row r="6128" spans="1:22" ht="29.5" thickBot="1" x14ac:dyDescent="0.4">
      <c r="A6128" s="3">
        <v>6127</v>
      </c>
      <c r="B6128" s="1" t="s">
        <v>8688</v>
      </c>
      <c r="C6128" s="1">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4">
        <v>1.2714000000000001</v>
      </c>
    </row>
    <row r="6129" spans="1:22" ht="29.5" thickBot="1" x14ac:dyDescent="0.4">
      <c r="A6129" s="3">
        <v>6128</v>
      </c>
      <c r="B6129" s="1" t="s">
        <v>8691</v>
      </c>
      <c r="C6129" s="1">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327.99599999999998</v>
      </c>
      <c r="T6129" s="1">
        <v>6</v>
      </c>
      <c r="U6129" s="1">
        <v>0.1</v>
      </c>
      <c r="V6129" s="4">
        <v>54.665999999999997</v>
      </c>
    </row>
    <row r="6130" spans="1:22" ht="29.5" thickBot="1" x14ac:dyDescent="0.4">
      <c r="A6130" s="3">
        <v>6129</v>
      </c>
      <c r="B6130" s="1" t="s">
        <v>8692</v>
      </c>
      <c r="C6130" s="1">
        <v>2011</v>
      </c>
      <c r="D6130" s="2">
        <v>40841</v>
      </c>
      <c r="E6130" s="2">
        <v>40844</v>
      </c>
      <c r="F6130" s="1" t="s">
        <v>188</v>
      </c>
      <c r="G6130" s="1" t="s">
        <v>6419</v>
      </c>
      <c r="H6130" s="1" t="s">
        <v>6420</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4">
        <v>18.527999999999999</v>
      </c>
    </row>
    <row r="6131" spans="1:22" ht="29.5" thickBot="1" x14ac:dyDescent="0.4">
      <c r="A6131" s="3">
        <v>6130</v>
      </c>
      <c r="B6131" s="1" t="s">
        <v>8693</v>
      </c>
      <c r="C6131" s="1">
        <v>2014</v>
      </c>
      <c r="D6131" s="2">
        <v>41725</v>
      </c>
      <c r="E6131" s="2">
        <v>41732</v>
      </c>
      <c r="F6131" s="1" t="s">
        <v>50</v>
      </c>
      <c r="G6131" s="1" t="s">
        <v>8694</v>
      </c>
      <c r="H6131" s="1" t="s">
        <v>8695</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4">
        <v>20.767499999999998</v>
      </c>
    </row>
    <row r="6132" spans="1:22" ht="29.5" thickBot="1" x14ac:dyDescent="0.4">
      <c r="A6132" s="3">
        <v>6131</v>
      </c>
      <c r="B6132" s="1" t="s">
        <v>8693</v>
      </c>
      <c r="C6132" s="1">
        <v>2014</v>
      </c>
      <c r="D6132" s="2">
        <v>41725</v>
      </c>
      <c r="E6132" s="2">
        <v>41732</v>
      </c>
      <c r="F6132" s="1" t="s">
        <v>50</v>
      </c>
      <c r="G6132" s="1" t="s">
        <v>8694</v>
      </c>
      <c r="H6132" s="1" t="s">
        <v>8695</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4">
        <v>1.3160000000000001</v>
      </c>
    </row>
    <row r="6133" spans="1:22" ht="44" thickBot="1" x14ac:dyDescent="0.4">
      <c r="A6133" s="3">
        <v>6132</v>
      </c>
      <c r="B6133" s="1" t="s">
        <v>8696</v>
      </c>
      <c r="C6133" s="1">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4">
        <v>161.9674</v>
      </c>
    </row>
    <row r="6134" spans="1:22" ht="29.5" thickBot="1" x14ac:dyDescent="0.4">
      <c r="A6134" s="3">
        <v>6133</v>
      </c>
      <c r="B6134" s="1" t="s">
        <v>8697</v>
      </c>
      <c r="C6134" s="1">
        <v>2014</v>
      </c>
      <c r="D6134" s="2">
        <v>41898</v>
      </c>
      <c r="E6134" s="2">
        <v>41903</v>
      </c>
      <c r="F6134" s="1" t="s">
        <v>50</v>
      </c>
      <c r="G6134" s="1" t="s">
        <v>2243</v>
      </c>
      <c r="H6134" s="1" t="s">
        <v>2244</v>
      </c>
      <c r="I6134" s="1" t="s">
        <v>26</v>
      </c>
      <c r="J6134" s="1" t="s">
        <v>27</v>
      </c>
      <c r="K6134" s="1" t="s">
        <v>8698</v>
      </c>
      <c r="L6134" s="1" t="s">
        <v>335</v>
      </c>
      <c r="M6134" s="1">
        <v>37087</v>
      </c>
      <c r="N6134" s="1" t="s">
        <v>30</v>
      </c>
      <c r="O6134" s="1" t="s">
        <v>6535</v>
      </c>
      <c r="P6134" s="1" t="s">
        <v>46</v>
      </c>
      <c r="Q6134" s="1" t="s">
        <v>90</v>
      </c>
      <c r="R6134" s="1" t="s">
        <v>6536</v>
      </c>
      <c r="S6134" s="1">
        <v>163.96</v>
      </c>
      <c r="T6134" s="1">
        <v>5</v>
      </c>
      <c r="U6134" s="1">
        <v>0.2</v>
      </c>
      <c r="V6134" s="4">
        <v>59.435499999999998</v>
      </c>
    </row>
    <row r="6135" spans="1:22" ht="73" thickBot="1" x14ac:dyDescent="0.4">
      <c r="A6135" s="3">
        <v>6134</v>
      </c>
      <c r="B6135" s="1" t="s">
        <v>8699</v>
      </c>
      <c r="C6135" s="1">
        <v>2013</v>
      </c>
      <c r="D6135" s="2">
        <v>41503</v>
      </c>
      <c r="E6135" s="2">
        <v>41506</v>
      </c>
      <c r="F6135" s="1" t="s">
        <v>188</v>
      </c>
      <c r="G6135" s="1" t="s">
        <v>8700</v>
      </c>
      <c r="H6135" s="1" t="s">
        <v>8701</v>
      </c>
      <c r="I6135" s="1" t="s">
        <v>41</v>
      </c>
      <c r="J6135" s="1" t="s">
        <v>27</v>
      </c>
      <c r="K6135" s="1" t="s">
        <v>42</v>
      </c>
      <c r="L6135" s="1" t="s">
        <v>43</v>
      </c>
      <c r="M6135" s="1">
        <v>90045</v>
      </c>
      <c r="N6135" s="1" t="s">
        <v>44</v>
      </c>
      <c r="O6135" s="1" t="s">
        <v>6561</v>
      </c>
      <c r="P6135" s="1" t="s">
        <v>32</v>
      </c>
      <c r="Q6135" s="1" t="s">
        <v>56</v>
      </c>
      <c r="R6135" s="1" t="s">
        <v>6562</v>
      </c>
      <c r="S6135" s="1">
        <v>161.28</v>
      </c>
      <c r="T6135" s="1">
        <v>2</v>
      </c>
      <c r="U6135" s="1">
        <v>0.2</v>
      </c>
      <c r="V6135" s="4">
        <v>12.096</v>
      </c>
    </row>
    <row r="6136" spans="1:22" ht="58.5" thickBot="1" x14ac:dyDescent="0.4">
      <c r="A6136" s="3">
        <v>6135</v>
      </c>
      <c r="B6136" s="1" t="s">
        <v>8702</v>
      </c>
      <c r="C6136" s="1">
        <v>2013</v>
      </c>
      <c r="D6136" s="2">
        <v>41583</v>
      </c>
      <c r="E6136" s="2">
        <v>41583</v>
      </c>
      <c r="F6136" s="1" t="s">
        <v>1290</v>
      </c>
      <c r="G6136" s="1" t="s">
        <v>5614</v>
      </c>
      <c r="H6136" s="1" t="s">
        <v>5615</v>
      </c>
      <c r="I6136" s="1" t="s">
        <v>26</v>
      </c>
      <c r="J6136" s="1" t="s">
        <v>27</v>
      </c>
      <c r="K6136" s="1" t="s">
        <v>6922</v>
      </c>
      <c r="L6136" s="1" t="s">
        <v>43</v>
      </c>
      <c r="M6136" s="1">
        <v>91911</v>
      </c>
      <c r="N6136" s="1" t="s">
        <v>44</v>
      </c>
      <c r="O6136" s="1" t="s">
        <v>1122</v>
      </c>
      <c r="P6136" s="1" t="s">
        <v>46</v>
      </c>
      <c r="Q6136" s="1" t="s">
        <v>68</v>
      </c>
      <c r="R6136" s="1" t="s">
        <v>1123</v>
      </c>
      <c r="S6136" s="1">
        <v>192.8</v>
      </c>
      <c r="T6136" s="1">
        <v>4</v>
      </c>
      <c r="U6136" s="1">
        <v>0</v>
      </c>
      <c r="V6136" s="4">
        <v>55.911999999999999</v>
      </c>
    </row>
    <row r="6137" spans="1:22" ht="44" thickBot="1" x14ac:dyDescent="0.4">
      <c r="A6137" s="3">
        <v>6136</v>
      </c>
      <c r="B6137" s="1" t="s">
        <v>8703</v>
      </c>
      <c r="C6137" s="1">
        <v>2012</v>
      </c>
      <c r="D6137" s="2">
        <v>41200</v>
      </c>
      <c r="E6137" s="2">
        <v>41204</v>
      </c>
      <c r="F6137" s="1" t="s">
        <v>50</v>
      </c>
      <c r="G6137" s="1" t="s">
        <v>5337</v>
      </c>
      <c r="H6137" s="1" t="s">
        <v>5338</v>
      </c>
      <c r="I6137" s="1" t="s">
        <v>102</v>
      </c>
      <c r="J6137" s="1" t="s">
        <v>27</v>
      </c>
      <c r="K6137" s="1" t="s">
        <v>7288</v>
      </c>
      <c r="L6137" s="1" t="s">
        <v>104</v>
      </c>
      <c r="M6137" s="1">
        <v>78501</v>
      </c>
      <c r="N6137" s="1" t="s">
        <v>105</v>
      </c>
      <c r="O6137" s="1" t="s">
        <v>6871</v>
      </c>
      <c r="P6137" s="1" t="s">
        <v>71</v>
      </c>
      <c r="Q6137" s="1" t="s">
        <v>161</v>
      </c>
      <c r="R6137" s="1" t="s">
        <v>6872</v>
      </c>
      <c r="S6137" s="1">
        <v>27.696000000000002</v>
      </c>
      <c r="T6137" s="1">
        <v>3</v>
      </c>
      <c r="U6137" s="1">
        <v>0.2</v>
      </c>
      <c r="V6137" s="4">
        <v>3.4620000000000002</v>
      </c>
    </row>
    <row r="6138" spans="1:22" ht="73" thickBot="1" x14ac:dyDescent="0.4">
      <c r="A6138" s="3">
        <v>6137</v>
      </c>
      <c r="B6138" s="1" t="s">
        <v>8703</v>
      </c>
      <c r="C6138" s="1">
        <v>2012</v>
      </c>
      <c r="D6138" s="2">
        <v>41200</v>
      </c>
      <c r="E6138" s="2">
        <v>41204</v>
      </c>
      <c r="F6138" s="1" t="s">
        <v>50</v>
      </c>
      <c r="G6138" s="1" t="s">
        <v>5337</v>
      </c>
      <c r="H6138" s="1" t="s">
        <v>5338</v>
      </c>
      <c r="I6138" s="1" t="s">
        <v>102</v>
      </c>
      <c r="J6138" s="1" t="s">
        <v>27</v>
      </c>
      <c r="K6138" s="1" t="s">
        <v>7288</v>
      </c>
      <c r="L6138" s="1" t="s">
        <v>104</v>
      </c>
      <c r="M6138" s="1">
        <v>78501</v>
      </c>
      <c r="N6138" s="1" t="s">
        <v>105</v>
      </c>
      <c r="O6138" s="1" t="s">
        <v>5354</v>
      </c>
      <c r="P6138" s="1" t="s">
        <v>46</v>
      </c>
      <c r="Q6138" s="1" t="s">
        <v>78</v>
      </c>
      <c r="R6138" s="1" t="s">
        <v>5355</v>
      </c>
      <c r="S6138" s="1">
        <v>73.164000000000001</v>
      </c>
      <c r="T6138" s="1">
        <v>6</v>
      </c>
      <c r="U6138" s="1">
        <v>0.8</v>
      </c>
      <c r="V6138" s="4">
        <v>-186.56819999999999</v>
      </c>
    </row>
    <row r="6139" spans="1:22" ht="29.5" thickBot="1" x14ac:dyDescent="0.4">
      <c r="A6139" s="3">
        <v>6138</v>
      </c>
      <c r="B6139" s="1" t="s">
        <v>8704</v>
      </c>
      <c r="C6139" s="1">
        <v>2013</v>
      </c>
      <c r="D6139" s="2">
        <v>41579</v>
      </c>
      <c r="E6139" s="2">
        <v>41583</v>
      </c>
      <c r="F6139" s="1" t="s">
        <v>23</v>
      </c>
      <c r="G6139" s="1" t="s">
        <v>3161</v>
      </c>
      <c r="H6139" s="1" t="s">
        <v>3162</v>
      </c>
      <c r="I6139" s="1" t="s">
        <v>26</v>
      </c>
      <c r="J6139" s="1" t="s">
        <v>27</v>
      </c>
      <c r="K6139" s="1" t="s">
        <v>7237</v>
      </c>
      <c r="L6139" s="1" t="s">
        <v>54</v>
      </c>
      <c r="M6139" s="1">
        <v>33021</v>
      </c>
      <c r="N6139" s="1" t="s">
        <v>30</v>
      </c>
      <c r="O6139" s="1" t="s">
        <v>1865</v>
      </c>
      <c r="P6139" s="1" t="s">
        <v>46</v>
      </c>
      <c r="Q6139" s="1" t="s">
        <v>90</v>
      </c>
      <c r="R6139" s="1" t="s">
        <v>1866</v>
      </c>
      <c r="S6139" s="1">
        <v>32.064</v>
      </c>
      <c r="T6139" s="1">
        <v>6</v>
      </c>
      <c r="U6139" s="1">
        <v>0.2</v>
      </c>
      <c r="V6139" s="4">
        <v>11.2224</v>
      </c>
    </row>
    <row r="6140" spans="1:22" ht="44" thickBot="1" x14ac:dyDescent="0.4">
      <c r="A6140" s="3">
        <v>6139</v>
      </c>
      <c r="B6140" s="1" t="s">
        <v>8705</v>
      </c>
      <c r="C6140" s="1">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4">
        <v>-12.098000000000001</v>
      </c>
    </row>
    <row r="6141" spans="1:22" ht="44" thickBot="1" x14ac:dyDescent="0.4">
      <c r="A6141" s="3">
        <v>6140</v>
      </c>
      <c r="B6141" s="1" t="s">
        <v>8706</v>
      </c>
      <c r="C6141" s="1">
        <v>2012</v>
      </c>
      <c r="D6141" s="2">
        <v>41017</v>
      </c>
      <c r="E6141" s="2">
        <v>41019</v>
      </c>
      <c r="F6141" s="1" t="s">
        <v>188</v>
      </c>
      <c r="G6141" s="1" t="s">
        <v>6950</v>
      </c>
      <c r="H6141" s="1" t="s">
        <v>6951</v>
      </c>
      <c r="I6141" s="1" t="s">
        <v>26</v>
      </c>
      <c r="J6141" s="1" t="s">
        <v>27</v>
      </c>
      <c r="K6141" s="1" t="s">
        <v>8707</v>
      </c>
      <c r="L6141" s="1" t="s">
        <v>43</v>
      </c>
      <c r="M6141" s="1">
        <v>93454</v>
      </c>
      <c r="N6141" s="1" t="s">
        <v>44</v>
      </c>
      <c r="O6141" s="1" t="s">
        <v>5916</v>
      </c>
      <c r="P6141" s="1" t="s">
        <v>46</v>
      </c>
      <c r="Q6141" s="1" t="s">
        <v>59</v>
      </c>
      <c r="R6141" s="1" t="s">
        <v>5917</v>
      </c>
      <c r="S6141" s="1">
        <v>115.44</v>
      </c>
      <c r="T6141" s="1">
        <v>3</v>
      </c>
      <c r="U6141" s="1">
        <v>0</v>
      </c>
      <c r="V6141" s="4">
        <v>30.014399999999998</v>
      </c>
    </row>
    <row r="6142" spans="1:22" ht="29.5" thickBot="1" x14ac:dyDescent="0.4">
      <c r="A6142" s="3">
        <v>6141</v>
      </c>
      <c r="B6142" s="1" t="s">
        <v>8708</v>
      </c>
      <c r="C6142" s="1">
        <v>2014</v>
      </c>
      <c r="D6142" s="2">
        <v>41830</v>
      </c>
      <c r="E6142" s="2">
        <v>41836</v>
      </c>
      <c r="F6142" s="1" t="s">
        <v>50</v>
      </c>
      <c r="G6142" s="1" t="s">
        <v>3691</v>
      </c>
      <c r="H6142" s="1" t="s">
        <v>3692</v>
      </c>
      <c r="I6142" s="1" t="s">
        <v>26</v>
      </c>
      <c r="J6142" s="1" t="s">
        <v>27</v>
      </c>
      <c r="K6142" s="1" t="s">
        <v>1293</v>
      </c>
      <c r="L6142" s="1" t="s">
        <v>747</v>
      </c>
      <c r="M6142" s="1">
        <v>6040</v>
      </c>
      <c r="N6142" s="1" t="s">
        <v>148</v>
      </c>
      <c r="O6142" s="1" t="s">
        <v>8535</v>
      </c>
      <c r="P6142" s="1" t="s">
        <v>46</v>
      </c>
      <c r="Q6142" s="1" t="s">
        <v>90</v>
      </c>
      <c r="R6142" s="1" t="s">
        <v>8536</v>
      </c>
      <c r="S6142" s="1">
        <v>274.8</v>
      </c>
      <c r="T6142" s="1">
        <v>5</v>
      </c>
      <c r="U6142" s="1">
        <v>0</v>
      </c>
      <c r="V6142" s="4">
        <v>134.65199999999999</v>
      </c>
    </row>
    <row r="6143" spans="1:22" ht="44" thickBot="1" x14ac:dyDescent="0.4">
      <c r="A6143" s="3">
        <v>6142</v>
      </c>
      <c r="B6143" s="1" t="s">
        <v>8708</v>
      </c>
      <c r="C6143" s="1">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4">
        <v>3.9127999999999998</v>
      </c>
    </row>
    <row r="6144" spans="1:22" ht="29.5" thickBot="1" x14ac:dyDescent="0.4">
      <c r="A6144" s="3">
        <v>6143</v>
      </c>
      <c r="B6144" s="1" t="s">
        <v>8708</v>
      </c>
      <c r="C6144" s="1">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4">
        <v>74.8142</v>
      </c>
    </row>
    <row r="6145" spans="1:22" ht="29.5" thickBot="1" x14ac:dyDescent="0.4">
      <c r="A6145" s="3">
        <v>6144</v>
      </c>
      <c r="B6145" s="1" t="s">
        <v>8708</v>
      </c>
      <c r="C6145" s="1">
        <v>2014</v>
      </c>
      <c r="D6145" s="2">
        <v>41830</v>
      </c>
      <c r="E6145" s="2">
        <v>41836</v>
      </c>
      <c r="F6145" s="1" t="s">
        <v>50</v>
      </c>
      <c r="G6145" s="1" t="s">
        <v>3691</v>
      </c>
      <c r="H6145" s="1" t="s">
        <v>3692</v>
      </c>
      <c r="I6145" s="1" t="s">
        <v>26</v>
      </c>
      <c r="J6145" s="1" t="s">
        <v>27</v>
      </c>
      <c r="K6145" s="1" t="s">
        <v>1293</v>
      </c>
      <c r="L6145" s="1" t="s">
        <v>747</v>
      </c>
      <c r="M6145" s="1">
        <v>6040</v>
      </c>
      <c r="N6145" s="1" t="s">
        <v>148</v>
      </c>
      <c r="O6145" s="1" t="s">
        <v>6845</v>
      </c>
      <c r="P6145" s="1" t="s">
        <v>46</v>
      </c>
      <c r="Q6145" s="1" t="s">
        <v>68</v>
      </c>
      <c r="R6145" s="1" t="s">
        <v>6846</v>
      </c>
      <c r="S6145" s="1">
        <v>119.04</v>
      </c>
      <c r="T6145" s="1">
        <v>6</v>
      </c>
      <c r="U6145" s="1">
        <v>0</v>
      </c>
      <c r="V6145" s="4">
        <v>48.806399999999996</v>
      </c>
    </row>
    <row r="6146" spans="1:22" ht="73" thickBot="1" x14ac:dyDescent="0.4">
      <c r="A6146" s="3">
        <v>6145</v>
      </c>
      <c r="B6146" s="1" t="s">
        <v>8709</v>
      </c>
      <c r="C6146" s="1">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4">
        <v>9.2322000000000006</v>
      </c>
    </row>
    <row r="6147" spans="1:22" ht="29.5" thickBot="1" x14ac:dyDescent="0.4">
      <c r="A6147" s="3">
        <v>6146</v>
      </c>
      <c r="B6147" s="1" t="s">
        <v>8710</v>
      </c>
      <c r="C6147" s="1">
        <v>2011</v>
      </c>
      <c r="D6147" s="2">
        <v>40899</v>
      </c>
      <c r="E6147" s="2">
        <v>40903</v>
      </c>
      <c r="F6147" s="1" t="s">
        <v>50</v>
      </c>
      <c r="G6147" s="1" t="s">
        <v>7142</v>
      </c>
      <c r="H6147" s="1" t="s">
        <v>7143</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4">
        <v>3.1751999999999998</v>
      </c>
    </row>
    <row r="6148" spans="1:22" ht="29.5" thickBot="1" x14ac:dyDescent="0.4">
      <c r="A6148" s="3">
        <v>6147</v>
      </c>
      <c r="B6148" s="1" t="s">
        <v>8711</v>
      </c>
      <c r="C6148" s="1">
        <v>2014</v>
      </c>
      <c r="D6148" s="2">
        <v>41965</v>
      </c>
      <c r="E6148" s="2">
        <v>41969</v>
      </c>
      <c r="F6148" s="1" t="s">
        <v>50</v>
      </c>
      <c r="G6148" s="1" t="s">
        <v>5287</v>
      </c>
      <c r="H6148" s="1" t="s">
        <v>5288</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4">
        <v>3.1751999999999998</v>
      </c>
    </row>
    <row r="6149" spans="1:22" ht="29.5" thickBot="1" x14ac:dyDescent="0.4">
      <c r="A6149" s="3">
        <v>6148</v>
      </c>
      <c r="B6149" s="1" t="s">
        <v>8711</v>
      </c>
      <c r="C6149" s="1">
        <v>2014</v>
      </c>
      <c r="D6149" s="2">
        <v>41965</v>
      </c>
      <c r="E6149" s="2">
        <v>41969</v>
      </c>
      <c r="F6149" s="1" t="s">
        <v>50</v>
      </c>
      <c r="G6149" s="1" t="s">
        <v>5287</v>
      </c>
      <c r="H6149" s="1" t="s">
        <v>5288</v>
      </c>
      <c r="I6149" s="1" t="s">
        <v>41</v>
      </c>
      <c r="J6149" s="1" t="s">
        <v>27</v>
      </c>
      <c r="K6149" s="1" t="s">
        <v>127</v>
      </c>
      <c r="L6149" s="1" t="s">
        <v>43</v>
      </c>
      <c r="M6149" s="1">
        <v>94122</v>
      </c>
      <c r="N6149" s="1" t="s">
        <v>44</v>
      </c>
      <c r="O6149" s="1" t="s">
        <v>3862</v>
      </c>
      <c r="P6149" s="1" t="s">
        <v>46</v>
      </c>
      <c r="Q6149" s="1" t="s">
        <v>75</v>
      </c>
      <c r="R6149" s="1" t="s">
        <v>3863</v>
      </c>
      <c r="S6149" s="1">
        <v>40.735999999999997</v>
      </c>
      <c r="T6149" s="1">
        <v>2</v>
      </c>
      <c r="U6149" s="1">
        <v>0.2</v>
      </c>
      <c r="V6149" s="4">
        <v>14.7668</v>
      </c>
    </row>
    <row r="6150" spans="1:22" ht="44" thickBot="1" x14ac:dyDescent="0.4">
      <c r="A6150" s="3">
        <v>6149</v>
      </c>
      <c r="B6150" s="1" t="s">
        <v>8712</v>
      </c>
      <c r="C6150" s="1">
        <v>2013</v>
      </c>
      <c r="D6150" s="2">
        <v>41453</v>
      </c>
      <c r="E6150" s="2">
        <v>41455</v>
      </c>
      <c r="F6150" s="1" t="s">
        <v>23</v>
      </c>
      <c r="G6150" s="1" t="s">
        <v>6021</v>
      </c>
      <c r="H6150" s="1" t="s">
        <v>6022</v>
      </c>
      <c r="I6150" s="1" t="s">
        <v>26</v>
      </c>
      <c r="J6150" s="1" t="s">
        <v>27</v>
      </c>
      <c r="K6150" s="1" t="s">
        <v>127</v>
      </c>
      <c r="L6150" s="1" t="s">
        <v>43</v>
      </c>
      <c r="M6150" s="1">
        <v>94109</v>
      </c>
      <c r="N6150" s="1" t="s">
        <v>44</v>
      </c>
      <c r="O6150" s="1" t="s">
        <v>6735</v>
      </c>
      <c r="P6150" s="1" t="s">
        <v>71</v>
      </c>
      <c r="Q6150" s="1" t="s">
        <v>72</v>
      </c>
      <c r="R6150" s="1" t="s">
        <v>6736</v>
      </c>
      <c r="S6150" s="1">
        <v>201.584</v>
      </c>
      <c r="T6150" s="1">
        <v>2</v>
      </c>
      <c r="U6150" s="1">
        <v>0.2</v>
      </c>
      <c r="V6150" s="4">
        <v>12.599</v>
      </c>
    </row>
    <row r="6151" spans="1:22" ht="29.5" thickBot="1" x14ac:dyDescent="0.4">
      <c r="A6151" s="3">
        <v>6150</v>
      </c>
      <c r="B6151" s="1" t="s">
        <v>8713</v>
      </c>
      <c r="C6151" s="1">
        <v>2014</v>
      </c>
      <c r="D6151" s="2">
        <v>42002</v>
      </c>
      <c r="E6151" s="2">
        <v>42005</v>
      </c>
      <c r="F6151" s="1" t="s">
        <v>188</v>
      </c>
      <c r="G6151" s="1" t="s">
        <v>6310</v>
      </c>
      <c r="H6151" s="1" t="s">
        <v>6311</v>
      </c>
      <c r="I6151" s="1" t="s">
        <v>41</v>
      </c>
      <c r="J6151" s="1" t="s">
        <v>27</v>
      </c>
      <c r="K6151" s="1" t="s">
        <v>1173</v>
      </c>
      <c r="L6151" s="1" t="s">
        <v>43</v>
      </c>
      <c r="M6151" s="1">
        <v>90805</v>
      </c>
      <c r="N6151" s="1" t="s">
        <v>44</v>
      </c>
      <c r="O6151" s="1" t="s">
        <v>281</v>
      </c>
      <c r="P6151" s="1" t="s">
        <v>32</v>
      </c>
      <c r="Q6151" s="1" t="s">
        <v>36</v>
      </c>
      <c r="R6151" s="1" t="s">
        <v>282</v>
      </c>
      <c r="S6151" s="1">
        <v>340.70400000000001</v>
      </c>
      <c r="T6151" s="1">
        <v>6</v>
      </c>
      <c r="U6151" s="1">
        <v>0.2</v>
      </c>
      <c r="V6151" s="4">
        <v>-34.070399999999999</v>
      </c>
    </row>
    <row r="6152" spans="1:22" ht="29.5" thickBot="1" x14ac:dyDescent="0.4">
      <c r="A6152" s="3">
        <v>6151</v>
      </c>
      <c r="B6152" s="1" t="s">
        <v>8714</v>
      </c>
      <c r="C6152" s="1">
        <v>2013</v>
      </c>
      <c r="D6152" s="2">
        <v>41373</v>
      </c>
      <c r="E6152" s="2">
        <v>41376</v>
      </c>
      <c r="F6152" s="1" t="s">
        <v>188</v>
      </c>
      <c r="G6152" s="1" t="s">
        <v>4468</v>
      </c>
      <c r="H6152" s="1" t="s">
        <v>4469</v>
      </c>
      <c r="I6152" s="1" t="s">
        <v>26</v>
      </c>
      <c r="J6152" s="1" t="s">
        <v>27</v>
      </c>
      <c r="K6152" s="1" t="s">
        <v>497</v>
      </c>
      <c r="L6152" s="1" t="s">
        <v>1272</v>
      </c>
      <c r="M6152" s="1">
        <v>31907</v>
      </c>
      <c r="N6152" s="1" t="s">
        <v>30</v>
      </c>
      <c r="O6152" s="1" t="s">
        <v>6697</v>
      </c>
      <c r="P6152" s="1" t="s">
        <v>32</v>
      </c>
      <c r="Q6152" s="1" t="s">
        <v>33</v>
      </c>
      <c r="R6152" s="1" t="s">
        <v>6698</v>
      </c>
      <c r="S6152" s="1">
        <v>354.9</v>
      </c>
      <c r="T6152" s="1">
        <v>5</v>
      </c>
      <c r="U6152" s="1">
        <v>0</v>
      </c>
      <c r="V6152" s="4">
        <v>88.724999999999994</v>
      </c>
    </row>
    <row r="6153" spans="1:22" ht="87.5" thickBot="1" x14ac:dyDescent="0.4">
      <c r="A6153" s="3">
        <v>6152</v>
      </c>
      <c r="B6153" s="1" t="s">
        <v>8715</v>
      </c>
      <c r="C6153" s="1">
        <v>2011</v>
      </c>
      <c r="D6153" s="2">
        <v>40620</v>
      </c>
      <c r="E6153" s="2">
        <v>40623</v>
      </c>
      <c r="F6153" s="1" t="s">
        <v>23</v>
      </c>
      <c r="G6153" s="1" t="s">
        <v>7272</v>
      </c>
      <c r="H6153" s="1" t="s">
        <v>7273</v>
      </c>
      <c r="I6153" s="1" t="s">
        <v>102</v>
      </c>
      <c r="J6153" s="1" t="s">
        <v>27</v>
      </c>
      <c r="K6153" s="1" t="s">
        <v>127</v>
      </c>
      <c r="L6153" s="1" t="s">
        <v>43</v>
      </c>
      <c r="M6153" s="1">
        <v>94110</v>
      </c>
      <c r="N6153" s="1" t="s">
        <v>44</v>
      </c>
      <c r="O6153" s="1" t="s">
        <v>7051</v>
      </c>
      <c r="P6153" s="1" t="s">
        <v>32</v>
      </c>
      <c r="Q6153" s="1" t="s">
        <v>33</v>
      </c>
      <c r="R6153" s="1" t="s">
        <v>7052</v>
      </c>
      <c r="S6153" s="1">
        <v>1198.33</v>
      </c>
      <c r="T6153" s="1">
        <v>10</v>
      </c>
      <c r="U6153" s="1">
        <v>0.15</v>
      </c>
      <c r="V6153" s="4">
        <v>70.489999999999995</v>
      </c>
    </row>
    <row r="6154" spans="1:22" ht="29.5" thickBot="1" x14ac:dyDescent="0.4">
      <c r="A6154" s="3">
        <v>6153</v>
      </c>
      <c r="B6154" s="1" t="s">
        <v>8716</v>
      </c>
      <c r="C6154" s="1">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4">
        <v>0.87919999999999998</v>
      </c>
    </row>
    <row r="6155" spans="1:22" ht="29.5" thickBot="1" x14ac:dyDescent="0.4">
      <c r="A6155" s="3">
        <v>6154</v>
      </c>
      <c r="B6155" s="1" t="s">
        <v>8717</v>
      </c>
      <c r="C6155" s="1">
        <v>2014</v>
      </c>
      <c r="D6155" s="2">
        <v>41750</v>
      </c>
      <c r="E6155" s="2">
        <v>41753</v>
      </c>
      <c r="F6155" s="1" t="s">
        <v>188</v>
      </c>
      <c r="G6155" s="1" t="s">
        <v>481</v>
      </c>
      <c r="H6155" s="1" t="s">
        <v>482</v>
      </c>
      <c r="I6155" s="1" t="s">
        <v>41</v>
      </c>
      <c r="J6155" s="1" t="s">
        <v>27</v>
      </c>
      <c r="K6155" s="1" t="s">
        <v>146</v>
      </c>
      <c r="L6155" s="1" t="s">
        <v>147</v>
      </c>
      <c r="M6155" s="1">
        <v>19120</v>
      </c>
      <c r="N6155" s="1" t="s">
        <v>148</v>
      </c>
      <c r="O6155" s="1" t="s">
        <v>5856</v>
      </c>
      <c r="P6155" s="1" t="s">
        <v>32</v>
      </c>
      <c r="Q6155" s="1" t="s">
        <v>65</v>
      </c>
      <c r="R6155" s="1" t="s">
        <v>5857</v>
      </c>
      <c r="S6155" s="1">
        <v>51.968000000000004</v>
      </c>
      <c r="T6155" s="1">
        <v>2</v>
      </c>
      <c r="U6155" s="1">
        <v>0.2</v>
      </c>
      <c r="V6155" s="4">
        <v>10.393599999999999</v>
      </c>
    </row>
    <row r="6156" spans="1:22" ht="58.5" thickBot="1" x14ac:dyDescent="0.4">
      <c r="A6156" s="3">
        <v>6155</v>
      </c>
      <c r="B6156" s="1" t="s">
        <v>8717</v>
      </c>
      <c r="C6156" s="1">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51.335999999999999</v>
      </c>
      <c r="T6156" s="1">
        <v>3</v>
      </c>
      <c r="U6156" s="1">
        <v>0.2</v>
      </c>
      <c r="V6156" s="4">
        <v>5.7752999999999997</v>
      </c>
    </row>
    <row r="6157" spans="1:22" ht="44" thickBot="1" x14ac:dyDescent="0.4">
      <c r="A6157" s="3">
        <v>6156</v>
      </c>
      <c r="B6157" s="1" t="s">
        <v>8717</v>
      </c>
      <c r="C6157" s="1">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4">
        <v>33.270400000000002</v>
      </c>
    </row>
    <row r="6158" spans="1:22" ht="44" thickBot="1" x14ac:dyDescent="0.4">
      <c r="A6158" s="3">
        <v>6157</v>
      </c>
      <c r="B6158" s="1" t="s">
        <v>8717</v>
      </c>
      <c r="C6158" s="1">
        <v>2014</v>
      </c>
      <c r="D6158" s="2">
        <v>41750</v>
      </c>
      <c r="E6158" s="2">
        <v>41753</v>
      </c>
      <c r="F6158" s="1" t="s">
        <v>188</v>
      </c>
      <c r="G6158" s="1" t="s">
        <v>481</v>
      </c>
      <c r="H6158" s="1" t="s">
        <v>482</v>
      </c>
      <c r="I6158" s="1" t="s">
        <v>41</v>
      </c>
      <c r="J6158" s="1" t="s">
        <v>27</v>
      </c>
      <c r="K6158" s="1" t="s">
        <v>146</v>
      </c>
      <c r="L6158" s="1" t="s">
        <v>147</v>
      </c>
      <c r="M6158" s="1">
        <v>19120</v>
      </c>
      <c r="N6158" s="1" t="s">
        <v>148</v>
      </c>
      <c r="O6158" s="1" t="s">
        <v>5697</v>
      </c>
      <c r="P6158" s="1" t="s">
        <v>32</v>
      </c>
      <c r="Q6158" s="1" t="s">
        <v>65</v>
      </c>
      <c r="R6158" s="1" t="s">
        <v>5698</v>
      </c>
      <c r="S6158" s="1">
        <v>42.408000000000001</v>
      </c>
      <c r="T6158" s="1">
        <v>3</v>
      </c>
      <c r="U6158" s="1">
        <v>0.2</v>
      </c>
      <c r="V6158" s="4">
        <v>9.5418000000000003</v>
      </c>
    </row>
    <row r="6159" spans="1:22" ht="58.5" thickBot="1" x14ac:dyDescent="0.4">
      <c r="A6159" s="3">
        <v>6158</v>
      </c>
      <c r="B6159" s="1" t="s">
        <v>8718</v>
      </c>
      <c r="C6159" s="1">
        <v>2013</v>
      </c>
      <c r="D6159" s="2">
        <v>41490</v>
      </c>
      <c r="E6159" s="2">
        <v>41492</v>
      </c>
      <c r="F6159" s="1" t="s">
        <v>23</v>
      </c>
      <c r="G6159" s="1" t="s">
        <v>7438</v>
      </c>
      <c r="H6159" s="1" t="s">
        <v>7439</v>
      </c>
      <c r="I6159" s="1" t="s">
        <v>26</v>
      </c>
      <c r="J6159" s="1" t="s">
        <v>27</v>
      </c>
      <c r="K6159" s="1" t="s">
        <v>4548</v>
      </c>
      <c r="L6159" s="1" t="s">
        <v>649</v>
      </c>
      <c r="M6159" s="1">
        <v>74133</v>
      </c>
      <c r="N6159" s="1" t="s">
        <v>105</v>
      </c>
      <c r="O6159" s="1" t="s">
        <v>505</v>
      </c>
      <c r="P6159" s="1" t="s">
        <v>46</v>
      </c>
      <c r="Q6159" s="1" t="s">
        <v>173</v>
      </c>
      <c r="R6159" s="1" t="s">
        <v>506</v>
      </c>
      <c r="S6159" s="1">
        <v>81.540000000000006</v>
      </c>
      <c r="T6159" s="1">
        <v>3</v>
      </c>
      <c r="U6159" s="1">
        <v>0</v>
      </c>
      <c r="V6159" s="4">
        <v>38.323799999999999</v>
      </c>
    </row>
    <row r="6160" spans="1:22" ht="44" thickBot="1" x14ac:dyDescent="0.4">
      <c r="A6160" s="3">
        <v>6159</v>
      </c>
      <c r="B6160" s="1" t="s">
        <v>8718</v>
      </c>
      <c r="C6160" s="1">
        <v>2013</v>
      </c>
      <c r="D6160" s="2">
        <v>41490</v>
      </c>
      <c r="E6160" s="2">
        <v>41492</v>
      </c>
      <c r="F6160" s="1" t="s">
        <v>23</v>
      </c>
      <c r="G6160" s="1" t="s">
        <v>7438</v>
      </c>
      <c r="H6160" s="1" t="s">
        <v>7439</v>
      </c>
      <c r="I6160" s="1" t="s">
        <v>26</v>
      </c>
      <c r="J6160" s="1" t="s">
        <v>27</v>
      </c>
      <c r="K6160" s="1" t="s">
        <v>4548</v>
      </c>
      <c r="L6160" s="1" t="s">
        <v>649</v>
      </c>
      <c r="M6160" s="1">
        <v>74133</v>
      </c>
      <c r="N6160" s="1" t="s">
        <v>105</v>
      </c>
      <c r="O6160" s="1" t="s">
        <v>8719</v>
      </c>
      <c r="P6160" s="1" t="s">
        <v>71</v>
      </c>
      <c r="Q6160" s="1" t="s">
        <v>161</v>
      </c>
      <c r="R6160" s="1" t="s">
        <v>8720</v>
      </c>
      <c r="S6160" s="1">
        <v>167.28</v>
      </c>
      <c r="T6160" s="1">
        <v>12</v>
      </c>
      <c r="U6160" s="1">
        <v>0</v>
      </c>
      <c r="V6160" s="4">
        <v>23.4192</v>
      </c>
    </row>
    <row r="6161" spans="1:22" ht="44" thickBot="1" x14ac:dyDescent="0.4">
      <c r="A6161" s="3">
        <v>6160</v>
      </c>
      <c r="B6161" s="1" t="s">
        <v>8721</v>
      </c>
      <c r="C6161" s="1">
        <v>2013</v>
      </c>
      <c r="D6161" s="2">
        <v>41612</v>
      </c>
      <c r="E6161" s="2">
        <v>41618</v>
      </c>
      <c r="F6161" s="1" t="s">
        <v>50</v>
      </c>
      <c r="G6161" s="1" t="s">
        <v>2520</v>
      </c>
      <c r="H6161" s="1" t="s">
        <v>2521</v>
      </c>
      <c r="I6161" s="1" t="s">
        <v>26</v>
      </c>
      <c r="J6161" s="1" t="s">
        <v>27</v>
      </c>
      <c r="K6161" s="1" t="s">
        <v>42</v>
      </c>
      <c r="L6161" s="1" t="s">
        <v>43</v>
      </c>
      <c r="M6161" s="1">
        <v>90049</v>
      </c>
      <c r="N6161" s="1" t="s">
        <v>44</v>
      </c>
      <c r="O6161" s="1" t="s">
        <v>7503</v>
      </c>
      <c r="P6161" s="1" t="s">
        <v>46</v>
      </c>
      <c r="Q6161" s="1" t="s">
        <v>59</v>
      </c>
      <c r="R6161" s="1" t="s">
        <v>7504</v>
      </c>
      <c r="S6161" s="1">
        <v>772.68</v>
      </c>
      <c r="T6161" s="1">
        <v>4</v>
      </c>
      <c r="U6161" s="1">
        <v>0</v>
      </c>
      <c r="V6161" s="4">
        <v>108.1752</v>
      </c>
    </row>
    <row r="6162" spans="1:22" ht="44" thickBot="1" x14ac:dyDescent="0.4">
      <c r="A6162" s="3">
        <v>6161</v>
      </c>
      <c r="B6162" s="1" t="s">
        <v>8722</v>
      </c>
      <c r="C6162" s="1">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v>
      </c>
      <c r="T6162" s="1">
        <v>3</v>
      </c>
      <c r="U6162" s="1">
        <v>0.2</v>
      </c>
      <c r="V6162" s="4">
        <v>28.347899999999999</v>
      </c>
    </row>
    <row r="6163" spans="1:22" ht="29.5" thickBot="1" x14ac:dyDescent="0.4">
      <c r="A6163" s="3">
        <v>6162</v>
      </c>
      <c r="B6163" s="1" t="s">
        <v>8722</v>
      </c>
      <c r="C6163" s="1">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4">
        <v>3.9851999999999999</v>
      </c>
    </row>
    <row r="6164" spans="1:22" ht="29.5" thickBot="1" x14ac:dyDescent="0.4">
      <c r="A6164" s="3">
        <v>6163</v>
      </c>
      <c r="B6164" s="1" t="s">
        <v>8722</v>
      </c>
      <c r="C6164" s="1">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v>
      </c>
      <c r="T6164" s="1">
        <v>3</v>
      </c>
      <c r="U6164" s="1">
        <v>0.2</v>
      </c>
      <c r="V6164" s="4">
        <v>1.962</v>
      </c>
    </row>
    <row r="6165" spans="1:22" ht="44" thickBot="1" x14ac:dyDescent="0.4">
      <c r="A6165" s="3">
        <v>6164</v>
      </c>
      <c r="B6165" s="1" t="s">
        <v>8722</v>
      </c>
      <c r="C6165" s="1">
        <v>2011</v>
      </c>
      <c r="D6165" s="2">
        <v>40621</v>
      </c>
      <c r="E6165" s="2">
        <v>40623</v>
      </c>
      <c r="F6165" s="1" t="s">
        <v>188</v>
      </c>
      <c r="G6165" s="1" t="s">
        <v>1779</v>
      </c>
      <c r="H6165" s="1" t="s">
        <v>1780</v>
      </c>
      <c r="I6165" s="1" t="s">
        <v>41</v>
      </c>
      <c r="J6165" s="1" t="s">
        <v>27</v>
      </c>
      <c r="K6165" s="1" t="s">
        <v>1792</v>
      </c>
      <c r="L6165" s="1" t="s">
        <v>54</v>
      </c>
      <c r="M6165" s="1">
        <v>33801</v>
      </c>
      <c r="N6165" s="1" t="s">
        <v>30</v>
      </c>
      <c r="O6165" s="1" t="s">
        <v>5812</v>
      </c>
      <c r="P6165" s="1" t="s">
        <v>46</v>
      </c>
      <c r="Q6165" s="1" t="s">
        <v>75</v>
      </c>
      <c r="R6165" s="1" t="s">
        <v>5813</v>
      </c>
      <c r="S6165" s="1">
        <v>33.57</v>
      </c>
      <c r="T6165" s="1">
        <v>5</v>
      </c>
      <c r="U6165" s="1">
        <v>0.7</v>
      </c>
      <c r="V6165" s="4">
        <v>-25.736999999999998</v>
      </c>
    </row>
    <row r="6166" spans="1:22" ht="29.5" thickBot="1" x14ac:dyDescent="0.4">
      <c r="A6166" s="3">
        <v>6165</v>
      </c>
      <c r="B6166" s="1" t="s">
        <v>8722</v>
      </c>
      <c r="C6166" s="1">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v>
      </c>
      <c r="T6166" s="1">
        <v>3</v>
      </c>
      <c r="U6166" s="1">
        <v>0.2</v>
      </c>
      <c r="V6166" s="4">
        <v>1.3728</v>
      </c>
    </row>
    <row r="6167" spans="1:22" ht="29.5" thickBot="1" x14ac:dyDescent="0.4">
      <c r="A6167" s="3">
        <v>6166</v>
      </c>
      <c r="B6167" s="1" t="s">
        <v>8722</v>
      </c>
      <c r="C6167" s="1">
        <v>2011</v>
      </c>
      <c r="D6167" s="2">
        <v>40621</v>
      </c>
      <c r="E6167" s="2">
        <v>40623</v>
      </c>
      <c r="F6167" s="1" t="s">
        <v>188</v>
      </c>
      <c r="G6167" s="1" t="s">
        <v>1779</v>
      </c>
      <c r="H6167" s="1" t="s">
        <v>1780</v>
      </c>
      <c r="I6167" s="1" t="s">
        <v>41</v>
      </c>
      <c r="J6167" s="1" t="s">
        <v>27</v>
      </c>
      <c r="K6167" s="1" t="s">
        <v>1792</v>
      </c>
      <c r="L6167" s="1" t="s">
        <v>54</v>
      </c>
      <c r="M6167" s="1">
        <v>33801</v>
      </c>
      <c r="N6167" s="1" t="s">
        <v>30</v>
      </c>
      <c r="O6167" s="1" t="s">
        <v>7630</v>
      </c>
      <c r="P6167" s="1" t="s">
        <v>32</v>
      </c>
      <c r="Q6167" s="1" t="s">
        <v>65</v>
      </c>
      <c r="R6167" s="1" t="s">
        <v>7631</v>
      </c>
      <c r="S6167" s="1">
        <v>20.015999999999998</v>
      </c>
      <c r="T6167" s="1">
        <v>3</v>
      </c>
      <c r="U6167" s="1">
        <v>0.2</v>
      </c>
      <c r="V6167" s="4">
        <v>5.5044000000000004</v>
      </c>
    </row>
    <row r="6168" spans="1:22" ht="73" thickBot="1" x14ac:dyDescent="0.4">
      <c r="A6168" s="3">
        <v>6167</v>
      </c>
      <c r="B6168" s="1" t="s">
        <v>8722</v>
      </c>
      <c r="C6168" s="1">
        <v>2011</v>
      </c>
      <c r="D6168" s="2">
        <v>40621</v>
      </c>
      <c r="E6168" s="2">
        <v>40623</v>
      </c>
      <c r="F6168" s="1" t="s">
        <v>188</v>
      </c>
      <c r="G6168" s="1" t="s">
        <v>1779</v>
      </c>
      <c r="H6168" s="1" t="s">
        <v>1780</v>
      </c>
      <c r="I6168" s="1" t="s">
        <v>41</v>
      </c>
      <c r="J6168" s="1" t="s">
        <v>27</v>
      </c>
      <c r="K6168" s="1" t="s">
        <v>1792</v>
      </c>
      <c r="L6168" s="1" t="s">
        <v>54</v>
      </c>
      <c r="M6168" s="1">
        <v>33801</v>
      </c>
      <c r="N6168" s="1" t="s">
        <v>30</v>
      </c>
      <c r="O6168" s="1" t="s">
        <v>8673</v>
      </c>
      <c r="P6168" s="1" t="s">
        <v>71</v>
      </c>
      <c r="Q6168" s="1" t="s">
        <v>161</v>
      </c>
      <c r="R6168" s="1" t="s">
        <v>8674</v>
      </c>
      <c r="S6168" s="1">
        <v>170.24</v>
      </c>
      <c r="T6168" s="1">
        <v>2</v>
      </c>
      <c r="U6168" s="1">
        <v>0.2</v>
      </c>
      <c r="V6168" s="4">
        <v>53.2</v>
      </c>
    </row>
    <row r="6169" spans="1:22" ht="29.5" thickBot="1" x14ac:dyDescent="0.4">
      <c r="A6169" s="3">
        <v>6168</v>
      </c>
      <c r="B6169" s="1" t="s">
        <v>8723</v>
      </c>
      <c r="C6169" s="1">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4">
        <v>44.045999999999999</v>
      </c>
    </row>
    <row r="6170" spans="1:22" ht="44" thickBot="1" x14ac:dyDescent="0.4">
      <c r="A6170" s="3">
        <v>6169</v>
      </c>
      <c r="B6170" s="1" t="s">
        <v>8724</v>
      </c>
      <c r="C6170" s="1">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4">
        <v>11.250400000000001</v>
      </c>
    </row>
    <row r="6171" spans="1:22" ht="29.5" thickBot="1" x14ac:dyDescent="0.4">
      <c r="A6171" s="3">
        <v>6170</v>
      </c>
      <c r="B6171" s="1" t="s">
        <v>8725</v>
      </c>
      <c r="C6171" s="1">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4">
        <v>6.4127999999999998</v>
      </c>
    </row>
    <row r="6172" spans="1:22" ht="73" thickBot="1" x14ac:dyDescent="0.4">
      <c r="A6172" s="3">
        <v>6171</v>
      </c>
      <c r="B6172" s="1" t="s">
        <v>8726</v>
      </c>
      <c r="C6172" s="1">
        <v>2013</v>
      </c>
      <c r="D6172" s="2">
        <v>41628</v>
      </c>
      <c r="E6172" s="2">
        <v>41633</v>
      </c>
      <c r="F6172" s="1" t="s">
        <v>23</v>
      </c>
      <c r="G6172" s="1" t="s">
        <v>8727</v>
      </c>
      <c r="H6172" s="1" t="s">
        <v>8728</v>
      </c>
      <c r="I6172" s="1" t="s">
        <v>41</v>
      </c>
      <c r="J6172" s="1" t="s">
        <v>27</v>
      </c>
      <c r="K6172" s="1" t="s">
        <v>266</v>
      </c>
      <c r="L6172" s="1" t="s">
        <v>267</v>
      </c>
      <c r="M6172" s="1">
        <v>10035</v>
      </c>
      <c r="N6172" s="1" t="s">
        <v>148</v>
      </c>
      <c r="O6172" s="1" t="s">
        <v>5770</v>
      </c>
      <c r="P6172" s="1" t="s">
        <v>46</v>
      </c>
      <c r="Q6172" s="1" t="s">
        <v>75</v>
      </c>
      <c r="R6172" s="1" t="s">
        <v>5771</v>
      </c>
      <c r="S6172" s="1">
        <v>34.247999999999998</v>
      </c>
      <c r="T6172" s="1">
        <v>3</v>
      </c>
      <c r="U6172" s="1">
        <v>0.2</v>
      </c>
      <c r="V6172" s="4">
        <v>11.5587</v>
      </c>
    </row>
    <row r="6173" spans="1:22" ht="29.5" thickBot="1" x14ac:dyDescent="0.4">
      <c r="A6173" s="3">
        <v>6172</v>
      </c>
      <c r="B6173" s="1" t="s">
        <v>8726</v>
      </c>
      <c r="C6173" s="1">
        <v>2013</v>
      </c>
      <c r="D6173" s="2">
        <v>41628</v>
      </c>
      <c r="E6173" s="2">
        <v>41633</v>
      </c>
      <c r="F6173" s="1" t="s">
        <v>23</v>
      </c>
      <c r="G6173" s="1" t="s">
        <v>8727</v>
      </c>
      <c r="H6173" s="1" t="s">
        <v>8728</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4">
        <v>1.0207999999999999</v>
      </c>
    </row>
    <row r="6174" spans="1:22" ht="73" thickBot="1" x14ac:dyDescent="0.4">
      <c r="A6174" s="3">
        <v>6173</v>
      </c>
      <c r="B6174" s="1" t="s">
        <v>8729</v>
      </c>
      <c r="C6174" s="1">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4">
        <v>12.548999999999999</v>
      </c>
    </row>
    <row r="6175" spans="1:22" ht="29.5" thickBot="1" x14ac:dyDescent="0.4">
      <c r="A6175" s="3">
        <v>6174</v>
      </c>
      <c r="B6175" s="1" t="s">
        <v>8729</v>
      </c>
      <c r="C6175" s="1">
        <v>2011</v>
      </c>
      <c r="D6175" s="2">
        <v>40757</v>
      </c>
      <c r="E6175" s="2">
        <v>40763</v>
      </c>
      <c r="F6175" s="1" t="s">
        <v>50</v>
      </c>
      <c r="G6175" s="1" t="s">
        <v>1068</v>
      </c>
      <c r="H6175" s="1" t="s">
        <v>1069</v>
      </c>
      <c r="I6175" s="1" t="s">
        <v>102</v>
      </c>
      <c r="J6175" s="1" t="s">
        <v>27</v>
      </c>
      <c r="K6175" s="1" t="s">
        <v>318</v>
      </c>
      <c r="L6175" s="1" t="s">
        <v>596</v>
      </c>
      <c r="M6175" s="1">
        <v>65807</v>
      </c>
      <c r="N6175" s="1" t="s">
        <v>105</v>
      </c>
      <c r="O6175" s="1" t="s">
        <v>7420</v>
      </c>
      <c r="P6175" s="1" t="s">
        <v>71</v>
      </c>
      <c r="Q6175" s="1" t="s">
        <v>161</v>
      </c>
      <c r="R6175" s="1" t="s">
        <v>7421</v>
      </c>
      <c r="S6175" s="1">
        <v>21.2</v>
      </c>
      <c r="T6175" s="1">
        <v>2</v>
      </c>
      <c r="U6175" s="1">
        <v>0</v>
      </c>
      <c r="V6175" s="4">
        <v>9.1159999999999997</v>
      </c>
    </row>
    <row r="6176" spans="1:22" ht="58.5" thickBot="1" x14ac:dyDescent="0.4">
      <c r="A6176" s="3">
        <v>6175</v>
      </c>
      <c r="B6176" s="1" t="s">
        <v>8729</v>
      </c>
      <c r="C6176" s="1">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4">
        <v>226.36259999999999</v>
      </c>
    </row>
    <row r="6177" spans="1:22" ht="44" thickBot="1" x14ac:dyDescent="0.4">
      <c r="A6177" s="3">
        <v>6176</v>
      </c>
      <c r="B6177" s="1" t="s">
        <v>8730</v>
      </c>
      <c r="C6177" s="1">
        <v>2012</v>
      </c>
      <c r="D6177" s="2">
        <v>41173</v>
      </c>
      <c r="E6177" s="2">
        <v>41178</v>
      </c>
      <c r="F6177" s="1" t="s">
        <v>50</v>
      </c>
      <c r="G6177" s="1" t="s">
        <v>6172</v>
      </c>
      <c r="H6177" s="1" t="s">
        <v>6173</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4">
        <v>422.51</v>
      </c>
    </row>
    <row r="6178" spans="1:22" ht="44" thickBot="1" x14ac:dyDescent="0.4">
      <c r="A6178" s="3">
        <v>6177</v>
      </c>
      <c r="B6178" s="1" t="s">
        <v>8730</v>
      </c>
      <c r="C6178" s="1">
        <v>2012</v>
      </c>
      <c r="D6178" s="2">
        <v>41173</v>
      </c>
      <c r="E6178" s="2">
        <v>41178</v>
      </c>
      <c r="F6178" s="1" t="s">
        <v>50</v>
      </c>
      <c r="G6178" s="1" t="s">
        <v>6172</v>
      </c>
      <c r="H6178" s="1" t="s">
        <v>6173</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4">
        <v>24.0688</v>
      </c>
    </row>
    <row r="6179" spans="1:22" ht="58.5" thickBot="1" x14ac:dyDescent="0.4">
      <c r="A6179" s="3">
        <v>6178</v>
      </c>
      <c r="B6179" s="1" t="s">
        <v>8730</v>
      </c>
      <c r="C6179" s="1">
        <v>2012</v>
      </c>
      <c r="D6179" s="2">
        <v>41173</v>
      </c>
      <c r="E6179" s="2">
        <v>41178</v>
      </c>
      <c r="F6179" s="1" t="s">
        <v>50</v>
      </c>
      <c r="G6179" s="1" t="s">
        <v>6172</v>
      </c>
      <c r="H6179" s="1" t="s">
        <v>6173</v>
      </c>
      <c r="I6179" s="1" t="s">
        <v>26</v>
      </c>
      <c r="J6179" s="1" t="s">
        <v>27</v>
      </c>
      <c r="K6179" s="1" t="s">
        <v>382</v>
      </c>
      <c r="L6179" s="1" t="s">
        <v>383</v>
      </c>
      <c r="M6179" s="1">
        <v>29203</v>
      </c>
      <c r="N6179" s="1" t="s">
        <v>30</v>
      </c>
      <c r="O6179" s="1" t="s">
        <v>7751</v>
      </c>
      <c r="P6179" s="1" t="s">
        <v>46</v>
      </c>
      <c r="Q6179" s="1" t="s">
        <v>173</v>
      </c>
      <c r="R6179" s="1" t="s">
        <v>7752</v>
      </c>
      <c r="S6179" s="1">
        <v>121.96</v>
      </c>
      <c r="T6179" s="1">
        <v>2</v>
      </c>
      <c r="U6179" s="1">
        <v>0</v>
      </c>
      <c r="V6179" s="4">
        <v>57.321199999999997</v>
      </c>
    </row>
    <row r="6180" spans="1:22" ht="29.5" thickBot="1" x14ac:dyDescent="0.4">
      <c r="A6180" s="3">
        <v>6179</v>
      </c>
      <c r="B6180" s="1" t="s">
        <v>8730</v>
      </c>
      <c r="C6180" s="1">
        <v>2012</v>
      </c>
      <c r="D6180" s="2">
        <v>41173</v>
      </c>
      <c r="E6180" s="2">
        <v>41178</v>
      </c>
      <c r="F6180" s="1" t="s">
        <v>50</v>
      </c>
      <c r="G6180" s="1" t="s">
        <v>6172</v>
      </c>
      <c r="H6180" s="1" t="s">
        <v>6173</v>
      </c>
      <c r="I6180" s="1" t="s">
        <v>26</v>
      </c>
      <c r="J6180" s="1" t="s">
        <v>27</v>
      </c>
      <c r="K6180" s="1" t="s">
        <v>382</v>
      </c>
      <c r="L6180" s="1" t="s">
        <v>383</v>
      </c>
      <c r="M6180" s="1">
        <v>29203</v>
      </c>
      <c r="N6180" s="1" t="s">
        <v>30</v>
      </c>
      <c r="O6180" s="1" t="s">
        <v>8731</v>
      </c>
      <c r="P6180" s="1" t="s">
        <v>46</v>
      </c>
      <c r="Q6180" s="1" t="s">
        <v>90</v>
      </c>
      <c r="R6180" s="1" t="s">
        <v>8732</v>
      </c>
      <c r="S6180" s="1">
        <v>23.92</v>
      </c>
      <c r="T6180" s="1">
        <v>4</v>
      </c>
      <c r="U6180" s="1">
        <v>0</v>
      </c>
      <c r="V6180" s="4">
        <v>11.720800000000001</v>
      </c>
    </row>
    <row r="6181" spans="1:22" ht="44" thickBot="1" x14ac:dyDescent="0.4">
      <c r="A6181" s="3">
        <v>6180</v>
      </c>
      <c r="B6181" s="1" t="s">
        <v>8730</v>
      </c>
      <c r="C6181" s="1">
        <v>2012</v>
      </c>
      <c r="D6181" s="2">
        <v>41173</v>
      </c>
      <c r="E6181" s="2">
        <v>41178</v>
      </c>
      <c r="F6181" s="1" t="s">
        <v>50</v>
      </c>
      <c r="G6181" s="1" t="s">
        <v>6172</v>
      </c>
      <c r="H6181" s="1" t="s">
        <v>6173</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4">
        <v>6.3959999999999999</v>
      </c>
    </row>
    <row r="6182" spans="1:22" ht="29.5" thickBot="1" x14ac:dyDescent="0.4">
      <c r="A6182" s="3">
        <v>6181</v>
      </c>
      <c r="B6182" s="1" t="s">
        <v>8730</v>
      </c>
      <c r="C6182" s="1">
        <v>2012</v>
      </c>
      <c r="D6182" s="2">
        <v>41173</v>
      </c>
      <c r="E6182" s="2">
        <v>41178</v>
      </c>
      <c r="F6182" s="1" t="s">
        <v>50</v>
      </c>
      <c r="G6182" s="1" t="s">
        <v>6172</v>
      </c>
      <c r="H6182" s="1" t="s">
        <v>6173</v>
      </c>
      <c r="I6182" s="1" t="s">
        <v>26</v>
      </c>
      <c r="J6182" s="1" t="s">
        <v>27</v>
      </c>
      <c r="K6182" s="1" t="s">
        <v>382</v>
      </c>
      <c r="L6182" s="1" t="s">
        <v>383</v>
      </c>
      <c r="M6182" s="1">
        <v>29203</v>
      </c>
      <c r="N6182" s="1" t="s">
        <v>30</v>
      </c>
      <c r="O6182" s="1" t="s">
        <v>5647</v>
      </c>
      <c r="P6182" s="1" t="s">
        <v>71</v>
      </c>
      <c r="Q6182" s="1" t="s">
        <v>72</v>
      </c>
      <c r="R6182" s="1" t="s">
        <v>5648</v>
      </c>
      <c r="S6182" s="1">
        <v>629.95000000000005</v>
      </c>
      <c r="T6182" s="1">
        <v>5</v>
      </c>
      <c r="U6182" s="1">
        <v>0</v>
      </c>
      <c r="V6182" s="4">
        <v>176.386</v>
      </c>
    </row>
    <row r="6183" spans="1:22" ht="44" thickBot="1" x14ac:dyDescent="0.4">
      <c r="A6183" s="3">
        <v>6182</v>
      </c>
      <c r="B6183" s="1" t="s">
        <v>8730</v>
      </c>
      <c r="C6183" s="1">
        <v>2012</v>
      </c>
      <c r="D6183" s="2">
        <v>41173</v>
      </c>
      <c r="E6183" s="2">
        <v>41178</v>
      </c>
      <c r="F6183" s="1" t="s">
        <v>50</v>
      </c>
      <c r="G6183" s="1" t="s">
        <v>6172</v>
      </c>
      <c r="H6183" s="1" t="s">
        <v>6173</v>
      </c>
      <c r="I6183" s="1" t="s">
        <v>26</v>
      </c>
      <c r="J6183" s="1" t="s">
        <v>27</v>
      </c>
      <c r="K6183" s="1" t="s">
        <v>382</v>
      </c>
      <c r="L6183" s="1" t="s">
        <v>383</v>
      </c>
      <c r="M6183" s="1">
        <v>29203</v>
      </c>
      <c r="N6183" s="1" t="s">
        <v>30</v>
      </c>
      <c r="O6183" s="1" t="s">
        <v>2049</v>
      </c>
      <c r="P6183" s="1" t="s">
        <v>71</v>
      </c>
      <c r="Q6183" s="1" t="s">
        <v>72</v>
      </c>
      <c r="R6183" s="1" t="s">
        <v>2050</v>
      </c>
      <c r="S6183" s="1">
        <v>113.73</v>
      </c>
      <c r="T6183" s="1">
        <v>3</v>
      </c>
      <c r="U6183" s="1">
        <v>0</v>
      </c>
      <c r="V6183" s="4">
        <v>32.981699999999996</v>
      </c>
    </row>
    <row r="6184" spans="1:22" ht="58.5" thickBot="1" x14ac:dyDescent="0.4">
      <c r="A6184" s="3">
        <v>6183</v>
      </c>
      <c r="B6184" s="1" t="s">
        <v>8730</v>
      </c>
      <c r="C6184" s="1">
        <v>2012</v>
      </c>
      <c r="D6184" s="2">
        <v>41173</v>
      </c>
      <c r="E6184" s="2">
        <v>41178</v>
      </c>
      <c r="F6184" s="1" t="s">
        <v>50</v>
      </c>
      <c r="G6184" s="1" t="s">
        <v>6172</v>
      </c>
      <c r="H6184" s="1" t="s">
        <v>6173</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4">
        <v>6.8620000000000001</v>
      </c>
    </row>
    <row r="6185" spans="1:22" ht="58.5" thickBot="1" x14ac:dyDescent="0.4">
      <c r="A6185" s="3">
        <v>6184</v>
      </c>
      <c r="B6185" s="1" t="s">
        <v>8730</v>
      </c>
      <c r="C6185" s="1">
        <v>2012</v>
      </c>
      <c r="D6185" s="2">
        <v>41173</v>
      </c>
      <c r="E6185" s="2">
        <v>41178</v>
      </c>
      <c r="F6185" s="1" t="s">
        <v>50</v>
      </c>
      <c r="G6185" s="1" t="s">
        <v>6172</v>
      </c>
      <c r="H6185" s="1" t="s">
        <v>6173</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4">
        <v>17.756799999999998</v>
      </c>
    </row>
    <row r="6186" spans="1:22" ht="44" thickBot="1" x14ac:dyDescent="0.4">
      <c r="A6186" s="3">
        <v>6185</v>
      </c>
      <c r="B6186" s="1" t="s">
        <v>8733</v>
      </c>
      <c r="C6186" s="1">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4">
        <v>25.245000000000001</v>
      </c>
    </row>
    <row r="6187" spans="1:22" ht="58.5" thickBot="1" x14ac:dyDescent="0.4">
      <c r="A6187" s="3">
        <v>6186</v>
      </c>
      <c r="B6187" s="1" t="s">
        <v>8734</v>
      </c>
      <c r="C6187" s="1">
        <v>2012</v>
      </c>
      <c r="D6187" s="2">
        <v>41128</v>
      </c>
      <c r="E6187" s="2">
        <v>41133</v>
      </c>
      <c r="F6187" s="1" t="s">
        <v>50</v>
      </c>
      <c r="G6187" s="1" t="s">
        <v>5280</v>
      </c>
      <c r="H6187" s="1" t="s">
        <v>5281</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4">
        <v>10.68</v>
      </c>
    </row>
    <row r="6188" spans="1:22" ht="58.5" thickBot="1" x14ac:dyDescent="0.4">
      <c r="A6188" s="3">
        <v>6187</v>
      </c>
      <c r="B6188" s="1" t="s">
        <v>8735</v>
      </c>
      <c r="C6188" s="1">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70.95</v>
      </c>
      <c r="T6188" s="1">
        <v>3</v>
      </c>
      <c r="U6188" s="1">
        <v>0</v>
      </c>
      <c r="V6188" s="4">
        <v>20.575500000000002</v>
      </c>
    </row>
    <row r="6189" spans="1:22" ht="29.5" thickBot="1" x14ac:dyDescent="0.4">
      <c r="A6189" s="3">
        <v>6188</v>
      </c>
      <c r="B6189" s="1" t="s">
        <v>8735</v>
      </c>
      <c r="C6189" s="1">
        <v>2012</v>
      </c>
      <c r="D6189" s="2">
        <v>41228</v>
      </c>
      <c r="E6189" s="2">
        <v>41230</v>
      </c>
      <c r="F6189" s="1" t="s">
        <v>188</v>
      </c>
      <c r="G6189" s="1" t="s">
        <v>1621</v>
      </c>
      <c r="H6189" s="1" t="s">
        <v>1622</v>
      </c>
      <c r="I6189" s="1" t="s">
        <v>41</v>
      </c>
      <c r="J6189" s="1" t="s">
        <v>27</v>
      </c>
      <c r="K6189" s="1" t="s">
        <v>266</v>
      </c>
      <c r="L6189" s="1" t="s">
        <v>267</v>
      </c>
      <c r="M6189" s="1">
        <v>10035</v>
      </c>
      <c r="N6189" s="1" t="s">
        <v>148</v>
      </c>
      <c r="O6189" s="1" t="s">
        <v>5515</v>
      </c>
      <c r="P6189" s="1" t="s">
        <v>46</v>
      </c>
      <c r="Q6189" s="1" t="s">
        <v>75</v>
      </c>
      <c r="R6189" s="1" t="s">
        <v>5516</v>
      </c>
      <c r="S6189" s="1">
        <v>34.944000000000003</v>
      </c>
      <c r="T6189" s="1">
        <v>6</v>
      </c>
      <c r="U6189" s="1">
        <v>0.2</v>
      </c>
      <c r="V6189" s="4">
        <v>11.7936</v>
      </c>
    </row>
    <row r="6190" spans="1:22" ht="29.5" thickBot="1" x14ac:dyDescent="0.4">
      <c r="A6190" s="3">
        <v>6189</v>
      </c>
      <c r="B6190" s="1" t="s">
        <v>8735</v>
      </c>
      <c r="C6190" s="1">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119.04</v>
      </c>
      <c r="T6190" s="1">
        <v>6</v>
      </c>
      <c r="U6190" s="1">
        <v>0</v>
      </c>
      <c r="V6190" s="4">
        <v>35.712000000000003</v>
      </c>
    </row>
    <row r="6191" spans="1:22" ht="29.5" thickBot="1" x14ac:dyDescent="0.4">
      <c r="A6191" s="3">
        <v>6190</v>
      </c>
      <c r="B6191" s="1" t="s">
        <v>8736</v>
      </c>
      <c r="C6191" s="1">
        <v>2014</v>
      </c>
      <c r="D6191" s="2">
        <v>41734</v>
      </c>
      <c r="E6191" s="2">
        <v>41738</v>
      </c>
      <c r="F6191" s="1" t="s">
        <v>50</v>
      </c>
      <c r="G6191" s="1" t="s">
        <v>4893</v>
      </c>
      <c r="H6191" s="1" t="s">
        <v>4894</v>
      </c>
      <c r="I6191" s="1" t="s">
        <v>26</v>
      </c>
      <c r="J6191" s="1" t="s">
        <v>27</v>
      </c>
      <c r="K6191" s="1" t="s">
        <v>8737</v>
      </c>
      <c r="L6191" s="1" t="s">
        <v>211</v>
      </c>
      <c r="M6191" s="1">
        <v>60016</v>
      </c>
      <c r="N6191" s="1" t="s">
        <v>105</v>
      </c>
      <c r="O6191" s="1" t="s">
        <v>4776</v>
      </c>
      <c r="P6191" s="1" t="s">
        <v>71</v>
      </c>
      <c r="Q6191" s="1" t="s">
        <v>72</v>
      </c>
      <c r="R6191" s="1" t="s">
        <v>4777</v>
      </c>
      <c r="S6191" s="1">
        <v>383.84</v>
      </c>
      <c r="T6191" s="1">
        <v>4</v>
      </c>
      <c r="U6191" s="1">
        <v>0.2</v>
      </c>
      <c r="V6191" s="4">
        <v>47.98</v>
      </c>
    </row>
    <row r="6192" spans="1:22" ht="29.5" thickBot="1" x14ac:dyDescent="0.4">
      <c r="A6192" s="3">
        <v>6191</v>
      </c>
      <c r="B6192" s="1" t="s">
        <v>8738</v>
      </c>
      <c r="C6192" s="1">
        <v>2013</v>
      </c>
      <c r="D6192" s="2">
        <v>41633</v>
      </c>
      <c r="E6192" s="2">
        <v>41637</v>
      </c>
      <c r="F6192" s="1" t="s">
        <v>50</v>
      </c>
      <c r="G6192" s="1" t="s">
        <v>2825</v>
      </c>
      <c r="H6192" s="1" t="s">
        <v>2826</v>
      </c>
      <c r="I6192" s="1" t="s">
        <v>26</v>
      </c>
      <c r="J6192" s="1" t="s">
        <v>27</v>
      </c>
      <c r="K6192" s="1" t="s">
        <v>266</v>
      </c>
      <c r="L6192" s="1" t="s">
        <v>267</v>
      </c>
      <c r="M6192" s="1">
        <v>10035</v>
      </c>
      <c r="N6192" s="1" t="s">
        <v>148</v>
      </c>
      <c r="O6192" s="1" t="s">
        <v>8239</v>
      </c>
      <c r="P6192" s="1" t="s">
        <v>32</v>
      </c>
      <c r="Q6192" s="1" t="s">
        <v>65</v>
      </c>
      <c r="R6192" s="1" t="s">
        <v>8240</v>
      </c>
      <c r="S6192" s="1">
        <v>799.56</v>
      </c>
      <c r="T6192" s="1">
        <v>9</v>
      </c>
      <c r="U6192" s="1">
        <v>0</v>
      </c>
      <c r="V6192" s="4">
        <v>207.88560000000001</v>
      </c>
    </row>
    <row r="6193" spans="1:22" ht="44" thickBot="1" x14ac:dyDescent="0.4">
      <c r="A6193" s="3">
        <v>6192</v>
      </c>
      <c r="B6193" s="1" t="s">
        <v>8739</v>
      </c>
      <c r="C6193" s="1">
        <v>2014</v>
      </c>
      <c r="D6193" s="2">
        <v>41987</v>
      </c>
      <c r="E6193" s="2">
        <v>41987</v>
      </c>
      <c r="F6193" s="1" t="s">
        <v>1290</v>
      </c>
      <c r="G6193" s="1" t="s">
        <v>5244</v>
      </c>
      <c r="H6193" s="1" t="s">
        <v>5245</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4">
        <v>8.4887999999999995</v>
      </c>
    </row>
    <row r="6194" spans="1:22" ht="29.5" thickBot="1" x14ac:dyDescent="0.4">
      <c r="A6194" s="3">
        <v>6193</v>
      </c>
      <c r="B6194" s="1" t="s">
        <v>8740</v>
      </c>
      <c r="C6194" s="1">
        <v>2014</v>
      </c>
      <c r="D6194" s="2">
        <v>41996</v>
      </c>
      <c r="E6194" s="2">
        <v>42000</v>
      </c>
      <c r="F6194" s="1" t="s">
        <v>50</v>
      </c>
      <c r="G6194" s="1" t="s">
        <v>7438</v>
      </c>
      <c r="H6194" s="1" t="s">
        <v>7439</v>
      </c>
      <c r="I6194" s="1" t="s">
        <v>26</v>
      </c>
      <c r="J6194" s="1" t="s">
        <v>27</v>
      </c>
      <c r="K6194" s="1" t="s">
        <v>184</v>
      </c>
      <c r="L6194" s="1" t="s">
        <v>104</v>
      </c>
      <c r="M6194" s="1">
        <v>77095</v>
      </c>
      <c r="N6194" s="1" t="s">
        <v>105</v>
      </c>
      <c r="O6194" s="1" t="s">
        <v>2779</v>
      </c>
      <c r="P6194" s="1" t="s">
        <v>46</v>
      </c>
      <c r="Q6194" s="1" t="s">
        <v>90</v>
      </c>
      <c r="R6194" s="1" t="s">
        <v>2780</v>
      </c>
      <c r="S6194" s="1">
        <v>25.92</v>
      </c>
      <c r="T6194" s="1">
        <v>5</v>
      </c>
      <c r="U6194" s="1">
        <v>0.2</v>
      </c>
      <c r="V6194" s="4">
        <v>9.0719999999999992</v>
      </c>
    </row>
    <row r="6195" spans="1:22" ht="44" thickBot="1" x14ac:dyDescent="0.4">
      <c r="A6195" s="3">
        <v>6194</v>
      </c>
      <c r="B6195" s="1" t="s">
        <v>8740</v>
      </c>
      <c r="C6195" s="1">
        <v>2014</v>
      </c>
      <c r="D6195" s="2">
        <v>41996</v>
      </c>
      <c r="E6195" s="2">
        <v>42000</v>
      </c>
      <c r="F6195" s="1" t="s">
        <v>50</v>
      </c>
      <c r="G6195" s="1" t="s">
        <v>7438</v>
      </c>
      <c r="H6195" s="1" t="s">
        <v>7439</v>
      </c>
      <c r="I6195" s="1" t="s">
        <v>26</v>
      </c>
      <c r="J6195" s="1" t="s">
        <v>27</v>
      </c>
      <c r="K6195" s="1" t="s">
        <v>184</v>
      </c>
      <c r="L6195" s="1" t="s">
        <v>104</v>
      </c>
      <c r="M6195" s="1">
        <v>77095</v>
      </c>
      <c r="N6195" s="1" t="s">
        <v>105</v>
      </c>
      <c r="O6195" s="1" t="s">
        <v>3344</v>
      </c>
      <c r="P6195" s="1" t="s">
        <v>46</v>
      </c>
      <c r="Q6195" s="1" t="s">
        <v>75</v>
      </c>
      <c r="R6195" s="1" t="s">
        <v>3345</v>
      </c>
      <c r="S6195" s="1">
        <v>6.33</v>
      </c>
      <c r="T6195" s="1">
        <v>5</v>
      </c>
      <c r="U6195" s="1">
        <v>0.8</v>
      </c>
      <c r="V6195" s="4">
        <v>-9.8115000000000006</v>
      </c>
    </row>
    <row r="6196" spans="1:22" ht="29.5" thickBot="1" x14ac:dyDescent="0.4">
      <c r="A6196" s="3">
        <v>6195</v>
      </c>
      <c r="B6196" s="1" t="s">
        <v>8740</v>
      </c>
      <c r="C6196" s="1">
        <v>2014</v>
      </c>
      <c r="D6196" s="2">
        <v>41996</v>
      </c>
      <c r="E6196" s="2">
        <v>42000</v>
      </c>
      <c r="F6196" s="1" t="s">
        <v>50</v>
      </c>
      <c r="G6196" s="1" t="s">
        <v>7438</v>
      </c>
      <c r="H6196" s="1" t="s">
        <v>7439</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4">
        <v>26.558</v>
      </c>
    </row>
    <row r="6197" spans="1:22" ht="29.5" thickBot="1" x14ac:dyDescent="0.4">
      <c r="A6197" s="3">
        <v>6196</v>
      </c>
      <c r="B6197" s="1" t="s">
        <v>8741</v>
      </c>
      <c r="C6197" s="1">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4">
        <v>-76.997200000000007</v>
      </c>
    </row>
    <row r="6198" spans="1:22" ht="44" thickBot="1" x14ac:dyDescent="0.4">
      <c r="A6198" s="3">
        <v>6197</v>
      </c>
      <c r="B6198" s="1" t="s">
        <v>8741</v>
      </c>
      <c r="C6198" s="1">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4">
        <v>-4.4610000000000003</v>
      </c>
    </row>
    <row r="6199" spans="1:22" ht="58.5" thickBot="1" x14ac:dyDescent="0.4">
      <c r="A6199" s="3">
        <v>6198</v>
      </c>
      <c r="B6199" s="1" t="s">
        <v>8742</v>
      </c>
      <c r="C6199" s="1">
        <v>2012</v>
      </c>
      <c r="D6199" s="2">
        <v>41226</v>
      </c>
      <c r="E6199" s="2">
        <v>41230</v>
      </c>
      <c r="F6199" s="1" t="s">
        <v>50</v>
      </c>
      <c r="G6199" s="1" t="s">
        <v>1329</v>
      </c>
      <c r="H6199" s="1" t="s">
        <v>1330</v>
      </c>
      <c r="I6199" s="1" t="s">
        <v>26</v>
      </c>
      <c r="J6199" s="1" t="s">
        <v>27</v>
      </c>
      <c r="K6199" s="1" t="s">
        <v>497</v>
      </c>
      <c r="L6199" s="1" t="s">
        <v>254</v>
      </c>
      <c r="M6199" s="1">
        <v>47201</v>
      </c>
      <c r="N6199" s="1" t="s">
        <v>105</v>
      </c>
      <c r="O6199" s="1" t="s">
        <v>5527</v>
      </c>
      <c r="P6199" s="1" t="s">
        <v>46</v>
      </c>
      <c r="Q6199" s="1" t="s">
        <v>90</v>
      </c>
      <c r="R6199" s="1" t="s">
        <v>5528</v>
      </c>
      <c r="S6199" s="1">
        <v>63.77</v>
      </c>
      <c r="T6199" s="1">
        <v>7</v>
      </c>
      <c r="U6199" s="1">
        <v>0</v>
      </c>
      <c r="V6199" s="4">
        <v>28.6965</v>
      </c>
    </row>
    <row r="6200" spans="1:22" ht="44" thickBot="1" x14ac:dyDescent="0.4">
      <c r="A6200" s="3">
        <v>6199</v>
      </c>
      <c r="B6200" s="1" t="s">
        <v>8742</v>
      </c>
      <c r="C6200" s="1">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4">
        <v>13.2522</v>
      </c>
    </row>
    <row r="6201" spans="1:22" ht="29.5" thickBot="1" x14ac:dyDescent="0.4">
      <c r="A6201" s="3">
        <v>6200</v>
      </c>
      <c r="B6201" s="1" t="s">
        <v>8742</v>
      </c>
      <c r="C6201" s="1">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4">
        <v>46.118400000000001</v>
      </c>
    </row>
    <row r="6202" spans="1:22" ht="29.5" thickBot="1" x14ac:dyDescent="0.4">
      <c r="A6202" s="3">
        <v>6201</v>
      </c>
      <c r="B6202" s="1" t="s">
        <v>8743</v>
      </c>
      <c r="C6202" s="1">
        <v>2012</v>
      </c>
      <c r="D6202" s="2">
        <v>41015</v>
      </c>
      <c r="E6202" s="2">
        <v>41019</v>
      </c>
      <c r="F6202" s="1" t="s">
        <v>50</v>
      </c>
      <c r="G6202" s="1" t="s">
        <v>8353</v>
      </c>
      <c r="H6202" s="1" t="s">
        <v>8354</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4">
        <v>485.98919999999998</v>
      </c>
    </row>
    <row r="6203" spans="1:22" ht="29.5" thickBot="1" x14ac:dyDescent="0.4">
      <c r="A6203" s="3">
        <v>6202</v>
      </c>
      <c r="B6203" s="1" t="s">
        <v>8743</v>
      </c>
      <c r="C6203" s="1">
        <v>2012</v>
      </c>
      <c r="D6203" s="2">
        <v>41015</v>
      </c>
      <c r="E6203" s="2">
        <v>41019</v>
      </c>
      <c r="F6203" s="1" t="s">
        <v>50</v>
      </c>
      <c r="G6203" s="1" t="s">
        <v>8353</v>
      </c>
      <c r="H6203" s="1" t="s">
        <v>8354</v>
      </c>
      <c r="I6203" s="1" t="s">
        <v>26</v>
      </c>
      <c r="J6203" s="1" t="s">
        <v>27</v>
      </c>
      <c r="K6203" s="1" t="s">
        <v>2380</v>
      </c>
      <c r="L6203" s="1" t="s">
        <v>211</v>
      </c>
      <c r="M6203" s="1">
        <v>60201</v>
      </c>
      <c r="N6203" s="1" t="s">
        <v>105</v>
      </c>
      <c r="O6203" s="1" t="s">
        <v>7774</v>
      </c>
      <c r="P6203" s="1" t="s">
        <v>71</v>
      </c>
      <c r="Q6203" s="1" t="s">
        <v>161</v>
      </c>
      <c r="R6203" s="1" t="s">
        <v>7775</v>
      </c>
      <c r="S6203" s="1">
        <v>43.56</v>
      </c>
      <c r="T6203" s="1">
        <v>3</v>
      </c>
      <c r="U6203" s="1">
        <v>0.2</v>
      </c>
      <c r="V6203" s="4">
        <v>-4.9005000000000001</v>
      </c>
    </row>
    <row r="6204" spans="1:22" ht="87.5" thickBot="1" x14ac:dyDescent="0.4">
      <c r="A6204" s="3">
        <v>6203</v>
      </c>
      <c r="B6204" s="1" t="s">
        <v>8744</v>
      </c>
      <c r="C6204" s="1">
        <v>2013</v>
      </c>
      <c r="D6204" s="2">
        <v>41625</v>
      </c>
      <c r="E6204" s="2">
        <v>41632</v>
      </c>
      <c r="F6204" s="1" t="s">
        <v>50</v>
      </c>
      <c r="G6204" s="1" t="s">
        <v>111</v>
      </c>
      <c r="H6204" s="1" t="s">
        <v>112</v>
      </c>
      <c r="I6204" s="1" t="s">
        <v>26</v>
      </c>
      <c r="J6204" s="1" t="s">
        <v>27</v>
      </c>
      <c r="K6204" s="1" t="s">
        <v>6121</v>
      </c>
      <c r="L6204" s="1" t="s">
        <v>43</v>
      </c>
      <c r="M6204" s="1">
        <v>92307</v>
      </c>
      <c r="N6204" s="1" t="s">
        <v>44</v>
      </c>
      <c r="O6204" s="1" t="s">
        <v>3495</v>
      </c>
      <c r="P6204" s="1" t="s">
        <v>32</v>
      </c>
      <c r="Q6204" s="1" t="s">
        <v>36</v>
      </c>
      <c r="R6204" s="1" t="s">
        <v>3496</v>
      </c>
      <c r="S6204" s="1">
        <v>563.91999999999996</v>
      </c>
      <c r="T6204" s="1">
        <v>5</v>
      </c>
      <c r="U6204" s="1">
        <v>0.2</v>
      </c>
      <c r="V6204" s="4">
        <v>7.0490000000000004</v>
      </c>
    </row>
    <row r="6205" spans="1:22" ht="44" thickBot="1" x14ac:dyDescent="0.4">
      <c r="A6205" s="3">
        <v>6204</v>
      </c>
      <c r="B6205" s="1" t="s">
        <v>8745</v>
      </c>
      <c r="C6205" s="1">
        <v>2013</v>
      </c>
      <c r="D6205" s="2">
        <v>41569</v>
      </c>
      <c r="E6205" s="2">
        <v>41575</v>
      </c>
      <c r="F6205" s="1" t="s">
        <v>50</v>
      </c>
      <c r="G6205" s="1" t="s">
        <v>5316</v>
      </c>
      <c r="H6205" s="1" t="s">
        <v>5317</v>
      </c>
      <c r="I6205" s="1" t="s">
        <v>26</v>
      </c>
      <c r="J6205" s="1" t="s">
        <v>27</v>
      </c>
      <c r="K6205" s="1" t="s">
        <v>497</v>
      </c>
      <c r="L6205" s="1" t="s">
        <v>498</v>
      </c>
      <c r="M6205" s="1">
        <v>43229</v>
      </c>
      <c r="N6205" s="1" t="s">
        <v>148</v>
      </c>
      <c r="O6205" s="1" t="s">
        <v>7697</v>
      </c>
      <c r="P6205" s="1" t="s">
        <v>71</v>
      </c>
      <c r="Q6205" s="1" t="s">
        <v>72</v>
      </c>
      <c r="R6205" s="1" t="s">
        <v>7698</v>
      </c>
      <c r="S6205" s="1">
        <v>235.15199999999999</v>
      </c>
      <c r="T6205" s="1">
        <v>8</v>
      </c>
      <c r="U6205" s="1">
        <v>0.4</v>
      </c>
      <c r="V6205" s="4">
        <v>-47.0304</v>
      </c>
    </row>
    <row r="6206" spans="1:22" ht="44" thickBot="1" x14ac:dyDescent="0.4">
      <c r="A6206" s="3">
        <v>6205</v>
      </c>
      <c r="B6206" s="1" t="s">
        <v>8746</v>
      </c>
      <c r="C6206" s="1">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7.7119999999999997</v>
      </c>
      <c r="T6206" s="1">
        <v>2</v>
      </c>
      <c r="U6206" s="1">
        <v>0.2</v>
      </c>
      <c r="V6206" s="4">
        <v>1.7352000000000001</v>
      </c>
    </row>
    <row r="6207" spans="1:22" ht="58.5" thickBot="1" x14ac:dyDescent="0.4">
      <c r="A6207" s="3">
        <v>6206</v>
      </c>
      <c r="B6207" s="1" t="s">
        <v>8747</v>
      </c>
      <c r="C6207" s="1">
        <v>2013</v>
      </c>
      <c r="D6207" s="2">
        <v>41568</v>
      </c>
      <c r="E6207" s="2">
        <v>41572</v>
      </c>
      <c r="F6207" s="1" t="s">
        <v>23</v>
      </c>
      <c r="G6207" s="1" t="s">
        <v>2660</v>
      </c>
      <c r="H6207" s="1" t="s">
        <v>2661</v>
      </c>
      <c r="I6207" s="1" t="s">
        <v>26</v>
      </c>
      <c r="J6207" s="1" t="s">
        <v>27</v>
      </c>
      <c r="K6207" s="1" t="s">
        <v>184</v>
      </c>
      <c r="L6207" s="1" t="s">
        <v>104</v>
      </c>
      <c r="M6207" s="1">
        <v>77095</v>
      </c>
      <c r="N6207" s="1" t="s">
        <v>105</v>
      </c>
      <c r="O6207" s="1" t="s">
        <v>5527</v>
      </c>
      <c r="P6207" s="1" t="s">
        <v>46</v>
      </c>
      <c r="Q6207" s="1" t="s">
        <v>90</v>
      </c>
      <c r="R6207" s="1" t="s">
        <v>5528</v>
      </c>
      <c r="S6207" s="1">
        <v>51.015999999999998</v>
      </c>
      <c r="T6207" s="1">
        <v>7</v>
      </c>
      <c r="U6207" s="1">
        <v>0.2</v>
      </c>
      <c r="V6207" s="4">
        <v>15.942500000000001</v>
      </c>
    </row>
    <row r="6208" spans="1:22" ht="29.5" thickBot="1" x14ac:dyDescent="0.4">
      <c r="A6208" s="3">
        <v>6207</v>
      </c>
      <c r="B6208" s="1" t="s">
        <v>8747</v>
      </c>
      <c r="C6208" s="1">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4">
        <v>7.89</v>
      </c>
    </row>
    <row r="6209" spans="1:22" ht="58.5" thickBot="1" x14ac:dyDescent="0.4">
      <c r="A6209" s="3">
        <v>6208</v>
      </c>
      <c r="B6209" s="1" t="s">
        <v>8747</v>
      </c>
      <c r="C6209" s="1">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4">
        <v>-14.5764</v>
      </c>
    </row>
    <row r="6210" spans="1:22" ht="44" thickBot="1" x14ac:dyDescent="0.4">
      <c r="A6210" s="3">
        <v>6209</v>
      </c>
      <c r="B6210" s="1" t="s">
        <v>8748</v>
      </c>
      <c r="C6210" s="1">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51.167999999999999</v>
      </c>
      <c r="T6210" s="1">
        <v>2</v>
      </c>
      <c r="U6210" s="1">
        <v>0.2</v>
      </c>
      <c r="V6210" s="4">
        <v>-6.3959999999999999</v>
      </c>
    </row>
    <row r="6211" spans="1:22" ht="44" thickBot="1" x14ac:dyDescent="0.4">
      <c r="A6211" s="3">
        <v>6210</v>
      </c>
      <c r="B6211" s="1" t="s">
        <v>8749</v>
      </c>
      <c r="C6211" s="1">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2793.5279999999998</v>
      </c>
      <c r="T6211" s="1">
        <v>9</v>
      </c>
      <c r="U6211" s="1">
        <v>0.2</v>
      </c>
      <c r="V6211" s="4">
        <v>942.81569999999999</v>
      </c>
    </row>
    <row r="6212" spans="1:22" ht="29.5" thickBot="1" x14ac:dyDescent="0.4">
      <c r="A6212" s="3">
        <v>6211</v>
      </c>
      <c r="B6212" s="1" t="s">
        <v>8749</v>
      </c>
      <c r="C6212" s="1">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v>
      </c>
      <c r="T6212" s="1">
        <v>7</v>
      </c>
      <c r="U6212" s="1">
        <v>0</v>
      </c>
      <c r="V6212" s="4">
        <v>290.00580000000002</v>
      </c>
    </row>
    <row r="6213" spans="1:22" ht="29.5" thickBot="1" x14ac:dyDescent="0.4">
      <c r="A6213" s="3">
        <v>6212</v>
      </c>
      <c r="B6213" s="1" t="s">
        <v>8749</v>
      </c>
      <c r="C6213" s="1">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4">
        <v>22.419599999999999</v>
      </c>
    </row>
    <row r="6214" spans="1:22" ht="29.5" thickBot="1" x14ac:dyDescent="0.4">
      <c r="A6214" s="3">
        <v>6213</v>
      </c>
      <c r="B6214" s="1" t="s">
        <v>8750</v>
      </c>
      <c r="C6214" s="1">
        <v>2014</v>
      </c>
      <c r="D6214" s="2">
        <v>41956</v>
      </c>
      <c r="E6214" s="2">
        <v>41960</v>
      </c>
      <c r="F6214" s="1" t="s">
        <v>23</v>
      </c>
      <c r="G6214" s="1" t="s">
        <v>799</v>
      </c>
      <c r="H6214" s="1" t="s">
        <v>800</v>
      </c>
      <c r="I6214" s="1" t="s">
        <v>26</v>
      </c>
      <c r="J6214" s="1" t="s">
        <v>27</v>
      </c>
      <c r="K6214" s="1" t="s">
        <v>8751</v>
      </c>
      <c r="L6214" s="1" t="s">
        <v>96</v>
      </c>
      <c r="M6214" s="1">
        <v>98632</v>
      </c>
      <c r="N6214" s="1" t="s">
        <v>44</v>
      </c>
      <c r="O6214" s="1" t="s">
        <v>3244</v>
      </c>
      <c r="P6214" s="1" t="s">
        <v>46</v>
      </c>
      <c r="Q6214" s="1" t="s">
        <v>269</v>
      </c>
      <c r="R6214" s="1" t="s">
        <v>186</v>
      </c>
      <c r="S6214" s="1">
        <v>18.239999999999998</v>
      </c>
      <c r="T6214" s="1">
        <v>3</v>
      </c>
      <c r="U6214" s="1">
        <v>0</v>
      </c>
      <c r="V6214" s="4">
        <v>9.1199999999999992</v>
      </c>
    </row>
    <row r="6215" spans="1:22" ht="44" thickBot="1" x14ac:dyDescent="0.4">
      <c r="A6215" s="3">
        <v>6214</v>
      </c>
      <c r="B6215" s="1" t="s">
        <v>8750</v>
      </c>
      <c r="C6215" s="1">
        <v>2014</v>
      </c>
      <c r="D6215" s="2">
        <v>41956</v>
      </c>
      <c r="E6215" s="2">
        <v>41960</v>
      </c>
      <c r="F6215" s="1" t="s">
        <v>23</v>
      </c>
      <c r="G6215" s="1" t="s">
        <v>799</v>
      </c>
      <c r="H6215" s="1" t="s">
        <v>800</v>
      </c>
      <c r="I6215" s="1" t="s">
        <v>26</v>
      </c>
      <c r="J6215" s="1" t="s">
        <v>27</v>
      </c>
      <c r="K6215" s="1" t="s">
        <v>8751</v>
      </c>
      <c r="L6215" s="1" t="s">
        <v>96</v>
      </c>
      <c r="M6215" s="1">
        <v>98632</v>
      </c>
      <c r="N6215" s="1" t="s">
        <v>44</v>
      </c>
      <c r="O6215" s="1" t="s">
        <v>1992</v>
      </c>
      <c r="P6215" s="1" t="s">
        <v>46</v>
      </c>
      <c r="Q6215" s="1" t="s">
        <v>78</v>
      </c>
      <c r="R6215" s="1" t="s">
        <v>1993</v>
      </c>
      <c r="S6215" s="1">
        <v>76.12</v>
      </c>
      <c r="T6215" s="1">
        <v>2</v>
      </c>
      <c r="U6215" s="1">
        <v>0</v>
      </c>
      <c r="V6215" s="4">
        <v>22.0748</v>
      </c>
    </row>
    <row r="6216" spans="1:22" ht="44" thickBot="1" x14ac:dyDescent="0.4">
      <c r="A6216" s="3">
        <v>6215</v>
      </c>
      <c r="B6216" s="1" t="s">
        <v>8752</v>
      </c>
      <c r="C6216" s="1">
        <v>2011</v>
      </c>
      <c r="D6216" s="2">
        <v>40827</v>
      </c>
      <c r="E6216" s="2">
        <v>40831</v>
      </c>
      <c r="F6216" s="1" t="s">
        <v>50</v>
      </c>
      <c r="G6216" s="1" t="s">
        <v>2009</v>
      </c>
      <c r="H6216" s="1" t="s">
        <v>2010</v>
      </c>
      <c r="I6216" s="1" t="s">
        <v>26</v>
      </c>
      <c r="J6216" s="1" t="s">
        <v>27</v>
      </c>
      <c r="K6216" s="1" t="s">
        <v>5972</v>
      </c>
      <c r="L6216" s="1" t="s">
        <v>43</v>
      </c>
      <c r="M6216" s="1">
        <v>90278</v>
      </c>
      <c r="N6216" s="1" t="s">
        <v>44</v>
      </c>
      <c r="O6216" s="1" t="s">
        <v>2290</v>
      </c>
      <c r="P6216" s="1" t="s">
        <v>46</v>
      </c>
      <c r="Q6216" s="1" t="s">
        <v>173</v>
      </c>
      <c r="R6216" s="1" t="s">
        <v>2291</v>
      </c>
      <c r="S6216" s="1">
        <v>7.64</v>
      </c>
      <c r="T6216" s="1">
        <v>1</v>
      </c>
      <c r="U6216" s="1">
        <v>0</v>
      </c>
      <c r="V6216" s="4">
        <v>3.7435999999999998</v>
      </c>
    </row>
    <row r="6217" spans="1:22" ht="73" thickBot="1" x14ac:dyDescent="0.4">
      <c r="A6217" s="3">
        <v>6216</v>
      </c>
      <c r="B6217" s="1" t="s">
        <v>8753</v>
      </c>
      <c r="C6217" s="1">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4">
        <v>27.945599999999999</v>
      </c>
    </row>
    <row r="6218" spans="1:22" ht="29.5" thickBot="1" x14ac:dyDescent="0.4">
      <c r="A6218" s="3">
        <v>6217</v>
      </c>
      <c r="B6218" s="1" t="s">
        <v>8753</v>
      </c>
      <c r="C6218" s="1">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4">
        <v>29.252800000000001</v>
      </c>
    </row>
    <row r="6219" spans="1:22" ht="44" thickBot="1" x14ac:dyDescent="0.4">
      <c r="A6219" s="3">
        <v>6218</v>
      </c>
      <c r="B6219" s="1" t="s">
        <v>8754</v>
      </c>
      <c r="C6219" s="1">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4">
        <v>0.29970000000000002</v>
      </c>
    </row>
    <row r="6220" spans="1:22" ht="102" thickBot="1" x14ac:dyDescent="0.4">
      <c r="A6220" s="3">
        <v>6219</v>
      </c>
      <c r="B6220" s="1" t="s">
        <v>8755</v>
      </c>
      <c r="C6220" s="1">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125.7</v>
      </c>
      <c r="T6220" s="1">
        <v>6</v>
      </c>
      <c r="U6220" s="1">
        <v>0</v>
      </c>
      <c r="V6220" s="4">
        <v>35.195999999999998</v>
      </c>
    </row>
    <row r="6221" spans="1:22" ht="29.5" thickBot="1" x14ac:dyDescent="0.4">
      <c r="A6221" s="3">
        <v>6220</v>
      </c>
      <c r="B6221" s="1" t="s">
        <v>8755</v>
      </c>
      <c r="C6221" s="1">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4">
        <v>51.834600000000002</v>
      </c>
    </row>
    <row r="6222" spans="1:22" ht="44" thickBot="1" x14ac:dyDescent="0.4">
      <c r="A6222" s="3">
        <v>6221</v>
      </c>
      <c r="B6222" s="1" t="s">
        <v>8755</v>
      </c>
      <c r="C6222" s="1">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4">
        <v>1.4601999999999999</v>
      </c>
    </row>
    <row r="6223" spans="1:22" ht="29.5" thickBot="1" x14ac:dyDescent="0.4">
      <c r="A6223" s="3">
        <v>6222</v>
      </c>
      <c r="B6223" s="1" t="s">
        <v>8756</v>
      </c>
      <c r="C6223" s="1">
        <v>2014</v>
      </c>
      <c r="D6223" s="2">
        <v>41897</v>
      </c>
      <c r="E6223" s="2">
        <v>41901</v>
      </c>
      <c r="F6223" s="1" t="s">
        <v>23</v>
      </c>
      <c r="G6223" s="1" t="s">
        <v>6220</v>
      </c>
      <c r="H6223" s="1" t="s">
        <v>6221</v>
      </c>
      <c r="I6223" s="1" t="s">
        <v>26</v>
      </c>
      <c r="J6223" s="1" t="s">
        <v>27</v>
      </c>
      <c r="K6223" s="1" t="s">
        <v>42</v>
      </c>
      <c r="L6223" s="1" t="s">
        <v>43</v>
      </c>
      <c r="M6223" s="1">
        <v>90045</v>
      </c>
      <c r="N6223" s="1" t="s">
        <v>44</v>
      </c>
      <c r="O6223" s="1" t="s">
        <v>3565</v>
      </c>
      <c r="P6223" s="1" t="s">
        <v>46</v>
      </c>
      <c r="Q6223" s="1" t="s">
        <v>47</v>
      </c>
      <c r="R6223" s="1" t="s">
        <v>3566</v>
      </c>
      <c r="S6223" s="1">
        <v>56.7</v>
      </c>
      <c r="T6223" s="1">
        <v>9</v>
      </c>
      <c r="U6223" s="1">
        <v>0</v>
      </c>
      <c r="V6223" s="4">
        <v>26.082000000000001</v>
      </c>
    </row>
    <row r="6224" spans="1:22" ht="73" thickBot="1" x14ac:dyDescent="0.4">
      <c r="A6224" s="3">
        <v>6223</v>
      </c>
      <c r="B6224" s="1" t="s">
        <v>8757</v>
      </c>
      <c r="C6224" s="1">
        <v>2014</v>
      </c>
      <c r="D6224" s="2">
        <v>41997</v>
      </c>
      <c r="E6224" s="2">
        <v>42001</v>
      </c>
      <c r="F6224" s="1" t="s">
        <v>50</v>
      </c>
      <c r="G6224" s="1" t="s">
        <v>1835</v>
      </c>
      <c r="H6224" s="1" t="s">
        <v>1836</v>
      </c>
      <c r="I6224" s="1" t="s">
        <v>26</v>
      </c>
      <c r="J6224" s="1" t="s">
        <v>27</v>
      </c>
      <c r="K6224" s="1" t="s">
        <v>8758</v>
      </c>
      <c r="L6224" s="1" t="s">
        <v>335</v>
      </c>
      <c r="M6224" s="1">
        <v>37075</v>
      </c>
      <c r="N6224" s="1" t="s">
        <v>30</v>
      </c>
      <c r="O6224" s="1" t="s">
        <v>871</v>
      </c>
      <c r="P6224" s="1" t="s">
        <v>32</v>
      </c>
      <c r="Q6224" s="1" t="s">
        <v>65</v>
      </c>
      <c r="R6224" s="1" t="s">
        <v>872</v>
      </c>
      <c r="S6224" s="1">
        <v>72.703999999999994</v>
      </c>
      <c r="T6224" s="1">
        <v>4</v>
      </c>
      <c r="U6224" s="1">
        <v>0.2</v>
      </c>
      <c r="V6224" s="4">
        <v>19.084800000000001</v>
      </c>
    </row>
    <row r="6225" spans="1:22" ht="29.5" thickBot="1" x14ac:dyDescent="0.4">
      <c r="A6225" s="3">
        <v>6224</v>
      </c>
      <c r="B6225" s="1" t="s">
        <v>8757</v>
      </c>
      <c r="C6225" s="1">
        <v>2014</v>
      </c>
      <c r="D6225" s="2">
        <v>41997</v>
      </c>
      <c r="E6225" s="2">
        <v>42001</v>
      </c>
      <c r="F6225" s="1" t="s">
        <v>50</v>
      </c>
      <c r="G6225" s="1" t="s">
        <v>1835</v>
      </c>
      <c r="H6225" s="1" t="s">
        <v>1836</v>
      </c>
      <c r="I6225" s="1" t="s">
        <v>26</v>
      </c>
      <c r="J6225" s="1" t="s">
        <v>27</v>
      </c>
      <c r="K6225" s="1" t="s">
        <v>8758</v>
      </c>
      <c r="L6225" s="1" t="s">
        <v>335</v>
      </c>
      <c r="M6225" s="1">
        <v>37075</v>
      </c>
      <c r="N6225" s="1" t="s">
        <v>30</v>
      </c>
      <c r="O6225" s="1" t="s">
        <v>3530</v>
      </c>
      <c r="P6225" s="1" t="s">
        <v>46</v>
      </c>
      <c r="Q6225" s="1" t="s">
        <v>68</v>
      </c>
      <c r="R6225" s="1" t="s">
        <v>3531</v>
      </c>
      <c r="S6225" s="1">
        <v>12.263999999999999</v>
      </c>
      <c r="T6225" s="1">
        <v>7</v>
      </c>
      <c r="U6225" s="1">
        <v>0.2</v>
      </c>
      <c r="V6225" s="4">
        <v>1.0730999999999999</v>
      </c>
    </row>
    <row r="6226" spans="1:22" ht="44" thickBot="1" x14ac:dyDescent="0.4">
      <c r="A6226" s="3">
        <v>6225</v>
      </c>
      <c r="B6226" s="1" t="s">
        <v>8757</v>
      </c>
      <c r="C6226" s="1">
        <v>2014</v>
      </c>
      <c r="D6226" s="2">
        <v>41997</v>
      </c>
      <c r="E6226" s="2">
        <v>42001</v>
      </c>
      <c r="F6226" s="1" t="s">
        <v>50</v>
      </c>
      <c r="G6226" s="1" t="s">
        <v>1835</v>
      </c>
      <c r="H6226" s="1" t="s">
        <v>1836</v>
      </c>
      <c r="I6226" s="1" t="s">
        <v>26</v>
      </c>
      <c r="J6226" s="1" t="s">
        <v>27</v>
      </c>
      <c r="K6226" s="1" t="s">
        <v>8758</v>
      </c>
      <c r="L6226" s="1" t="s">
        <v>335</v>
      </c>
      <c r="M6226" s="1">
        <v>37075</v>
      </c>
      <c r="N6226" s="1" t="s">
        <v>30</v>
      </c>
      <c r="O6226" s="1" t="s">
        <v>340</v>
      </c>
      <c r="P6226" s="1" t="s">
        <v>46</v>
      </c>
      <c r="Q6226" s="1" t="s">
        <v>59</v>
      </c>
      <c r="R6226" s="1" t="s">
        <v>341</v>
      </c>
      <c r="S6226" s="1">
        <v>218.352</v>
      </c>
      <c r="T6226" s="1">
        <v>3</v>
      </c>
      <c r="U6226" s="1">
        <v>0.2</v>
      </c>
      <c r="V6226" s="4">
        <v>-54.588000000000001</v>
      </c>
    </row>
    <row r="6227" spans="1:22" ht="58.5" thickBot="1" x14ac:dyDescent="0.4">
      <c r="A6227" s="3">
        <v>6226</v>
      </c>
      <c r="B6227" s="1" t="s">
        <v>8759</v>
      </c>
      <c r="C6227" s="1">
        <v>2012</v>
      </c>
      <c r="D6227" s="2">
        <v>41187</v>
      </c>
      <c r="E6227" s="2">
        <v>41191</v>
      </c>
      <c r="F6227" s="1" t="s">
        <v>50</v>
      </c>
      <c r="G6227" s="1" t="s">
        <v>1913</v>
      </c>
      <c r="H6227" s="1" t="s">
        <v>1914</v>
      </c>
      <c r="I6227" s="1" t="s">
        <v>26</v>
      </c>
      <c r="J6227" s="1" t="s">
        <v>27</v>
      </c>
      <c r="K6227" s="1" t="s">
        <v>419</v>
      </c>
      <c r="L6227" s="1" t="s">
        <v>420</v>
      </c>
      <c r="M6227" s="1">
        <v>97206</v>
      </c>
      <c r="N6227" s="1" t="s">
        <v>44</v>
      </c>
      <c r="O6227" s="1" t="s">
        <v>6312</v>
      </c>
      <c r="P6227" s="1" t="s">
        <v>32</v>
      </c>
      <c r="Q6227" s="1" t="s">
        <v>33</v>
      </c>
      <c r="R6227" s="1" t="s">
        <v>6313</v>
      </c>
      <c r="S6227" s="1">
        <v>66.293999999999997</v>
      </c>
      <c r="T6227" s="1">
        <v>1</v>
      </c>
      <c r="U6227" s="1">
        <v>0.7</v>
      </c>
      <c r="V6227" s="4">
        <v>-103.86060000000001</v>
      </c>
    </row>
    <row r="6228" spans="1:22" ht="44" thickBot="1" x14ac:dyDescent="0.4">
      <c r="A6228" s="3">
        <v>6227</v>
      </c>
      <c r="B6228" s="1" t="s">
        <v>8759</v>
      </c>
      <c r="C6228" s="1">
        <v>2012</v>
      </c>
      <c r="D6228" s="2">
        <v>41187</v>
      </c>
      <c r="E6228" s="2">
        <v>41191</v>
      </c>
      <c r="F6228" s="1" t="s">
        <v>50</v>
      </c>
      <c r="G6228" s="1" t="s">
        <v>1913</v>
      </c>
      <c r="H6228" s="1" t="s">
        <v>1914</v>
      </c>
      <c r="I6228" s="1" t="s">
        <v>26</v>
      </c>
      <c r="J6228" s="1" t="s">
        <v>27</v>
      </c>
      <c r="K6228" s="1" t="s">
        <v>419</v>
      </c>
      <c r="L6228" s="1" t="s">
        <v>420</v>
      </c>
      <c r="M6228" s="1">
        <v>97206</v>
      </c>
      <c r="N6228" s="1" t="s">
        <v>44</v>
      </c>
      <c r="O6228" s="1" t="s">
        <v>6127</v>
      </c>
      <c r="P6228" s="1" t="s">
        <v>32</v>
      </c>
      <c r="Q6228" s="1" t="s">
        <v>36</v>
      </c>
      <c r="R6228" s="1" t="s">
        <v>6128</v>
      </c>
      <c r="S6228" s="1">
        <v>291.16800000000001</v>
      </c>
      <c r="T6228" s="1">
        <v>4</v>
      </c>
      <c r="U6228" s="1">
        <v>0.2</v>
      </c>
      <c r="V6228" s="4">
        <v>-14.558400000000001</v>
      </c>
    </row>
    <row r="6229" spans="1:22" ht="58.5" thickBot="1" x14ac:dyDescent="0.4">
      <c r="A6229" s="3">
        <v>6228</v>
      </c>
      <c r="B6229" s="1" t="s">
        <v>8760</v>
      </c>
      <c r="C6229" s="1">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88.775999999999996</v>
      </c>
      <c r="T6229" s="1">
        <v>3</v>
      </c>
      <c r="U6229" s="1">
        <v>0.2</v>
      </c>
      <c r="V6229" s="4">
        <v>7.7679</v>
      </c>
    </row>
    <row r="6230" spans="1:22" ht="29.5" thickBot="1" x14ac:dyDescent="0.4">
      <c r="A6230" s="3">
        <v>6229</v>
      </c>
      <c r="B6230" s="1" t="s">
        <v>8761</v>
      </c>
      <c r="C6230" s="1">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4">
        <v>-20.235600000000002</v>
      </c>
    </row>
    <row r="6231" spans="1:22" ht="58.5" thickBot="1" x14ac:dyDescent="0.4">
      <c r="A6231" s="3">
        <v>6230</v>
      </c>
      <c r="B6231" s="1" t="s">
        <v>8761</v>
      </c>
      <c r="C6231" s="1">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4">
        <v>15.863099999999999</v>
      </c>
    </row>
    <row r="6232" spans="1:22" ht="29.5" thickBot="1" x14ac:dyDescent="0.4">
      <c r="A6232" s="3">
        <v>6231</v>
      </c>
      <c r="B6232" s="1" t="s">
        <v>8762</v>
      </c>
      <c r="C6232" s="1">
        <v>2014</v>
      </c>
      <c r="D6232" s="2">
        <v>41832</v>
      </c>
      <c r="E6232" s="2">
        <v>41838</v>
      </c>
      <c r="F6232" s="1" t="s">
        <v>50</v>
      </c>
      <c r="G6232" s="1" t="s">
        <v>4276</v>
      </c>
      <c r="H6232" s="1" t="s">
        <v>4277</v>
      </c>
      <c r="I6232" s="1" t="s">
        <v>26</v>
      </c>
      <c r="J6232" s="1" t="s">
        <v>27</v>
      </c>
      <c r="K6232" s="1" t="s">
        <v>8763</v>
      </c>
      <c r="L6232" s="1" t="s">
        <v>489</v>
      </c>
      <c r="M6232" s="1">
        <v>50701</v>
      </c>
      <c r="N6232" s="1" t="s">
        <v>105</v>
      </c>
      <c r="O6232" s="1" t="s">
        <v>3035</v>
      </c>
      <c r="P6232" s="1" t="s">
        <v>46</v>
      </c>
      <c r="Q6232" s="1" t="s">
        <v>68</v>
      </c>
      <c r="R6232" s="1" t="s">
        <v>186</v>
      </c>
      <c r="S6232" s="1">
        <v>30.32</v>
      </c>
      <c r="T6232" s="1">
        <v>4</v>
      </c>
      <c r="U6232" s="1">
        <v>0</v>
      </c>
      <c r="V6232" s="4">
        <v>11.8248</v>
      </c>
    </row>
    <row r="6233" spans="1:22" ht="44" thickBot="1" x14ac:dyDescent="0.4">
      <c r="A6233" s="3">
        <v>6232</v>
      </c>
      <c r="B6233" s="1" t="s">
        <v>8764</v>
      </c>
      <c r="C6233" s="1">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4">
        <v>8.8783999999999992</v>
      </c>
    </row>
    <row r="6234" spans="1:22" ht="29.5" thickBot="1" x14ac:dyDescent="0.4">
      <c r="A6234" s="3">
        <v>6233</v>
      </c>
      <c r="B6234" s="1" t="s">
        <v>8764</v>
      </c>
      <c r="C6234" s="1">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4">
        <v>9.3312000000000008</v>
      </c>
    </row>
    <row r="6235" spans="1:22" ht="29.5" thickBot="1" x14ac:dyDescent="0.4">
      <c r="A6235" s="3">
        <v>6234</v>
      </c>
      <c r="B6235" s="1" t="s">
        <v>8764</v>
      </c>
      <c r="C6235" s="1">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4">
        <v>34.214399999999998</v>
      </c>
    </row>
    <row r="6236" spans="1:22" ht="44" thickBot="1" x14ac:dyDescent="0.4">
      <c r="A6236" s="3">
        <v>6235</v>
      </c>
      <c r="B6236" s="1" t="s">
        <v>8764</v>
      </c>
      <c r="C6236" s="1">
        <v>2014</v>
      </c>
      <c r="D6236" s="2">
        <v>41894</v>
      </c>
      <c r="E6236" s="2">
        <v>41894</v>
      </c>
      <c r="F6236" s="1" t="s">
        <v>1290</v>
      </c>
      <c r="G6236" s="1" t="s">
        <v>1934</v>
      </c>
      <c r="H6236" s="1" t="s">
        <v>1935</v>
      </c>
      <c r="I6236" s="1" t="s">
        <v>26</v>
      </c>
      <c r="J6236" s="1" t="s">
        <v>27</v>
      </c>
      <c r="K6236" s="1" t="s">
        <v>95</v>
      </c>
      <c r="L6236" s="1" t="s">
        <v>96</v>
      </c>
      <c r="M6236" s="1">
        <v>98105</v>
      </c>
      <c r="N6236" s="1" t="s">
        <v>44</v>
      </c>
      <c r="O6236" s="1" t="s">
        <v>6366</v>
      </c>
      <c r="P6236" s="1" t="s">
        <v>46</v>
      </c>
      <c r="Q6236" s="1" t="s">
        <v>75</v>
      </c>
      <c r="R6236" s="1" t="s">
        <v>6367</v>
      </c>
      <c r="S6236" s="1">
        <v>1471.96</v>
      </c>
      <c r="T6236" s="1">
        <v>5</v>
      </c>
      <c r="U6236" s="1">
        <v>0.2</v>
      </c>
      <c r="V6236" s="4">
        <v>459.98750000000001</v>
      </c>
    </row>
    <row r="6237" spans="1:22" ht="29.5" thickBot="1" x14ac:dyDescent="0.4">
      <c r="A6237" s="3">
        <v>6236</v>
      </c>
      <c r="B6237" s="1" t="s">
        <v>8764</v>
      </c>
      <c r="C6237" s="1">
        <v>2014</v>
      </c>
      <c r="D6237" s="2">
        <v>41894</v>
      </c>
      <c r="E6237" s="2">
        <v>41894</v>
      </c>
      <c r="F6237" s="1" t="s">
        <v>1290</v>
      </c>
      <c r="G6237" s="1" t="s">
        <v>1934</v>
      </c>
      <c r="H6237" s="1" t="s">
        <v>1935</v>
      </c>
      <c r="I6237" s="1" t="s">
        <v>26</v>
      </c>
      <c r="J6237" s="1" t="s">
        <v>27</v>
      </c>
      <c r="K6237" s="1" t="s">
        <v>95</v>
      </c>
      <c r="L6237" s="1" t="s">
        <v>96</v>
      </c>
      <c r="M6237" s="1">
        <v>98105</v>
      </c>
      <c r="N6237" s="1" t="s">
        <v>44</v>
      </c>
      <c r="O6237" s="1" t="s">
        <v>8765</v>
      </c>
      <c r="P6237" s="1" t="s">
        <v>71</v>
      </c>
      <c r="Q6237" s="1" t="s">
        <v>72</v>
      </c>
      <c r="R6237" s="1" t="s">
        <v>8766</v>
      </c>
      <c r="S6237" s="1">
        <v>79.959999999999994</v>
      </c>
      <c r="T6237" s="1">
        <v>5</v>
      </c>
      <c r="U6237" s="1">
        <v>0.2</v>
      </c>
      <c r="V6237" s="4">
        <v>-17.991</v>
      </c>
    </row>
    <row r="6238" spans="1:22" ht="73" thickBot="1" x14ac:dyDescent="0.4">
      <c r="A6238" s="3">
        <v>6237</v>
      </c>
      <c r="B6238" s="1" t="s">
        <v>8767</v>
      </c>
      <c r="C6238" s="1">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4">
        <v>21.591000000000001</v>
      </c>
    </row>
    <row r="6239" spans="1:22" ht="58.5" thickBot="1" x14ac:dyDescent="0.4">
      <c r="A6239" s="3">
        <v>6238</v>
      </c>
      <c r="B6239" s="1" t="s">
        <v>8768</v>
      </c>
      <c r="C6239" s="1">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26.335999999999999</v>
      </c>
      <c r="T6239" s="1">
        <v>4</v>
      </c>
      <c r="U6239" s="1">
        <v>0.2</v>
      </c>
      <c r="V6239" s="4">
        <v>9.2175999999999991</v>
      </c>
    </row>
    <row r="6240" spans="1:22" ht="58.5" thickBot="1" x14ac:dyDescent="0.4">
      <c r="A6240" s="3">
        <v>6239</v>
      </c>
      <c r="B6240" s="1" t="s">
        <v>8769</v>
      </c>
      <c r="C6240" s="1">
        <v>2012</v>
      </c>
      <c r="D6240" s="2">
        <v>41255</v>
      </c>
      <c r="E6240" s="2">
        <v>41259</v>
      </c>
      <c r="F6240" s="1" t="s">
        <v>50</v>
      </c>
      <c r="G6240" s="1" t="s">
        <v>3832</v>
      </c>
      <c r="H6240" s="1" t="s">
        <v>3833</v>
      </c>
      <c r="I6240" s="1" t="s">
        <v>26</v>
      </c>
      <c r="J6240" s="1" t="s">
        <v>27</v>
      </c>
      <c r="K6240" s="1" t="s">
        <v>630</v>
      </c>
      <c r="L6240" s="1" t="s">
        <v>43</v>
      </c>
      <c r="M6240" s="1">
        <v>95123</v>
      </c>
      <c r="N6240" s="1" t="s">
        <v>44</v>
      </c>
      <c r="O6240" s="1" t="s">
        <v>5211</v>
      </c>
      <c r="P6240" s="1" t="s">
        <v>32</v>
      </c>
      <c r="Q6240" s="1" t="s">
        <v>65</v>
      </c>
      <c r="R6240" s="1" t="s">
        <v>5212</v>
      </c>
      <c r="S6240" s="1">
        <v>166.5</v>
      </c>
      <c r="T6240" s="1">
        <v>3</v>
      </c>
      <c r="U6240" s="1">
        <v>0</v>
      </c>
      <c r="V6240" s="4">
        <v>21.645</v>
      </c>
    </row>
    <row r="6241" spans="1:22" ht="44" thickBot="1" x14ac:dyDescent="0.4">
      <c r="A6241" s="3">
        <v>6240</v>
      </c>
      <c r="B6241" s="1" t="s">
        <v>8769</v>
      </c>
      <c r="C6241" s="1">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4">
        <v>93.698800000000006</v>
      </c>
    </row>
    <row r="6242" spans="1:22" ht="44" thickBot="1" x14ac:dyDescent="0.4">
      <c r="A6242" s="3">
        <v>6241</v>
      </c>
      <c r="B6242" s="1" t="s">
        <v>8770</v>
      </c>
      <c r="C6242" s="1">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4">
        <v>3.8168000000000002</v>
      </c>
    </row>
    <row r="6243" spans="1:22" ht="73" thickBot="1" x14ac:dyDescent="0.4">
      <c r="A6243" s="3">
        <v>6242</v>
      </c>
      <c r="B6243" s="1" t="s">
        <v>8771</v>
      </c>
      <c r="C6243" s="1">
        <v>2014</v>
      </c>
      <c r="D6243" s="2">
        <v>41788</v>
      </c>
      <c r="E6243" s="2">
        <v>41791</v>
      </c>
      <c r="F6243" s="1" t="s">
        <v>23</v>
      </c>
      <c r="G6243" s="1" t="s">
        <v>5623</v>
      </c>
      <c r="H6243" s="1" t="s">
        <v>5624</v>
      </c>
      <c r="I6243" s="1" t="s">
        <v>41</v>
      </c>
      <c r="J6243" s="1" t="s">
        <v>27</v>
      </c>
      <c r="K6243" s="1" t="s">
        <v>87</v>
      </c>
      <c r="L6243" s="1" t="s">
        <v>2694</v>
      </c>
      <c r="M6243" s="1">
        <v>3301</v>
      </c>
      <c r="N6243" s="1" t="s">
        <v>148</v>
      </c>
      <c r="O6243" s="1" t="s">
        <v>5989</v>
      </c>
      <c r="P6243" s="1" t="s">
        <v>32</v>
      </c>
      <c r="Q6243" s="1" t="s">
        <v>65</v>
      </c>
      <c r="R6243" s="1" t="s">
        <v>5990</v>
      </c>
      <c r="S6243" s="1">
        <v>247.44</v>
      </c>
      <c r="T6243" s="1">
        <v>8</v>
      </c>
      <c r="U6243" s="1">
        <v>0</v>
      </c>
      <c r="V6243" s="4">
        <v>101.4504</v>
      </c>
    </row>
    <row r="6244" spans="1:22" ht="29.5" thickBot="1" x14ac:dyDescent="0.4">
      <c r="A6244" s="3">
        <v>6243</v>
      </c>
      <c r="B6244" s="1" t="s">
        <v>8772</v>
      </c>
      <c r="C6244" s="1">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18.239999999999998</v>
      </c>
      <c r="T6244" s="1">
        <v>2</v>
      </c>
      <c r="U6244" s="1">
        <v>0.7</v>
      </c>
      <c r="V6244" s="4">
        <v>-14.592000000000001</v>
      </c>
    </row>
    <row r="6245" spans="1:22" ht="29.5" thickBot="1" x14ac:dyDescent="0.4">
      <c r="A6245" s="3">
        <v>6244</v>
      </c>
      <c r="B6245" s="1" t="s">
        <v>8773</v>
      </c>
      <c r="C6245" s="1">
        <v>2013</v>
      </c>
      <c r="D6245" s="2">
        <v>41603</v>
      </c>
      <c r="E6245" s="2">
        <v>41607</v>
      </c>
      <c r="F6245" s="1" t="s">
        <v>50</v>
      </c>
      <c r="G6245" s="1" t="s">
        <v>5477</v>
      </c>
      <c r="H6245" s="1" t="s">
        <v>5478</v>
      </c>
      <c r="I6245" s="1" t="s">
        <v>102</v>
      </c>
      <c r="J6245" s="1" t="s">
        <v>27</v>
      </c>
      <c r="K6245" s="1" t="s">
        <v>4122</v>
      </c>
      <c r="L6245" s="1" t="s">
        <v>96</v>
      </c>
      <c r="M6245" s="1">
        <v>98006</v>
      </c>
      <c r="N6245" s="1" t="s">
        <v>44</v>
      </c>
      <c r="O6245" s="1" t="s">
        <v>6828</v>
      </c>
      <c r="P6245" s="1" t="s">
        <v>46</v>
      </c>
      <c r="Q6245" s="1" t="s">
        <v>578</v>
      </c>
      <c r="R6245" s="1" t="s">
        <v>6829</v>
      </c>
      <c r="S6245" s="1">
        <v>25.35</v>
      </c>
      <c r="T6245" s="1">
        <v>3</v>
      </c>
      <c r="U6245" s="1">
        <v>0</v>
      </c>
      <c r="V6245" s="4">
        <v>7.6050000000000004</v>
      </c>
    </row>
    <row r="6246" spans="1:22" ht="29.5" thickBot="1" x14ac:dyDescent="0.4">
      <c r="A6246" s="3">
        <v>6245</v>
      </c>
      <c r="B6246" s="1" t="s">
        <v>8774</v>
      </c>
      <c r="C6246" s="1">
        <v>2012</v>
      </c>
      <c r="D6246" s="2">
        <v>41233</v>
      </c>
      <c r="E6246" s="2">
        <v>41238</v>
      </c>
      <c r="F6246" s="1" t="s">
        <v>50</v>
      </c>
      <c r="G6246" s="1" t="s">
        <v>6294</v>
      </c>
      <c r="H6246" s="1" t="s">
        <v>6295</v>
      </c>
      <c r="I6246" s="1" t="s">
        <v>102</v>
      </c>
      <c r="J6246" s="1" t="s">
        <v>27</v>
      </c>
      <c r="K6246" s="1" t="s">
        <v>95</v>
      </c>
      <c r="L6246" s="1" t="s">
        <v>96</v>
      </c>
      <c r="M6246" s="1">
        <v>98105</v>
      </c>
      <c r="N6246" s="1" t="s">
        <v>44</v>
      </c>
      <c r="O6246" s="1" t="s">
        <v>4669</v>
      </c>
      <c r="P6246" s="1" t="s">
        <v>46</v>
      </c>
      <c r="Q6246" s="1" t="s">
        <v>68</v>
      </c>
      <c r="R6246" s="1" t="s">
        <v>4670</v>
      </c>
      <c r="S6246" s="1">
        <v>119.04</v>
      </c>
      <c r="T6246" s="1">
        <v>6</v>
      </c>
      <c r="U6246" s="1">
        <v>0</v>
      </c>
      <c r="V6246" s="4">
        <v>30.950399999999998</v>
      </c>
    </row>
    <row r="6247" spans="1:22" ht="44" thickBot="1" x14ac:dyDescent="0.4">
      <c r="A6247" s="3">
        <v>6246</v>
      </c>
      <c r="B6247" s="1" t="s">
        <v>8774</v>
      </c>
      <c r="C6247" s="1">
        <v>2012</v>
      </c>
      <c r="D6247" s="2">
        <v>41233</v>
      </c>
      <c r="E6247" s="2">
        <v>41238</v>
      </c>
      <c r="F6247" s="1" t="s">
        <v>50</v>
      </c>
      <c r="G6247" s="1" t="s">
        <v>6294</v>
      </c>
      <c r="H6247" s="1" t="s">
        <v>6295</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4">
        <v>6.4206000000000003</v>
      </c>
    </row>
    <row r="6248" spans="1:22" ht="44" thickBot="1" x14ac:dyDescent="0.4">
      <c r="A6248" s="3">
        <v>6247</v>
      </c>
      <c r="B6248" s="1" t="s">
        <v>8774</v>
      </c>
      <c r="C6248" s="1">
        <v>2012</v>
      </c>
      <c r="D6248" s="2">
        <v>41233</v>
      </c>
      <c r="E6248" s="2">
        <v>41238</v>
      </c>
      <c r="F6248" s="1" t="s">
        <v>50</v>
      </c>
      <c r="G6248" s="1" t="s">
        <v>6294</v>
      </c>
      <c r="H6248" s="1" t="s">
        <v>6295</v>
      </c>
      <c r="I6248" s="1" t="s">
        <v>102</v>
      </c>
      <c r="J6248" s="1" t="s">
        <v>27</v>
      </c>
      <c r="K6248" s="1" t="s">
        <v>95</v>
      </c>
      <c r="L6248" s="1" t="s">
        <v>96</v>
      </c>
      <c r="M6248" s="1">
        <v>98105</v>
      </c>
      <c r="N6248" s="1" t="s">
        <v>44</v>
      </c>
      <c r="O6248" s="1" t="s">
        <v>7741</v>
      </c>
      <c r="P6248" s="1" t="s">
        <v>71</v>
      </c>
      <c r="Q6248" s="1" t="s">
        <v>161</v>
      </c>
      <c r="R6248" s="1" t="s">
        <v>7742</v>
      </c>
      <c r="S6248" s="1">
        <v>13.98</v>
      </c>
      <c r="T6248" s="1">
        <v>2</v>
      </c>
      <c r="U6248" s="1">
        <v>0</v>
      </c>
      <c r="V6248" s="4">
        <v>6.0114000000000001</v>
      </c>
    </row>
    <row r="6249" spans="1:22" ht="29.5" thickBot="1" x14ac:dyDescent="0.4">
      <c r="A6249" s="3">
        <v>6248</v>
      </c>
      <c r="B6249" s="1" t="s">
        <v>8775</v>
      </c>
      <c r="C6249" s="1">
        <v>2014</v>
      </c>
      <c r="D6249" s="2">
        <v>41789</v>
      </c>
      <c r="E6249" s="2">
        <v>41795</v>
      </c>
      <c r="F6249" s="1" t="s">
        <v>50</v>
      </c>
      <c r="G6249" s="1" t="s">
        <v>5155</v>
      </c>
      <c r="H6249" s="1" t="s">
        <v>5156</v>
      </c>
      <c r="I6249" s="1" t="s">
        <v>26</v>
      </c>
      <c r="J6249" s="1" t="s">
        <v>27</v>
      </c>
      <c r="K6249" s="1" t="s">
        <v>497</v>
      </c>
      <c r="L6249" s="1" t="s">
        <v>254</v>
      </c>
      <c r="M6249" s="1">
        <v>47201</v>
      </c>
      <c r="N6249" s="1" t="s">
        <v>105</v>
      </c>
      <c r="O6249" s="1" t="s">
        <v>5373</v>
      </c>
      <c r="P6249" s="1" t="s">
        <v>46</v>
      </c>
      <c r="Q6249" s="1" t="s">
        <v>75</v>
      </c>
      <c r="R6249" s="1" t="s">
        <v>5374</v>
      </c>
      <c r="S6249" s="1">
        <v>43.41</v>
      </c>
      <c r="T6249" s="1">
        <v>1</v>
      </c>
      <c r="U6249" s="1">
        <v>0</v>
      </c>
      <c r="V6249" s="4">
        <v>19.968599999999999</v>
      </c>
    </row>
    <row r="6250" spans="1:22" ht="29.5" thickBot="1" x14ac:dyDescent="0.4">
      <c r="A6250" s="3">
        <v>6249</v>
      </c>
      <c r="B6250" s="1" t="s">
        <v>8775</v>
      </c>
      <c r="C6250" s="1">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4">
        <v>2.6208</v>
      </c>
    </row>
    <row r="6251" spans="1:22" ht="87.5" thickBot="1" x14ac:dyDescent="0.4">
      <c r="A6251" s="3">
        <v>6250</v>
      </c>
      <c r="B6251" s="1" t="s">
        <v>8775</v>
      </c>
      <c r="C6251" s="1">
        <v>2014</v>
      </c>
      <c r="D6251" s="2">
        <v>41789</v>
      </c>
      <c r="E6251" s="2">
        <v>41795</v>
      </c>
      <c r="F6251" s="1" t="s">
        <v>50</v>
      </c>
      <c r="G6251" s="1" t="s">
        <v>5155</v>
      </c>
      <c r="H6251" s="1" t="s">
        <v>5156</v>
      </c>
      <c r="I6251" s="1" t="s">
        <v>26</v>
      </c>
      <c r="J6251" s="1" t="s">
        <v>27</v>
      </c>
      <c r="K6251" s="1" t="s">
        <v>497</v>
      </c>
      <c r="L6251" s="1" t="s">
        <v>254</v>
      </c>
      <c r="M6251" s="1">
        <v>47201</v>
      </c>
      <c r="N6251" s="1" t="s">
        <v>105</v>
      </c>
      <c r="O6251" s="1" t="s">
        <v>8776</v>
      </c>
      <c r="P6251" s="1" t="s">
        <v>46</v>
      </c>
      <c r="Q6251" s="1" t="s">
        <v>78</v>
      </c>
      <c r="R6251" s="1" t="s">
        <v>8777</v>
      </c>
      <c r="S6251" s="1">
        <v>465.16</v>
      </c>
      <c r="T6251" s="1">
        <v>2</v>
      </c>
      <c r="U6251" s="1">
        <v>0</v>
      </c>
      <c r="V6251" s="4">
        <v>120.94159999999999</v>
      </c>
    </row>
    <row r="6252" spans="1:22" ht="102" thickBot="1" x14ac:dyDescent="0.4">
      <c r="A6252" s="3">
        <v>6251</v>
      </c>
      <c r="B6252" s="1" t="s">
        <v>8775</v>
      </c>
      <c r="C6252" s="1">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4">
        <v>3.99</v>
      </c>
    </row>
    <row r="6253" spans="1:22" ht="29.5" thickBot="1" x14ac:dyDescent="0.4">
      <c r="A6253" s="3">
        <v>6252</v>
      </c>
      <c r="B6253" s="1" t="s">
        <v>8778</v>
      </c>
      <c r="C6253" s="1">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2.3940000000000001</v>
      </c>
      <c r="T6253" s="1">
        <v>1</v>
      </c>
      <c r="U6253" s="1">
        <v>0.8</v>
      </c>
      <c r="V6253" s="4">
        <v>-6.3441000000000001</v>
      </c>
    </row>
    <row r="6254" spans="1:22" ht="29.5" thickBot="1" x14ac:dyDescent="0.4">
      <c r="A6254" s="3">
        <v>6253</v>
      </c>
      <c r="B6254" s="1" t="s">
        <v>8779</v>
      </c>
      <c r="C6254" s="1">
        <v>2011</v>
      </c>
      <c r="D6254" s="2">
        <v>40640</v>
      </c>
      <c r="E6254" s="2">
        <v>40640</v>
      </c>
      <c r="F6254" s="1" t="s">
        <v>1290</v>
      </c>
      <c r="G6254" s="1" t="s">
        <v>785</v>
      </c>
      <c r="H6254" s="1" t="s">
        <v>786</v>
      </c>
      <c r="I6254" s="1" t="s">
        <v>102</v>
      </c>
      <c r="J6254" s="1" t="s">
        <v>27</v>
      </c>
      <c r="K6254" s="1" t="s">
        <v>7782</v>
      </c>
      <c r="L6254" s="1" t="s">
        <v>1272</v>
      </c>
      <c r="M6254" s="1">
        <v>30062</v>
      </c>
      <c r="N6254" s="1" t="s">
        <v>30</v>
      </c>
      <c r="O6254" s="1" t="s">
        <v>1898</v>
      </c>
      <c r="P6254" s="1" t="s">
        <v>46</v>
      </c>
      <c r="Q6254" s="1" t="s">
        <v>90</v>
      </c>
      <c r="R6254" s="1" t="s">
        <v>1899</v>
      </c>
      <c r="S6254" s="1">
        <v>58.32</v>
      </c>
      <c r="T6254" s="1">
        <v>9</v>
      </c>
      <c r="U6254" s="1">
        <v>0</v>
      </c>
      <c r="V6254" s="4">
        <v>27.993600000000001</v>
      </c>
    </row>
    <row r="6255" spans="1:22" ht="44" thickBot="1" x14ac:dyDescent="0.4">
      <c r="A6255" s="3">
        <v>6254</v>
      </c>
      <c r="B6255" s="1" t="s">
        <v>8779</v>
      </c>
      <c r="C6255" s="1">
        <v>2011</v>
      </c>
      <c r="D6255" s="2">
        <v>40640</v>
      </c>
      <c r="E6255" s="2">
        <v>40640</v>
      </c>
      <c r="F6255" s="1" t="s">
        <v>1290</v>
      </c>
      <c r="G6255" s="1" t="s">
        <v>785</v>
      </c>
      <c r="H6255" s="1" t="s">
        <v>786</v>
      </c>
      <c r="I6255" s="1" t="s">
        <v>102</v>
      </c>
      <c r="J6255" s="1" t="s">
        <v>27</v>
      </c>
      <c r="K6255" s="1" t="s">
        <v>7782</v>
      </c>
      <c r="L6255" s="1" t="s">
        <v>1272</v>
      </c>
      <c r="M6255" s="1">
        <v>30062</v>
      </c>
      <c r="N6255" s="1" t="s">
        <v>30</v>
      </c>
      <c r="O6255" s="1" t="s">
        <v>4321</v>
      </c>
      <c r="P6255" s="1" t="s">
        <v>71</v>
      </c>
      <c r="Q6255" s="1" t="s">
        <v>72</v>
      </c>
      <c r="R6255" s="1" t="s">
        <v>4322</v>
      </c>
      <c r="S6255" s="1">
        <v>200.97</v>
      </c>
      <c r="T6255" s="1">
        <v>3</v>
      </c>
      <c r="U6255" s="1">
        <v>0</v>
      </c>
      <c r="V6255" s="4">
        <v>50.2425</v>
      </c>
    </row>
    <row r="6256" spans="1:22" ht="44" thickBot="1" x14ac:dyDescent="0.4">
      <c r="A6256" s="3">
        <v>6255</v>
      </c>
      <c r="B6256" s="1" t="s">
        <v>8780</v>
      </c>
      <c r="C6256" s="1">
        <v>2012</v>
      </c>
      <c r="D6256" s="2">
        <v>41160</v>
      </c>
      <c r="E6256" s="2">
        <v>41166</v>
      </c>
      <c r="F6256" s="1" t="s">
        <v>50</v>
      </c>
      <c r="G6256" s="1" t="s">
        <v>847</v>
      </c>
      <c r="H6256" s="1" t="s">
        <v>848</v>
      </c>
      <c r="I6256" s="1" t="s">
        <v>41</v>
      </c>
      <c r="J6256" s="1" t="s">
        <v>27</v>
      </c>
      <c r="K6256" s="1" t="s">
        <v>1817</v>
      </c>
      <c r="L6256" s="1" t="s">
        <v>358</v>
      </c>
      <c r="M6256" s="1">
        <v>36116</v>
      </c>
      <c r="N6256" s="1" t="s">
        <v>30</v>
      </c>
      <c r="O6256" s="1" t="s">
        <v>6825</v>
      </c>
      <c r="P6256" s="1" t="s">
        <v>32</v>
      </c>
      <c r="Q6256" s="1" t="s">
        <v>65</v>
      </c>
      <c r="R6256" s="1" t="s">
        <v>6826</v>
      </c>
      <c r="S6256" s="1">
        <v>21.36</v>
      </c>
      <c r="T6256" s="1">
        <v>8</v>
      </c>
      <c r="U6256" s="1">
        <v>0</v>
      </c>
      <c r="V6256" s="4">
        <v>8.1167999999999996</v>
      </c>
    </row>
    <row r="6257" spans="1:22" ht="29.5" thickBot="1" x14ac:dyDescent="0.4">
      <c r="A6257" s="3">
        <v>6256</v>
      </c>
      <c r="B6257" s="1" t="s">
        <v>8781</v>
      </c>
      <c r="C6257" s="1">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9.8559999999999999</v>
      </c>
      <c r="T6257" s="1">
        <v>4</v>
      </c>
      <c r="U6257" s="1">
        <v>0.2</v>
      </c>
      <c r="V6257" s="4">
        <v>3.4496000000000002</v>
      </c>
    </row>
    <row r="6258" spans="1:22" ht="29.5" thickBot="1" x14ac:dyDescent="0.4">
      <c r="A6258" s="3">
        <v>6257</v>
      </c>
      <c r="B6258" s="1" t="s">
        <v>8782</v>
      </c>
      <c r="C6258" s="1">
        <v>2012</v>
      </c>
      <c r="D6258" s="2">
        <v>41158</v>
      </c>
      <c r="E6258" s="2">
        <v>41160</v>
      </c>
      <c r="F6258" s="1" t="s">
        <v>23</v>
      </c>
      <c r="G6258" s="1" t="s">
        <v>3370</v>
      </c>
      <c r="H6258" s="1" t="s">
        <v>3371</v>
      </c>
      <c r="I6258" s="1" t="s">
        <v>102</v>
      </c>
      <c r="J6258" s="1" t="s">
        <v>27</v>
      </c>
      <c r="K6258" s="1" t="s">
        <v>1062</v>
      </c>
      <c r="L6258" s="1" t="s">
        <v>54</v>
      </c>
      <c r="M6258" s="1">
        <v>33319</v>
      </c>
      <c r="N6258" s="1" t="s">
        <v>30</v>
      </c>
      <c r="O6258" s="1" t="s">
        <v>5933</v>
      </c>
      <c r="P6258" s="1" t="s">
        <v>46</v>
      </c>
      <c r="Q6258" s="1" t="s">
        <v>75</v>
      </c>
      <c r="R6258" s="1" t="s">
        <v>5934</v>
      </c>
      <c r="S6258" s="1">
        <v>3.444</v>
      </c>
      <c r="T6258" s="1">
        <v>1</v>
      </c>
      <c r="U6258" s="1">
        <v>0.7</v>
      </c>
      <c r="V6258" s="4">
        <v>-2.5255999999999998</v>
      </c>
    </row>
    <row r="6259" spans="1:22" ht="44" thickBot="1" x14ac:dyDescent="0.4">
      <c r="A6259" s="3">
        <v>6258</v>
      </c>
      <c r="B6259" s="1" t="s">
        <v>8783</v>
      </c>
      <c r="C6259" s="1">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384.59199999999998</v>
      </c>
      <c r="T6259" s="1">
        <v>2</v>
      </c>
      <c r="U6259" s="1">
        <v>0.2</v>
      </c>
      <c r="V6259" s="4">
        <v>-81.725800000000007</v>
      </c>
    </row>
    <row r="6260" spans="1:22" ht="29.5" thickBot="1" x14ac:dyDescent="0.4">
      <c r="A6260" s="3">
        <v>6259</v>
      </c>
      <c r="B6260" s="1" t="s">
        <v>8784</v>
      </c>
      <c r="C6260" s="1">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22.92</v>
      </c>
      <c r="T6260" s="1">
        <v>3</v>
      </c>
      <c r="U6260" s="1">
        <v>0</v>
      </c>
      <c r="V6260" s="4">
        <v>11.2308</v>
      </c>
    </row>
    <row r="6261" spans="1:22" ht="29.5" thickBot="1" x14ac:dyDescent="0.4">
      <c r="A6261" s="3">
        <v>6260</v>
      </c>
      <c r="B6261" s="1" t="s">
        <v>8785</v>
      </c>
      <c r="C6261" s="1">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4">
        <v>5.5663999999999998</v>
      </c>
    </row>
    <row r="6262" spans="1:22" ht="29.5" thickBot="1" x14ac:dyDescent="0.4">
      <c r="A6262" s="3">
        <v>6261</v>
      </c>
      <c r="B6262" s="1" t="s">
        <v>8786</v>
      </c>
      <c r="C6262" s="1">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14.592000000000001</v>
      </c>
      <c r="T6262" s="1">
        <v>3</v>
      </c>
      <c r="U6262" s="1">
        <v>0.2</v>
      </c>
      <c r="V6262" s="4">
        <v>4.9248000000000003</v>
      </c>
    </row>
    <row r="6263" spans="1:22" ht="73" thickBot="1" x14ac:dyDescent="0.4">
      <c r="A6263" s="3">
        <v>6262</v>
      </c>
      <c r="B6263" s="1" t="s">
        <v>8787</v>
      </c>
      <c r="C6263" s="1">
        <v>2014</v>
      </c>
      <c r="D6263" s="2">
        <v>41844</v>
      </c>
      <c r="E6263" s="2">
        <v>41848</v>
      </c>
      <c r="F6263" s="1" t="s">
        <v>50</v>
      </c>
      <c r="G6263" s="1" t="s">
        <v>7933</v>
      </c>
      <c r="H6263" s="1" t="s">
        <v>7934</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4">
        <v>19.872</v>
      </c>
    </row>
    <row r="6264" spans="1:22" ht="44" thickBot="1" x14ac:dyDescent="0.4">
      <c r="A6264" s="3">
        <v>6263</v>
      </c>
      <c r="B6264" s="1" t="s">
        <v>8788</v>
      </c>
      <c r="C6264" s="1">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442.37200000000001</v>
      </c>
      <c r="T6264" s="1">
        <v>7</v>
      </c>
      <c r="U6264" s="1">
        <v>0.8</v>
      </c>
      <c r="V6264" s="4">
        <v>-729.91380000000004</v>
      </c>
    </row>
    <row r="6265" spans="1:22" ht="44" thickBot="1" x14ac:dyDescent="0.4">
      <c r="A6265" s="3">
        <v>6264</v>
      </c>
      <c r="B6265" s="1" t="s">
        <v>8789</v>
      </c>
      <c r="C6265" s="1">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4">
        <v>15.525</v>
      </c>
    </row>
    <row r="6266" spans="1:22" ht="58.5" thickBot="1" x14ac:dyDescent="0.4">
      <c r="A6266" s="3">
        <v>6265</v>
      </c>
      <c r="B6266" s="1" t="s">
        <v>8790</v>
      </c>
      <c r="C6266" s="1">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28.85</v>
      </c>
      <c r="T6266" s="1">
        <v>5</v>
      </c>
      <c r="U6266" s="1">
        <v>0</v>
      </c>
      <c r="V6266" s="4">
        <v>14.425000000000001</v>
      </c>
    </row>
    <row r="6267" spans="1:22" ht="44" thickBot="1" x14ac:dyDescent="0.4">
      <c r="A6267" s="3">
        <v>6266</v>
      </c>
      <c r="B6267" s="1" t="s">
        <v>8791</v>
      </c>
      <c r="C6267" s="1">
        <v>2011</v>
      </c>
      <c r="D6267" s="2">
        <v>40850</v>
      </c>
      <c r="E6267" s="2">
        <v>40855</v>
      </c>
      <c r="F6267" s="1" t="s">
        <v>50</v>
      </c>
      <c r="G6267" s="1" t="s">
        <v>2072</v>
      </c>
      <c r="H6267" s="1" t="s">
        <v>2073</v>
      </c>
      <c r="I6267" s="1" t="s">
        <v>26</v>
      </c>
      <c r="J6267" s="1" t="s">
        <v>27</v>
      </c>
      <c r="K6267" s="1" t="s">
        <v>5660</v>
      </c>
      <c r="L6267" s="1" t="s">
        <v>335</v>
      </c>
      <c r="M6267" s="1">
        <v>37211</v>
      </c>
      <c r="N6267" s="1" t="s">
        <v>30</v>
      </c>
      <c r="O6267" s="1" t="s">
        <v>3262</v>
      </c>
      <c r="P6267" s="1" t="s">
        <v>46</v>
      </c>
      <c r="Q6267" s="1" t="s">
        <v>90</v>
      </c>
      <c r="R6267" s="1" t="s">
        <v>3263</v>
      </c>
      <c r="S6267" s="1">
        <v>3.488</v>
      </c>
      <c r="T6267" s="1">
        <v>2</v>
      </c>
      <c r="U6267" s="1">
        <v>0.2</v>
      </c>
      <c r="V6267" s="4">
        <v>1.1772</v>
      </c>
    </row>
    <row r="6268" spans="1:22" ht="29.5" thickBot="1" x14ac:dyDescent="0.4">
      <c r="A6268" s="3">
        <v>6267</v>
      </c>
      <c r="B6268" s="1" t="s">
        <v>8791</v>
      </c>
      <c r="C6268" s="1">
        <v>2011</v>
      </c>
      <c r="D6268" s="2">
        <v>40850</v>
      </c>
      <c r="E6268" s="2">
        <v>40855</v>
      </c>
      <c r="F6268" s="1" t="s">
        <v>50</v>
      </c>
      <c r="G6268" s="1" t="s">
        <v>2072</v>
      </c>
      <c r="H6268" s="1" t="s">
        <v>2073</v>
      </c>
      <c r="I6268" s="1" t="s">
        <v>26</v>
      </c>
      <c r="J6268" s="1" t="s">
        <v>27</v>
      </c>
      <c r="K6268" s="1" t="s">
        <v>5660</v>
      </c>
      <c r="L6268" s="1" t="s">
        <v>335</v>
      </c>
      <c r="M6268" s="1">
        <v>37211</v>
      </c>
      <c r="N6268" s="1" t="s">
        <v>30</v>
      </c>
      <c r="O6268" s="1" t="s">
        <v>2650</v>
      </c>
      <c r="P6268" s="1" t="s">
        <v>46</v>
      </c>
      <c r="Q6268" s="1" t="s">
        <v>90</v>
      </c>
      <c r="R6268" s="1" t="s">
        <v>2651</v>
      </c>
      <c r="S6268" s="1">
        <v>143.85599999999999</v>
      </c>
      <c r="T6268" s="1">
        <v>9</v>
      </c>
      <c r="U6268" s="1">
        <v>0.2</v>
      </c>
      <c r="V6268" s="4">
        <v>48.551400000000001</v>
      </c>
    </row>
    <row r="6269" spans="1:22" ht="29.5" thickBot="1" x14ac:dyDescent="0.4">
      <c r="A6269" s="3">
        <v>6268</v>
      </c>
      <c r="B6269" s="1" t="s">
        <v>8792</v>
      </c>
      <c r="C6269" s="1">
        <v>2012</v>
      </c>
      <c r="D6269" s="2">
        <v>41183</v>
      </c>
      <c r="E6269" s="2">
        <v>41186</v>
      </c>
      <c r="F6269" s="1" t="s">
        <v>23</v>
      </c>
      <c r="G6269" s="1" t="s">
        <v>733</v>
      </c>
      <c r="H6269" s="1" t="s">
        <v>734</v>
      </c>
      <c r="I6269" s="1" t="s">
        <v>102</v>
      </c>
      <c r="J6269" s="1" t="s">
        <v>27</v>
      </c>
      <c r="K6269" s="1" t="s">
        <v>8793</v>
      </c>
      <c r="L6269" s="1" t="s">
        <v>1245</v>
      </c>
      <c r="M6269" s="1">
        <v>2138</v>
      </c>
      <c r="N6269" s="1" t="s">
        <v>148</v>
      </c>
      <c r="O6269" s="1" t="s">
        <v>1920</v>
      </c>
      <c r="P6269" s="1" t="s">
        <v>71</v>
      </c>
      <c r="Q6269" s="1" t="s">
        <v>72</v>
      </c>
      <c r="R6269" s="1" t="s">
        <v>1921</v>
      </c>
      <c r="S6269" s="1">
        <v>311.98</v>
      </c>
      <c r="T6269" s="1">
        <v>2</v>
      </c>
      <c r="U6269" s="1">
        <v>0</v>
      </c>
      <c r="V6269" s="4">
        <v>93.593999999999994</v>
      </c>
    </row>
    <row r="6270" spans="1:22" ht="29.5" thickBot="1" x14ac:dyDescent="0.4">
      <c r="A6270" s="3">
        <v>6269</v>
      </c>
      <c r="B6270" s="1" t="s">
        <v>8792</v>
      </c>
      <c r="C6270" s="1">
        <v>2012</v>
      </c>
      <c r="D6270" s="2">
        <v>41183</v>
      </c>
      <c r="E6270" s="2">
        <v>41186</v>
      </c>
      <c r="F6270" s="1" t="s">
        <v>23</v>
      </c>
      <c r="G6270" s="1" t="s">
        <v>733</v>
      </c>
      <c r="H6270" s="1" t="s">
        <v>734</v>
      </c>
      <c r="I6270" s="1" t="s">
        <v>102</v>
      </c>
      <c r="J6270" s="1" t="s">
        <v>27</v>
      </c>
      <c r="K6270" s="1" t="s">
        <v>8793</v>
      </c>
      <c r="L6270" s="1" t="s">
        <v>1245</v>
      </c>
      <c r="M6270" s="1">
        <v>2138</v>
      </c>
      <c r="N6270" s="1" t="s">
        <v>148</v>
      </c>
      <c r="O6270" s="1" t="s">
        <v>5620</v>
      </c>
      <c r="P6270" s="1" t="s">
        <v>46</v>
      </c>
      <c r="Q6270" s="1" t="s">
        <v>75</v>
      </c>
      <c r="R6270" s="1" t="s">
        <v>1219</v>
      </c>
      <c r="S6270" s="1">
        <v>22.45</v>
      </c>
      <c r="T6270" s="1">
        <v>5</v>
      </c>
      <c r="U6270" s="1">
        <v>0</v>
      </c>
      <c r="V6270" s="4">
        <v>10.327</v>
      </c>
    </row>
    <row r="6271" spans="1:22" ht="44" thickBot="1" x14ac:dyDescent="0.4">
      <c r="A6271" s="3">
        <v>6270</v>
      </c>
      <c r="B6271" s="1" t="s">
        <v>8794</v>
      </c>
      <c r="C6271" s="1">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39.991999999999997</v>
      </c>
      <c r="T6271" s="1">
        <v>1</v>
      </c>
      <c r="U6271" s="1">
        <v>0.2</v>
      </c>
      <c r="V6271" s="4">
        <v>-7.9984000000000002</v>
      </c>
    </row>
    <row r="6272" spans="1:22" ht="102" thickBot="1" x14ac:dyDescent="0.4">
      <c r="A6272" s="3">
        <v>6271</v>
      </c>
      <c r="B6272" s="1" t="s">
        <v>8794</v>
      </c>
      <c r="C6272" s="1">
        <v>2014</v>
      </c>
      <c r="D6272" s="2">
        <v>41976</v>
      </c>
      <c r="E6272" s="2">
        <v>41980</v>
      </c>
      <c r="F6272" s="1" t="s">
        <v>50</v>
      </c>
      <c r="G6272" s="1" t="s">
        <v>1532</v>
      </c>
      <c r="H6272" s="1" t="s">
        <v>1533</v>
      </c>
      <c r="I6272" s="1" t="s">
        <v>41</v>
      </c>
      <c r="J6272" s="1" t="s">
        <v>27</v>
      </c>
      <c r="K6272" s="1" t="s">
        <v>3199</v>
      </c>
      <c r="L6272" s="1" t="s">
        <v>43</v>
      </c>
      <c r="M6272" s="1">
        <v>94601</v>
      </c>
      <c r="N6272" s="1" t="s">
        <v>44</v>
      </c>
      <c r="O6272" s="1" t="s">
        <v>6902</v>
      </c>
      <c r="P6272" s="1" t="s">
        <v>32</v>
      </c>
      <c r="Q6272" s="1" t="s">
        <v>36</v>
      </c>
      <c r="R6272" s="1" t="s">
        <v>6903</v>
      </c>
      <c r="S6272" s="1">
        <v>1159.056</v>
      </c>
      <c r="T6272" s="1">
        <v>9</v>
      </c>
      <c r="U6272" s="1">
        <v>0.2</v>
      </c>
      <c r="V6272" s="4">
        <v>43.464599999999997</v>
      </c>
    </row>
    <row r="6273" spans="1:22" ht="58.5" thickBot="1" x14ac:dyDescent="0.4">
      <c r="A6273" s="3">
        <v>6272</v>
      </c>
      <c r="B6273" s="1" t="s">
        <v>8794</v>
      </c>
      <c r="C6273" s="1">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179.9</v>
      </c>
      <c r="T6273" s="1">
        <v>5</v>
      </c>
      <c r="U6273" s="1">
        <v>0</v>
      </c>
      <c r="V6273" s="4">
        <v>44.975000000000001</v>
      </c>
    </row>
    <row r="6274" spans="1:22" ht="58.5" thickBot="1" x14ac:dyDescent="0.4">
      <c r="A6274" s="3">
        <v>6273</v>
      </c>
      <c r="B6274" s="1" t="s">
        <v>8795</v>
      </c>
      <c r="C6274" s="1">
        <v>2014</v>
      </c>
      <c r="D6274" s="2">
        <v>41985</v>
      </c>
      <c r="E6274" s="2">
        <v>41986</v>
      </c>
      <c r="F6274" s="1" t="s">
        <v>188</v>
      </c>
      <c r="G6274" s="1" t="s">
        <v>1338</v>
      </c>
      <c r="H6274" s="1" t="s">
        <v>1339</v>
      </c>
      <c r="I6274" s="1" t="s">
        <v>41</v>
      </c>
      <c r="J6274" s="1" t="s">
        <v>27</v>
      </c>
      <c r="K6274" s="1" t="s">
        <v>8796</v>
      </c>
      <c r="L6274" s="1" t="s">
        <v>211</v>
      </c>
      <c r="M6274" s="1">
        <v>60067</v>
      </c>
      <c r="N6274" s="1" t="s">
        <v>105</v>
      </c>
      <c r="O6274" s="1" t="s">
        <v>4794</v>
      </c>
      <c r="P6274" s="1" t="s">
        <v>71</v>
      </c>
      <c r="Q6274" s="1" t="s">
        <v>161</v>
      </c>
      <c r="R6274" s="1" t="s">
        <v>4795</v>
      </c>
      <c r="S6274" s="1">
        <v>116.312</v>
      </c>
      <c r="T6274" s="1">
        <v>7</v>
      </c>
      <c r="U6274" s="1">
        <v>0.2</v>
      </c>
      <c r="V6274" s="4">
        <v>23.2624</v>
      </c>
    </row>
    <row r="6275" spans="1:22" ht="44" thickBot="1" x14ac:dyDescent="0.4">
      <c r="A6275" s="3">
        <v>6274</v>
      </c>
      <c r="B6275" s="1" t="s">
        <v>8797</v>
      </c>
      <c r="C6275" s="1">
        <v>2013</v>
      </c>
      <c r="D6275" s="2">
        <v>41473</v>
      </c>
      <c r="E6275" s="2">
        <v>41478</v>
      </c>
      <c r="F6275" s="1" t="s">
        <v>23</v>
      </c>
      <c r="G6275" s="1" t="s">
        <v>5176</v>
      </c>
      <c r="H6275" s="1" t="s">
        <v>5177</v>
      </c>
      <c r="I6275" s="1" t="s">
        <v>26</v>
      </c>
      <c r="J6275" s="1" t="s">
        <v>27</v>
      </c>
      <c r="K6275" s="1" t="s">
        <v>95</v>
      </c>
      <c r="L6275" s="1" t="s">
        <v>96</v>
      </c>
      <c r="M6275" s="1">
        <v>98105</v>
      </c>
      <c r="N6275" s="1" t="s">
        <v>44</v>
      </c>
      <c r="O6275" s="1" t="s">
        <v>5687</v>
      </c>
      <c r="P6275" s="1" t="s">
        <v>32</v>
      </c>
      <c r="Q6275" s="1" t="s">
        <v>65</v>
      </c>
      <c r="R6275" s="1" t="s">
        <v>5688</v>
      </c>
      <c r="S6275" s="1">
        <v>12.42</v>
      </c>
      <c r="T6275" s="1">
        <v>3</v>
      </c>
      <c r="U6275" s="1">
        <v>0</v>
      </c>
      <c r="V6275" s="4">
        <v>4.4711999999999996</v>
      </c>
    </row>
    <row r="6276" spans="1:22" ht="29.5" thickBot="1" x14ac:dyDescent="0.4">
      <c r="A6276" s="3">
        <v>6275</v>
      </c>
      <c r="B6276" s="1" t="s">
        <v>8797</v>
      </c>
      <c r="C6276" s="1">
        <v>2013</v>
      </c>
      <c r="D6276" s="2">
        <v>41473</v>
      </c>
      <c r="E6276" s="2">
        <v>41478</v>
      </c>
      <c r="F6276" s="1" t="s">
        <v>23</v>
      </c>
      <c r="G6276" s="1" t="s">
        <v>5176</v>
      </c>
      <c r="H6276" s="1" t="s">
        <v>5177</v>
      </c>
      <c r="I6276" s="1" t="s">
        <v>26</v>
      </c>
      <c r="J6276" s="1" t="s">
        <v>27</v>
      </c>
      <c r="K6276" s="1" t="s">
        <v>95</v>
      </c>
      <c r="L6276" s="1" t="s">
        <v>96</v>
      </c>
      <c r="M6276" s="1">
        <v>98105</v>
      </c>
      <c r="N6276" s="1" t="s">
        <v>44</v>
      </c>
      <c r="O6276" s="1" t="s">
        <v>8798</v>
      </c>
      <c r="P6276" s="1" t="s">
        <v>71</v>
      </c>
      <c r="Q6276" s="1" t="s">
        <v>161</v>
      </c>
      <c r="R6276" s="1" t="s">
        <v>8799</v>
      </c>
      <c r="S6276" s="1">
        <v>428.4</v>
      </c>
      <c r="T6276" s="1">
        <v>3</v>
      </c>
      <c r="U6276" s="1">
        <v>0</v>
      </c>
      <c r="V6276" s="4">
        <v>89.963999999999999</v>
      </c>
    </row>
    <row r="6277" spans="1:22" ht="44" thickBot="1" x14ac:dyDescent="0.4">
      <c r="A6277" s="3">
        <v>6276</v>
      </c>
      <c r="B6277" s="1" t="s">
        <v>8797</v>
      </c>
      <c r="C6277" s="1">
        <v>2013</v>
      </c>
      <c r="D6277" s="2">
        <v>41473</v>
      </c>
      <c r="E6277" s="2">
        <v>41478</v>
      </c>
      <c r="F6277" s="1" t="s">
        <v>23</v>
      </c>
      <c r="G6277" s="1" t="s">
        <v>5176</v>
      </c>
      <c r="H6277" s="1" t="s">
        <v>5177</v>
      </c>
      <c r="I6277" s="1" t="s">
        <v>26</v>
      </c>
      <c r="J6277" s="1" t="s">
        <v>27</v>
      </c>
      <c r="K6277" s="1" t="s">
        <v>95</v>
      </c>
      <c r="L6277" s="1" t="s">
        <v>96</v>
      </c>
      <c r="M6277" s="1">
        <v>98105</v>
      </c>
      <c r="N6277" s="1" t="s">
        <v>44</v>
      </c>
      <c r="O6277" s="1" t="s">
        <v>6996</v>
      </c>
      <c r="P6277" s="1" t="s">
        <v>32</v>
      </c>
      <c r="Q6277" s="1" t="s">
        <v>65</v>
      </c>
      <c r="R6277" s="1" t="s">
        <v>6997</v>
      </c>
      <c r="S6277" s="1">
        <v>24.75</v>
      </c>
      <c r="T6277" s="1">
        <v>5</v>
      </c>
      <c r="U6277" s="1">
        <v>0</v>
      </c>
      <c r="V6277" s="4">
        <v>10.89</v>
      </c>
    </row>
    <row r="6278" spans="1:22" ht="44" thickBot="1" x14ac:dyDescent="0.4">
      <c r="A6278" s="3">
        <v>6277</v>
      </c>
      <c r="B6278" s="1" t="s">
        <v>8797</v>
      </c>
      <c r="C6278" s="1">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4">
        <v>41.223700000000001</v>
      </c>
    </row>
    <row r="6279" spans="1:22" ht="44" thickBot="1" x14ac:dyDescent="0.4">
      <c r="A6279" s="3">
        <v>6278</v>
      </c>
      <c r="B6279" s="1" t="s">
        <v>8797</v>
      </c>
      <c r="C6279" s="1">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4">
        <v>17.38</v>
      </c>
    </row>
    <row r="6280" spans="1:22" ht="58.5" thickBot="1" x14ac:dyDescent="0.4">
      <c r="A6280" s="3">
        <v>6279</v>
      </c>
      <c r="B6280" s="1" t="s">
        <v>8797</v>
      </c>
      <c r="C6280" s="1">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20.783999999999999</v>
      </c>
      <c r="T6280" s="1">
        <v>2</v>
      </c>
      <c r="U6280" s="1">
        <v>0.2</v>
      </c>
      <c r="V6280" s="4">
        <v>-4.6764000000000001</v>
      </c>
    </row>
    <row r="6281" spans="1:22" ht="44" thickBot="1" x14ac:dyDescent="0.4">
      <c r="A6281" s="3">
        <v>6280</v>
      </c>
      <c r="B6281" s="1" t="s">
        <v>8797</v>
      </c>
      <c r="C6281" s="1">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4">
        <v>4.1651999999999996</v>
      </c>
    </row>
    <row r="6282" spans="1:22" ht="29.5" thickBot="1" x14ac:dyDescent="0.4">
      <c r="A6282" s="3">
        <v>6281</v>
      </c>
      <c r="B6282" s="1" t="s">
        <v>8800</v>
      </c>
      <c r="C6282" s="1">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4">
        <v>1.9925999999999999</v>
      </c>
    </row>
    <row r="6283" spans="1:22" ht="44" thickBot="1" x14ac:dyDescent="0.4">
      <c r="A6283" s="3">
        <v>6282</v>
      </c>
      <c r="B6283" s="1" t="s">
        <v>8801</v>
      </c>
      <c r="C6283" s="1">
        <v>2012</v>
      </c>
      <c r="D6283" s="2">
        <v>41233</v>
      </c>
      <c r="E6283" s="2">
        <v>41239</v>
      </c>
      <c r="F6283" s="1" t="s">
        <v>50</v>
      </c>
      <c r="G6283" s="1" t="s">
        <v>4397</v>
      </c>
      <c r="H6283" s="1" t="s">
        <v>4398</v>
      </c>
      <c r="I6283" s="1" t="s">
        <v>26</v>
      </c>
      <c r="J6283" s="1" t="s">
        <v>27</v>
      </c>
      <c r="K6283" s="1" t="s">
        <v>5178</v>
      </c>
      <c r="L6283" s="1" t="s">
        <v>498</v>
      </c>
      <c r="M6283" s="1">
        <v>43302</v>
      </c>
      <c r="N6283" s="1" t="s">
        <v>148</v>
      </c>
      <c r="O6283" s="1" t="s">
        <v>8802</v>
      </c>
      <c r="P6283" s="1" t="s">
        <v>32</v>
      </c>
      <c r="Q6283" s="1" t="s">
        <v>65</v>
      </c>
      <c r="R6283" s="1" t="s">
        <v>8803</v>
      </c>
      <c r="S6283" s="1">
        <v>63.823999999999998</v>
      </c>
      <c r="T6283" s="1">
        <v>2</v>
      </c>
      <c r="U6283" s="1">
        <v>0.2</v>
      </c>
      <c r="V6283" s="4">
        <v>9.5736000000000008</v>
      </c>
    </row>
    <row r="6284" spans="1:22" ht="44" thickBot="1" x14ac:dyDescent="0.4">
      <c r="A6284" s="3">
        <v>6283</v>
      </c>
      <c r="B6284" s="1" t="s">
        <v>8801</v>
      </c>
      <c r="C6284" s="1">
        <v>2012</v>
      </c>
      <c r="D6284" s="2">
        <v>41233</v>
      </c>
      <c r="E6284" s="2">
        <v>41239</v>
      </c>
      <c r="F6284" s="1" t="s">
        <v>50</v>
      </c>
      <c r="G6284" s="1" t="s">
        <v>4397</v>
      </c>
      <c r="H6284" s="1" t="s">
        <v>4398</v>
      </c>
      <c r="I6284" s="1" t="s">
        <v>26</v>
      </c>
      <c r="J6284" s="1" t="s">
        <v>27</v>
      </c>
      <c r="K6284" s="1" t="s">
        <v>5178</v>
      </c>
      <c r="L6284" s="1" t="s">
        <v>498</v>
      </c>
      <c r="M6284" s="1">
        <v>43302</v>
      </c>
      <c r="N6284" s="1" t="s">
        <v>148</v>
      </c>
      <c r="O6284" s="1" t="s">
        <v>8372</v>
      </c>
      <c r="P6284" s="1" t="s">
        <v>46</v>
      </c>
      <c r="Q6284" s="1" t="s">
        <v>59</v>
      </c>
      <c r="R6284" s="1" t="s">
        <v>8373</v>
      </c>
      <c r="S6284" s="1">
        <v>141.55199999999999</v>
      </c>
      <c r="T6284" s="1">
        <v>3</v>
      </c>
      <c r="U6284" s="1">
        <v>0.2</v>
      </c>
      <c r="V6284" s="4">
        <v>-26.541</v>
      </c>
    </row>
    <row r="6285" spans="1:22" ht="58.5" thickBot="1" x14ac:dyDescent="0.4">
      <c r="A6285" s="3">
        <v>6284</v>
      </c>
      <c r="B6285" s="1" t="s">
        <v>8804</v>
      </c>
      <c r="C6285" s="1">
        <v>2013</v>
      </c>
      <c r="D6285" s="2">
        <v>41542</v>
      </c>
      <c r="E6285" s="2">
        <v>41546</v>
      </c>
      <c r="F6285" s="1" t="s">
        <v>50</v>
      </c>
      <c r="G6285" s="1" t="s">
        <v>4764</v>
      </c>
      <c r="H6285" s="1" t="s">
        <v>4765</v>
      </c>
      <c r="I6285" s="1" t="s">
        <v>41</v>
      </c>
      <c r="J6285" s="1" t="s">
        <v>27</v>
      </c>
      <c r="K6285" s="1" t="s">
        <v>42</v>
      </c>
      <c r="L6285" s="1" t="s">
        <v>43</v>
      </c>
      <c r="M6285" s="1">
        <v>90049</v>
      </c>
      <c r="N6285" s="1" t="s">
        <v>44</v>
      </c>
      <c r="O6285" s="1" t="s">
        <v>7751</v>
      </c>
      <c r="P6285" s="1" t="s">
        <v>46</v>
      </c>
      <c r="Q6285" s="1" t="s">
        <v>173</v>
      </c>
      <c r="R6285" s="1" t="s">
        <v>7752</v>
      </c>
      <c r="S6285" s="1">
        <v>304.89999999999998</v>
      </c>
      <c r="T6285" s="1">
        <v>5</v>
      </c>
      <c r="U6285" s="1">
        <v>0</v>
      </c>
      <c r="V6285" s="4">
        <v>143.303</v>
      </c>
    </row>
    <row r="6286" spans="1:22" ht="29.5" thickBot="1" x14ac:dyDescent="0.4">
      <c r="A6286" s="3">
        <v>6285</v>
      </c>
      <c r="B6286" s="1" t="s">
        <v>8804</v>
      </c>
      <c r="C6286" s="1">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4">
        <v>56.323999999999998</v>
      </c>
    </row>
    <row r="6287" spans="1:22" ht="73" thickBot="1" x14ac:dyDescent="0.4">
      <c r="A6287" s="3">
        <v>6286</v>
      </c>
      <c r="B6287" s="1" t="s">
        <v>8805</v>
      </c>
      <c r="C6287" s="1">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4">
        <v>-231.41159999999999</v>
      </c>
    </row>
    <row r="6288" spans="1:22" ht="29.5" thickBot="1" x14ac:dyDescent="0.4">
      <c r="A6288" s="3">
        <v>6287</v>
      </c>
      <c r="B6288" s="1" t="s">
        <v>8806</v>
      </c>
      <c r="C6288" s="1">
        <v>2013</v>
      </c>
      <c r="D6288" s="2">
        <v>41572</v>
      </c>
      <c r="E6288" s="2">
        <v>41579</v>
      </c>
      <c r="F6288" s="1" t="s">
        <v>50</v>
      </c>
      <c r="G6288" s="1" t="s">
        <v>2844</v>
      </c>
      <c r="H6288" s="1" t="s">
        <v>2845</v>
      </c>
      <c r="I6288" s="1" t="s">
        <v>102</v>
      </c>
      <c r="J6288" s="1" t="s">
        <v>27</v>
      </c>
      <c r="K6288" s="1" t="s">
        <v>8698</v>
      </c>
      <c r="L6288" s="1" t="s">
        <v>335</v>
      </c>
      <c r="M6288" s="1">
        <v>37087</v>
      </c>
      <c r="N6288" s="1" t="s">
        <v>30</v>
      </c>
      <c r="O6288" s="1" t="s">
        <v>3266</v>
      </c>
      <c r="P6288" s="1" t="s">
        <v>71</v>
      </c>
      <c r="Q6288" s="1" t="s">
        <v>72</v>
      </c>
      <c r="R6288" s="1" t="s">
        <v>3267</v>
      </c>
      <c r="S6288" s="1">
        <v>239.976</v>
      </c>
      <c r="T6288" s="1">
        <v>3</v>
      </c>
      <c r="U6288" s="1">
        <v>0.2</v>
      </c>
      <c r="V6288" s="4">
        <v>17.998200000000001</v>
      </c>
    </row>
    <row r="6289" spans="1:22" ht="44" thickBot="1" x14ac:dyDescent="0.4">
      <c r="A6289" s="3">
        <v>6288</v>
      </c>
      <c r="B6289" s="1" t="s">
        <v>8807</v>
      </c>
      <c r="C6289" s="1">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v>
      </c>
      <c r="T6289" s="1">
        <v>3</v>
      </c>
      <c r="U6289" s="1">
        <v>0.2</v>
      </c>
      <c r="V6289" s="4">
        <v>-87.935400000000001</v>
      </c>
    </row>
    <row r="6290" spans="1:22" ht="58.5" thickBot="1" x14ac:dyDescent="0.4">
      <c r="A6290" s="3">
        <v>6289</v>
      </c>
      <c r="B6290" s="1" t="s">
        <v>8807</v>
      </c>
      <c r="C6290" s="1">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4">
        <v>68.846400000000003</v>
      </c>
    </row>
    <row r="6291" spans="1:22" ht="44" thickBot="1" x14ac:dyDescent="0.4">
      <c r="A6291" s="3">
        <v>6290</v>
      </c>
      <c r="B6291" s="1" t="s">
        <v>8808</v>
      </c>
      <c r="C6291" s="1">
        <v>2012</v>
      </c>
      <c r="D6291" s="2">
        <v>40981</v>
      </c>
      <c r="E6291" s="2">
        <v>40986</v>
      </c>
      <c r="F6291" s="1" t="s">
        <v>23</v>
      </c>
      <c r="G6291" s="1" t="s">
        <v>3116</v>
      </c>
      <c r="H6291" s="1" t="s">
        <v>3117</v>
      </c>
      <c r="I6291" s="1" t="s">
        <v>102</v>
      </c>
      <c r="J6291" s="1" t="s">
        <v>27</v>
      </c>
      <c r="K6291" s="1" t="s">
        <v>8487</v>
      </c>
      <c r="L6291" s="1" t="s">
        <v>43</v>
      </c>
      <c r="M6291" s="1">
        <v>95928</v>
      </c>
      <c r="N6291" s="1" t="s">
        <v>44</v>
      </c>
      <c r="O6291" s="1" t="s">
        <v>533</v>
      </c>
      <c r="P6291" s="1" t="s">
        <v>32</v>
      </c>
      <c r="Q6291" s="1" t="s">
        <v>36</v>
      </c>
      <c r="R6291" s="1" t="s">
        <v>534</v>
      </c>
      <c r="S6291" s="1">
        <v>915.13599999999997</v>
      </c>
      <c r="T6291" s="1">
        <v>4</v>
      </c>
      <c r="U6291" s="1">
        <v>0.2</v>
      </c>
      <c r="V6291" s="4">
        <v>102.9528</v>
      </c>
    </row>
    <row r="6292" spans="1:22" ht="44" thickBot="1" x14ac:dyDescent="0.4">
      <c r="A6292" s="3">
        <v>6291</v>
      </c>
      <c r="B6292" s="1" t="s">
        <v>8808</v>
      </c>
      <c r="C6292" s="1">
        <v>2012</v>
      </c>
      <c r="D6292" s="2">
        <v>40981</v>
      </c>
      <c r="E6292" s="2">
        <v>40986</v>
      </c>
      <c r="F6292" s="1" t="s">
        <v>23</v>
      </c>
      <c r="G6292" s="1" t="s">
        <v>3116</v>
      </c>
      <c r="H6292" s="1" t="s">
        <v>3117</v>
      </c>
      <c r="I6292" s="1" t="s">
        <v>102</v>
      </c>
      <c r="J6292" s="1" t="s">
        <v>27</v>
      </c>
      <c r="K6292" s="1" t="s">
        <v>8487</v>
      </c>
      <c r="L6292" s="1" t="s">
        <v>43</v>
      </c>
      <c r="M6292" s="1">
        <v>95928</v>
      </c>
      <c r="N6292" s="1" t="s">
        <v>44</v>
      </c>
      <c r="O6292" s="1" t="s">
        <v>1994</v>
      </c>
      <c r="P6292" s="1" t="s">
        <v>32</v>
      </c>
      <c r="Q6292" s="1" t="s">
        <v>65</v>
      </c>
      <c r="R6292" s="1" t="s">
        <v>1995</v>
      </c>
      <c r="S6292" s="1">
        <v>327.76</v>
      </c>
      <c r="T6292" s="1">
        <v>8</v>
      </c>
      <c r="U6292" s="1">
        <v>0</v>
      </c>
      <c r="V6292" s="4">
        <v>91.772800000000004</v>
      </c>
    </row>
    <row r="6293" spans="1:22" ht="87.5" thickBot="1" x14ac:dyDescent="0.4">
      <c r="A6293" s="3">
        <v>6292</v>
      </c>
      <c r="B6293" s="1" t="s">
        <v>8809</v>
      </c>
      <c r="C6293" s="1">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4">
        <v>168.47040000000001</v>
      </c>
    </row>
    <row r="6294" spans="1:22" ht="58.5" thickBot="1" x14ac:dyDescent="0.4">
      <c r="A6294" s="3">
        <v>6293</v>
      </c>
      <c r="B6294" s="1" t="s">
        <v>8810</v>
      </c>
      <c r="C6294" s="1">
        <v>2012</v>
      </c>
      <c r="D6294" s="2">
        <v>41021</v>
      </c>
      <c r="E6294" s="2">
        <v>41025</v>
      </c>
      <c r="F6294" s="1" t="s">
        <v>50</v>
      </c>
      <c r="G6294" s="1" t="s">
        <v>5491</v>
      </c>
      <c r="H6294" s="1" t="s">
        <v>5492</v>
      </c>
      <c r="I6294" s="1" t="s">
        <v>26</v>
      </c>
      <c r="J6294" s="1" t="s">
        <v>27</v>
      </c>
      <c r="K6294" s="1" t="s">
        <v>42</v>
      </c>
      <c r="L6294" s="1" t="s">
        <v>43</v>
      </c>
      <c r="M6294" s="1">
        <v>90008</v>
      </c>
      <c r="N6294" s="1" t="s">
        <v>44</v>
      </c>
      <c r="O6294" s="1" t="s">
        <v>2669</v>
      </c>
      <c r="P6294" s="1" t="s">
        <v>71</v>
      </c>
      <c r="Q6294" s="1" t="s">
        <v>72</v>
      </c>
      <c r="R6294" s="1" t="s">
        <v>2670</v>
      </c>
      <c r="S6294" s="1">
        <v>88.775999999999996</v>
      </c>
      <c r="T6294" s="1">
        <v>3</v>
      </c>
      <c r="U6294" s="1">
        <v>0.2</v>
      </c>
      <c r="V6294" s="4">
        <v>7.7679</v>
      </c>
    </row>
    <row r="6295" spans="1:22" ht="44" thickBot="1" x14ac:dyDescent="0.4">
      <c r="A6295" s="3">
        <v>6294</v>
      </c>
      <c r="B6295" s="1" t="s">
        <v>8810</v>
      </c>
      <c r="C6295" s="1">
        <v>2012</v>
      </c>
      <c r="D6295" s="2">
        <v>41021</v>
      </c>
      <c r="E6295" s="2">
        <v>41025</v>
      </c>
      <c r="F6295" s="1" t="s">
        <v>50</v>
      </c>
      <c r="G6295" s="1" t="s">
        <v>5491</v>
      </c>
      <c r="H6295" s="1" t="s">
        <v>5492</v>
      </c>
      <c r="I6295" s="1" t="s">
        <v>26</v>
      </c>
      <c r="J6295" s="1" t="s">
        <v>27</v>
      </c>
      <c r="K6295" s="1" t="s">
        <v>42</v>
      </c>
      <c r="L6295" s="1" t="s">
        <v>43</v>
      </c>
      <c r="M6295" s="1">
        <v>90008</v>
      </c>
      <c r="N6295" s="1" t="s">
        <v>44</v>
      </c>
      <c r="O6295" s="1" t="s">
        <v>5762</v>
      </c>
      <c r="P6295" s="1" t="s">
        <v>46</v>
      </c>
      <c r="Q6295" s="1" t="s">
        <v>68</v>
      </c>
      <c r="R6295" s="1" t="s">
        <v>5763</v>
      </c>
      <c r="S6295" s="1">
        <v>64.14</v>
      </c>
      <c r="T6295" s="1">
        <v>3</v>
      </c>
      <c r="U6295" s="1">
        <v>0</v>
      </c>
      <c r="V6295" s="4">
        <v>16.676400000000001</v>
      </c>
    </row>
    <row r="6296" spans="1:22" ht="44" thickBot="1" x14ac:dyDescent="0.4">
      <c r="A6296" s="3">
        <v>6295</v>
      </c>
      <c r="B6296" s="1" t="s">
        <v>8811</v>
      </c>
      <c r="C6296" s="1">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4">
        <v>12.582000000000001</v>
      </c>
    </row>
    <row r="6297" spans="1:22" ht="44" thickBot="1" x14ac:dyDescent="0.4">
      <c r="A6297" s="3">
        <v>6296</v>
      </c>
      <c r="B6297" s="1" t="s">
        <v>8812</v>
      </c>
      <c r="C6297" s="1">
        <v>2011</v>
      </c>
      <c r="D6297" s="2">
        <v>40905</v>
      </c>
      <c r="E6297" s="2">
        <v>40909</v>
      </c>
      <c r="F6297" s="1" t="s">
        <v>50</v>
      </c>
      <c r="G6297" s="1" t="s">
        <v>2672</v>
      </c>
      <c r="H6297" s="1" t="s">
        <v>2673</v>
      </c>
      <c r="I6297" s="1" t="s">
        <v>41</v>
      </c>
      <c r="J6297" s="1" t="s">
        <v>27</v>
      </c>
      <c r="K6297" s="1" t="s">
        <v>8813</v>
      </c>
      <c r="L6297" s="1" t="s">
        <v>1245</v>
      </c>
      <c r="M6297" s="1">
        <v>1915</v>
      </c>
      <c r="N6297" s="1" t="s">
        <v>148</v>
      </c>
      <c r="O6297" s="1" t="s">
        <v>5611</v>
      </c>
      <c r="P6297" s="1" t="s">
        <v>46</v>
      </c>
      <c r="Q6297" s="1" t="s">
        <v>78</v>
      </c>
      <c r="R6297" s="1" t="s">
        <v>5612</v>
      </c>
      <c r="S6297" s="1">
        <v>1737.18</v>
      </c>
      <c r="T6297" s="1">
        <v>6</v>
      </c>
      <c r="U6297" s="1">
        <v>0</v>
      </c>
      <c r="V6297" s="4">
        <v>503.78219999999999</v>
      </c>
    </row>
    <row r="6298" spans="1:22" ht="58.5" thickBot="1" x14ac:dyDescent="0.4">
      <c r="A6298" s="3">
        <v>6297</v>
      </c>
      <c r="B6298" s="1" t="s">
        <v>8812</v>
      </c>
      <c r="C6298" s="1">
        <v>2011</v>
      </c>
      <c r="D6298" s="2">
        <v>40905</v>
      </c>
      <c r="E6298" s="2">
        <v>40909</v>
      </c>
      <c r="F6298" s="1" t="s">
        <v>50</v>
      </c>
      <c r="G6298" s="1" t="s">
        <v>2672</v>
      </c>
      <c r="H6298" s="1" t="s">
        <v>2673</v>
      </c>
      <c r="I6298" s="1" t="s">
        <v>41</v>
      </c>
      <c r="J6298" s="1" t="s">
        <v>27</v>
      </c>
      <c r="K6298" s="1" t="s">
        <v>8813</v>
      </c>
      <c r="L6298" s="1" t="s">
        <v>1245</v>
      </c>
      <c r="M6298" s="1">
        <v>1915</v>
      </c>
      <c r="N6298" s="1" t="s">
        <v>148</v>
      </c>
      <c r="O6298" s="1" t="s">
        <v>1652</v>
      </c>
      <c r="P6298" s="1" t="s">
        <v>46</v>
      </c>
      <c r="Q6298" s="1" t="s">
        <v>59</v>
      </c>
      <c r="R6298" s="1" t="s">
        <v>1653</v>
      </c>
      <c r="S6298" s="1">
        <v>704.25</v>
      </c>
      <c r="T6298" s="1">
        <v>5</v>
      </c>
      <c r="U6298" s="1">
        <v>0</v>
      </c>
      <c r="V6298" s="4">
        <v>84.51</v>
      </c>
    </row>
    <row r="6299" spans="1:22" ht="29.5" thickBot="1" x14ac:dyDescent="0.4">
      <c r="A6299" s="3">
        <v>6298</v>
      </c>
      <c r="B6299" s="1" t="s">
        <v>8812</v>
      </c>
      <c r="C6299" s="1">
        <v>2011</v>
      </c>
      <c r="D6299" s="2">
        <v>40905</v>
      </c>
      <c r="E6299" s="2">
        <v>40909</v>
      </c>
      <c r="F6299" s="1" t="s">
        <v>50</v>
      </c>
      <c r="G6299" s="1" t="s">
        <v>2672</v>
      </c>
      <c r="H6299" s="1" t="s">
        <v>2673</v>
      </c>
      <c r="I6299" s="1" t="s">
        <v>41</v>
      </c>
      <c r="J6299" s="1" t="s">
        <v>27</v>
      </c>
      <c r="K6299" s="1" t="s">
        <v>8813</v>
      </c>
      <c r="L6299" s="1" t="s">
        <v>1245</v>
      </c>
      <c r="M6299" s="1">
        <v>1915</v>
      </c>
      <c r="N6299" s="1" t="s">
        <v>148</v>
      </c>
      <c r="O6299" s="1" t="s">
        <v>8177</v>
      </c>
      <c r="P6299" s="1" t="s">
        <v>46</v>
      </c>
      <c r="Q6299" s="1" t="s">
        <v>90</v>
      </c>
      <c r="R6299" s="1" t="s">
        <v>8178</v>
      </c>
      <c r="S6299" s="1">
        <v>141.76</v>
      </c>
      <c r="T6299" s="1">
        <v>4</v>
      </c>
      <c r="U6299" s="1">
        <v>0</v>
      </c>
      <c r="V6299" s="4">
        <v>66.627200000000002</v>
      </c>
    </row>
    <row r="6300" spans="1:22" ht="29.5" thickBot="1" x14ac:dyDescent="0.4">
      <c r="A6300" s="3">
        <v>6299</v>
      </c>
      <c r="B6300" s="1" t="s">
        <v>8814</v>
      </c>
      <c r="C6300" s="1">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4">
        <v>12.2715</v>
      </c>
    </row>
    <row r="6301" spans="1:22" ht="29.5" thickBot="1" x14ac:dyDescent="0.4">
      <c r="A6301" s="3">
        <v>6300</v>
      </c>
      <c r="B6301" s="1" t="s">
        <v>8815</v>
      </c>
      <c r="C6301" s="1">
        <v>2014</v>
      </c>
      <c r="D6301" s="2">
        <v>41974</v>
      </c>
      <c r="E6301" s="2">
        <v>41977</v>
      </c>
      <c r="F6301" s="1" t="s">
        <v>188</v>
      </c>
      <c r="G6301" s="1" t="s">
        <v>5241</v>
      </c>
      <c r="H6301" s="1" t="s">
        <v>5242</v>
      </c>
      <c r="I6301" s="1" t="s">
        <v>102</v>
      </c>
      <c r="J6301" s="1" t="s">
        <v>27</v>
      </c>
      <c r="K6301" s="1" t="s">
        <v>127</v>
      </c>
      <c r="L6301" s="1" t="s">
        <v>43</v>
      </c>
      <c r="M6301" s="1">
        <v>94109</v>
      </c>
      <c r="N6301" s="1" t="s">
        <v>44</v>
      </c>
      <c r="O6301" s="1" t="s">
        <v>8816</v>
      </c>
      <c r="P6301" s="1" t="s">
        <v>32</v>
      </c>
      <c r="Q6301" s="1" t="s">
        <v>65</v>
      </c>
      <c r="R6301" s="1" t="s">
        <v>8817</v>
      </c>
      <c r="S6301" s="1">
        <v>25.83</v>
      </c>
      <c r="T6301" s="1">
        <v>3</v>
      </c>
      <c r="U6301" s="1">
        <v>0</v>
      </c>
      <c r="V6301" s="4">
        <v>9.5571000000000002</v>
      </c>
    </row>
    <row r="6302" spans="1:22" ht="58.5" thickBot="1" x14ac:dyDescent="0.4">
      <c r="A6302" s="3">
        <v>6301</v>
      </c>
      <c r="B6302" s="1" t="s">
        <v>8818</v>
      </c>
      <c r="C6302" s="1">
        <v>2011</v>
      </c>
      <c r="D6302" s="2">
        <v>40700</v>
      </c>
      <c r="E6302" s="2">
        <v>40706</v>
      </c>
      <c r="F6302" s="1" t="s">
        <v>50</v>
      </c>
      <c r="G6302" s="1" t="s">
        <v>5758</v>
      </c>
      <c r="H6302" s="1" t="s">
        <v>5759</v>
      </c>
      <c r="I6302" s="1" t="s">
        <v>26</v>
      </c>
      <c r="J6302" s="1" t="s">
        <v>27</v>
      </c>
      <c r="K6302" s="1" t="s">
        <v>303</v>
      </c>
      <c r="L6302" s="1" t="s">
        <v>211</v>
      </c>
      <c r="M6302" s="1">
        <v>60623</v>
      </c>
      <c r="N6302" s="1" t="s">
        <v>105</v>
      </c>
      <c r="O6302" s="1" t="s">
        <v>462</v>
      </c>
      <c r="P6302" s="1" t="s">
        <v>46</v>
      </c>
      <c r="Q6302" s="1" t="s">
        <v>75</v>
      </c>
      <c r="R6302" s="1" t="s">
        <v>463</v>
      </c>
      <c r="S6302" s="1">
        <v>24.588000000000001</v>
      </c>
      <c r="T6302" s="1">
        <v>3</v>
      </c>
      <c r="U6302" s="1">
        <v>0.8</v>
      </c>
      <c r="V6302" s="4">
        <v>-38.111400000000003</v>
      </c>
    </row>
    <row r="6303" spans="1:22" ht="44" thickBot="1" x14ac:dyDescent="0.4">
      <c r="A6303" s="3">
        <v>6302</v>
      </c>
      <c r="B6303" s="1" t="s">
        <v>8818</v>
      </c>
      <c r="C6303" s="1">
        <v>2011</v>
      </c>
      <c r="D6303" s="2">
        <v>40700</v>
      </c>
      <c r="E6303" s="2">
        <v>40706</v>
      </c>
      <c r="F6303" s="1" t="s">
        <v>50</v>
      </c>
      <c r="G6303" s="1" t="s">
        <v>5758</v>
      </c>
      <c r="H6303" s="1" t="s">
        <v>5759</v>
      </c>
      <c r="I6303" s="1" t="s">
        <v>26</v>
      </c>
      <c r="J6303" s="1" t="s">
        <v>27</v>
      </c>
      <c r="K6303" s="1" t="s">
        <v>303</v>
      </c>
      <c r="L6303" s="1" t="s">
        <v>211</v>
      </c>
      <c r="M6303" s="1">
        <v>60623</v>
      </c>
      <c r="N6303" s="1" t="s">
        <v>105</v>
      </c>
      <c r="O6303" s="1" t="s">
        <v>2956</v>
      </c>
      <c r="P6303" s="1" t="s">
        <v>46</v>
      </c>
      <c r="Q6303" s="1" t="s">
        <v>173</v>
      </c>
      <c r="R6303" s="1" t="s">
        <v>2957</v>
      </c>
      <c r="S6303" s="1">
        <v>13.984</v>
      </c>
      <c r="T6303" s="1">
        <v>2</v>
      </c>
      <c r="U6303" s="1">
        <v>0.2</v>
      </c>
      <c r="V6303" s="4">
        <v>4.7195999999999998</v>
      </c>
    </row>
    <row r="6304" spans="1:22" ht="44" thickBot="1" x14ac:dyDescent="0.4">
      <c r="A6304" s="3">
        <v>6303</v>
      </c>
      <c r="B6304" s="1" t="s">
        <v>8819</v>
      </c>
      <c r="C6304" s="1">
        <v>2014</v>
      </c>
      <c r="D6304" s="2">
        <v>41967</v>
      </c>
      <c r="E6304" s="2">
        <v>41971</v>
      </c>
      <c r="F6304" s="1" t="s">
        <v>50</v>
      </c>
      <c r="G6304" s="1" t="s">
        <v>989</v>
      </c>
      <c r="H6304" s="1" t="s">
        <v>990</v>
      </c>
      <c r="I6304" s="1" t="s">
        <v>26</v>
      </c>
      <c r="J6304" s="1" t="s">
        <v>27</v>
      </c>
      <c r="K6304" s="1" t="s">
        <v>815</v>
      </c>
      <c r="L6304" s="1" t="s">
        <v>104</v>
      </c>
      <c r="M6304" s="1">
        <v>75220</v>
      </c>
      <c r="N6304" s="1" t="s">
        <v>105</v>
      </c>
      <c r="O6304" s="1" t="s">
        <v>7697</v>
      </c>
      <c r="P6304" s="1" t="s">
        <v>71</v>
      </c>
      <c r="Q6304" s="1" t="s">
        <v>72</v>
      </c>
      <c r="R6304" s="1" t="s">
        <v>7698</v>
      </c>
      <c r="S6304" s="1">
        <v>195.96</v>
      </c>
      <c r="T6304" s="1">
        <v>5</v>
      </c>
      <c r="U6304" s="1">
        <v>0.2</v>
      </c>
      <c r="V6304" s="4">
        <v>19.596</v>
      </c>
    </row>
    <row r="6305" spans="1:22" ht="29.5" thickBot="1" x14ac:dyDescent="0.4">
      <c r="A6305" s="3">
        <v>6304</v>
      </c>
      <c r="B6305" s="1" t="s">
        <v>8820</v>
      </c>
      <c r="C6305" s="1">
        <v>2014</v>
      </c>
      <c r="D6305" s="2">
        <v>41809</v>
      </c>
      <c r="E6305" s="2">
        <v>41811</v>
      </c>
      <c r="F6305" s="1" t="s">
        <v>23</v>
      </c>
      <c r="G6305" s="1" t="s">
        <v>638</v>
      </c>
      <c r="H6305" s="1" t="s">
        <v>639</v>
      </c>
      <c r="I6305" s="1" t="s">
        <v>102</v>
      </c>
      <c r="J6305" s="1" t="s">
        <v>27</v>
      </c>
      <c r="K6305" s="1" t="s">
        <v>5969</v>
      </c>
      <c r="L6305" s="1" t="s">
        <v>104</v>
      </c>
      <c r="M6305" s="1">
        <v>78415</v>
      </c>
      <c r="N6305" s="1" t="s">
        <v>105</v>
      </c>
      <c r="O6305" s="1" t="s">
        <v>4336</v>
      </c>
      <c r="P6305" s="1" t="s">
        <v>46</v>
      </c>
      <c r="Q6305" s="1" t="s">
        <v>90</v>
      </c>
      <c r="R6305" s="1" t="s">
        <v>4337</v>
      </c>
      <c r="S6305" s="1">
        <v>74.352000000000004</v>
      </c>
      <c r="T6305" s="1">
        <v>3</v>
      </c>
      <c r="U6305" s="1">
        <v>0.2</v>
      </c>
      <c r="V6305" s="4">
        <v>23.234999999999999</v>
      </c>
    </row>
    <row r="6306" spans="1:22" ht="29.5" thickBot="1" x14ac:dyDescent="0.4">
      <c r="A6306" s="3">
        <v>6305</v>
      </c>
      <c r="B6306" s="1" t="s">
        <v>8821</v>
      </c>
      <c r="C6306" s="1">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4">
        <v>3.2063999999999999</v>
      </c>
    </row>
    <row r="6307" spans="1:22" ht="58.5" thickBot="1" x14ac:dyDescent="0.4">
      <c r="A6307" s="3">
        <v>6306</v>
      </c>
      <c r="B6307" s="1" t="s">
        <v>8822</v>
      </c>
      <c r="C6307" s="1">
        <v>2013</v>
      </c>
      <c r="D6307" s="2">
        <v>41583</v>
      </c>
      <c r="E6307" s="2">
        <v>41585</v>
      </c>
      <c r="F6307" s="1" t="s">
        <v>23</v>
      </c>
      <c r="G6307" s="1" t="s">
        <v>7262</v>
      </c>
      <c r="H6307" s="1" t="s">
        <v>7263</v>
      </c>
      <c r="I6307" s="1" t="s">
        <v>41</v>
      </c>
      <c r="J6307" s="1" t="s">
        <v>27</v>
      </c>
      <c r="K6307" s="1" t="s">
        <v>8823</v>
      </c>
      <c r="L6307" s="1" t="s">
        <v>420</v>
      </c>
      <c r="M6307" s="1">
        <v>97405</v>
      </c>
      <c r="N6307" s="1" t="s">
        <v>44</v>
      </c>
      <c r="O6307" s="1" t="s">
        <v>6984</v>
      </c>
      <c r="P6307" s="1" t="s">
        <v>46</v>
      </c>
      <c r="Q6307" s="1" t="s">
        <v>578</v>
      </c>
      <c r="R6307" s="1" t="s">
        <v>6985</v>
      </c>
      <c r="S6307" s="1">
        <v>17.584</v>
      </c>
      <c r="T6307" s="1">
        <v>7</v>
      </c>
      <c r="U6307" s="1">
        <v>0.2</v>
      </c>
      <c r="V6307" s="4">
        <v>-4.1761999999999997</v>
      </c>
    </row>
    <row r="6308" spans="1:22" ht="73" thickBot="1" x14ac:dyDescent="0.4">
      <c r="A6308" s="3">
        <v>6307</v>
      </c>
      <c r="B6308" s="1" t="s">
        <v>8822</v>
      </c>
      <c r="C6308" s="1">
        <v>2013</v>
      </c>
      <c r="D6308" s="2">
        <v>41583</v>
      </c>
      <c r="E6308" s="2">
        <v>41585</v>
      </c>
      <c r="F6308" s="1" t="s">
        <v>23</v>
      </c>
      <c r="G6308" s="1" t="s">
        <v>7262</v>
      </c>
      <c r="H6308" s="1" t="s">
        <v>7263</v>
      </c>
      <c r="I6308" s="1" t="s">
        <v>41</v>
      </c>
      <c r="J6308" s="1" t="s">
        <v>27</v>
      </c>
      <c r="K6308" s="1" t="s">
        <v>8823</v>
      </c>
      <c r="L6308" s="1" t="s">
        <v>420</v>
      </c>
      <c r="M6308" s="1">
        <v>97405</v>
      </c>
      <c r="N6308" s="1" t="s">
        <v>44</v>
      </c>
      <c r="O6308" s="1" t="s">
        <v>6955</v>
      </c>
      <c r="P6308" s="1" t="s">
        <v>32</v>
      </c>
      <c r="Q6308" s="1" t="s">
        <v>36</v>
      </c>
      <c r="R6308" s="1" t="s">
        <v>6956</v>
      </c>
      <c r="S6308" s="1">
        <v>104.78400000000001</v>
      </c>
      <c r="T6308" s="1">
        <v>1</v>
      </c>
      <c r="U6308" s="1">
        <v>0.2</v>
      </c>
      <c r="V6308" s="4">
        <v>-14.4078</v>
      </c>
    </row>
    <row r="6309" spans="1:22" ht="58.5" thickBot="1" x14ac:dyDescent="0.4">
      <c r="A6309" s="3">
        <v>6308</v>
      </c>
      <c r="B6309" s="1" t="s">
        <v>8822</v>
      </c>
      <c r="C6309" s="1">
        <v>2013</v>
      </c>
      <c r="D6309" s="2">
        <v>41583</v>
      </c>
      <c r="E6309" s="2">
        <v>41585</v>
      </c>
      <c r="F6309" s="1" t="s">
        <v>23</v>
      </c>
      <c r="G6309" s="1" t="s">
        <v>7262</v>
      </c>
      <c r="H6309" s="1" t="s">
        <v>7263</v>
      </c>
      <c r="I6309" s="1" t="s">
        <v>41</v>
      </c>
      <c r="J6309" s="1" t="s">
        <v>27</v>
      </c>
      <c r="K6309" s="1" t="s">
        <v>8823</v>
      </c>
      <c r="L6309" s="1" t="s">
        <v>420</v>
      </c>
      <c r="M6309" s="1">
        <v>97405</v>
      </c>
      <c r="N6309" s="1" t="s">
        <v>44</v>
      </c>
      <c r="O6309" s="1" t="s">
        <v>7569</v>
      </c>
      <c r="P6309" s="1" t="s">
        <v>46</v>
      </c>
      <c r="Q6309" s="1" t="s">
        <v>90</v>
      </c>
      <c r="R6309" s="1" t="s">
        <v>7570</v>
      </c>
      <c r="S6309" s="1">
        <v>47.951999999999998</v>
      </c>
      <c r="T6309" s="1">
        <v>3</v>
      </c>
      <c r="U6309" s="1">
        <v>0.2</v>
      </c>
      <c r="V6309" s="4">
        <v>16.783200000000001</v>
      </c>
    </row>
    <row r="6310" spans="1:22" ht="58.5" thickBot="1" x14ac:dyDescent="0.4">
      <c r="A6310" s="3">
        <v>6309</v>
      </c>
      <c r="B6310" s="1" t="s">
        <v>8822</v>
      </c>
      <c r="C6310" s="1">
        <v>2013</v>
      </c>
      <c r="D6310" s="2">
        <v>41583</v>
      </c>
      <c r="E6310" s="2">
        <v>41585</v>
      </c>
      <c r="F6310" s="1" t="s">
        <v>23</v>
      </c>
      <c r="G6310" s="1" t="s">
        <v>7262</v>
      </c>
      <c r="H6310" s="1" t="s">
        <v>7263</v>
      </c>
      <c r="I6310" s="1" t="s">
        <v>41</v>
      </c>
      <c r="J6310" s="1" t="s">
        <v>27</v>
      </c>
      <c r="K6310" s="1" t="s">
        <v>8823</v>
      </c>
      <c r="L6310" s="1" t="s">
        <v>420</v>
      </c>
      <c r="M6310" s="1">
        <v>97405</v>
      </c>
      <c r="N6310" s="1" t="s">
        <v>44</v>
      </c>
      <c r="O6310" s="1" t="s">
        <v>7266</v>
      </c>
      <c r="P6310" s="1" t="s">
        <v>32</v>
      </c>
      <c r="Q6310" s="1" t="s">
        <v>36</v>
      </c>
      <c r="R6310" s="1" t="s">
        <v>7267</v>
      </c>
      <c r="S6310" s="1">
        <v>650.35199999999998</v>
      </c>
      <c r="T6310" s="1">
        <v>3</v>
      </c>
      <c r="U6310" s="1">
        <v>0.2</v>
      </c>
      <c r="V6310" s="4">
        <v>-97.552800000000005</v>
      </c>
    </row>
    <row r="6311" spans="1:22" ht="44" thickBot="1" x14ac:dyDescent="0.4">
      <c r="A6311" s="3">
        <v>6310</v>
      </c>
      <c r="B6311" s="1" t="s">
        <v>8822</v>
      </c>
      <c r="C6311" s="1">
        <v>2013</v>
      </c>
      <c r="D6311" s="2">
        <v>41583</v>
      </c>
      <c r="E6311" s="2">
        <v>41585</v>
      </c>
      <c r="F6311" s="1" t="s">
        <v>23</v>
      </c>
      <c r="G6311" s="1" t="s">
        <v>7262</v>
      </c>
      <c r="H6311" s="1" t="s">
        <v>7263</v>
      </c>
      <c r="I6311" s="1" t="s">
        <v>41</v>
      </c>
      <c r="J6311" s="1" t="s">
        <v>27</v>
      </c>
      <c r="K6311" s="1" t="s">
        <v>8823</v>
      </c>
      <c r="L6311" s="1" t="s">
        <v>420</v>
      </c>
      <c r="M6311" s="1">
        <v>97405</v>
      </c>
      <c r="N6311" s="1" t="s">
        <v>44</v>
      </c>
      <c r="O6311" s="1" t="s">
        <v>1971</v>
      </c>
      <c r="P6311" s="1" t="s">
        <v>46</v>
      </c>
      <c r="Q6311" s="1" t="s">
        <v>47</v>
      </c>
      <c r="R6311" s="1" t="s">
        <v>1972</v>
      </c>
      <c r="S6311" s="1">
        <v>629.18399999999997</v>
      </c>
      <c r="T6311" s="1">
        <v>8</v>
      </c>
      <c r="U6311" s="1">
        <v>0.2</v>
      </c>
      <c r="V6311" s="4">
        <v>228.07919999999999</v>
      </c>
    </row>
    <row r="6312" spans="1:22" ht="29.5" thickBot="1" x14ac:dyDescent="0.4">
      <c r="A6312" s="3">
        <v>6311</v>
      </c>
      <c r="B6312" s="1" t="s">
        <v>8822</v>
      </c>
      <c r="C6312" s="1">
        <v>2013</v>
      </c>
      <c r="D6312" s="2">
        <v>41583</v>
      </c>
      <c r="E6312" s="2">
        <v>41585</v>
      </c>
      <c r="F6312" s="1" t="s">
        <v>23</v>
      </c>
      <c r="G6312" s="1" t="s">
        <v>7262</v>
      </c>
      <c r="H6312" s="1" t="s">
        <v>7263</v>
      </c>
      <c r="I6312" s="1" t="s">
        <v>41</v>
      </c>
      <c r="J6312" s="1" t="s">
        <v>27</v>
      </c>
      <c r="K6312" s="1" t="s">
        <v>8823</v>
      </c>
      <c r="L6312" s="1" t="s">
        <v>420</v>
      </c>
      <c r="M6312" s="1">
        <v>97405</v>
      </c>
      <c r="N6312" s="1" t="s">
        <v>44</v>
      </c>
      <c r="O6312" s="1" t="s">
        <v>2498</v>
      </c>
      <c r="P6312" s="1" t="s">
        <v>46</v>
      </c>
      <c r="Q6312" s="1" t="s">
        <v>90</v>
      </c>
      <c r="R6312" s="1" t="s">
        <v>2499</v>
      </c>
      <c r="S6312" s="1">
        <v>15.176</v>
      </c>
      <c r="T6312" s="1">
        <v>1</v>
      </c>
      <c r="U6312" s="1">
        <v>0.2</v>
      </c>
      <c r="V6312" s="4">
        <v>5.3116000000000003</v>
      </c>
    </row>
    <row r="6313" spans="1:22" ht="87.5" thickBot="1" x14ac:dyDescent="0.4">
      <c r="A6313" s="3">
        <v>6312</v>
      </c>
      <c r="B6313" s="1" t="s">
        <v>8824</v>
      </c>
      <c r="C6313" s="1">
        <v>2011</v>
      </c>
      <c r="D6313" s="2">
        <v>40797</v>
      </c>
      <c r="E6313" s="2">
        <v>40802</v>
      </c>
      <c r="F6313" s="1" t="s">
        <v>50</v>
      </c>
      <c r="G6313" s="1" t="s">
        <v>7796</v>
      </c>
      <c r="H6313" s="1" t="s">
        <v>7797</v>
      </c>
      <c r="I6313" s="1" t="s">
        <v>26</v>
      </c>
      <c r="J6313" s="1" t="s">
        <v>27</v>
      </c>
      <c r="K6313" s="1" t="s">
        <v>8825</v>
      </c>
      <c r="L6313" s="1" t="s">
        <v>43</v>
      </c>
      <c r="M6313" s="1">
        <v>93030</v>
      </c>
      <c r="N6313" s="1" t="s">
        <v>44</v>
      </c>
      <c r="O6313" s="1" t="s">
        <v>460</v>
      </c>
      <c r="P6313" s="1" t="s">
        <v>32</v>
      </c>
      <c r="Q6313" s="1" t="s">
        <v>65</v>
      </c>
      <c r="R6313" s="1" t="s">
        <v>461</v>
      </c>
      <c r="S6313" s="1">
        <v>127.95</v>
      </c>
      <c r="T6313" s="1">
        <v>3</v>
      </c>
      <c r="U6313" s="1">
        <v>0</v>
      </c>
      <c r="V6313" s="4">
        <v>21.7515</v>
      </c>
    </row>
    <row r="6314" spans="1:22" ht="44" thickBot="1" x14ac:dyDescent="0.4">
      <c r="A6314" s="3">
        <v>6313</v>
      </c>
      <c r="B6314" s="1" t="s">
        <v>8826</v>
      </c>
      <c r="C6314" s="1">
        <v>2014</v>
      </c>
      <c r="D6314" s="2">
        <v>41687</v>
      </c>
      <c r="E6314" s="2">
        <v>41692</v>
      </c>
      <c r="F6314" s="1" t="s">
        <v>50</v>
      </c>
      <c r="G6314" s="1" t="s">
        <v>2041</v>
      </c>
      <c r="H6314" s="1" t="s">
        <v>2042</v>
      </c>
      <c r="I6314" s="1" t="s">
        <v>41</v>
      </c>
      <c r="J6314" s="1" t="s">
        <v>27</v>
      </c>
      <c r="K6314" s="1" t="s">
        <v>746</v>
      </c>
      <c r="L6314" s="1" t="s">
        <v>747</v>
      </c>
      <c r="M6314" s="1">
        <v>6824</v>
      </c>
      <c r="N6314" s="1" t="s">
        <v>148</v>
      </c>
      <c r="O6314" s="1" t="s">
        <v>7503</v>
      </c>
      <c r="P6314" s="1" t="s">
        <v>46</v>
      </c>
      <c r="Q6314" s="1" t="s">
        <v>59</v>
      </c>
      <c r="R6314" s="1" t="s">
        <v>7504</v>
      </c>
      <c r="S6314" s="1">
        <v>579.51</v>
      </c>
      <c r="T6314" s="1">
        <v>3</v>
      </c>
      <c r="U6314" s="1">
        <v>0</v>
      </c>
      <c r="V6314" s="4">
        <v>81.131399999999999</v>
      </c>
    </row>
    <row r="6315" spans="1:22" ht="58.5" thickBot="1" x14ac:dyDescent="0.4">
      <c r="A6315" s="3">
        <v>6314</v>
      </c>
      <c r="B6315" s="1" t="s">
        <v>8826</v>
      </c>
      <c r="C6315" s="1">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4">
        <v>7.3451000000000004</v>
      </c>
    </row>
    <row r="6316" spans="1:22" ht="58.5" thickBot="1" x14ac:dyDescent="0.4">
      <c r="A6316" s="3">
        <v>6315</v>
      </c>
      <c r="B6316" s="1" t="s">
        <v>8827</v>
      </c>
      <c r="C6316" s="1">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4">
        <v>45.576000000000001</v>
      </c>
    </row>
    <row r="6317" spans="1:22" ht="44" thickBot="1" x14ac:dyDescent="0.4">
      <c r="A6317" s="3">
        <v>6316</v>
      </c>
      <c r="B6317" s="1" t="s">
        <v>8827</v>
      </c>
      <c r="C6317" s="1">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4">
        <v>96.343800000000002</v>
      </c>
    </row>
    <row r="6318" spans="1:22" ht="29.5" thickBot="1" x14ac:dyDescent="0.4">
      <c r="A6318" s="3">
        <v>6317</v>
      </c>
      <c r="B6318" s="1" t="s">
        <v>8827</v>
      </c>
      <c r="C6318" s="1">
        <v>2011</v>
      </c>
      <c r="D6318" s="2">
        <v>40871</v>
      </c>
      <c r="E6318" s="2">
        <v>40876</v>
      </c>
      <c r="F6318" s="1" t="s">
        <v>50</v>
      </c>
      <c r="G6318" s="1" t="s">
        <v>2041</v>
      </c>
      <c r="H6318" s="1" t="s">
        <v>2042</v>
      </c>
      <c r="I6318" s="1" t="s">
        <v>41</v>
      </c>
      <c r="J6318" s="1" t="s">
        <v>27</v>
      </c>
      <c r="K6318" s="1" t="s">
        <v>328</v>
      </c>
      <c r="L6318" s="1" t="s">
        <v>238</v>
      </c>
      <c r="M6318" s="1">
        <v>49201</v>
      </c>
      <c r="N6318" s="1" t="s">
        <v>105</v>
      </c>
      <c r="O6318" s="1" t="s">
        <v>5853</v>
      </c>
      <c r="P6318" s="1" t="s">
        <v>46</v>
      </c>
      <c r="Q6318" s="1" t="s">
        <v>90</v>
      </c>
      <c r="R6318" s="1" t="s">
        <v>5854</v>
      </c>
      <c r="S6318" s="1">
        <v>144.12</v>
      </c>
      <c r="T6318" s="1">
        <v>3</v>
      </c>
      <c r="U6318" s="1">
        <v>0</v>
      </c>
      <c r="V6318" s="4">
        <v>69.177599999999998</v>
      </c>
    </row>
    <row r="6319" spans="1:22" ht="102" thickBot="1" x14ac:dyDescent="0.4">
      <c r="A6319" s="3">
        <v>6318</v>
      </c>
      <c r="B6319" s="1" t="s">
        <v>8827</v>
      </c>
      <c r="C6319" s="1">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4">
        <v>7.98</v>
      </c>
    </row>
    <row r="6320" spans="1:22" ht="29.5" thickBot="1" x14ac:dyDescent="0.4">
      <c r="A6320" s="3">
        <v>6319</v>
      </c>
      <c r="B6320" s="1" t="s">
        <v>8828</v>
      </c>
      <c r="C6320" s="1">
        <v>2014</v>
      </c>
      <c r="D6320" s="2">
        <v>41969</v>
      </c>
      <c r="E6320" s="2">
        <v>41973</v>
      </c>
      <c r="F6320" s="1" t="s">
        <v>23</v>
      </c>
      <c r="G6320" s="1" t="s">
        <v>4136</v>
      </c>
      <c r="H6320" s="1" t="s">
        <v>4137</v>
      </c>
      <c r="I6320" s="1" t="s">
        <v>41</v>
      </c>
      <c r="J6320" s="1" t="s">
        <v>27</v>
      </c>
      <c r="K6320" s="1" t="s">
        <v>4084</v>
      </c>
      <c r="L6320" s="1" t="s">
        <v>43</v>
      </c>
      <c r="M6320" s="1">
        <v>92677</v>
      </c>
      <c r="N6320" s="1" t="s">
        <v>44</v>
      </c>
      <c r="O6320" s="1" t="s">
        <v>6790</v>
      </c>
      <c r="P6320" s="1" t="s">
        <v>71</v>
      </c>
      <c r="Q6320" s="1" t="s">
        <v>72</v>
      </c>
      <c r="R6320" s="1" t="s">
        <v>6791</v>
      </c>
      <c r="S6320" s="1">
        <v>39.96</v>
      </c>
      <c r="T6320" s="1">
        <v>5</v>
      </c>
      <c r="U6320" s="1">
        <v>0.2</v>
      </c>
      <c r="V6320" s="4">
        <v>3.4965000000000002</v>
      </c>
    </row>
    <row r="6321" spans="1:22" ht="102" thickBot="1" x14ac:dyDescent="0.4">
      <c r="A6321" s="3">
        <v>6320</v>
      </c>
      <c r="B6321" s="1" t="s">
        <v>8828</v>
      </c>
      <c r="C6321" s="1">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4">
        <v>15.336</v>
      </c>
    </row>
    <row r="6322" spans="1:22" ht="29.5" thickBot="1" x14ac:dyDescent="0.4">
      <c r="A6322" s="3">
        <v>6321</v>
      </c>
      <c r="B6322" s="1" t="s">
        <v>8829</v>
      </c>
      <c r="C6322" s="1">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v>
      </c>
      <c r="T6322" s="1">
        <v>2</v>
      </c>
      <c r="U6322" s="1">
        <v>0.2</v>
      </c>
      <c r="V6322" s="4">
        <v>3.6288</v>
      </c>
    </row>
    <row r="6323" spans="1:22" ht="73" thickBot="1" x14ac:dyDescent="0.4">
      <c r="A6323" s="3">
        <v>6322</v>
      </c>
      <c r="B6323" s="1" t="s">
        <v>8830</v>
      </c>
      <c r="C6323" s="1">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7.7519999999999998</v>
      </c>
      <c r="T6323" s="1">
        <v>3</v>
      </c>
      <c r="U6323" s="1">
        <v>0.2</v>
      </c>
      <c r="V6323" s="4">
        <v>2.8100999999999998</v>
      </c>
    </row>
    <row r="6324" spans="1:22" ht="29.5" thickBot="1" x14ac:dyDescent="0.4">
      <c r="A6324" s="3">
        <v>6323</v>
      </c>
      <c r="B6324" s="1" t="s">
        <v>8831</v>
      </c>
      <c r="C6324" s="1">
        <v>2011</v>
      </c>
      <c r="D6324" s="2">
        <v>40697</v>
      </c>
      <c r="E6324" s="2">
        <v>40701</v>
      </c>
      <c r="F6324" s="1" t="s">
        <v>23</v>
      </c>
      <c r="G6324" s="1" t="s">
        <v>1508</v>
      </c>
      <c r="H6324" s="1" t="s">
        <v>1509</v>
      </c>
      <c r="I6324" s="1" t="s">
        <v>102</v>
      </c>
      <c r="J6324" s="1" t="s">
        <v>27</v>
      </c>
      <c r="K6324" s="1" t="s">
        <v>5310</v>
      </c>
      <c r="L6324" s="1" t="s">
        <v>238</v>
      </c>
      <c r="M6324" s="1">
        <v>48640</v>
      </c>
      <c r="N6324" s="1" t="s">
        <v>105</v>
      </c>
      <c r="O6324" s="1" t="s">
        <v>2576</v>
      </c>
      <c r="P6324" s="1" t="s">
        <v>46</v>
      </c>
      <c r="Q6324" s="1" t="s">
        <v>173</v>
      </c>
      <c r="R6324" s="1" t="s">
        <v>2577</v>
      </c>
      <c r="S6324" s="1">
        <v>15.28</v>
      </c>
      <c r="T6324" s="1">
        <v>2</v>
      </c>
      <c r="U6324" s="1">
        <v>0</v>
      </c>
      <c r="V6324" s="4">
        <v>7.4871999999999996</v>
      </c>
    </row>
    <row r="6325" spans="1:22" ht="58.5" thickBot="1" x14ac:dyDescent="0.4">
      <c r="A6325" s="3">
        <v>6324</v>
      </c>
      <c r="B6325" s="1" t="s">
        <v>8832</v>
      </c>
      <c r="C6325" s="1">
        <v>2011</v>
      </c>
      <c r="D6325" s="2">
        <v>40711</v>
      </c>
      <c r="E6325" s="2">
        <v>40717</v>
      </c>
      <c r="F6325" s="1" t="s">
        <v>50</v>
      </c>
      <c r="G6325" s="1" t="s">
        <v>4743</v>
      </c>
      <c r="H6325" s="1" t="s">
        <v>4744</v>
      </c>
      <c r="I6325" s="1" t="s">
        <v>26</v>
      </c>
      <c r="J6325" s="1" t="s">
        <v>27</v>
      </c>
      <c r="K6325" s="1" t="s">
        <v>606</v>
      </c>
      <c r="L6325" s="1" t="s">
        <v>245</v>
      </c>
      <c r="M6325" s="1">
        <v>19711</v>
      </c>
      <c r="N6325" s="1" t="s">
        <v>148</v>
      </c>
      <c r="O6325" s="1" t="s">
        <v>8184</v>
      </c>
      <c r="P6325" s="1" t="s">
        <v>71</v>
      </c>
      <c r="Q6325" s="1" t="s">
        <v>682</v>
      </c>
      <c r="R6325" s="1" t="s">
        <v>8185</v>
      </c>
      <c r="S6325" s="1">
        <v>65.97</v>
      </c>
      <c r="T6325" s="1">
        <v>3</v>
      </c>
      <c r="U6325" s="1">
        <v>0</v>
      </c>
      <c r="V6325" s="4">
        <v>31.0059</v>
      </c>
    </row>
    <row r="6326" spans="1:22" ht="29.5" thickBot="1" x14ac:dyDescent="0.4">
      <c r="A6326" s="3">
        <v>6325</v>
      </c>
      <c r="B6326" s="1" t="s">
        <v>8833</v>
      </c>
      <c r="C6326" s="1">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4">
        <v>16.032</v>
      </c>
    </row>
    <row r="6327" spans="1:22" ht="44" thickBot="1" x14ac:dyDescent="0.4">
      <c r="A6327" s="3">
        <v>6326</v>
      </c>
      <c r="B6327" s="1" t="s">
        <v>8833</v>
      </c>
      <c r="C6327" s="1">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4">
        <v>103.3116</v>
      </c>
    </row>
    <row r="6328" spans="1:22" ht="29.5" thickBot="1" x14ac:dyDescent="0.4">
      <c r="A6328" s="3">
        <v>6327</v>
      </c>
      <c r="B6328" s="1" t="s">
        <v>8834</v>
      </c>
      <c r="C6328" s="1">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4">
        <v>4.0541999999999998</v>
      </c>
    </row>
    <row r="6329" spans="1:22" ht="73" thickBot="1" x14ac:dyDescent="0.4">
      <c r="A6329" s="3">
        <v>6328</v>
      </c>
      <c r="B6329" s="1" t="s">
        <v>8834</v>
      </c>
      <c r="C6329" s="1">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4">
        <v>30.023399999999999</v>
      </c>
    </row>
    <row r="6330" spans="1:22" ht="73" thickBot="1" x14ac:dyDescent="0.4">
      <c r="A6330" s="3">
        <v>6329</v>
      </c>
      <c r="B6330" s="1" t="s">
        <v>8834</v>
      </c>
      <c r="C6330" s="1">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4">
        <v>8.9535</v>
      </c>
    </row>
    <row r="6331" spans="1:22" ht="87.5" thickBot="1" x14ac:dyDescent="0.4">
      <c r="A6331" s="3">
        <v>6330</v>
      </c>
      <c r="B6331" s="1" t="s">
        <v>8834</v>
      </c>
      <c r="C6331" s="1">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4">
        <v>93.581599999999995</v>
      </c>
    </row>
    <row r="6332" spans="1:22" ht="58.5" thickBot="1" x14ac:dyDescent="0.4">
      <c r="A6332" s="3">
        <v>6331</v>
      </c>
      <c r="B6332" s="1" t="s">
        <v>8834</v>
      </c>
      <c r="C6332" s="1">
        <v>2011</v>
      </c>
      <c r="D6332" s="2">
        <v>40564</v>
      </c>
      <c r="E6332" s="2">
        <v>40570</v>
      </c>
      <c r="F6332" s="1" t="s">
        <v>50</v>
      </c>
      <c r="G6332" s="1" t="s">
        <v>1655</v>
      </c>
      <c r="H6332" s="1" t="s">
        <v>1656</v>
      </c>
      <c r="I6332" s="1" t="s">
        <v>26</v>
      </c>
      <c r="J6332" s="1" t="s">
        <v>27</v>
      </c>
      <c r="K6332" s="1" t="s">
        <v>237</v>
      </c>
      <c r="L6332" s="1" t="s">
        <v>238</v>
      </c>
      <c r="M6332" s="1">
        <v>48185</v>
      </c>
      <c r="N6332" s="1" t="s">
        <v>105</v>
      </c>
      <c r="O6332" s="1" t="s">
        <v>5267</v>
      </c>
      <c r="P6332" s="1" t="s">
        <v>46</v>
      </c>
      <c r="Q6332" s="1" t="s">
        <v>59</v>
      </c>
      <c r="R6332" s="1" t="s">
        <v>5268</v>
      </c>
      <c r="S6332" s="1">
        <v>66.58</v>
      </c>
      <c r="T6332" s="1">
        <v>2</v>
      </c>
      <c r="U6332" s="1">
        <v>0</v>
      </c>
      <c r="V6332" s="4">
        <v>15.979200000000001</v>
      </c>
    </row>
    <row r="6333" spans="1:22" ht="58.5" thickBot="1" x14ac:dyDescent="0.4">
      <c r="A6333" s="3">
        <v>6332</v>
      </c>
      <c r="B6333" s="1" t="s">
        <v>8834</v>
      </c>
      <c r="C6333" s="1">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4">
        <v>12.736800000000001</v>
      </c>
    </row>
    <row r="6334" spans="1:22" ht="29.5" thickBot="1" x14ac:dyDescent="0.4">
      <c r="A6334" s="3">
        <v>6333</v>
      </c>
      <c r="B6334" s="1" t="s">
        <v>8834</v>
      </c>
      <c r="C6334" s="1">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4">
        <v>4.8609</v>
      </c>
    </row>
    <row r="6335" spans="1:22" ht="29.5" thickBot="1" x14ac:dyDescent="0.4">
      <c r="A6335" s="3">
        <v>6334</v>
      </c>
      <c r="B6335" s="1" t="s">
        <v>8834</v>
      </c>
      <c r="C6335" s="1">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v>
      </c>
      <c r="T6335" s="1">
        <v>5</v>
      </c>
      <c r="U6335" s="1">
        <v>0</v>
      </c>
      <c r="V6335" s="4">
        <v>13.365</v>
      </c>
    </row>
    <row r="6336" spans="1:22" ht="29.5" thickBot="1" x14ac:dyDescent="0.4">
      <c r="A6336" s="3">
        <v>6335</v>
      </c>
      <c r="B6336" s="1" t="s">
        <v>8835</v>
      </c>
      <c r="C6336" s="1">
        <v>2011</v>
      </c>
      <c r="D6336" s="2">
        <v>40735</v>
      </c>
      <c r="E6336" s="2">
        <v>40739</v>
      </c>
      <c r="F6336" s="1" t="s">
        <v>50</v>
      </c>
      <c r="G6336" s="1" t="s">
        <v>6662</v>
      </c>
      <c r="H6336" s="1" t="s">
        <v>6663</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4">
        <v>23.086400000000001</v>
      </c>
    </row>
    <row r="6337" spans="1:22" ht="73" thickBot="1" x14ac:dyDescent="0.4">
      <c r="A6337" s="3">
        <v>6336</v>
      </c>
      <c r="B6337" s="1" t="s">
        <v>8835</v>
      </c>
      <c r="C6337" s="1">
        <v>2011</v>
      </c>
      <c r="D6337" s="2">
        <v>40735</v>
      </c>
      <c r="E6337" s="2">
        <v>40739</v>
      </c>
      <c r="F6337" s="1" t="s">
        <v>50</v>
      </c>
      <c r="G6337" s="1" t="s">
        <v>6662</v>
      </c>
      <c r="H6337" s="1" t="s">
        <v>6663</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4">
        <v>6.3979999999999997</v>
      </c>
    </row>
    <row r="6338" spans="1:22" ht="58.5" thickBot="1" x14ac:dyDescent="0.4">
      <c r="A6338" s="3">
        <v>6337</v>
      </c>
      <c r="B6338" s="1" t="s">
        <v>8836</v>
      </c>
      <c r="C6338" s="1">
        <v>2013</v>
      </c>
      <c r="D6338" s="2">
        <v>41517</v>
      </c>
      <c r="E6338" s="2">
        <v>41524</v>
      </c>
      <c r="F6338" s="1" t="s">
        <v>50</v>
      </c>
      <c r="G6338" s="1" t="s">
        <v>6471</v>
      </c>
      <c r="H6338" s="1" t="s">
        <v>6472</v>
      </c>
      <c r="I6338" s="1" t="s">
        <v>26</v>
      </c>
      <c r="J6338" s="1" t="s">
        <v>27</v>
      </c>
      <c r="K6338" s="1" t="s">
        <v>42</v>
      </c>
      <c r="L6338" s="1" t="s">
        <v>43</v>
      </c>
      <c r="M6338" s="1">
        <v>90008</v>
      </c>
      <c r="N6338" s="1" t="s">
        <v>44</v>
      </c>
      <c r="O6338" s="1" t="s">
        <v>6566</v>
      </c>
      <c r="P6338" s="1" t="s">
        <v>32</v>
      </c>
      <c r="Q6338" s="1" t="s">
        <v>65</v>
      </c>
      <c r="R6338" s="1" t="s">
        <v>6567</v>
      </c>
      <c r="S6338" s="1">
        <v>47.04</v>
      </c>
      <c r="T6338" s="1">
        <v>4</v>
      </c>
      <c r="U6338" s="1">
        <v>0</v>
      </c>
      <c r="V6338" s="4">
        <v>15.993600000000001</v>
      </c>
    </row>
    <row r="6339" spans="1:22" ht="44" thickBot="1" x14ac:dyDescent="0.4">
      <c r="A6339" s="3">
        <v>6338</v>
      </c>
      <c r="B6339" s="1" t="s">
        <v>8836</v>
      </c>
      <c r="C6339" s="1">
        <v>2013</v>
      </c>
      <c r="D6339" s="2">
        <v>41517</v>
      </c>
      <c r="E6339" s="2">
        <v>41524</v>
      </c>
      <c r="F6339" s="1" t="s">
        <v>50</v>
      </c>
      <c r="G6339" s="1" t="s">
        <v>6471</v>
      </c>
      <c r="H6339" s="1" t="s">
        <v>6472</v>
      </c>
      <c r="I6339" s="1" t="s">
        <v>26</v>
      </c>
      <c r="J6339" s="1" t="s">
        <v>27</v>
      </c>
      <c r="K6339" s="1" t="s">
        <v>42</v>
      </c>
      <c r="L6339" s="1" t="s">
        <v>43</v>
      </c>
      <c r="M6339" s="1">
        <v>90008</v>
      </c>
      <c r="N6339" s="1" t="s">
        <v>44</v>
      </c>
      <c r="O6339" s="1" t="s">
        <v>6347</v>
      </c>
      <c r="P6339" s="1" t="s">
        <v>71</v>
      </c>
      <c r="Q6339" s="1" t="s">
        <v>72</v>
      </c>
      <c r="R6339" s="1" t="s">
        <v>6348</v>
      </c>
      <c r="S6339" s="1">
        <v>339.96</v>
      </c>
      <c r="T6339" s="1">
        <v>5</v>
      </c>
      <c r="U6339" s="1">
        <v>0.2</v>
      </c>
      <c r="V6339" s="4">
        <v>42.494999999999997</v>
      </c>
    </row>
    <row r="6340" spans="1:22" ht="44" thickBot="1" x14ac:dyDescent="0.4">
      <c r="A6340" s="3">
        <v>6339</v>
      </c>
      <c r="B6340" s="1" t="s">
        <v>8837</v>
      </c>
      <c r="C6340" s="1">
        <v>2014</v>
      </c>
      <c r="D6340" s="2">
        <v>41918</v>
      </c>
      <c r="E6340" s="2">
        <v>41922</v>
      </c>
      <c r="F6340" s="1" t="s">
        <v>50</v>
      </c>
      <c r="G6340" s="1" t="s">
        <v>4002</v>
      </c>
      <c r="H6340" s="1" t="s">
        <v>4003</v>
      </c>
      <c r="I6340" s="1" t="s">
        <v>41</v>
      </c>
      <c r="J6340" s="1" t="s">
        <v>27</v>
      </c>
      <c r="K6340" s="1" t="s">
        <v>266</v>
      </c>
      <c r="L6340" s="1" t="s">
        <v>267</v>
      </c>
      <c r="M6340" s="1">
        <v>10035</v>
      </c>
      <c r="N6340" s="1" t="s">
        <v>148</v>
      </c>
      <c r="O6340" s="1" t="s">
        <v>6455</v>
      </c>
      <c r="P6340" s="1" t="s">
        <v>71</v>
      </c>
      <c r="Q6340" s="1" t="s">
        <v>72</v>
      </c>
      <c r="R6340" s="1" t="s">
        <v>6456</v>
      </c>
      <c r="S6340" s="1">
        <v>87.8</v>
      </c>
      <c r="T6340" s="1">
        <v>4</v>
      </c>
      <c r="U6340" s="1">
        <v>0</v>
      </c>
      <c r="V6340" s="4">
        <v>43.9</v>
      </c>
    </row>
    <row r="6341" spans="1:22" ht="44" thickBot="1" x14ac:dyDescent="0.4">
      <c r="A6341" s="3">
        <v>6340</v>
      </c>
      <c r="B6341" s="1" t="s">
        <v>8837</v>
      </c>
      <c r="C6341" s="1">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4">
        <v>2.4598</v>
      </c>
    </row>
    <row r="6342" spans="1:22" ht="58.5" thickBot="1" x14ac:dyDescent="0.4">
      <c r="A6342" s="3">
        <v>6341</v>
      </c>
      <c r="B6342" s="1" t="s">
        <v>8837</v>
      </c>
      <c r="C6342" s="1">
        <v>2014</v>
      </c>
      <c r="D6342" s="2">
        <v>41918</v>
      </c>
      <c r="E6342" s="2">
        <v>41922</v>
      </c>
      <c r="F6342" s="1" t="s">
        <v>50</v>
      </c>
      <c r="G6342" s="1" t="s">
        <v>4002</v>
      </c>
      <c r="H6342" s="1" t="s">
        <v>4003</v>
      </c>
      <c r="I6342" s="1" t="s">
        <v>41</v>
      </c>
      <c r="J6342" s="1" t="s">
        <v>27</v>
      </c>
      <c r="K6342" s="1" t="s">
        <v>266</v>
      </c>
      <c r="L6342" s="1" t="s">
        <v>267</v>
      </c>
      <c r="M6342" s="1">
        <v>10035</v>
      </c>
      <c r="N6342" s="1" t="s">
        <v>148</v>
      </c>
      <c r="O6342" s="1" t="s">
        <v>7377</v>
      </c>
      <c r="P6342" s="1" t="s">
        <v>71</v>
      </c>
      <c r="Q6342" s="1" t="s">
        <v>682</v>
      </c>
      <c r="R6342" s="1" t="s">
        <v>7378</v>
      </c>
      <c r="S6342" s="1">
        <v>5199.96</v>
      </c>
      <c r="T6342" s="1">
        <v>4</v>
      </c>
      <c r="U6342" s="1">
        <v>0</v>
      </c>
      <c r="V6342" s="4">
        <v>1351.9896000000001</v>
      </c>
    </row>
    <row r="6343" spans="1:22" ht="44" thickBot="1" x14ac:dyDescent="0.4">
      <c r="A6343" s="3">
        <v>6342</v>
      </c>
      <c r="B6343" s="1" t="s">
        <v>8838</v>
      </c>
      <c r="C6343" s="1">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4">
        <v>-35.215200000000003</v>
      </c>
    </row>
    <row r="6344" spans="1:22" ht="29.5" thickBot="1" x14ac:dyDescent="0.4">
      <c r="A6344" s="3">
        <v>6343</v>
      </c>
      <c r="B6344" s="1" t="s">
        <v>8839</v>
      </c>
      <c r="C6344" s="1">
        <v>2012</v>
      </c>
      <c r="D6344" s="2">
        <v>40975</v>
      </c>
      <c r="E6344" s="2">
        <v>40978</v>
      </c>
      <c r="F6344" s="1" t="s">
        <v>188</v>
      </c>
      <c r="G6344" s="1" t="s">
        <v>6139</v>
      </c>
      <c r="H6344" s="1" t="s">
        <v>6140</v>
      </c>
      <c r="I6344" s="1" t="s">
        <v>102</v>
      </c>
      <c r="J6344" s="1" t="s">
        <v>27</v>
      </c>
      <c r="K6344" s="1" t="s">
        <v>606</v>
      </c>
      <c r="L6344" s="1" t="s">
        <v>245</v>
      </c>
      <c r="M6344" s="1">
        <v>19711</v>
      </c>
      <c r="N6344" s="1" t="s">
        <v>148</v>
      </c>
      <c r="O6344" s="1" t="s">
        <v>992</v>
      </c>
      <c r="P6344" s="1" t="s">
        <v>71</v>
      </c>
      <c r="Q6344" s="1" t="s">
        <v>161</v>
      </c>
      <c r="R6344" s="1" t="s">
        <v>993</v>
      </c>
      <c r="S6344" s="1">
        <v>119.85</v>
      </c>
      <c r="T6344" s="1">
        <v>3</v>
      </c>
      <c r="U6344" s="1">
        <v>0</v>
      </c>
      <c r="V6344" s="4">
        <v>52.734000000000002</v>
      </c>
    </row>
    <row r="6345" spans="1:22" ht="58.5" thickBot="1" x14ac:dyDescent="0.4">
      <c r="A6345" s="3">
        <v>6344</v>
      </c>
      <c r="B6345" s="1" t="s">
        <v>8839</v>
      </c>
      <c r="C6345" s="1">
        <v>2012</v>
      </c>
      <c r="D6345" s="2">
        <v>40975</v>
      </c>
      <c r="E6345" s="2">
        <v>40978</v>
      </c>
      <c r="F6345" s="1" t="s">
        <v>188</v>
      </c>
      <c r="G6345" s="1" t="s">
        <v>6139</v>
      </c>
      <c r="H6345" s="1" t="s">
        <v>6140</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4">
        <v>14.9156</v>
      </c>
    </row>
    <row r="6346" spans="1:22" ht="73" thickBot="1" x14ac:dyDescent="0.4">
      <c r="A6346" s="3">
        <v>6345</v>
      </c>
      <c r="B6346" s="1" t="s">
        <v>8839</v>
      </c>
      <c r="C6346" s="1">
        <v>2012</v>
      </c>
      <c r="D6346" s="2">
        <v>40975</v>
      </c>
      <c r="E6346" s="2">
        <v>40978</v>
      </c>
      <c r="F6346" s="1" t="s">
        <v>188</v>
      </c>
      <c r="G6346" s="1" t="s">
        <v>6139</v>
      </c>
      <c r="H6346" s="1" t="s">
        <v>6140</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4">
        <v>33.254399999999997</v>
      </c>
    </row>
    <row r="6347" spans="1:22" ht="29.5" thickBot="1" x14ac:dyDescent="0.4">
      <c r="A6347" s="3">
        <v>6346</v>
      </c>
      <c r="B6347" s="1" t="s">
        <v>8839</v>
      </c>
      <c r="C6347" s="1">
        <v>2012</v>
      </c>
      <c r="D6347" s="2">
        <v>40975</v>
      </c>
      <c r="E6347" s="2">
        <v>40978</v>
      </c>
      <c r="F6347" s="1" t="s">
        <v>188</v>
      </c>
      <c r="G6347" s="1" t="s">
        <v>6139</v>
      </c>
      <c r="H6347" s="1" t="s">
        <v>6140</v>
      </c>
      <c r="I6347" s="1" t="s">
        <v>102</v>
      </c>
      <c r="J6347" s="1" t="s">
        <v>27</v>
      </c>
      <c r="K6347" s="1" t="s">
        <v>606</v>
      </c>
      <c r="L6347" s="1" t="s">
        <v>245</v>
      </c>
      <c r="M6347" s="1">
        <v>19711</v>
      </c>
      <c r="N6347" s="1" t="s">
        <v>148</v>
      </c>
      <c r="O6347" s="1" t="s">
        <v>7054</v>
      </c>
      <c r="P6347" s="1" t="s">
        <v>71</v>
      </c>
      <c r="Q6347" s="1" t="s">
        <v>72</v>
      </c>
      <c r="R6347" s="1" t="s">
        <v>7055</v>
      </c>
      <c r="S6347" s="1">
        <v>587.97</v>
      </c>
      <c r="T6347" s="1">
        <v>3</v>
      </c>
      <c r="U6347" s="1">
        <v>0</v>
      </c>
      <c r="V6347" s="4">
        <v>170.51130000000001</v>
      </c>
    </row>
    <row r="6348" spans="1:22" ht="29.5" thickBot="1" x14ac:dyDescent="0.4">
      <c r="A6348" s="3">
        <v>6347</v>
      </c>
      <c r="B6348" s="1" t="s">
        <v>8840</v>
      </c>
      <c r="C6348" s="1">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4">
        <v>12.029500000000001</v>
      </c>
    </row>
    <row r="6349" spans="1:22" ht="58.5" thickBot="1" x14ac:dyDescent="0.4">
      <c r="A6349" s="3">
        <v>6348</v>
      </c>
      <c r="B6349" s="1" t="s">
        <v>8841</v>
      </c>
      <c r="C6349" s="1">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v>
      </c>
      <c r="T6349" s="1">
        <v>1</v>
      </c>
      <c r="U6349" s="1">
        <v>0.2</v>
      </c>
      <c r="V6349" s="4">
        <v>4.4138000000000002</v>
      </c>
    </row>
    <row r="6350" spans="1:22" ht="29.5" thickBot="1" x14ac:dyDescent="0.4">
      <c r="A6350" s="3">
        <v>6349</v>
      </c>
      <c r="B6350" s="1" t="s">
        <v>8841</v>
      </c>
      <c r="C6350" s="1">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4">
        <v>10.4496</v>
      </c>
    </row>
    <row r="6351" spans="1:22" ht="44" thickBot="1" x14ac:dyDescent="0.4">
      <c r="A6351" s="3">
        <v>6350</v>
      </c>
      <c r="B6351" s="1" t="s">
        <v>8841</v>
      </c>
      <c r="C6351" s="1">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4">
        <v>10.518000000000001</v>
      </c>
    </row>
    <row r="6352" spans="1:22" ht="58.5" thickBot="1" x14ac:dyDescent="0.4">
      <c r="A6352" s="3">
        <v>6351</v>
      </c>
      <c r="B6352" s="1" t="s">
        <v>8842</v>
      </c>
      <c r="C6352" s="1">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v>
      </c>
      <c r="T6352" s="1">
        <v>5</v>
      </c>
      <c r="U6352" s="1">
        <v>0.6</v>
      </c>
      <c r="V6352" s="4">
        <v>-105.69</v>
      </c>
    </row>
    <row r="6353" spans="1:22" ht="44" thickBot="1" x14ac:dyDescent="0.4">
      <c r="A6353" s="3">
        <v>6352</v>
      </c>
      <c r="B6353" s="1" t="s">
        <v>8843</v>
      </c>
      <c r="C6353" s="1">
        <v>2014</v>
      </c>
      <c r="D6353" s="2">
        <v>41947</v>
      </c>
      <c r="E6353" s="2">
        <v>41952</v>
      </c>
      <c r="F6353" s="1" t="s">
        <v>50</v>
      </c>
      <c r="G6353" s="1" t="s">
        <v>6058</v>
      </c>
      <c r="H6353" s="1" t="s">
        <v>6059</v>
      </c>
      <c r="I6353" s="1" t="s">
        <v>41</v>
      </c>
      <c r="J6353" s="1" t="s">
        <v>27</v>
      </c>
      <c r="K6353" s="1" t="s">
        <v>1419</v>
      </c>
      <c r="L6353" s="1" t="s">
        <v>54</v>
      </c>
      <c r="M6353" s="1">
        <v>33178</v>
      </c>
      <c r="N6353" s="1" t="s">
        <v>30</v>
      </c>
      <c r="O6353" s="1" t="s">
        <v>3698</v>
      </c>
      <c r="P6353" s="1" t="s">
        <v>71</v>
      </c>
      <c r="Q6353" s="1" t="s">
        <v>72</v>
      </c>
      <c r="R6353" s="1" t="s">
        <v>3699</v>
      </c>
      <c r="S6353" s="1">
        <v>361.37599999999998</v>
      </c>
      <c r="T6353" s="1">
        <v>2</v>
      </c>
      <c r="U6353" s="1">
        <v>0.2</v>
      </c>
      <c r="V6353" s="4">
        <v>27.103200000000001</v>
      </c>
    </row>
    <row r="6354" spans="1:22" ht="44" thickBot="1" x14ac:dyDescent="0.4">
      <c r="A6354" s="3">
        <v>6353</v>
      </c>
      <c r="B6354" s="1" t="s">
        <v>8844</v>
      </c>
      <c r="C6354" s="1">
        <v>2012</v>
      </c>
      <c r="D6354" s="2">
        <v>41165</v>
      </c>
      <c r="E6354" s="2">
        <v>41171</v>
      </c>
      <c r="F6354" s="1" t="s">
        <v>50</v>
      </c>
      <c r="G6354" s="1" t="s">
        <v>6076</v>
      </c>
      <c r="H6354" s="1" t="s">
        <v>6077</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4">
        <v>-2.0099999999999998</v>
      </c>
    </row>
    <row r="6355" spans="1:22" ht="73" thickBot="1" x14ac:dyDescent="0.4">
      <c r="A6355" s="3">
        <v>6354</v>
      </c>
      <c r="B6355" s="1" t="s">
        <v>8845</v>
      </c>
      <c r="C6355" s="1">
        <v>2012</v>
      </c>
      <c r="D6355" s="2">
        <v>41158</v>
      </c>
      <c r="E6355" s="2">
        <v>41164</v>
      </c>
      <c r="F6355" s="1" t="s">
        <v>50</v>
      </c>
      <c r="G6355" s="1" t="s">
        <v>307</v>
      </c>
      <c r="H6355" s="1" t="s">
        <v>308</v>
      </c>
      <c r="I6355" s="1" t="s">
        <v>41</v>
      </c>
      <c r="J6355" s="1" t="s">
        <v>27</v>
      </c>
      <c r="K6355" s="1" t="s">
        <v>266</v>
      </c>
      <c r="L6355" s="1" t="s">
        <v>267</v>
      </c>
      <c r="M6355" s="1">
        <v>10011</v>
      </c>
      <c r="N6355" s="1" t="s">
        <v>148</v>
      </c>
      <c r="O6355" s="1" t="s">
        <v>7118</v>
      </c>
      <c r="P6355" s="1" t="s">
        <v>46</v>
      </c>
      <c r="Q6355" s="1" t="s">
        <v>78</v>
      </c>
      <c r="R6355" s="1" t="s">
        <v>7119</v>
      </c>
      <c r="S6355" s="1">
        <v>8.39</v>
      </c>
      <c r="T6355" s="1">
        <v>1</v>
      </c>
      <c r="U6355" s="1">
        <v>0</v>
      </c>
      <c r="V6355" s="4">
        <v>2.0975000000000001</v>
      </c>
    </row>
    <row r="6356" spans="1:22" ht="44" thickBot="1" x14ac:dyDescent="0.4">
      <c r="A6356" s="3">
        <v>6355</v>
      </c>
      <c r="B6356" s="1" t="s">
        <v>8845</v>
      </c>
      <c r="C6356" s="1">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4">
        <v>101.39400000000001</v>
      </c>
    </row>
    <row r="6357" spans="1:22" ht="29.5" thickBot="1" x14ac:dyDescent="0.4">
      <c r="A6357" s="3">
        <v>6356</v>
      </c>
      <c r="B6357" s="1" t="s">
        <v>8846</v>
      </c>
      <c r="C6357" s="1">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v>
      </c>
      <c r="T6357" s="1">
        <v>5</v>
      </c>
      <c r="U6357" s="1">
        <v>0.2</v>
      </c>
      <c r="V6357" s="4">
        <v>-13.637</v>
      </c>
    </row>
    <row r="6358" spans="1:22" ht="58.5" thickBot="1" x14ac:dyDescent="0.4">
      <c r="A6358" s="3">
        <v>6357</v>
      </c>
      <c r="B6358" s="1" t="s">
        <v>8847</v>
      </c>
      <c r="C6358" s="1">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4">
        <v>6.8879999999999999</v>
      </c>
    </row>
    <row r="6359" spans="1:22" ht="29.5" thickBot="1" x14ac:dyDescent="0.4">
      <c r="A6359" s="3">
        <v>6358</v>
      </c>
      <c r="B6359" s="1" t="s">
        <v>8847</v>
      </c>
      <c r="C6359" s="1">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4">
        <v>12.441599999999999</v>
      </c>
    </row>
    <row r="6360" spans="1:22" ht="29.5" thickBot="1" x14ac:dyDescent="0.4">
      <c r="A6360" s="3">
        <v>6359</v>
      </c>
      <c r="B6360" s="1" t="s">
        <v>8847</v>
      </c>
      <c r="C6360" s="1">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4">
        <v>3.1103999999999998</v>
      </c>
    </row>
    <row r="6361" spans="1:22" ht="44" thickBot="1" x14ac:dyDescent="0.4">
      <c r="A6361" s="3">
        <v>6360</v>
      </c>
      <c r="B6361" s="1" t="s">
        <v>8847</v>
      </c>
      <c r="C6361" s="1">
        <v>2014</v>
      </c>
      <c r="D6361" s="2">
        <v>41663</v>
      </c>
      <c r="E6361" s="2">
        <v>41668</v>
      </c>
      <c r="F6361" s="1" t="s">
        <v>50</v>
      </c>
      <c r="G6361" s="1" t="s">
        <v>2420</v>
      </c>
      <c r="H6361" s="1" t="s">
        <v>2421</v>
      </c>
      <c r="I6361" s="1" t="s">
        <v>41</v>
      </c>
      <c r="J6361" s="1" t="s">
        <v>27</v>
      </c>
      <c r="K6361" s="1" t="s">
        <v>95</v>
      </c>
      <c r="L6361" s="1" t="s">
        <v>96</v>
      </c>
      <c r="M6361" s="1">
        <v>98103</v>
      </c>
      <c r="N6361" s="1" t="s">
        <v>44</v>
      </c>
      <c r="O6361" s="1" t="s">
        <v>8518</v>
      </c>
      <c r="P6361" s="1" t="s">
        <v>71</v>
      </c>
      <c r="Q6361" s="1" t="s">
        <v>72</v>
      </c>
      <c r="R6361" s="1" t="s">
        <v>8519</v>
      </c>
      <c r="S6361" s="1">
        <v>86.352000000000004</v>
      </c>
      <c r="T6361" s="1">
        <v>6</v>
      </c>
      <c r="U6361" s="1">
        <v>0.2</v>
      </c>
      <c r="V6361" s="4">
        <v>8.6351999999999993</v>
      </c>
    </row>
    <row r="6362" spans="1:22" ht="58.5" thickBot="1" x14ac:dyDescent="0.4">
      <c r="A6362" s="3">
        <v>6361</v>
      </c>
      <c r="B6362" s="1" t="s">
        <v>8848</v>
      </c>
      <c r="C6362" s="1">
        <v>2012</v>
      </c>
      <c r="D6362" s="2">
        <v>41253</v>
      </c>
      <c r="E6362" s="2">
        <v>41258</v>
      </c>
      <c r="F6362" s="1" t="s">
        <v>50</v>
      </c>
      <c r="G6362" s="1" t="s">
        <v>8232</v>
      </c>
      <c r="H6362" s="1" t="s">
        <v>8233</v>
      </c>
      <c r="I6362" s="1" t="s">
        <v>102</v>
      </c>
      <c r="J6362" s="1" t="s">
        <v>27</v>
      </c>
      <c r="K6362" s="1" t="s">
        <v>42</v>
      </c>
      <c r="L6362" s="1" t="s">
        <v>43</v>
      </c>
      <c r="M6362" s="1">
        <v>90032</v>
      </c>
      <c r="N6362" s="1" t="s">
        <v>44</v>
      </c>
      <c r="O6362" s="1" t="s">
        <v>6237</v>
      </c>
      <c r="P6362" s="1" t="s">
        <v>46</v>
      </c>
      <c r="Q6362" s="1" t="s">
        <v>68</v>
      </c>
      <c r="R6362" s="1" t="s">
        <v>6238</v>
      </c>
      <c r="S6362" s="1">
        <v>56.3</v>
      </c>
      <c r="T6362" s="1">
        <v>2</v>
      </c>
      <c r="U6362" s="1">
        <v>0</v>
      </c>
      <c r="V6362" s="4">
        <v>15.763999999999999</v>
      </c>
    </row>
    <row r="6363" spans="1:22" ht="58.5" thickBot="1" x14ac:dyDescent="0.4">
      <c r="A6363" s="3">
        <v>6362</v>
      </c>
      <c r="B6363" s="1" t="s">
        <v>8849</v>
      </c>
      <c r="C6363" s="1">
        <v>2011</v>
      </c>
      <c r="D6363" s="2">
        <v>40872</v>
      </c>
      <c r="E6363" s="2">
        <v>40877</v>
      </c>
      <c r="F6363" s="1" t="s">
        <v>50</v>
      </c>
      <c r="G6363" s="1" t="s">
        <v>2813</v>
      </c>
      <c r="H6363" s="1" t="s">
        <v>2814</v>
      </c>
      <c r="I6363" s="1" t="s">
        <v>26</v>
      </c>
      <c r="J6363" s="1" t="s">
        <v>27</v>
      </c>
      <c r="K6363" s="1" t="s">
        <v>318</v>
      </c>
      <c r="L6363" s="1" t="s">
        <v>420</v>
      </c>
      <c r="M6363" s="1">
        <v>97477</v>
      </c>
      <c r="N6363" s="1" t="s">
        <v>44</v>
      </c>
      <c r="O6363" s="1" t="s">
        <v>6945</v>
      </c>
      <c r="P6363" s="1" t="s">
        <v>46</v>
      </c>
      <c r="Q6363" s="1" t="s">
        <v>68</v>
      </c>
      <c r="R6363" s="1" t="s">
        <v>6946</v>
      </c>
      <c r="S6363" s="1">
        <v>51.015999999999998</v>
      </c>
      <c r="T6363" s="1">
        <v>7</v>
      </c>
      <c r="U6363" s="1">
        <v>0.2</v>
      </c>
      <c r="V6363" s="4">
        <v>8.2901000000000007</v>
      </c>
    </row>
    <row r="6364" spans="1:22" ht="29.5" thickBot="1" x14ac:dyDescent="0.4">
      <c r="A6364" s="3">
        <v>6363</v>
      </c>
      <c r="B6364" s="1" t="s">
        <v>8850</v>
      </c>
      <c r="C6364" s="1">
        <v>2014</v>
      </c>
      <c r="D6364" s="2">
        <v>41965</v>
      </c>
      <c r="E6364" s="2">
        <v>41969</v>
      </c>
      <c r="F6364" s="1" t="s">
        <v>50</v>
      </c>
      <c r="G6364" s="1" t="s">
        <v>2002</v>
      </c>
      <c r="H6364" s="1" t="s">
        <v>2003</v>
      </c>
      <c r="I6364" s="1" t="s">
        <v>26</v>
      </c>
      <c r="J6364" s="1" t="s">
        <v>27</v>
      </c>
      <c r="K6364" s="1" t="s">
        <v>8851</v>
      </c>
      <c r="L6364" s="1" t="s">
        <v>96</v>
      </c>
      <c r="M6364" s="1">
        <v>98059</v>
      </c>
      <c r="N6364" s="1" t="s">
        <v>44</v>
      </c>
      <c r="O6364" s="1" t="s">
        <v>1722</v>
      </c>
      <c r="P6364" s="1" t="s">
        <v>46</v>
      </c>
      <c r="Q6364" s="1" t="s">
        <v>75</v>
      </c>
      <c r="R6364" s="1" t="s">
        <v>1723</v>
      </c>
      <c r="S6364" s="1">
        <v>150.80000000000001</v>
      </c>
      <c r="T6364" s="1">
        <v>5</v>
      </c>
      <c r="U6364" s="1">
        <v>0.2</v>
      </c>
      <c r="V6364" s="4">
        <v>56.55</v>
      </c>
    </row>
    <row r="6365" spans="1:22" ht="58.5" thickBot="1" x14ac:dyDescent="0.4">
      <c r="A6365" s="3">
        <v>6364</v>
      </c>
      <c r="B6365" s="1" t="s">
        <v>8850</v>
      </c>
      <c r="C6365" s="1">
        <v>2014</v>
      </c>
      <c r="D6365" s="2">
        <v>41965</v>
      </c>
      <c r="E6365" s="2">
        <v>41969</v>
      </c>
      <c r="F6365" s="1" t="s">
        <v>50</v>
      </c>
      <c r="G6365" s="1" t="s">
        <v>2002</v>
      </c>
      <c r="H6365" s="1" t="s">
        <v>2003</v>
      </c>
      <c r="I6365" s="1" t="s">
        <v>26</v>
      </c>
      <c r="J6365" s="1" t="s">
        <v>27</v>
      </c>
      <c r="K6365" s="1" t="s">
        <v>8851</v>
      </c>
      <c r="L6365" s="1" t="s">
        <v>96</v>
      </c>
      <c r="M6365" s="1">
        <v>98059</v>
      </c>
      <c r="N6365" s="1" t="s">
        <v>44</v>
      </c>
      <c r="O6365" s="1" t="s">
        <v>8852</v>
      </c>
      <c r="P6365" s="1" t="s">
        <v>71</v>
      </c>
      <c r="Q6365" s="1" t="s">
        <v>682</v>
      </c>
      <c r="R6365" s="1" t="s">
        <v>8853</v>
      </c>
      <c r="S6365" s="1">
        <v>1039.992</v>
      </c>
      <c r="T6365" s="1">
        <v>1</v>
      </c>
      <c r="U6365" s="1">
        <v>0.2</v>
      </c>
      <c r="V6365" s="4">
        <v>103.9992</v>
      </c>
    </row>
    <row r="6366" spans="1:22" ht="29.5" thickBot="1" x14ac:dyDescent="0.4">
      <c r="A6366" s="3">
        <v>6365</v>
      </c>
      <c r="B6366" s="1" t="s">
        <v>8850</v>
      </c>
      <c r="C6366" s="1">
        <v>2014</v>
      </c>
      <c r="D6366" s="2">
        <v>41965</v>
      </c>
      <c r="E6366" s="2">
        <v>41969</v>
      </c>
      <c r="F6366" s="1" t="s">
        <v>50</v>
      </c>
      <c r="G6366" s="1" t="s">
        <v>2002</v>
      </c>
      <c r="H6366" s="1" t="s">
        <v>2003</v>
      </c>
      <c r="I6366" s="1" t="s">
        <v>26</v>
      </c>
      <c r="J6366" s="1" t="s">
        <v>27</v>
      </c>
      <c r="K6366" s="1" t="s">
        <v>8851</v>
      </c>
      <c r="L6366" s="1" t="s">
        <v>96</v>
      </c>
      <c r="M6366" s="1">
        <v>98059</v>
      </c>
      <c r="N6366" s="1" t="s">
        <v>44</v>
      </c>
      <c r="O6366" s="1" t="s">
        <v>8012</v>
      </c>
      <c r="P6366" s="1" t="s">
        <v>46</v>
      </c>
      <c r="Q6366" s="1" t="s">
        <v>90</v>
      </c>
      <c r="R6366" s="1" t="s">
        <v>8013</v>
      </c>
      <c r="S6366" s="1">
        <v>51.84</v>
      </c>
      <c r="T6366" s="1">
        <v>8</v>
      </c>
      <c r="U6366" s="1">
        <v>0</v>
      </c>
      <c r="V6366" s="4">
        <v>24.883199999999999</v>
      </c>
    </row>
    <row r="6367" spans="1:22" ht="44" thickBot="1" x14ac:dyDescent="0.4">
      <c r="A6367" s="3">
        <v>6366</v>
      </c>
      <c r="B6367" s="1" t="s">
        <v>8854</v>
      </c>
      <c r="C6367" s="1">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8855</v>
      </c>
      <c r="P6367" s="1" t="s">
        <v>71</v>
      </c>
      <c r="Q6367" s="1" t="s">
        <v>72</v>
      </c>
      <c r="R6367" s="1" t="s">
        <v>8856</v>
      </c>
      <c r="S6367" s="1">
        <v>41.22</v>
      </c>
      <c r="T6367" s="1">
        <v>1</v>
      </c>
      <c r="U6367" s="1">
        <v>0</v>
      </c>
      <c r="V6367" s="4">
        <v>11.1294</v>
      </c>
    </row>
    <row r="6368" spans="1:22" ht="44" thickBot="1" x14ac:dyDescent="0.4">
      <c r="A6368" s="3">
        <v>6367</v>
      </c>
      <c r="B6368" s="1" t="s">
        <v>8854</v>
      </c>
      <c r="C6368" s="1">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4">
        <v>7.2111000000000001</v>
      </c>
    </row>
    <row r="6369" spans="1:22" ht="58.5" thickBot="1" x14ac:dyDescent="0.4">
      <c r="A6369" s="3">
        <v>6368</v>
      </c>
      <c r="B6369" s="1" t="s">
        <v>8854</v>
      </c>
      <c r="C6369" s="1">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4">
        <v>33.325600000000001</v>
      </c>
    </row>
    <row r="6370" spans="1:22" ht="44" thickBot="1" x14ac:dyDescent="0.4">
      <c r="A6370" s="3">
        <v>6369</v>
      </c>
      <c r="B6370" s="1" t="s">
        <v>8857</v>
      </c>
      <c r="C6370" s="1">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4">
        <v>49.92</v>
      </c>
    </row>
    <row r="6371" spans="1:22" ht="58.5" thickBot="1" x14ac:dyDescent="0.4">
      <c r="A6371" s="3">
        <v>6370</v>
      </c>
      <c r="B6371" s="1" t="s">
        <v>8858</v>
      </c>
      <c r="C6371" s="1">
        <v>2013</v>
      </c>
      <c r="D6371" s="2">
        <v>41551</v>
      </c>
      <c r="E6371" s="2">
        <v>41555</v>
      </c>
      <c r="F6371" s="1" t="s">
        <v>50</v>
      </c>
      <c r="G6371" s="1" t="s">
        <v>7262</v>
      </c>
      <c r="H6371" s="1" t="s">
        <v>7263</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4">
        <v>-29.512</v>
      </c>
    </row>
    <row r="6372" spans="1:22" ht="29.5" thickBot="1" x14ac:dyDescent="0.4">
      <c r="A6372" s="3">
        <v>6371</v>
      </c>
      <c r="B6372" s="1" t="s">
        <v>8859</v>
      </c>
      <c r="C6372" s="1">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6576</v>
      </c>
      <c r="P6372" s="1" t="s">
        <v>32</v>
      </c>
      <c r="Q6372" s="1" t="s">
        <v>33</v>
      </c>
      <c r="R6372" s="1" t="s">
        <v>6577</v>
      </c>
      <c r="S6372" s="1">
        <v>113.568</v>
      </c>
      <c r="T6372" s="1">
        <v>2</v>
      </c>
      <c r="U6372" s="1">
        <v>0.2</v>
      </c>
      <c r="V6372" s="4">
        <v>12.776400000000001</v>
      </c>
    </row>
    <row r="6373" spans="1:22" ht="29.5" thickBot="1" x14ac:dyDescent="0.4">
      <c r="A6373" s="3">
        <v>6372</v>
      </c>
      <c r="B6373" s="1" t="s">
        <v>8860</v>
      </c>
      <c r="C6373" s="1">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4">
        <v>21.819199999999999</v>
      </c>
    </row>
    <row r="6374" spans="1:22" ht="44" thickBot="1" x14ac:dyDescent="0.4">
      <c r="A6374" s="3">
        <v>6373</v>
      </c>
      <c r="B6374" s="1" t="s">
        <v>8860</v>
      </c>
      <c r="C6374" s="1">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4">
        <v>3.1160999999999999</v>
      </c>
    </row>
    <row r="6375" spans="1:22" ht="44" thickBot="1" x14ac:dyDescent="0.4">
      <c r="A6375" s="3">
        <v>6374</v>
      </c>
      <c r="B6375" s="1" t="s">
        <v>8860</v>
      </c>
      <c r="C6375" s="1">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371.97</v>
      </c>
      <c r="T6375" s="1">
        <v>3</v>
      </c>
      <c r="U6375" s="1">
        <v>0</v>
      </c>
      <c r="V6375" s="4">
        <v>66.954599999999999</v>
      </c>
    </row>
    <row r="6376" spans="1:22" ht="29.5" thickBot="1" x14ac:dyDescent="0.4">
      <c r="A6376" s="3">
        <v>6375</v>
      </c>
      <c r="B6376" s="1" t="s">
        <v>8861</v>
      </c>
      <c r="C6376" s="1">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561.58399999999995</v>
      </c>
      <c r="T6376" s="1">
        <v>2</v>
      </c>
      <c r="U6376" s="1">
        <v>0.2</v>
      </c>
      <c r="V6376" s="4">
        <v>70.197999999999993</v>
      </c>
    </row>
    <row r="6377" spans="1:22" ht="44" thickBot="1" x14ac:dyDescent="0.4">
      <c r="A6377" s="3">
        <v>6376</v>
      </c>
      <c r="B6377" s="1" t="s">
        <v>8861</v>
      </c>
      <c r="C6377" s="1">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v>
      </c>
      <c r="T6377" s="1">
        <v>5</v>
      </c>
      <c r="U6377" s="1">
        <v>0.2</v>
      </c>
      <c r="V6377" s="4">
        <v>-1.2490000000000001</v>
      </c>
    </row>
    <row r="6378" spans="1:22" ht="29.5" thickBot="1" x14ac:dyDescent="0.4">
      <c r="A6378" s="3">
        <v>6377</v>
      </c>
      <c r="B6378" s="1" t="s">
        <v>8862</v>
      </c>
      <c r="C6378" s="1">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4.9279999999999999</v>
      </c>
      <c r="T6378" s="1">
        <v>2</v>
      </c>
      <c r="U6378" s="1">
        <v>0.2</v>
      </c>
      <c r="V6378" s="4">
        <v>1.7248000000000001</v>
      </c>
    </row>
    <row r="6379" spans="1:22" ht="44" thickBot="1" x14ac:dyDescent="0.4">
      <c r="A6379" s="3">
        <v>6378</v>
      </c>
      <c r="B6379" s="1" t="s">
        <v>8863</v>
      </c>
      <c r="C6379" s="1">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4">
        <v>4.2804000000000002</v>
      </c>
    </row>
    <row r="6380" spans="1:22" ht="44" thickBot="1" x14ac:dyDescent="0.4">
      <c r="A6380" s="3">
        <v>6379</v>
      </c>
      <c r="B6380" s="1" t="s">
        <v>8864</v>
      </c>
      <c r="C6380" s="1">
        <v>2014</v>
      </c>
      <c r="D6380" s="2">
        <v>41740</v>
      </c>
      <c r="E6380" s="2">
        <v>41744</v>
      </c>
      <c r="F6380" s="1" t="s">
        <v>50</v>
      </c>
      <c r="G6380" s="1" t="s">
        <v>7671</v>
      </c>
      <c r="H6380" s="1" t="s">
        <v>7672</v>
      </c>
      <c r="I6380" s="1" t="s">
        <v>102</v>
      </c>
      <c r="J6380" s="1" t="s">
        <v>27</v>
      </c>
      <c r="K6380" s="1" t="s">
        <v>7705</v>
      </c>
      <c r="L6380" s="1" t="s">
        <v>747</v>
      </c>
      <c r="M6380" s="1">
        <v>6708</v>
      </c>
      <c r="N6380" s="1" t="s">
        <v>148</v>
      </c>
      <c r="O6380" s="1" t="s">
        <v>1594</v>
      </c>
      <c r="P6380" s="1" t="s">
        <v>71</v>
      </c>
      <c r="Q6380" s="1" t="s">
        <v>161</v>
      </c>
      <c r="R6380" s="1" t="s">
        <v>1595</v>
      </c>
      <c r="S6380" s="1">
        <v>99.99</v>
      </c>
      <c r="T6380" s="1">
        <v>1</v>
      </c>
      <c r="U6380" s="1">
        <v>0</v>
      </c>
      <c r="V6380" s="4">
        <v>41.995800000000003</v>
      </c>
    </row>
    <row r="6381" spans="1:22" ht="58.5" thickBot="1" x14ac:dyDescent="0.4">
      <c r="A6381" s="3">
        <v>6380</v>
      </c>
      <c r="B6381" s="1" t="s">
        <v>8864</v>
      </c>
      <c r="C6381" s="1">
        <v>2014</v>
      </c>
      <c r="D6381" s="2">
        <v>41740</v>
      </c>
      <c r="E6381" s="2">
        <v>41744</v>
      </c>
      <c r="F6381" s="1" t="s">
        <v>50</v>
      </c>
      <c r="G6381" s="1" t="s">
        <v>7671</v>
      </c>
      <c r="H6381" s="1" t="s">
        <v>7672</v>
      </c>
      <c r="I6381" s="1" t="s">
        <v>102</v>
      </c>
      <c r="J6381" s="1" t="s">
        <v>27</v>
      </c>
      <c r="K6381" s="1" t="s">
        <v>7705</v>
      </c>
      <c r="L6381" s="1" t="s">
        <v>747</v>
      </c>
      <c r="M6381" s="1">
        <v>6708</v>
      </c>
      <c r="N6381" s="1" t="s">
        <v>148</v>
      </c>
      <c r="O6381" s="1" t="s">
        <v>5197</v>
      </c>
      <c r="P6381" s="1" t="s">
        <v>46</v>
      </c>
      <c r="Q6381" s="1" t="s">
        <v>59</v>
      </c>
      <c r="R6381" s="1" t="s">
        <v>5198</v>
      </c>
      <c r="S6381" s="1">
        <v>286.14999999999998</v>
      </c>
      <c r="T6381" s="1">
        <v>5</v>
      </c>
      <c r="U6381" s="1">
        <v>0</v>
      </c>
      <c r="V6381" s="4">
        <v>71.537499999999994</v>
      </c>
    </row>
    <row r="6382" spans="1:22" ht="44" thickBot="1" x14ac:dyDescent="0.4">
      <c r="A6382" s="3">
        <v>6381</v>
      </c>
      <c r="B6382" s="1" t="s">
        <v>8865</v>
      </c>
      <c r="C6382" s="1">
        <v>2011</v>
      </c>
      <c r="D6382" s="2">
        <v>40641</v>
      </c>
      <c r="E6382" s="2">
        <v>40646</v>
      </c>
      <c r="F6382" s="1" t="s">
        <v>50</v>
      </c>
      <c r="G6382" s="1" t="s">
        <v>4024</v>
      </c>
      <c r="H6382" s="1" t="s">
        <v>4025</v>
      </c>
      <c r="I6382" s="1" t="s">
        <v>102</v>
      </c>
      <c r="J6382" s="1" t="s">
        <v>27</v>
      </c>
      <c r="K6382" s="1" t="s">
        <v>8026</v>
      </c>
      <c r="L6382" s="1" t="s">
        <v>310</v>
      </c>
      <c r="M6382" s="1">
        <v>85224</v>
      </c>
      <c r="N6382" s="1" t="s">
        <v>44</v>
      </c>
      <c r="O6382" s="1" t="s">
        <v>6411</v>
      </c>
      <c r="P6382" s="1" t="s">
        <v>46</v>
      </c>
      <c r="Q6382" s="1" t="s">
        <v>269</v>
      </c>
      <c r="R6382" s="1" t="s">
        <v>6412</v>
      </c>
      <c r="S6382" s="1">
        <v>49.792000000000002</v>
      </c>
      <c r="T6382" s="1">
        <v>8</v>
      </c>
      <c r="U6382" s="1">
        <v>0.2</v>
      </c>
      <c r="V6382" s="4">
        <v>-11.8256</v>
      </c>
    </row>
    <row r="6383" spans="1:22" ht="58.5" thickBot="1" x14ac:dyDescent="0.4">
      <c r="A6383" s="3">
        <v>6382</v>
      </c>
      <c r="B6383" s="1" t="s">
        <v>8866</v>
      </c>
      <c r="C6383" s="1">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299.97500000000002</v>
      </c>
      <c r="T6383" s="1">
        <v>5</v>
      </c>
      <c r="U6383" s="1">
        <v>0.5</v>
      </c>
      <c r="V6383" s="4">
        <v>-167.98599999999999</v>
      </c>
    </row>
    <row r="6384" spans="1:22" ht="29.5" thickBot="1" x14ac:dyDescent="0.4">
      <c r="A6384" s="3">
        <v>6383</v>
      </c>
      <c r="B6384" s="1" t="s">
        <v>8866</v>
      </c>
      <c r="C6384" s="1">
        <v>2013</v>
      </c>
      <c r="D6384" s="2">
        <v>41363</v>
      </c>
      <c r="E6384" s="2">
        <v>41367</v>
      </c>
      <c r="F6384" s="1" t="s">
        <v>50</v>
      </c>
      <c r="G6384" s="1" t="s">
        <v>1553</v>
      </c>
      <c r="H6384" s="1" t="s">
        <v>1554</v>
      </c>
      <c r="I6384" s="1" t="s">
        <v>26</v>
      </c>
      <c r="J6384" s="1" t="s">
        <v>27</v>
      </c>
      <c r="K6384" s="1" t="s">
        <v>318</v>
      </c>
      <c r="L6384" s="1" t="s">
        <v>498</v>
      </c>
      <c r="M6384" s="1">
        <v>45503</v>
      </c>
      <c r="N6384" s="1" t="s">
        <v>148</v>
      </c>
      <c r="O6384" s="1" t="s">
        <v>5423</v>
      </c>
      <c r="P6384" s="1" t="s">
        <v>71</v>
      </c>
      <c r="Q6384" s="1" t="s">
        <v>72</v>
      </c>
      <c r="R6384" s="1" t="s">
        <v>5424</v>
      </c>
      <c r="S6384" s="1">
        <v>158.376</v>
      </c>
      <c r="T6384" s="1">
        <v>4</v>
      </c>
      <c r="U6384" s="1">
        <v>0.4</v>
      </c>
      <c r="V6384" s="4">
        <v>-36.9544</v>
      </c>
    </row>
    <row r="6385" spans="1:22" ht="58.5" thickBot="1" x14ac:dyDescent="0.4">
      <c r="A6385" s="3">
        <v>6384</v>
      </c>
      <c r="B6385" s="1" t="s">
        <v>8867</v>
      </c>
      <c r="C6385" s="1">
        <v>2014</v>
      </c>
      <c r="D6385" s="2">
        <v>41655</v>
      </c>
      <c r="E6385" s="2">
        <v>41658</v>
      </c>
      <c r="F6385" s="1" t="s">
        <v>188</v>
      </c>
      <c r="G6385" s="1" t="s">
        <v>5561</v>
      </c>
      <c r="H6385" s="1" t="s">
        <v>5562</v>
      </c>
      <c r="I6385" s="1" t="s">
        <v>26</v>
      </c>
      <c r="J6385" s="1" t="s">
        <v>27</v>
      </c>
      <c r="K6385" s="1" t="s">
        <v>1237</v>
      </c>
      <c r="L6385" s="1" t="s">
        <v>104</v>
      </c>
      <c r="M6385" s="1">
        <v>78745</v>
      </c>
      <c r="N6385" s="1" t="s">
        <v>105</v>
      </c>
      <c r="O6385" s="1" t="s">
        <v>3127</v>
      </c>
      <c r="P6385" s="1" t="s">
        <v>46</v>
      </c>
      <c r="Q6385" s="1" t="s">
        <v>75</v>
      </c>
      <c r="R6385" s="1" t="s">
        <v>3128</v>
      </c>
      <c r="S6385" s="1">
        <v>32.783999999999999</v>
      </c>
      <c r="T6385" s="1">
        <v>4</v>
      </c>
      <c r="U6385" s="1">
        <v>0.8</v>
      </c>
      <c r="V6385" s="4">
        <v>-52.4544</v>
      </c>
    </row>
    <row r="6386" spans="1:22" ht="58.5" thickBot="1" x14ac:dyDescent="0.4">
      <c r="A6386" s="3">
        <v>6385</v>
      </c>
      <c r="B6386" s="1" t="s">
        <v>8867</v>
      </c>
      <c r="C6386" s="1">
        <v>2014</v>
      </c>
      <c r="D6386" s="2">
        <v>41655</v>
      </c>
      <c r="E6386" s="2">
        <v>41658</v>
      </c>
      <c r="F6386" s="1" t="s">
        <v>188</v>
      </c>
      <c r="G6386" s="1" t="s">
        <v>5561</v>
      </c>
      <c r="H6386" s="1" t="s">
        <v>5562</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4">
        <v>14.395200000000001</v>
      </c>
    </row>
    <row r="6387" spans="1:22" ht="29.5" thickBot="1" x14ac:dyDescent="0.4">
      <c r="A6387" s="3">
        <v>6386</v>
      </c>
      <c r="B6387" s="1" t="s">
        <v>8867</v>
      </c>
      <c r="C6387" s="1">
        <v>2014</v>
      </c>
      <c r="D6387" s="2">
        <v>41655</v>
      </c>
      <c r="E6387" s="2">
        <v>41658</v>
      </c>
      <c r="F6387" s="1" t="s">
        <v>188</v>
      </c>
      <c r="G6387" s="1" t="s">
        <v>5561</v>
      </c>
      <c r="H6387" s="1" t="s">
        <v>5562</v>
      </c>
      <c r="I6387" s="1" t="s">
        <v>26</v>
      </c>
      <c r="J6387" s="1" t="s">
        <v>27</v>
      </c>
      <c r="K6387" s="1" t="s">
        <v>1237</v>
      </c>
      <c r="L6387" s="1" t="s">
        <v>104</v>
      </c>
      <c r="M6387" s="1">
        <v>78745</v>
      </c>
      <c r="N6387" s="1" t="s">
        <v>105</v>
      </c>
      <c r="O6387" s="1" t="s">
        <v>7036</v>
      </c>
      <c r="P6387" s="1" t="s">
        <v>71</v>
      </c>
      <c r="Q6387" s="1" t="s">
        <v>161</v>
      </c>
      <c r="R6387" s="1" t="s">
        <v>7037</v>
      </c>
      <c r="S6387" s="1">
        <v>62.591999999999999</v>
      </c>
      <c r="T6387" s="1">
        <v>8</v>
      </c>
      <c r="U6387" s="1">
        <v>0.2</v>
      </c>
      <c r="V6387" s="4">
        <v>13.300800000000001</v>
      </c>
    </row>
    <row r="6388" spans="1:22" ht="44" thickBot="1" x14ac:dyDescent="0.4">
      <c r="A6388" s="3">
        <v>6387</v>
      </c>
      <c r="B6388" s="1" t="s">
        <v>8867</v>
      </c>
      <c r="C6388" s="1">
        <v>2014</v>
      </c>
      <c r="D6388" s="2">
        <v>41655</v>
      </c>
      <c r="E6388" s="2">
        <v>41658</v>
      </c>
      <c r="F6388" s="1" t="s">
        <v>188</v>
      </c>
      <c r="G6388" s="1" t="s">
        <v>5561</v>
      </c>
      <c r="H6388" s="1" t="s">
        <v>5562</v>
      </c>
      <c r="I6388" s="1" t="s">
        <v>26</v>
      </c>
      <c r="J6388" s="1" t="s">
        <v>27</v>
      </c>
      <c r="K6388" s="1" t="s">
        <v>1237</v>
      </c>
      <c r="L6388" s="1" t="s">
        <v>104</v>
      </c>
      <c r="M6388" s="1">
        <v>78745</v>
      </c>
      <c r="N6388" s="1" t="s">
        <v>105</v>
      </c>
      <c r="O6388" s="1" t="s">
        <v>1596</v>
      </c>
      <c r="P6388" s="1" t="s">
        <v>46</v>
      </c>
      <c r="Q6388" s="1" t="s">
        <v>75</v>
      </c>
      <c r="R6388" s="1" t="s">
        <v>1597</v>
      </c>
      <c r="S6388" s="1">
        <v>4.2759999999999998</v>
      </c>
      <c r="T6388" s="1">
        <v>1</v>
      </c>
      <c r="U6388" s="1">
        <v>0.8</v>
      </c>
      <c r="V6388" s="4">
        <v>-6.6277999999999997</v>
      </c>
    </row>
    <row r="6389" spans="1:22" ht="29.5" thickBot="1" x14ac:dyDescent="0.4">
      <c r="A6389" s="3">
        <v>6388</v>
      </c>
      <c r="B6389" s="1" t="s">
        <v>8868</v>
      </c>
      <c r="C6389" s="1">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4">
        <v>4.7519999999999998</v>
      </c>
    </row>
    <row r="6390" spans="1:22" ht="44" thickBot="1" x14ac:dyDescent="0.4">
      <c r="A6390" s="3">
        <v>6389</v>
      </c>
      <c r="B6390" s="1" t="s">
        <v>8868</v>
      </c>
      <c r="C6390" s="1">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4">
        <v>6.8982000000000001</v>
      </c>
    </row>
    <row r="6391" spans="1:22" ht="29.5" thickBot="1" x14ac:dyDescent="0.4">
      <c r="A6391" s="3">
        <v>6390</v>
      </c>
      <c r="B6391" s="1" t="s">
        <v>8869</v>
      </c>
      <c r="C6391" s="1">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4">
        <v>146.2405</v>
      </c>
    </row>
    <row r="6392" spans="1:22" ht="29.5" thickBot="1" x14ac:dyDescent="0.4">
      <c r="A6392" s="3">
        <v>6391</v>
      </c>
      <c r="B6392" s="1" t="s">
        <v>8869</v>
      </c>
      <c r="C6392" s="1">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4">
        <v>6.3503999999999996</v>
      </c>
    </row>
    <row r="6393" spans="1:22" ht="29.5" thickBot="1" x14ac:dyDescent="0.4">
      <c r="A6393" s="3">
        <v>6392</v>
      </c>
      <c r="B6393" s="1" t="s">
        <v>8870</v>
      </c>
      <c r="C6393" s="1">
        <v>2013</v>
      </c>
      <c r="D6393" s="2">
        <v>41623</v>
      </c>
      <c r="E6393" s="2">
        <v>41628</v>
      </c>
      <c r="F6393" s="1" t="s">
        <v>50</v>
      </c>
      <c r="G6393" s="1" t="s">
        <v>111</v>
      </c>
      <c r="H6393" s="1" t="s">
        <v>112</v>
      </c>
      <c r="I6393" s="1" t="s">
        <v>26</v>
      </c>
      <c r="J6393" s="1" t="s">
        <v>27</v>
      </c>
      <c r="K6393" s="1" t="s">
        <v>266</v>
      </c>
      <c r="L6393" s="1" t="s">
        <v>267</v>
      </c>
      <c r="M6393" s="1">
        <v>10011</v>
      </c>
      <c r="N6393" s="1" t="s">
        <v>148</v>
      </c>
      <c r="O6393" s="1" t="s">
        <v>6325</v>
      </c>
      <c r="P6393" s="1" t="s">
        <v>46</v>
      </c>
      <c r="Q6393" s="1" t="s">
        <v>90</v>
      </c>
      <c r="R6393" s="1" t="s">
        <v>6326</v>
      </c>
      <c r="S6393" s="1">
        <v>14.62</v>
      </c>
      <c r="T6393" s="1">
        <v>2</v>
      </c>
      <c r="U6393" s="1">
        <v>0</v>
      </c>
      <c r="V6393" s="4">
        <v>6.7252000000000001</v>
      </c>
    </row>
    <row r="6394" spans="1:22" ht="29.5" thickBot="1" x14ac:dyDescent="0.4">
      <c r="A6394" s="3">
        <v>6393</v>
      </c>
      <c r="B6394" s="1" t="s">
        <v>8870</v>
      </c>
      <c r="C6394" s="1">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4">
        <v>2.8224</v>
      </c>
    </row>
    <row r="6395" spans="1:22" ht="44" thickBot="1" x14ac:dyDescent="0.4">
      <c r="A6395" s="3">
        <v>6394</v>
      </c>
      <c r="B6395" s="1" t="s">
        <v>8870</v>
      </c>
      <c r="C6395" s="1">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4">
        <v>10.5252</v>
      </c>
    </row>
    <row r="6396" spans="1:22" ht="73" thickBot="1" x14ac:dyDescent="0.4">
      <c r="A6396" s="3">
        <v>6395</v>
      </c>
      <c r="B6396" s="1" t="s">
        <v>8870</v>
      </c>
      <c r="C6396" s="1">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4">
        <v>198.46</v>
      </c>
    </row>
    <row r="6397" spans="1:22" ht="29.5" thickBot="1" x14ac:dyDescent="0.4">
      <c r="A6397" s="3">
        <v>6396</v>
      </c>
      <c r="B6397" s="1" t="s">
        <v>8870</v>
      </c>
      <c r="C6397" s="1">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4">
        <v>4.6304999999999996</v>
      </c>
    </row>
    <row r="6398" spans="1:22" ht="58.5" thickBot="1" x14ac:dyDescent="0.4">
      <c r="A6398" s="3">
        <v>6397</v>
      </c>
      <c r="B6398" s="1" t="s">
        <v>8870</v>
      </c>
      <c r="C6398" s="1">
        <v>2013</v>
      </c>
      <c r="D6398" s="2">
        <v>41623</v>
      </c>
      <c r="E6398" s="2">
        <v>41628</v>
      </c>
      <c r="F6398" s="1" t="s">
        <v>50</v>
      </c>
      <c r="G6398" s="1" t="s">
        <v>111</v>
      </c>
      <c r="H6398" s="1" t="s">
        <v>112</v>
      </c>
      <c r="I6398" s="1" t="s">
        <v>26</v>
      </c>
      <c r="J6398" s="1" t="s">
        <v>27</v>
      </c>
      <c r="K6398" s="1" t="s">
        <v>266</v>
      </c>
      <c r="L6398" s="1" t="s">
        <v>267</v>
      </c>
      <c r="M6398" s="1">
        <v>10011</v>
      </c>
      <c r="N6398" s="1" t="s">
        <v>148</v>
      </c>
      <c r="O6398" s="1" t="s">
        <v>8871</v>
      </c>
      <c r="P6398" s="1" t="s">
        <v>46</v>
      </c>
      <c r="Q6398" s="1" t="s">
        <v>75</v>
      </c>
      <c r="R6398" s="1" t="s">
        <v>8872</v>
      </c>
      <c r="S6398" s="1">
        <v>23.12</v>
      </c>
      <c r="T6398" s="1">
        <v>2</v>
      </c>
      <c r="U6398" s="1">
        <v>0.2</v>
      </c>
      <c r="V6398" s="4">
        <v>7.8029999999999999</v>
      </c>
    </row>
    <row r="6399" spans="1:22" ht="29.5" thickBot="1" x14ac:dyDescent="0.4">
      <c r="A6399" s="3">
        <v>6398</v>
      </c>
      <c r="B6399" s="1" t="s">
        <v>8873</v>
      </c>
      <c r="C6399" s="1">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4">
        <v>0.59040000000000004</v>
      </c>
    </row>
    <row r="6400" spans="1:22" ht="145.5" thickBot="1" x14ac:dyDescent="0.4">
      <c r="A6400" s="3">
        <v>6399</v>
      </c>
      <c r="B6400" s="1" t="s">
        <v>8874</v>
      </c>
      <c r="C6400" s="1">
        <v>2014</v>
      </c>
      <c r="D6400" s="2">
        <v>41858</v>
      </c>
      <c r="E6400" s="2">
        <v>41864</v>
      </c>
      <c r="F6400" s="1" t="s">
        <v>50</v>
      </c>
      <c r="G6400" s="1" t="s">
        <v>395</v>
      </c>
      <c r="H6400" s="1" t="s">
        <v>396</v>
      </c>
      <c r="I6400" s="1" t="s">
        <v>102</v>
      </c>
      <c r="J6400" s="1" t="s">
        <v>27</v>
      </c>
      <c r="K6400" s="1" t="s">
        <v>87</v>
      </c>
      <c r="L6400" s="1" t="s">
        <v>2694</v>
      </c>
      <c r="M6400" s="1">
        <v>3301</v>
      </c>
      <c r="N6400" s="1" t="s">
        <v>148</v>
      </c>
      <c r="O6400" s="1" t="s">
        <v>5816</v>
      </c>
      <c r="P6400" s="1" t="s">
        <v>71</v>
      </c>
      <c r="Q6400" s="1" t="s">
        <v>72</v>
      </c>
      <c r="R6400" s="1" t="s">
        <v>5817</v>
      </c>
      <c r="S6400" s="1">
        <v>824.95</v>
      </c>
      <c r="T6400" s="1">
        <v>5</v>
      </c>
      <c r="U6400" s="1">
        <v>0</v>
      </c>
      <c r="V6400" s="4">
        <v>247.48500000000001</v>
      </c>
    </row>
    <row r="6401" spans="1:22" ht="44" thickBot="1" x14ac:dyDescent="0.4">
      <c r="A6401" s="3">
        <v>6400</v>
      </c>
      <c r="B6401" s="1" t="s">
        <v>8874</v>
      </c>
      <c r="C6401" s="1">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4">
        <v>11.827199999999999</v>
      </c>
    </row>
    <row r="6402" spans="1:22" ht="58.5" thickBot="1" x14ac:dyDescent="0.4">
      <c r="A6402" s="3">
        <v>6401</v>
      </c>
      <c r="B6402" s="1" t="s">
        <v>8874</v>
      </c>
      <c r="C6402" s="1">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4">
        <v>68.364000000000004</v>
      </c>
    </row>
    <row r="6403" spans="1:22" ht="73" thickBot="1" x14ac:dyDescent="0.4">
      <c r="A6403" s="3">
        <v>6402</v>
      </c>
      <c r="B6403" s="1" t="s">
        <v>8875</v>
      </c>
      <c r="C6403" s="1">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4">
        <v>33.874400000000001</v>
      </c>
    </row>
    <row r="6404" spans="1:22" ht="29.5" thickBot="1" x14ac:dyDescent="0.4">
      <c r="A6404" s="3">
        <v>6403</v>
      </c>
      <c r="B6404" s="1" t="s">
        <v>8875</v>
      </c>
      <c r="C6404" s="1">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4">
        <v>1.8672</v>
      </c>
    </row>
    <row r="6405" spans="1:22" ht="44" thickBot="1" x14ac:dyDescent="0.4">
      <c r="A6405" s="3">
        <v>6404</v>
      </c>
      <c r="B6405" s="1" t="s">
        <v>8875</v>
      </c>
      <c r="C6405" s="1">
        <v>2014</v>
      </c>
      <c r="D6405" s="2">
        <v>41790</v>
      </c>
      <c r="E6405" s="2">
        <v>41791</v>
      </c>
      <c r="F6405" s="1" t="s">
        <v>188</v>
      </c>
      <c r="G6405" s="1" t="s">
        <v>1969</v>
      </c>
      <c r="H6405" s="1" t="s">
        <v>1970</v>
      </c>
      <c r="I6405" s="1" t="s">
        <v>26</v>
      </c>
      <c r="J6405" s="1" t="s">
        <v>27</v>
      </c>
      <c r="K6405" s="1" t="s">
        <v>4268</v>
      </c>
      <c r="L6405" s="1" t="s">
        <v>736</v>
      </c>
      <c r="M6405" s="1">
        <v>70506</v>
      </c>
      <c r="N6405" s="1" t="s">
        <v>30</v>
      </c>
      <c r="O6405" s="1" t="s">
        <v>6825</v>
      </c>
      <c r="P6405" s="1" t="s">
        <v>32</v>
      </c>
      <c r="Q6405" s="1" t="s">
        <v>65</v>
      </c>
      <c r="R6405" s="1" t="s">
        <v>6826</v>
      </c>
      <c r="S6405" s="1">
        <v>8.01</v>
      </c>
      <c r="T6405" s="1">
        <v>3</v>
      </c>
      <c r="U6405" s="1">
        <v>0</v>
      </c>
      <c r="V6405" s="4">
        <v>3.0438000000000001</v>
      </c>
    </row>
    <row r="6406" spans="1:22" ht="29.5" thickBot="1" x14ac:dyDescent="0.4">
      <c r="A6406" s="3">
        <v>6405</v>
      </c>
      <c r="B6406" s="1" t="s">
        <v>8876</v>
      </c>
      <c r="C6406" s="1">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v>
      </c>
      <c r="T6406" s="1">
        <v>3</v>
      </c>
      <c r="U6406" s="1">
        <v>0.2</v>
      </c>
      <c r="V6406" s="4">
        <v>19.9665</v>
      </c>
    </row>
    <row r="6407" spans="1:22" ht="58.5" thickBot="1" x14ac:dyDescent="0.4">
      <c r="A6407" s="3">
        <v>6406</v>
      </c>
      <c r="B6407" s="1" t="s">
        <v>8877</v>
      </c>
      <c r="C6407" s="1">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569.56799999999998</v>
      </c>
      <c r="T6407" s="1">
        <v>2</v>
      </c>
      <c r="U6407" s="1">
        <v>0.2</v>
      </c>
      <c r="V6407" s="4">
        <v>7.1196000000000002</v>
      </c>
    </row>
    <row r="6408" spans="1:22" ht="58.5" thickBot="1" x14ac:dyDescent="0.4">
      <c r="A6408" s="3">
        <v>6407</v>
      </c>
      <c r="B6408" s="1" t="s">
        <v>8877</v>
      </c>
      <c r="C6408" s="1">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149.72999999999999</v>
      </c>
      <c r="T6408" s="1">
        <v>7</v>
      </c>
      <c r="U6408" s="1">
        <v>0</v>
      </c>
      <c r="V6408" s="4">
        <v>43.421700000000001</v>
      </c>
    </row>
    <row r="6409" spans="1:22" ht="44" thickBot="1" x14ac:dyDescent="0.4">
      <c r="A6409" s="3">
        <v>6408</v>
      </c>
      <c r="B6409" s="1" t="s">
        <v>8878</v>
      </c>
      <c r="C6409" s="1">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4">
        <v>-12.849</v>
      </c>
    </row>
    <row r="6410" spans="1:22" ht="29.5" thickBot="1" x14ac:dyDescent="0.4">
      <c r="A6410" s="3">
        <v>6409</v>
      </c>
      <c r="B6410" s="1" t="s">
        <v>8878</v>
      </c>
      <c r="C6410" s="1">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4">
        <v>5.7750000000000004</v>
      </c>
    </row>
    <row r="6411" spans="1:22" ht="29.5" thickBot="1" x14ac:dyDescent="0.4">
      <c r="A6411" s="3">
        <v>6410</v>
      </c>
      <c r="B6411" s="1" t="s">
        <v>8878</v>
      </c>
      <c r="C6411" s="1">
        <v>2014</v>
      </c>
      <c r="D6411" s="2">
        <v>41774</v>
      </c>
      <c r="E6411" s="2">
        <v>41775</v>
      </c>
      <c r="F6411" s="1" t="s">
        <v>188</v>
      </c>
      <c r="G6411" s="1" t="s">
        <v>1878</v>
      </c>
      <c r="H6411" s="1" t="s">
        <v>1879</v>
      </c>
      <c r="I6411" s="1" t="s">
        <v>26</v>
      </c>
      <c r="J6411" s="1" t="s">
        <v>27</v>
      </c>
      <c r="K6411" s="1" t="s">
        <v>184</v>
      </c>
      <c r="L6411" s="1" t="s">
        <v>104</v>
      </c>
      <c r="M6411" s="1">
        <v>77041</v>
      </c>
      <c r="N6411" s="1" t="s">
        <v>105</v>
      </c>
      <c r="O6411" s="1" t="s">
        <v>8879</v>
      </c>
      <c r="P6411" s="1" t="s">
        <v>46</v>
      </c>
      <c r="Q6411" s="1" t="s">
        <v>90</v>
      </c>
      <c r="R6411" s="1" t="s">
        <v>8880</v>
      </c>
      <c r="S6411" s="1">
        <v>47.951999999999998</v>
      </c>
      <c r="T6411" s="1">
        <v>3</v>
      </c>
      <c r="U6411" s="1">
        <v>0.2</v>
      </c>
      <c r="V6411" s="4">
        <v>16.183800000000002</v>
      </c>
    </row>
    <row r="6412" spans="1:22" ht="29.5" thickBot="1" x14ac:dyDescent="0.4">
      <c r="A6412" s="3">
        <v>6411</v>
      </c>
      <c r="B6412" s="1" t="s">
        <v>8878</v>
      </c>
      <c r="C6412" s="1">
        <v>2014</v>
      </c>
      <c r="D6412" s="2">
        <v>41774</v>
      </c>
      <c r="E6412" s="2">
        <v>41775</v>
      </c>
      <c r="F6412" s="1" t="s">
        <v>188</v>
      </c>
      <c r="G6412" s="1" t="s">
        <v>1878</v>
      </c>
      <c r="H6412" s="1" t="s">
        <v>1879</v>
      </c>
      <c r="I6412" s="1" t="s">
        <v>26</v>
      </c>
      <c r="J6412" s="1" t="s">
        <v>27</v>
      </c>
      <c r="K6412" s="1" t="s">
        <v>184</v>
      </c>
      <c r="L6412" s="1" t="s">
        <v>104</v>
      </c>
      <c r="M6412" s="1">
        <v>77041</v>
      </c>
      <c r="N6412" s="1" t="s">
        <v>105</v>
      </c>
      <c r="O6412" s="1" t="s">
        <v>6790</v>
      </c>
      <c r="P6412" s="1" t="s">
        <v>71</v>
      </c>
      <c r="Q6412" s="1" t="s">
        <v>72</v>
      </c>
      <c r="R6412" s="1" t="s">
        <v>6791</v>
      </c>
      <c r="S6412" s="1">
        <v>7.992</v>
      </c>
      <c r="T6412" s="1">
        <v>1</v>
      </c>
      <c r="U6412" s="1">
        <v>0.2</v>
      </c>
      <c r="V6412" s="4">
        <v>0.69930000000000003</v>
      </c>
    </row>
    <row r="6413" spans="1:22" ht="29.5" thickBot="1" x14ac:dyDescent="0.4">
      <c r="A6413" s="3">
        <v>6412</v>
      </c>
      <c r="B6413" s="1" t="s">
        <v>8878</v>
      </c>
      <c r="C6413" s="1">
        <v>2014</v>
      </c>
      <c r="D6413" s="2">
        <v>41774</v>
      </c>
      <c r="E6413" s="2">
        <v>41775</v>
      </c>
      <c r="F6413" s="1" t="s">
        <v>188</v>
      </c>
      <c r="G6413" s="1" t="s">
        <v>1878</v>
      </c>
      <c r="H6413" s="1" t="s">
        <v>1879</v>
      </c>
      <c r="I6413" s="1" t="s">
        <v>26</v>
      </c>
      <c r="J6413" s="1" t="s">
        <v>27</v>
      </c>
      <c r="K6413" s="1" t="s">
        <v>184</v>
      </c>
      <c r="L6413" s="1" t="s">
        <v>104</v>
      </c>
      <c r="M6413" s="1">
        <v>77041</v>
      </c>
      <c r="N6413" s="1" t="s">
        <v>105</v>
      </c>
      <c r="O6413" s="1" t="s">
        <v>7639</v>
      </c>
      <c r="P6413" s="1" t="s">
        <v>46</v>
      </c>
      <c r="Q6413" s="1" t="s">
        <v>90</v>
      </c>
      <c r="R6413" s="1" t="s">
        <v>7640</v>
      </c>
      <c r="S6413" s="1">
        <v>76.864000000000004</v>
      </c>
      <c r="T6413" s="1">
        <v>2</v>
      </c>
      <c r="U6413" s="1">
        <v>0.2</v>
      </c>
      <c r="V6413" s="4">
        <v>26.9024</v>
      </c>
    </row>
    <row r="6414" spans="1:22" ht="44" thickBot="1" x14ac:dyDescent="0.4">
      <c r="A6414" s="3">
        <v>6413</v>
      </c>
      <c r="B6414" s="1" t="s">
        <v>8881</v>
      </c>
      <c r="C6414" s="1">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4">
        <v>48.377099999999999</v>
      </c>
    </row>
    <row r="6415" spans="1:22" ht="58.5" thickBot="1" x14ac:dyDescent="0.4">
      <c r="A6415" s="3">
        <v>6414</v>
      </c>
      <c r="B6415" s="1" t="s">
        <v>8881</v>
      </c>
      <c r="C6415" s="1">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4">
        <v>9.8160000000000007</v>
      </c>
    </row>
    <row r="6416" spans="1:22" ht="29.5" thickBot="1" x14ac:dyDescent="0.4">
      <c r="A6416" s="3">
        <v>6415</v>
      </c>
      <c r="B6416" s="1" t="s">
        <v>8882</v>
      </c>
      <c r="C6416" s="1">
        <v>2014</v>
      </c>
      <c r="D6416" s="2">
        <v>41954</v>
      </c>
      <c r="E6416" s="2">
        <v>41958</v>
      </c>
      <c r="F6416" s="1" t="s">
        <v>23</v>
      </c>
      <c r="G6416" s="1" t="s">
        <v>5992</v>
      </c>
      <c r="H6416" s="1" t="s">
        <v>5993</v>
      </c>
      <c r="I6416" s="1" t="s">
        <v>102</v>
      </c>
      <c r="J6416" s="1" t="s">
        <v>27</v>
      </c>
      <c r="K6416" s="1" t="s">
        <v>7237</v>
      </c>
      <c r="L6416" s="1" t="s">
        <v>54</v>
      </c>
      <c r="M6416" s="1">
        <v>33021</v>
      </c>
      <c r="N6416" s="1" t="s">
        <v>30</v>
      </c>
      <c r="O6416" s="1" t="s">
        <v>8214</v>
      </c>
      <c r="P6416" s="1" t="s">
        <v>46</v>
      </c>
      <c r="Q6416" s="1" t="s">
        <v>75</v>
      </c>
      <c r="R6416" s="1" t="s">
        <v>8215</v>
      </c>
      <c r="S6416" s="1">
        <v>11.52</v>
      </c>
      <c r="T6416" s="1">
        <v>5</v>
      </c>
      <c r="U6416" s="1">
        <v>0.7</v>
      </c>
      <c r="V6416" s="4">
        <v>-7.68</v>
      </c>
    </row>
    <row r="6417" spans="1:22" ht="29.5" thickBot="1" x14ac:dyDescent="0.4">
      <c r="A6417" s="3">
        <v>6416</v>
      </c>
      <c r="B6417" s="1" t="s">
        <v>8883</v>
      </c>
      <c r="C6417" s="1">
        <v>2014</v>
      </c>
      <c r="D6417" s="2">
        <v>41873</v>
      </c>
      <c r="E6417" s="2">
        <v>41873</v>
      </c>
      <c r="F6417" s="1" t="s">
        <v>1290</v>
      </c>
      <c r="G6417" s="1" t="s">
        <v>3256</v>
      </c>
      <c r="H6417" s="1" t="s">
        <v>3257</v>
      </c>
      <c r="I6417" s="1" t="s">
        <v>41</v>
      </c>
      <c r="J6417" s="1" t="s">
        <v>27</v>
      </c>
      <c r="K6417" s="1" t="s">
        <v>8026</v>
      </c>
      <c r="L6417" s="1" t="s">
        <v>310</v>
      </c>
      <c r="M6417" s="1">
        <v>85224</v>
      </c>
      <c r="N6417" s="1" t="s">
        <v>44</v>
      </c>
      <c r="O6417" s="1" t="s">
        <v>2559</v>
      </c>
      <c r="P6417" s="1" t="s">
        <v>46</v>
      </c>
      <c r="Q6417" s="1" t="s">
        <v>90</v>
      </c>
      <c r="R6417" s="1" t="s">
        <v>2560</v>
      </c>
      <c r="S6417" s="1">
        <v>83.88</v>
      </c>
      <c r="T6417" s="1">
        <v>1</v>
      </c>
      <c r="U6417" s="1">
        <v>0.2</v>
      </c>
      <c r="V6417" s="4">
        <v>29.358000000000001</v>
      </c>
    </row>
    <row r="6418" spans="1:22" ht="44" thickBot="1" x14ac:dyDescent="0.4">
      <c r="A6418" s="3">
        <v>6417</v>
      </c>
      <c r="B6418" s="1" t="s">
        <v>8884</v>
      </c>
      <c r="C6418" s="1">
        <v>2013</v>
      </c>
      <c r="D6418" s="2">
        <v>41342</v>
      </c>
      <c r="E6418" s="2">
        <v>41346</v>
      </c>
      <c r="F6418" s="1" t="s">
        <v>50</v>
      </c>
      <c r="G6418" s="1" t="s">
        <v>3147</v>
      </c>
      <c r="H6418" s="1" t="s">
        <v>3148</v>
      </c>
      <c r="I6418" s="1" t="s">
        <v>26</v>
      </c>
      <c r="J6418" s="1" t="s">
        <v>27</v>
      </c>
      <c r="K6418" s="1" t="s">
        <v>146</v>
      </c>
      <c r="L6418" s="1" t="s">
        <v>147</v>
      </c>
      <c r="M6418" s="1">
        <v>19120</v>
      </c>
      <c r="N6418" s="1" t="s">
        <v>148</v>
      </c>
      <c r="O6418" s="1" t="s">
        <v>5832</v>
      </c>
      <c r="P6418" s="1" t="s">
        <v>71</v>
      </c>
      <c r="Q6418" s="1" t="s">
        <v>72</v>
      </c>
      <c r="R6418" s="1" t="s">
        <v>5833</v>
      </c>
      <c r="S6418" s="1">
        <v>108.57599999999999</v>
      </c>
      <c r="T6418" s="1">
        <v>4</v>
      </c>
      <c r="U6418" s="1">
        <v>0.4</v>
      </c>
      <c r="V6418" s="4">
        <v>-25.334399999999999</v>
      </c>
    </row>
    <row r="6419" spans="1:22" ht="29.5" thickBot="1" x14ac:dyDescent="0.4">
      <c r="A6419" s="3">
        <v>6418</v>
      </c>
      <c r="B6419" s="1" t="s">
        <v>8884</v>
      </c>
      <c r="C6419" s="1">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v>
      </c>
      <c r="T6419" s="1">
        <v>2</v>
      </c>
      <c r="U6419" s="1">
        <v>0.2</v>
      </c>
      <c r="V6419" s="4">
        <v>-1.3464</v>
      </c>
    </row>
    <row r="6420" spans="1:22" ht="29.5" thickBot="1" x14ac:dyDescent="0.4">
      <c r="A6420" s="3">
        <v>6419</v>
      </c>
      <c r="B6420" s="1" t="s">
        <v>8885</v>
      </c>
      <c r="C6420" s="1">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4">
        <v>6.1487999999999996</v>
      </c>
    </row>
    <row r="6421" spans="1:22" ht="29.5" thickBot="1" x14ac:dyDescent="0.4">
      <c r="A6421" s="3">
        <v>6420</v>
      </c>
      <c r="B6421" s="1" t="s">
        <v>8885</v>
      </c>
      <c r="C6421" s="1">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368.97</v>
      </c>
      <c r="T6421" s="1">
        <v>3</v>
      </c>
      <c r="U6421" s="1">
        <v>0</v>
      </c>
      <c r="V6421" s="4">
        <v>81.173400000000001</v>
      </c>
    </row>
    <row r="6422" spans="1:22" ht="29.5" thickBot="1" x14ac:dyDescent="0.4">
      <c r="A6422" s="3">
        <v>6421</v>
      </c>
      <c r="B6422" s="1" t="s">
        <v>8885</v>
      </c>
      <c r="C6422" s="1">
        <v>2013</v>
      </c>
      <c r="D6422" s="2">
        <v>41579</v>
      </c>
      <c r="E6422" s="2">
        <v>41584</v>
      </c>
      <c r="F6422" s="1" t="s">
        <v>50</v>
      </c>
      <c r="G6422" s="1" t="s">
        <v>2507</v>
      </c>
      <c r="H6422" s="1" t="s">
        <v>2508</v>
      </c>
      <c r="I6422" s="1" t="s">
        <v>41</v>
      </c>
      <c r="J6422" s="1" t="s">
        <v>27</v>
      </c>
      <c r="K6422" s="1" t="s">
        <v>4548</v>
      </c>
      <c r="L6422" s="1" t="s">
        <v>649</v>
      </c>
      <c r="M6422" s="1">
        <v>74133</v>
      </c>
      <c r="N6422" s="1" t="s">
        <v>105</v>
      </c>
      <c r="O6422" s="1" t="s">
        <v>6806</v>
      </c>
      <c r="P6422" s="1" t="s">
        <v>46</v>
      </c>
      <c r="Q6422" s="1" t="s">
        <v>68</v>
      </c>
      <c r="R6422" s="1" t="s">
        <v>6807</v>
      </c>
      <c r="S6422" s="1">
        <v>12.39</v>
      </c>
      <c r="T6422" s="1">
        <v>3</v>
      </c>
      <c r="U6422" s="1">
        <v>0</v>
      </c>
      <c r="V6422" s="4">
        <v>3.4691999999999998</v>
      </c>
    </row>
    <row r="6423" spans="1:22" ht="58.5" thickBot="1" x14ac:dyDescent="0.4">
      <c r="A6423" s="3">
        <v>6422</v>
      </c>
      <c r="B6423" s="1" t="s">
        <v>8885</v>
      </c>
      <c r="C6423" s="1">
        <v>2013</v>
      </c>
      <c r="D6423" s="2">
        <v>41579</v>
      </c>
      <c r="E6423" s="2">
        <v>41584</v>
      </c>
      <c r="F6423" s="1" t="s">
        <v>50</v>
      </c>
      <c r="G6423" s="1" t="s">
        <v>2507</v>
      </c>
      <c r="H6423" s="1" t="s">
        <v>2508</v>
      </c>
      <c r="I6423" s="1" t="s">
        <v>41</v>
      </c>
      <c r="J6423" s="1" t="s">
        <v>27</v>
      </c>
      <c r="K6423" s="1" t="s">
        <v>4548</v>
      </c>
      <c r="L6423" s="1" t="s">
        <v>649</v>
      </c>
      <c r="M6423" s="1">
        <v>74133</v>
      </c>
      <c r="N6423" s="1" t="s">
        <v>105</v>
      </c>
      <c r="O6423" s="1" t="s">
        <v>6008</v>
      </c>
      <c r="P6423" s="1" t="s">
        <v>46</v>
      </c>
      <c r="Q6423" s="1" t="s">
        <v>59</v>
      </c>
      <c r="R6423" s="1" t="s">
        <v>6009</v>
      </c>
      <c r="S6423" s="1">
        <v>332.94</v>
      </c>
      <c r="T6423" s="1">
        <v>3</v>
      </c>
      <c r="U6423" s="1">
        <v>0</v>
      </c>
      <c r="V6423" s="4">
        <v>9.9882000000000009</v>
      </c>
    </row>
    <row r="6424" spans="1:22" ht="44" thickBot="1" x14ac:dyDescent="0.4">
      <c r="A6424" s="3">
        <v>6423</v>
      </c>
      <c r="B6424" s="1" t="s">
        <v>8886</v>
      </c>
      <c r="C6424" s="1">
        <v>2011</v>
      </c>
      <c r="D6424" s="2">
        <v>40750</v>
      </c>
      <c r="E6424" s="2">
        <v>40756</v>
      </c>
      <c r="F6424" s="1" t="s">
        <v>50</v>
      </c>
      <c r="G6424" s="1" t="s">
        <v>6633</v>
      </c>
      <c r="H6424" s="1" t="s">
        <v>6634</v>
      </c>
      <c r="I6424" s="1" t="s">
        <v>41</v>
      </c>
      <c r="J6424" s="1" t="s">
        <v>27</v>
      </c>
      <c r="K6424" s="1" t="s">
        <v>8319</v>
      </c>
      <c r="L6424" s="1" t="s">
        <v>121</v>
      </c>
      <c r="M6424" s="1">
        <v>84020</v>
      </c>
      <c r="N6424" s="1" t="s">
        <v>44</v>
      </c>
      <c r="O6424" s="1" t="s">
        <v>4383</v>
      </c>
      <c r="P6424" s="1" t="s">
        <v>71</v>
      </c>
      <c r="Q6424" s="1" t="s">
        <v>161</v>
      </c>
      <c r="R6424" s="1" t="s">
        <v>4384</v>
      </c>
      <c r="S6424" s="1">
        <v>111.93</v>
      </c>
      <c r="T6424" s="1">
        <v>7</v>
      </c>
      <c r="U6424" s="1">
        <v>0</v>
      </c>
      <c r="V6424" s="4">
        <v>34.698300000000003</v>
      </c>
    </row>
    <row r="6425" spans="1:22" ht="44" thickBot="1" x14ac:dyDescent="0.4">
      <c r="A6425" s="3">
        <v>6424</v>
      </c>
      <c r="B6425" s="1" t="s">
        <v>8887</v>
      </c>
      <c r="C6425" s="1">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454.27199999999999</v>
      </c>
      <c r="T6425" s="1">
        <v>8</v>
      </c>
      <c r="U6425" s="1">
        <v>0.2</v>
      </c>
      <c r="V6425" s="4">
        <v>-73.819199999999995</v>
      </c>
    </row>
    <row r="6426" spans="1:22" ht="29.5" thickBot="1" x14ac:dyDescent="0.4">
      <c r="A6426" s="3">
        <v>6425</v>
      </c>
      <c r="B6426" s="1" t="s">
        <v>8888</v>
      </c>
      <c r="C6426" s="1">
        <v>2014</v>
      </c>
      <c r="D6426" s="2">
        <v>41871</v>
      </c>
      <c r="E6426" s="2">
        <v>41876</v>
      </c>
      <c r="F6426" s="1" t="s">
        <v>50</v>
      </c>
      <c r="G6426" s="1" t="s">
        <v>8516</v>
      </c>
      <c r="H6426" s="1" t="s">
        <v>8517</v>
      </c>
      <c r="I6426" s="1" t="s">
        <v>26</v>
      </c>
      <c r="J6426" s="1" t="s">
        <v>27</v>
      </c>
      <c r="K6426" s="1" t="s">
        <v>1479</v>
      </c>
      <c r="L6426" s="1" t="s">
        <v>1245</v>
      </c>
      <c r="M6426" s="1">
        <v>1841</v>
      </c>
      <c r="N6426" s="1" t="s">
        <v>148</v>
      </c>
      <c r="O6426" s="1" t="s">
        <v>6743</v>
      </c>
      <c r="P6426" s="1" t="s">
        <v>46</v>
      </c>
      <c r="Q6426" s="1" t="s">
        <v>90</v>
      </c>
      <c r="R6426" s="1" t="s">
        <v>6744</v>
      </c>
      <c r="S6426" s="1">
        <v>19.440000000000001</v>
      </c>
      <c r="T6426" s="1">
        <v>3</v>
      </c>
      <c r="U6426" s="1">
        <v>0</v>
      </c>
      <c r="V6426" s="4">
        <v>9.3312000000000008</v>
      </c>
    </row>
    <row r="6427" spans="1:22" ht="44" thickBot="1" x14ac:dyDescent="0.4">
      <c r="A6427" s="3">
        <v>6426</v>
      </c>
      <c r="B6427" s="1" t="s">
        <v>8889</v>
      </c>
      <c r="C6427" s="1">
        <v>2013</v>
      </c>
      <c r="D6427" s="2">
        <v>41418</v>
      </c>
      <c r="E6427" s="2">
        <v>41422</v>
      </c>
      <c r="F6427" s="1" t="s">
        <v>50</v>
      </c>
      <c r="G6427" s="1" t="s">
        <v>6044</v>
      </c>
      <c r="H6427" s="1" t="s">
        <v>6045</v>
      </c>
      <c r="I6427" s="1" t="s">
        <v>26</v>
      </c>
      <c r="J6427" s="1" t="s">
        <v>27</v>
      </c>
      <c r="K6427" s="1" t="s">
        <v>146</v>
      </c>
      <c r="L6427" s="1" t="s">
        <v>147</v>
      </c>
      <c r="M6427" s="1">
        <v>19120</v>
      </c>
      <c r="N6427" s="1" t="s">
        <v>148</v>
      </c>
      <c r="O6427" s="1" t="s">
        <v>5738</v>
      </c>
      <c r="P6427" s="1" t="s">
        <v>71</v>
      </c>
      <c r="Q6427" s="1" t="s">
        <v>1216</v>
      </c>
      <c r="R6427" s="1" t="s">
        <v>5739</v>
      </c>
      <c r="S6427" s="1">
        <v>8399.9760000000006</v>
      </c>
      <c r="T6427" s="1">
        <v>4</v>
      </c>
      <c r="U6427" s="1">
        <v>0.4</v>
      </c>
      <c r="V6427" s="4">
        <v>1119.9967999999999</v>
      </c>
    </row>
    <row r="6428" spans="1:22" ht="29.5" thickBot="1" x14ac:dyDescent="0.4">
      <c r="A6428" s="3">
        <v>6427</v>
      </c>
      <c r="B6428" s="1" t="s">
        <v>8889</v>
      </c>
      <c r="C6428" s="1">
        <v>2013</v>
      </c>
      <c r="D6428" s="2">
        <v>41418</v>
      </c>
      <c r="E6428" s="2">
        <v>41422</v>
      </c>
      <c r="F6428" s="1" t="s">
        <v>50</v>
      </c>
      <c r="G6428" s="1" t="s">
        <v>6044</v>
      </c>
      <c r="H6428" s="1" t="s">
        <v>6045</v>
      </c>
      <c r="I6428" s="1" t="s">
        <v>26</v>
      </c>
      <c r="J6428" s="1" t="s">
        <v>27</v>
      </c>
      <c r="K6428" s="1" t="s">
        <v>146</v>
      </c>
      <c r="L6428" s="1" t="s">
        <v>147</v>
      </c>
      <c r="M6428" s="1">
        <v>19120</v>
      </c>
      <c r="N6428" s="1" t="s">
        <v>148</v>
      </c>
      <c r="O6428" s="1" t="s">
        <v>8890</v>
      </c>
      <c r="P6428" s="1" t="s">
        <v>46</v>
      </c>
      <c r="Q6428" s="1" t="s">
        <v>75</v>
      </c>
      <c r="R6428" s="1" t="s">
        <v>8891</v>
      </c>
      <c r="S6428" s="1">
        <v>6.2939999999999996</v>
      </c>
      <c r="T6428" s="1">
        <v>1</v>
      </c>
      <c r="U6428" s="1">
        <v>0.7</v>
      </c>
      <c r="V6428" s="4">
        <v>-4.1959999999999997</v>
      </c>
    </row>
    <row r="6429" spans="1:22" ht="29.5" thickBot="1" x14ac:dyDescent="0.4">
      <c r="A6429" s="3">
        <v>6428</v>
      </c>
      <c r="B6429" s="1" t="s">
        <v>8889</v>
      </c>
      <c r="C6429" s="1">
        <v>2013</v>
      </c>
      <c r="D6429" s="2">
        <v>41418</v>
      </c>
      <c r="E6429" s="2">
        <v>41422</v>
      </c>
      <c r="F6429" s="1" t="s">
        <v>50</v>
      </c>
      <c r="G6429" s="1" t="s">
        <v>6044</v>
      </c>
      <c r="H6429" s="1" t="s">
        <v>6045</v>
      </c>
      <c r="I6429" s="1" t="s">
        <v>26</v>
      </c>
      <c r="J6429" s="1" t="s">
        <v>27</v>
      </c>
      <c r="K6429" s="1" t="s">
        <v>146</v>
      </c>
      <c r="L6429" s="1" t="s">
        <v>147</v>
      </c>
      <c r="M6429" s="1">
        <v>19120</v>
      </c>
      <c r="N6429" s="1" t="s">
        <v>148</v>
      </c>
      <c r="O6429" s="1" t="s">
        <v>3194</v>
      </c>
      <c r="P6429" s="1" t="s">
        <v>46</v>
      </c>
      <c r="Q6429" s="1" t="s">
        <v>90</v>
      </c>
      <c r="R6429" s="1" t="s">
        <v>3195</v>
      </c>
      <c r="S6429" s="1">
        <v>10.368</v>
      </c>
      <c r="T6429" s="1">
        <v>2</v>
      </c>
      <c r="U6429" s="1">
        <v>0.2</v>
      </c>
      <c r="V6429" s="4">
        <v>3.6288</v>
      </c>
    </row>
    <row r="6430" spans="1:22" ht="29.5" thickBot="1" x14ac:dyDescent="0.4">
      <c r="A6430" s="3">
        <v>6429</v>
      </c>
      <c r="B6430" s="1" t="s">
        <v>8889</v>
      </c>
      <c r="C6430" s="1">
        <v>2013</v>
      </c>
      <c r="D6430" s="2">
        <v>41418</v>
      </c>
      <c r="E6430" s="2">
        <v>41422</v>
      </c>
      <c r="F6430" s="1" t="s">
        <v>50</v>
      </c>
      <c r="G6430" s="1" t="s">
        <v>6044</v>
      </c>
      <c r="H6430" s="1" t="s">
        <v>6045</v>
      </c>
      <c r="I6430" s="1" t="s">
        <v>26</v>
      </c>
      <c r="J6430" s="1" t="s">
        <v>27</v>
      </c>
      <c r="K6430" s="1" t="s">
        <v>146</v>
      </c>
      <c r="L6430" s="1" t="s">
        <v>147</v>
      </c>
      <c r="M6430" s="1">
        <v>19120</v>
      </c>
      <c r="N6430" s="1" t="s">
        <v>148</v>
      </c>
      <c r="O6430" s="1" t="s">
        <v>8892</v>
      </c>
      <c r="P6430" s="1" t="s">
        <v>71</v>
      </c>
      <c r="Q6430" s="1" t="s">
        <v>72</v>
      </c>
      <c r="R6430" s="1" t="s">
        <v>8893</v>
      </c>
      <c r="S6430" s="1">
        <v>122.38200000000001</v>
      </c>
      <c r="T6430" s="1">
        <v>3</v>
      </c>
      <c r="U6430" s="1">
        <v>0.4</v>
      </c>
      <c r="V6430" s="4">
        <v>-24.476400000000002</v>
      </c>
    </row>
    <row r="6431" spans="1:22" ht="44" thickBot="1" x14ac:dyDescent="0.4">
      <c r="A6431" s="3">
        <v>6430</v>
      </c>
      <c r="B6431" s="1" t="s">
        <v>8894</v>
      </c>
      <c r="C6431" s="1">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25.984000000000002</v>
      </c>
      <c r="T6431" s="1">
        <v>2</v>
      </c>
      <c r="U6431" s="1">
        <v>0.2</v>
      </c>
      <c r="V6431" s="4">
        <v>-1.6240000000000001</v>
      </c>
    </row>
    <row r="6432" spans="1:22" ht="44" thickBot="1" x14ac:dyDescent="0.4">
      <c r="A6432" s="3">
        <v>6431</v>
      </c>
      <c r="B6432" s="1" t="s">
        <v>8894</v>
      </c>
      <c r="C6432" s="1">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945.03599999999994</v>
      </c>
      <c r="T6432" s="1">
        <v>6</v>
      </c>
      <c r="U6432" s="1">
        <v>0.4</v>
      </c>
      <c r="V6432" s="4">
        <v>-299.26139999999998</v>
      </c>
    </row>
    <row r="6433" spans="1:22" ht="58.5" thickBot="1" x14ac:dyDescent="0.4">
      <c r="A6433" s="3">
        <v>6432</v>
      </c>
      <c r="B6433" s="1" t="s">
        <v>8894</v>
      </c>
      <c r="C6433" s="1">
        <v>2011</v>
      </c>
      <c r="D6433" s="2">
        <v>40850</v>
      </c>
      <c r="E6433" s="2">
        <v>40854</v>
      </c>
      <c r="F6433" s="1" t="s">
        <v>50</v>
      </c>
      <c r="G6433" s="1" t="s">
        <v>1125</v>
      </c>
      <c r="H6433" s="1" t="s">
        <v>1126</v>
      </c>
      <c r="I6433" s="1" t="s">
        <v>26</v>
      </c>
      <c r="J6433" s="1" t="s">
        <v>27</v>
      </c>
      <c r="K6433" s="1" t="s">
        <v>1521</v>
      </c>
      <c r="L6433" s="1" t="s">
        <v>88</v>
      </c>
      <c r="M6433" s="1">
        <v>28540</v>
      </c>
      <c r="N6433" s="1" t="s">
        <v>30</v>
      </c>
      <c r="O6433" s="1" t="s">
        <v>5216</v>
      </c>
      <c r="P6433" s="1" t="s">
        <v>46</v>
      </c>
      <c r="Q6433" s="1" t="s">
        <v>75</v>
      </c>
      <c r="R6433" s="1" t="s">
        <v>5217</v>
      </c>
      <c r="S6433" s="1">
        <v>14.301</v>
      </c>
      <c r="T6433" s="1">
        <v>7</v>
      </c>
      <c r="U6433" s="1">
        <v>0.7</v>
      </c>
      <c r="V6433" s="4">
        <v>-10.487399999999999</v>
      </c>
    </row>
    <row r="6434" spans="1:22" ht="44" thickBot="1" x14ac:dyDescent="0.4">
      <c r="A6434" s="3">
        <v>6433</v>
      </c>
      <c r="B6434" s="1" t="s">
        <v>8894</v>
      </c>
      <c r="C6434" s="1">
        <v>2011</v>
      </c>
      <c r="D6434" s="2">
        <v>40850</v>
      </c>
      <c r="E6434" s="2">
        <v>40854</v>
      </c>
      <c r="F6434" s="1" t="s">
        <v>50</v>
      </c>
      <c r="G6434" s="1" t="s">
        <v>1125</v>
      </c>
      <c r="H6434" s="1" t="s">
        <v>1126</v>
      </c>
      <c r="I6434" s="1" t="s">
        <v>26</v>
      </c>
      <c r="J6434" s="1" t="s">
        <v>27</v>
      </c>
      <c r="K6434" s="1" t="s">
        <v>1521</v>
      </c>
      <c r="L6434" s="1" t="s">
        <v>88</v>
      </c>
      <c r="M6434" s="1">
        <v>28540</v>
      </c>
      <c r="N6434" s="1" t="s">
        <v>30</v>
      </c>
      <c r="O6434" s="1" t="s">
        <v>5343</v>
      </c>
      <c r="P6434" s="1" t="s">
        <v>32</v>
      </c>
      <c r="Q6434" s="1" t="s">
        <v>65</v>
      </c>
      <c r="R6434" s="1" t="s">
        <v>5344</v>
      </c>
      <c r="S6434" s="1">
        <v>410.35199999999998</v>
      </c>
      <c r="T6434" s="1">
        <v>3</v>
      </c>
      <c r="U6434" s="1">
        <v>0.2</v>
      </c>
      <c r="V6434" s="4">
        <v>-51.293999999999997</v>
      </c>
    </row>
    <row r="6435" spans="1:22" ht="102" thickBot="1" x14ac:dyDescent="0.4">
      <c r="A6435" s="3">
        <v>6434</v>
      </c>
      <c r="B6435" s="1" t="s">
        <v>8895</v>
      </c>
      <c r="C6435" s="1">
        <v>2012</v>
      </c>
      <c r="D6435" s="2">
        <v>40998</v>
      </c>
      <c r="E6435" s="2">
        <v>41003</v>
      </c>
      <c r="F6435" s="1" t="s">
        <v>50</v>
      </c>
      <c r="G6435" s="1" t="s">
        <v>6750</v>
      </c>
      <c r="H6435" s="1" t="s">
        <v>6751</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4">
        <v>8.5259999999999998</v>
      </c>
    </row>
    <row r="6436" spans="1:22" ht="44" thickBot="1" x14ac:dyDescent="0.4">
      <c r="A6436" s="3">
        <v>6435</v>
      </c>
      <c r="B6436" s="1" t="s">
        <v>8895</v>
      </c>
      <c r="C6436" s="1">
        <v>2012</v>
      </c>
      <c r="D6436" s="2">
        <v>40998</v>
      </c>
      <c r="E6436" s="2">
        <v>41003</v>
      </c>
      <c r="F6436" s="1" t="s">
        <v>50</v>
      </c>
      <c r="G6436" s="1" t="s">
        <v>6750</v>
      </c>
      <c r="H6436" s="1" t="s">
        <v>6751</v>
      </c>
      <c r="I6436" s="1" t="s">
        <v>41</v>
      </c>
      <c r="J6436" s="1" t="s">
        <v>27</v>
      </c>
      <c r="K6436" s="1" t="s">
        <v>303</v>
      </c>
      <c r="L6436" s="1" t="s">
        <v>211</v>
      </c>
      <c r="M6436" s="1">
        <v>60610</v>
      </c>
      <c r="N6436" s="1" t="s">
        <v>105</v>
      </c>
      <c r="O6436" s="1" t="s">
        <v>5832</v>
      </c>
      <c r="P6436" s="1" t="s">
        <v>71</v>
      </c>
      <c r="Q6436" s="1" t="s">
        <v>72</v>
      </c>
      <c r="R6436" s="1" t="s">
        <v>5833</v>
      </c>
      <c r="S6436" s="1">
        <v>180.96</v>
      </c>
      <c r="T6436" s="1">
        <v>5</v>
      </c>
      <c r="U6436" s="1">
        <v>0.2</v>
      </c>
      <c r="V6436" s="4">
        <v>13.571999999999999</v>
      </c>
    </row>
    <row r="6437" spans="1:22" ht="44" thickBot="1" x14ac:dyDescent="0.4">
      <c r="A6437" s="3">
        <v>6436</v>
      </c>
      <c r="B6437" s="1" t="s">
        <v>8896</v>
      </c>
      <c r="C6437" s="1">
        <v>2014</v>
      </c>
      <c r="D6437" s="2">
        <v>41787</v>
      </c>
      <c r="E6437" s="2">
        <v>41789</v>
      </c>
      <c r="F6437" s="1" t="s">
        <v>188</v>
      </c>
      <c r="G6437" s="1" t="s">
        <v>4261</v>
      </c>
      <c r="H6437" s="1" t="s">
        <v>4262</v>
      </c>
      <c r="I6437" s="1" t="s">
        <v>26</v>
      </c>
      <c r="J6437" s="1" t="s">
        <v>27</v>
      </c>
      <c r="K6437" s="1" t="s">
        <v>8413</v>
      </c>
      <c r="L6437" s="1" t="s">
        <v>6259</v>
      </c>
      <c r="M6437" s="1">
        <v>83201</v>
      </c>
      <c r="N6437" s="1" t="s">
        <v>44</v>
      </c>
      <c r="O6437" s="1" t="s">
        <v>6134</v>
      </c>
      <c r="P6437" s="1" t="s">
        <v>32</v>
      </c>
      <c r="Q6437" s="1" t="s">
        <v>65</v>
      </c>
      <c r="R6437" s="1" t="s">
        <v>6135</v>
      </c>
      <c r="S6437" s="1">
        <v>35</v>
      </c>
      <c r="T6437" s="1">
        <v>4</v>
      </c>
      <c r="U6437" s="1">
        <v>0</v>
      </c>
      <c r="V6437" s="4">
        <v>14.7</v>
      </c>
    </row>
    <row r="6438" spans="1:22" ht="58.5" thickBot="1" x14ac:dyDescent="0.4">
      <c r="A6438" s="3">
        <v>6437</v>
      </c>
      <c r="B6438" s="1" t="s">
        <v>8896</v>
      </c>
      <c r="C6438" s="1">
        <v>2014</v>
      </c>
      <c r="D6438" s="2">
        <v>41787</v>
      </c>
      <c r="E6438" s="2">
        <v>41789</v>
      </c>
      <c r="F6438" s="1" t="s">
        <v>188</v>
      </c>
      <c r="G6438" s="1" t="s">
        <v>4261</v>
      </c>
      <c r="H6438" s="1" t="s">
        <v>4262</v>
      </c>
      <c r="I6438" s="1" t="s">
        <v>26</v>
      </c>
      <c r="J6438" s="1" t="s">
        <v>27</v>
      </c>
      <c r="K6438" s="1" t="s">
        <v>8413</v>
      </c>
      <c r="L6438" s="1" t="s">
        <v>6259</v>
      </c>
      <c r="M6438" s="1">
        <v>83201</v>
      </c>
      <c r="N6438" s="1" t="s">
        <v>44</v>
      </c>
      <c r="O6438" s="1" t="s">
        <v>2428</v>
      </c>
      <c r="P6438" s="1" t="s">
        <v>46</v>
      </c>
      <c r="Q6438" s="1" t="s">
        <v>59</v>
      </c>
      <c r="R6438" s="1" t="s">
        <v>2429</v>
      </c>
      <c r="S6438" s="1">
        <v>477.15</v>
      </c>
      <c r="T6438" s="1">
        <v>5</v>
      </c>
      <c r="U6438" s="1">
        <v>0</v>
      </c>
      <c r="V6438" s="4">
        <v>28.629000000000001</v>
      </c>
    </row>
    <row r="6439" spans="1:22" ht="29.5" thickBot="1" x14ac:dyDescent="0.4">
      <c r="A6439" s="3">
        <v>6438</v>
      </c>
      <c r="B6439" s="1" t="s">
        <v>8896</v>
      </c>
      <c r="C6439" s="1">
        <v>2014</v>
      </c>
      <c r="D6439" s="2">
        <v>41787</v>
      </c>
      <c r="E6439" s="2">
        <v>41789</v>
      </c>
      <c r="F6439" s="1" t="s">
        <v>188</v>
      </c>
      <c r="G6439" s="1" t="s">
        <v>4261</v>
      </c>
      <c r="H6439" s="1" t="s">
        <v>4262</v>
      </c>
      <c r="I6439" s="1" t="s">
        <v>26</v>
      </c>
      <c r="J6439" s="1" t="s">
        <v>27</v>
      </c>
      <c r="K6439" s="1" t="s">
        <v>8413</v>
      </c>
      <c r="L6439" s="1" t="s">
        <v>6259</v>
      </c>
      <c r="M6439" s="1">
        <v>83201</v>
      </c>
      <c r="N6439" s="1" t="s">
        <v>44</v>
      </c>
      <c r="O6439" s="1" t="s">
        <v>6047</v>
      </c>
      <c r="P6439" s="1" t="s">
        <v>71</v>
      </c>
      <c r="Q6439" s="1" t="s">
        <v>72</v>
      </c>
      <c r="R6439" s="1" t="s">
        <v>6048</v>
      </c>
      <c r="S6439" s="1">
        <v>302.37599999999998</v>
      </c>
      <c r="T6439" s="1">
        <v>3</v>
      </c>
      <c r="U6439" s="1">
        <v>0.2</v>
      </c>
      <c r="V6439" s="4">
        <v>22.6782</v>
      </c>
    </row>
    <row r="6440" spans="1:22" ht="44" thickBot="1" x14ac:dyDescent="0.4">
      <c r="A6440" s="3">
        <v>6439</v>
      </c>
      <c r="B6440" s="1" t="s">
        <v>8897</v>
      </c>
      <c r="C6440" s="1">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974.98800000000006</v>
      </c>
      <c r="T6440" s="1">
        <v>4</v>
      </c>
      <c r="U6440" s="1">
        <v>0.3</v>
      </c>
      <c r="V6440" s="4">
        <v>-97.498800000000003</v>
      </c>
    </row>
    <row r="6441" spans="1:22" ht="73" thickBot="1" x14ac:dyDescent="0.4">
      <c r="A6441" s="3">
        <v>6440</v>
      </c>
      <c r="B6441" s="1" t="s">
        <v>8898</v>
      </c>
      <c r="C6441" s="1">
        <v>2011</v>
      </c>
      <c r="D6441" s="2">
        <v>40820</v>
      </c>
      <c r="E6441" s="2">
        <v>40822</v>
      </c>
      <c r="F6441" s="1" t="s">
        <v>188</v>
      </c>
      <c r="G6441" s="1" t="s">
        <v>3525</v>
      </c>
      <c r="H6441" s="1" t="s">
        <v>3526</v>
      </c>
      <c r="I6441" s="1" t="s">
        <v>26</v>
      </c>
      <c r="J6441" s="1" t="s">
        <v>27</v>
      </c>
      <c r="K6441" s="1" t="s">
        <v>266</v>
      </c>
      <c r="L6441" s="1" t="s">
        <v>267</v>
      </c>
      <c r="M6441" s="1">
        <v>10024</v>
      </c>
      <c r="N6441" s="1" t="s">
        <v>148</v>
      </c>
      <c r="O6441" s="1" t="s">
        <v>6955</v>
      </c>
      <c r="P6441" s="1" t="s">
        <v>32</v>
      </c>
      <c r="Q6441" s="1" t="s">
        <v>36</v>
      </c>
      <c r="R6441" s="1" t="s">
        <v>6956</v>
      </c>
      <c r="S6441" s="1">
        <v>589.41</v>
      </c>
      <c r="T6441" s="1">
        <v>5</v>
      </c>
      <c r="U6441" s="1">
        <v>0.1</v>
      </c>
      <c r="V6441" s="4">
        <v>-6.5490000000000004</v>
      </c>
    </row>
    <row r="6442" spans="1:22" ht="29.5" thickBot="1" x14ac:dyDescent="0.4">
      <c r="A6442" s="3">
        <v>6441</v>
      </c>
      <c r="B6442" s="1" t="s">
        <v>8899</v>
      </c>
      <c r="C6442" s="1">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4">
        <v>12.492000000000001</v>
      </c>
    </row>
    <row r="6443" spans="1:22" ht="58.5" thickBot="1" x14ac:dyDescent="0.4">
      <c r="A6443" s="3">
        <v>6442</v>
      </c>
      <c r="B6443" s="1" t="s">
        <v>8899</v>
      </c>
      <c r="C6443" s="1">
        <v>2013</v>
      </c>
      <c r="D6443" s="2">
        <v>41561</v>
      </c>
      <c r="E6443" s="2">
        <v>41568</v>
      </c>
      <c r="F6443" s="1" t="s">
        <v>50</v>
      </c>
      <c r="G6443" s="1" t="s">
        <v>2546</v>
      </c>
      <c r="H6443" s="1" t="s">
        <v>2547</v>
      </c>
      <c r="I6443" s="1" t="s">
        <v>41</v>
      </c>
      <c r="J6443" s="1" t="s">
        <v>27</v>
      </c>
      <c r="K6443" s="1" t="s">
        <v>266</v>
      </c>
      <c r="L6443" s="1" t="s">
        <v>267</v>
      </c>
      <c r="M6443" s="1">
        <v>10024</v>
      </c>
      <c r="N6443" s="1" t="s">
        <v>148</v>
      </c>
      <c r="O6443" s="1" t="s">
        <v>5267</v>
      </c>
      <c r="P6443" s="1" t="s">
        <v>46</v>
      </c>
      <c r="Q6443" s="1" t="s">
        <v>59</v>
      </c>
      <c r="R6443" s="1" t="s">
        <v>5268</v>
      </c>
      <c r="S6443" s="1">
        <v>99.87</v>
      </c>
      <c r="T6443" s="1">
        <v>3</v>
      </c>
      <c r="U6443" s="1">
        <v>0</v>
      </c>
      <c r="V6443" s="4">
        <v>23.968800000000002</v>
      </c>
    </row>
    <row r="6444" spans="1:22" ht="58.5" thickBot="1" x14ac:dyDescent="0.4">
      <c r="A6444" s="3">
        <v>6443</v>
      </c>
      <c r="B6444" s="1" t="s">
        <v>8899</v>
      </c>
      <c r="C6444" s="1">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4">
        <v>18.211200000000002</v>
      </c>
    </row>
    <row r="6445" spans="1:22" ht="29.5" thickBot="1" x14ac:dyDescent="0.4">
      <c r="A6445" s="3">
        <v>6444</v>
      </c>
      <c r="B6445" s="1" t="s">
        <v>8899</v>
      </c>
      <c r="C6445" s="1">
        <v>2013</v>
      </c>
      <c r="D6445" s="2">
        <v>41561</v>
      </c>
      <c r="E6445" s="2">
        <v>41568</v>
      </c>
      <c r="F6445" s="1" t="s">
        <v>50</v>
      </c>
      <c r="G6445" s="1" t="s">
        <v>2546</v>
      </c>
      <c r="H6445" s="1" t="s">
        <v>2547</v>
      </c>
      <c r="I6445" s="1" t="s">
        <v>41</v>
      </c>
      <c r="J6445" s="1" t="s">
        <v>27</v>
      </c>
      <c r="K6445" s="1" t="s">
        <v>266</v>
      </c>
      <c r="L6445" s="1" t="s">
        <v>267</v>
      </c>
      <c r="M6445" s="1">
        <v>10024</v>
      </c>
      <c r="N6445" s="1" t="s">
        <v>148</v>
      </c>
      <c r="O6445" s="1" t="s">
        <v>6423</v>
      </c>
      <c r="P6445" s="1" t="s">
        <v>46</v>
      </c>
      <c r="Q6445" s="1" t="s">
        <v>47</v>
      </c>
      <c r="R6445" s="1" t="s">
        <v>6424</v>
      </c>
      <c r="S6445" s="1">
        <v>24.9</v>
      </c>
      <c r="T6445" s="1">
        <v>5</v>
      </c>
      <c r="U6445" s="1">
        <v>0</v>
      </c>
      <c r="V6445" s="4">
        <v>11.454000000000001</v>
      </c>
    </row>
    <row r="6446" spans="1:22" ht="58.5" thickBot="1" x14ac:dyDescent="0.4">
      <c r="A6446" s="3">
        <v>6445</v>
      </c>
      <c r="B6446" s="1" t="s">
        <v>8899</v>
      </c>
      <c r="C6446" s="1">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4">
        <v>33.726599999999998</v>
      </c>
    </row>
    <row r="6447" spans="1:22" ht="29.5" thickBot="1" x14ac:dyDescent="0.4">
      <c r="A6447" s="3">
        <v>6446</v>
      </c>
      <c r="B6447" s="1" t="s">
        <v>8900</v>
      </c>
      <c r="C6447" s="1">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7.1040000000000001</v>
      </c>
      <c r="T6447" s="1">
        <v>6</v>
      </c>
      <c r="U6447" s="1">
        <v>0.2</v>
      </c>
      <c r="V6447" s="4">
        <v>2.4864000000000002</v>
      </c>
    </row>
    <row r="6448" spans="1:22" ht="58.5" thickBot="1" x14ac:dyDescent="0.4">
      <c r="A6448" s="3">
        <v>6447</v>
      </c>
      <c r="B6448" s="1" t="s">
        <v>8901</v>
      </c>
      <c r="C6448" s="1">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v>
      </c>
      <c r="T6448" s="1">
        <v>5</v>
      </c>
      <c r="U6448" s="1">
        <v>0.6</v>
      </c>
      <c r="V6448" s="4">
        <v>-77.625</v>
      </c>
    </row>
    <row r="6449" spans="1:22" ht="29.5" thickBot="1" x14ac:dyDescent="0.4">
      <c r="A6449" s="3">
        <v>6448</v>
      </c>
      <c r="B6449" s="1" t="s">
        <v>8901</v>
      </c>
      <c r="C6449" s="1">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v>
      </c>
      <c r="T6449" s="1">
        <v>1</v>
      </c>
      <c r="U6449" s="1">
        <v>0.2</v>
      </c>
      <c r="V6449" s="4">
        <v>0.86240000000000006</v>
      </c>
    </row>
    <row r="6450" spans="1:22" ht="29.5" thickBot="1" x14ac:dyDescent="0.4">
      <c r="A6450" s="3">
        <v>6449</v>
      </c>
      <c r="B6450" s="1" t="s">
        <v>8901</v>
      </c>
      <c r="C6450" s="1">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4">
        <v>0.65400000000000003</v>
      </c>
    </row>
    <row r="6451" spans="1:22" ht="73" thickBot="1" x14ac:dyDescent="0.4">
      <c r="A6451" s="3">
        <v>6450</v>
      </c>
      <c r="B6451" s="1" t="s">
        <v>8902</v>
      </c>
      <c r="C6451" s="1">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4">
        <v>5.1647999999999996</v>
      </c>
    </row>
    <row r="6452" spans="1:22" ht="44" thickBot="1" x14ac:dyDescent="0.4">
      <c r="A6452" s="3">
        <v>6451</v>
      </c>
      <c r="B6452" s="1" t="s">
        <v>8902</v>
      </c>
      <c r="C6452" s="1">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4">
        <v>21.012799999999999</v>
      </c>
    </row>
    <row r="6453" spans="1:22" ht="44" thickBot="1" x14ac:dyDescent="0.4">
      <c r="A6453" s="3">
        <v>6452</v>
      </c>
      <c r="B6453" s="1" t="s">
        <v>8902</v>
      </c>
      <c r="C6453" s="1">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4">
        <v>2.2109999999999999</v>
      </c>
    </row>
    <row r="6454" spans="1:22" ht="29.5" thickBot="1" x14ac:dyDescent="0.4">
      <c r="A6454" s="3">
        <v>6453</v>
      </c>
      <c r="B6454" s="1" t="s">
        <v>8903</v>
      </c>
      <c r="C6454" s="1">
        <v>2012</v>
      </c>
      <c r="D6454" s="2">
        <v>41262</v>
      </c>
      <c r="E6454" s="2">
        <v>41266</v>
      </c>
      <c r="F6454" s="1" t="s">
        <v>23</v>
      </c>
      <c r="G6454" s="1" t="s">
        <v>6543</v>
      </c>
      <c r="H6454" s="1" t="s">
        <v>6544</v>
      </c>
      <c r="I6454" s="1" t="s">
        <v>26</v>
      </c>
      <c r="J6454" s="1" t="s">
        <v>27</v>
      </c>
      <c r="K6454" s="1" t="s">
        <v>8904</v>
      </c>
      <c r="L6454" s="1" t="s">
        <v>211</v>
      </c>
      <c r="M6454" s="1">
        <v>60025</v>
      </c>
      <c r="N6454" s="1" t="s">
        <v>105</v>
      </c>
      <c r="O6454" s="1" t="s">
        <v>3853</v>
      </c>
      <c r="P6454" s="1" t="s">
        <v>71</v>
      </c>
      <c r="Q6454" s="1" t="s">
        <v>72</v>
      </c>
      <c r="R6454" s="1" t="s">
        <v>3854</v>
      </c>
      <c r="S6454" s="1">
        <v>158.376</v>
      </c>
      <c r="T6454" s="1">
        <v>3</v>
      </c>
      <c r="U6454" s="1">
        <v>0.2</v>
      </c>
      <c r="V6454" s="4">
        <v>13.857900000000001</v>
      </c>
    </row>
    <row r="6455" spans="1:22" ht="73" thickBot="1" x14ac:dyDescent="0.4">
      <c r="A6455" s="3">
        <v>6454</v>
      </c>
      <c r="B6455" s="1" t="s">
        <v>8905</v>
      </c>
      <c r="C6455" s="1">
        <v>2012</v>
      </c>
      <c r="D6455" s="2">
        <v>41190</v>
      </c>
      <c r="E6455" s="2">
        <v>41195</v>
      </c>
      <c r="F6455" s="1" t="s">
        <v>50</v>
      </c>
      <c r="G6455" s="1" t="s">
        <v>4558</v>
      </c>
      <c r="H6455" s="1" t="s">
        <v>4559</v>
      </c>
      <c r="I6455" s="1" t="s">
        <v>26</v>
      </c>
      <c r="J6455" s="1" t="s">
        <v>27</v>
      </c>
      <c r="K6455" s="1" t="s">
        <v>184</v>
      </c>
      <c r="L6455" s="1" t="s">
        <v>104</v>
      </c>
      <c r="M6455" s="1">
        <v>77036</v>
      </c>
      <c r="N6455" s="1" t="s">
        <v>105</v>
      </c>
      <c r="O6455" s="1" t="s">
        <v>6647</v>
      </c>
      <c r="P6455" s="1" t="s">
        <v>46</v>
      </c>
      <c r="Q6455" s="1" t="s">
        <v>68</v>
      </c>
      <c r="R6455" s="1" t="s">
        <v>6648</v>
      </c>
      <c r="S6455" s="1">
        <v>3.44</v>
      </c>
      <c r="T6455" s="1">
        <v>2</v>
      </c>
      <c r="U6455" s="1">
        <v>0.2</v>
      </c>
      <c r="V6455" s="4">
        <v>0.55900000000000005</v>
      </c>
    </row>
    <row r="6456" spans="1:22" ht="29.5" thickBot="1" x14ac:dyDescent="0.4">
      <c r="A6456" s="3">
        <v>6455</v>
      </c>
      <c r="B6456" s="1" t="s">
        <v>8906</v>
      </c>
      <c r="C6456" s="1">
        <v>2014</v>
      </c>
      <c r="D6456" s="2">
        <v>41852</v>
      </c>
      <c r="E6456" s="2">
        <v>41855</v>
      </c>
      <c r="F6456" s="1" t="s">
        <v>188</v>
      </c>
      <c r="G6456" s="1" t="s">
        <v>6318</v>
      </c>
      <c r="H6456" s="1" t="s">
        <v>6319</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4">
        <v>15.2712</v>
      </c>
    </row>
    <row r="6457" spans="1:22" ht="29.5" thickBot="1" x14ac:dyDescent="0.4">
      <c r="A6457" s="3">
        <v>6456</v>
      </c>
      <c r="B6457" s="1" t="s">
        <v>8906</v>
      </c>
      <c r="C6457" s="1">
        <v>2014</v>
      </c>
      <c r="D6457" s="2">
        <v>41852</v>
      </c>
      <c r="E6457" s="2">
        <v>41855</v>
      </c>
      <c r="F6457" s="1" t="s">
        <v>188</v>
      </c>
      <c r="G6457" s="1" t="s">
        <v>6318</v>
      </c>
      <c r="H6457" s="1" t="s">
        <v>6319</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4">
        <v>11.457599999999999</v>
      </c>
    </row>
    <row r="6458" spans="1:22" ht="58.5" thickBot="1" x14ac:dyDescent="0.4">
      <c r="A6458" s="3">
        <v>6457</v>
      </c>
      <c r="B6458" s="1" t="s">
        <v>8907</v>
      </c>
      <c r="C6458" s="1">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4">
        <v>36.717300000000002</v>
      </c>
    </row>
    <row r="6459" spans="1:22" ht="73" thickBot="1" x14ac:dyDescent="0.4">
      <c r="A6459" s="3">
        <v>6458</v>
      </c>
      <c r="B6459" s="1" t="s">
        <v>8907</v>
      </c>
      <c r="C6459" s="1">
        <v>2011</v>
      </c>
      <c r="D6459" s="2">
        <v>40760</v>
      </c>
      <c r="E6459" s="2">
        <v>40766</v>
      </c>
      <c r="F6459" s="1" t="s">
        <v>50</v>
      </c>
      <c r="G6459" s="1" t="s">
        <v>628</v>
      </c>
      <c r="H6459" s="1" t="s">
        <v>629</v>
      </c>
      <c r="I6459" s="1" t="s">
        <v>41</v>
      </c>
      <c r="J6459" s="1" t="s">
        <v>27</v>
      </c>
      <c r="K6459" s="1" t="s">
        <v>266</v>
      </c>
      <c r="L6459" s="1" t="s">
        <v>267</v>
      </c>
      <c r="M6459" s="1">
        <v>10009</v>
      </c>
      <c r="N6459" s="1" t="s">
        <v>148</v>
      </c>
      <c r="O6459" s="1" t="s">
        <v>7068</v>
      </c>
      <c r="P6459" s="1" t="s">
        <v>46</v>
      </c>
      <c r="Q6459" s="1" t="s">
        <v>68</v>
      </c>
      <c r="R6459" s="1" t="s">
        <v>7069</v>
      </c>
      <c r="S6459" s="1">
        <v>15.96</v>
      </c>
      <c r="T6459" s="1">
        <v>7</v>
      </c>
      <c r="U6459" s="1">
        <v>0</v>
      </c>
      <c r="V6459" s="4">
        <v>7.0224000000000002</v>
      </c>
    </row>
    <row r="6460" spans="1:22" ht="29.5" thickBot="1" x14ac:dyDescent="0.4">
      <c r="A6460" s="3">
        <v>6459</v>
      </c>
      <c r="B6460" s="1" t="s">
        <v>8908</v>
      </c>
      <c r="C6460" s="1">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4">
        <v>1.0904</v>
      </c>
    </row>
    <row r="6461" spans="1:22" ht="29.5" thickBot="1" x14ac:dyDescent="0.4">
      <c r="A6461" s="3">
        <v>6460</v>
      </c>
      <c r="B6461" s="1" t="s">
        <v>8908</v>
      </c>
      <c r="C6461" s="1">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4">
        <v>6.6150000000000002</v>
      </c>
    </row>
    <row r="6462" spans="1:22" ht="29.5" thickBot="1" x14ac:dyDescent="0.4">
      <c r="A6462" s="3">
        <v>6461</v>
      </c>
      <c r="B6462" s="1" t="s">
        <v>8908</v>
      </c>
      <c r="C6462" s="1">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6108</v>
      </c>
      <c r="P6462" s="1" t="s">
        <v>46</v>
      </c>
      <c r="Q6462" s="1" t="s">
        <v>68</v>
      </c>
      <c r="R6462" s="1" t="s">
        <v>6109</v>
      </c>
      <c r="S6462" s="1">
        <v>37.200000000000003</v>
      </c>
      <c r="T6462" s="1">
        <v>5</v>
      </c>
      <c r="U6462" s="1">
        <v>0</v>
      </c>
      <c r="V6462" s="4">
        <v>9.3000000000000007</v>
      </c>
    </row>
    <row r="6463" spans="1:22" ht="58.5" thickBot="1" x14ac:dyDescent="0.4">
      <c r="A6463" s="3">
        <v>6462</v>
      </c>
      <c r="B6463" s="1" t="s">
        <v>8908</v>
      </c>
      <c r="C6463" s="1">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4">
        <v>18.893699999999999</v>
      </c>
    </row>
    <row r="6464" spans="1:22" ht="73" thickBot="1" x14ac:dyDescent="0.4">
      <c r="A6464" s="3">
        <v>6463</v>
      </c>
      <c r="B6464" s="1" t="s">
        <v>8908</v>
      </c>
      <c r="C6464" s="1">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6955</v>
      </c>
      <c r="P6464" s="1" t="s">
        <v>32</v>
      </c>
      <c r="Q6464" s="1" t="s">
        <v>36</v>
      </c>
      <c r="R6464" s="1" t="s">
        <v>6956</v>
      </c>
      <c r="S6464" s="1">
        <v>261.95999999999998</v>
      </c>
      <c r="T6464" s="1">
        <v>2</v>
      </c>
      <c r="U6464" s="1">
        <v>0</v>
      </c>
      <c r="V6464" s="4">
        <v>23.5764</v>
      </c>
    </row>
    <row r="6465" spans="1:22" ht="29.5" thickBot="1" x14ac:dyDescent="0.4">
      <c r="A6465" s="3">
        <v>6464</v>
      </c>
      <c r="B6465" s="1" t="s">
        <v>8908</v>
      </c>
      <c r="C6465" s="1">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4">
        <v>37</v>
      </c>
    </row>
    <row r="6466" spans="1:22" ht="44" thickBot="1" x14ac:dyDescent="0.4">
      <c r="A6466" s="3">
        <v>6465</v>
      </c>
      <c r="B6466" s="1" t="s">
        <v>8909</v>
      </c>
      <c r="C6466" s="1">
        <v>2013</v>
      </c>
      <c r="D6466" s="2">
        <v>41540</v>
      </c>
      <c r="E6466" s="2">
        <v>41546</v>
      </c>
      <c r="F6466" s="1" t="s">
        <v>50</v>
      </c>
      <c r="G6466" s="1" t="s">
        <v>2954</v>
      </c>
      <c r="H6466" s="1" t="s">
        <v>2955</v>
      </c>
      <c r="I6466" s="1" t="s">
        <v>102</v>
      </c>
      <c r="J6466" s="1" t="s">
        <v>27</v>
      </c>
      <c r="K6466" s="1" t="s">
        <v>1473</v>
      </c>
      <c r="L6466" s="1" t="s">
        <v>29</v>
      </c>
      <c r="M6466" s="1">
        <v>40214</v>
      </c>
      <c r="N6466" s="1" t="s">
        <v>30</v>
      </c>
      <c r="O6466" s="1" t="s">
        <v>6344</v>
      </c>
      <c r="P6466" s="1" t="s">
        <v>32</v>
      </c>
      <c r="Q6466" s="1" t="s">
        <v>65</v>
      </c>
      <c r="R6466" s="1" t="s">
        <v>6345</v>
      </c>
      <c r="S6466" s="1">
        <v>13.28</v>
      </c>
      <c r="T6466" s="1">
        <v>2</v>
      </c>
      <c r="U6466" s="1">
        <v>0</v>
      </c>
      <c r="V6466" s="4">
        <v>6.3743999999999996</v>
      </c>
    </row>
    <row r="6467" spans="1:22" ht="29.5" thickBot="1" x14ac:dyDescent="0.4">
      <c r="A6467" s="3">
        <v>6466</v>
      </c>
      <c r="B6467" s="1" t="s">
        <v>8910</v>
      </c>
      <c r="C6467" s="1">
        <v>2012</v>
      </c>
      <c r="D6467" s="2">
        <v>41226</v>
      </c>
      <c r="E6467" s="2">
        <v>41230</v>
      </c>
      <c r="F6467" s="1" t="s">
        <v>50</v>
      </c>
      <c r="G6467" s="1" t="s">
        <v>1821</v>
      </c>
      <c r="H6467" s="1" t="s">
        <v>1822</v>
      </c>
      <c r="I6467" s="1" t="s">
        <v>26</v>
      </c>
      <c r="J6467" s="1" t="s">
        <v>27</v>
      </c>
      <c r="K6467" s="1" t="s">
        <v>8698</v>
      </c>
      <c r="L6467" s="1" t="s">
        <v>335</v>
      </c>
      <c r="M6467" s="1">
        <v>37087</v>
      </c>
      <c r="N6467" s="1" t="s">
        <v>30</v>
      </c>
      <c r="O6467" s="1" t="s">
        <v>8360</v>
      </c>
      <c r="P6467" s="1" t="s">
        <v>46</v>
      </c>
      <c r="Q6467" s="1" t="s">
        <v>59</v>
      </c>
      <c r="R6467" s="1" t="s">
        <v>8361</v>
      </c>
      <c r="S6467" s="1">
        <v>84.96</v>
      </c>
      <c r="T6467" s="1">
        <v>6</v>
      </c>
      <c r="U6467" s="1">
        <v>0.2</v>
      </c>
      <c r="V6467" s="4">
        <v>6.3719999999999999</v>
      </c>
    </row>
    <row r="6468" spans="1:22" ht="29.5" thickBot="1" x14ac:dyDescent="0.4">
      <c r="A6468" s="3">
        <v>6467</v>
      </c>
      <c r="B6468" s="1" t="s">
        <v>8911</v>
      </c>
      <c r="C6468" s="1">
        <v>2014</v>
      </c>
      <c r="D6468" s="2">
        <v>41782</v>
      </c>
      <c r="E6468" s="2">
        <v>41785</v>
      </c>
      <c r="F6468" s="1" t="s">
        <v>23</v>
      </c>
      <c r="G6468" s="1" t="s">
        <v>156</v>
      </c>
      <c r="H6468" s="1" t="s">
        <v>157</v>
      </c>
      <c r="I6468" s="1" t="s">
        <v>26</v>
      </c>
      <c r="J6468" s="1" t="s">
        <v>27</v>
      </c>
      <c r="K6468" s="1" t="s">
        <v>42</v>
      </c>
      <c r="L6468" s="1" t="s">
        <v>43</v>
      </c>
      <c r="M6468" s="1">
        <v>90008</v>
      </c>
      <c r="N6468" s="1" t="s">
        <v>44</v>
      </c>
      <c r="O6468" s="1" t="s">
        <v>7036</v>
      </c>
      <c r="P6468" s="1" t="s">
        <v>71</v>
      </c>
      <c r="Q6468" s="1" t="s">
        <v>161</v>
      </c>
      <c r="R6468" s="1" t="s">
        <v>7037</v>
      </c>
      <c r="S6468" s="1">
        <v>68.459999999999994</v>
      </c>
      <c r="T6468" s="1">
        <v>7</v>
      </c>
      <c r="U6468" s="1">
        <v>0</v>
      </c>
      <c r="V6468" s="4">
        <v>25.330200000000001</v>
      </c>
    </row>
    <row r="6469" spans="1:22" ht="44" thickBot="1" x14ac:dyDescent="0.4">
      <c r="A6469" s="3">
        <v>6468</v>
      </c>
      <c r="B6469" s="1" t="s">
        <v>8912</v>
      </c>
      <c r="C6469" s="1">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4">
        <v>582.23199999999997</v>
      </c>
    </row>
    <row r="6470" spans="1:22" ht="29.5" thickBot="1" x14ac:dyDescent="0.4">
      <c r="A6470" s="3">
        <v>6469</v>
      </c>
      <c r="B6470" s="1" t="s">
        <v>8912</v>
      </c>
      <c r="C6470" s="1">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629.95000000000005</v>
      </c>
      <c r="T6470" s="1">
        <v>5</v>
      </c>
      <c r="U6470" s="1">
        <v>0</v>
      </c>
      <c r="V6470" s="4">
        <v>176.386</v>
      </c>
    </row>
    <row r="6471" spans="1:22" ht="29.5" thickBot="1" x14ac:dyDescent="0.4">
      <c r="A6471" s="3">
        <v>6470</v>
      </c>
      <c r="B6471" s="1" t="s">
        <v>8912</v>
      </c>
      <c r="C6471" s="1">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8142</v>
      </c>
      <c r="S6471" s="1">
        <v>72.42</v>
      </c>
      <c r="T6471" s="1">
        <v>6</v>
      </c>
      <c r="U6471" s="1">
        <v>0</v>
      </c>
      <c r="V6471" s="4">
        <v>23.898599999999998</v>
      </c>
    </row>
    <row r="6472" spans="1:22" ht="29.5" thickBot="1" x14ac:dyDescent="0.4">
      <c r="A6472" s="3">
        <v>6471</v>
      </c>
      <c r="B6472" s="1" t="s">
        <v>8913</v>
      </c>
      <c r="C6472" s="1">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4">
        <v>35.634599999999999</v>
      </c>
    </row>
    <row r="6473" spans="1:22" ht="58.5" thickBot="1" x14ac:dyDescent="0.4">
      <c r="A6473" s="3">
        <v>6472</v>
      </c>
      <c r="B6473" s="1" t="s">
        <v>8913</v>
      </c>
      <c r="C6473" s="1">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4">
        <v>11.452</v>
      </c>
    </row>
    <row r="6474" spans="1:22" ht="44" thickBot="1" x14ac:dyDescent="0.4">
      <c r="A6474" s="3">
        <v>6473</v>
      </c>
      <c r="B6474" s="1" t="s">
        <v>8914</v>
      </c>
      <c r="C6474" s="1">
        <v>2011</v>
      </c>
      <c r="D6474" s="2">
        <v>40700</v>
      </c>
      <c r="E6474" s="2">
        <v>40704</v>
      </c>
      <c r="F6474" s="1" t="s">
        <v>50</v>
      </c>
      <c r="G6474" s="1" t="s">
        <v>7049</v>
      </c>
      <c r="H6474" s="1" t="s">
        <v>7050</v>
      </c>
      <c r="I6474" s="1" t="s">
        <v>102</v>
      </c>
      <c r="J6474" s="1" t="s">
        <v>27</v>
      </c>
      <c r="K6474" s="1" t="s">
        <v>184</v>
      </c>
      <c r="L6474" s="1" t="s">
        <v>104</v>
      </c>
      <c r="M6474" s="1">
        <v>77070</v>
      </c>
      <c r="N6474" s="1" t="s">
        <v>105</v>
      </c>
      <c r="O6474" s="1" t="s">
        <v>1197</v>
      </c>
      <c r="P6474" s="1" t="s">
        <v>46</v>
      </c>
      <c r="Q6474" s="1" t="s">
        <v>47</v>
      </c>
      <c r="R6474" s="1" t="s">
        <v>1198</v>
      </c>
      <c r="S6474" s="1">
        <v>100.24</v>
      </c>
      <c r="T6474" s="1">
        <v>10</v>
      </c>
      <c r="U6474" s="1">
        <v>0.2</v>
      </c>
      <c r="V6474" s="4">
        <v>33.831000000000003</v>
      </c>
    </row>
    <row r="6475" spans="1:22" ht="44" thickBot="1" x14ac:dyDescent="0.4">
      <c r="A6475" s="3">
        <v>6474</v>
      </c>
      <c r="B6475" s="1" t="s">
        <v>8915</v>
      </c>
      <c r="C6475" s="1">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v>
      </c>
      <c r="T6475" s="1">
        <v>3</v>
      </c>
      <c r="U6475" s="1">
        <v>0.2</v>
      </c>
      <c r="V6475" s="4">
        <v>87.18</v>
      </c>
    </row>
    <row r="6476" spans="1:22" ht="44" thickBot="1" x14ac:dyDescent="0.4">
      <c r="A6476" s="3">
        <v>6475</v>
      </c>
      <c r="B6476" s="1" t="s">
        <v>8916</v>
      </c>
      <c r="C6476" s="1">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4">
        <v>-53.285600000000002</v>
      </c>
    </row>
    <row r="6477" spans="1:22" ht="44" thickBot="1" x14ac:dyDescent="0.4">
      <c r="A6477" s="3">
        <v>6476</v>
      </c>
      <c r="B6477" s="1" t="s">
        <v>8917</v>
      </c>
      <c r="C6477" s="1">
        <v>2014</v>
      </c>
      <c r="D6477" s="2">
        <v>41794</v>
      </c>
      <c r="E6477" s="2">
        <v>41801</v>
      </c>
      <c r="F6477" s="1" t="s">
        <v>50</v>
      </c>
      <c r="G6477" s="1" t="s">
        <v>7718</v>
      </c>
      <c r="H6477" s="1" t="s">
        <v>7719</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4">
        <v>-3.4914000000000001</v>
      </c>
    </row>
    <row r="6478" spans="1:22" ht="102" thickBot="1" x14ac:dyDescent="0.4">
      <c r="A6478" s="3">
        <v>6477</v>
      </c>
      <c r="B6478" s="1" t="s">
        <v>8917</v>
      </c>
      <c r="C6478" s="1">
        <v>2014</v>
      </c>
      <c r="D6478" s="2">
        <v>41794</v>
      </c>
      <c r="E6478" s="2">
        <v>41801</v>
      </c>
      <c r="F6478" s="1" t="s">
        <v>50</v>
      </c>
      <c r="G6478" s="1" t="s">
        <v>7718</v>
      </c>
      <c r="H6478" s="1" t="s">
        <v>7719</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4">
        <v>0.58499999999999996</v>
      </c>
    </row>
    <row r="6479" spans="1:22" ht="44" thickBot="1" x14ac:dyDescent="0.4">
      <c r="A6479" s="3">
        <v>6478</v>
      </c>
      <c r="B6479" s="1" t="s">
        <v>8917</v>
      </c>
      <c r="C6479" s="1">
        <v>2014</v>
      </c>
      <c r="D6479" s="2">
        <v>41794</v>
      </c>
      <c r="E6479" s="2">
        <v>41801</v>
      </c>
      <c r="F6479" s="1" t="s">
        <v>50</v>
      </c>
      <c r="G6479" s="1" t="s">
        <v>7718</v>
      </c>
      <c r="H6479" s="1" t="s">
        <v>7719</v>
      </c>
      <c r="I6479" s="1" t="s">
        <v>26</v>
      </c>
      <c r="J6479" s="1" t="s">
        <v>27</v>
      </c>
      <c r="K6479" s="1" t="s">
        <v>1352</v>
      </c>
      <c r="L6479" s="1" t="s">
        <v>54</v>
      </c>
      <c r="M6479" s="1">
        <v>33024</v>
      </c>
      <c r="N6479" s="1" t="s">
        <v>30</v>
      </c>
      <c r="O6479" s="1" t="s">
        <v>907</v>
      </c>
      <c r="P6479" s="1" t="s">
        <v>71</v>
      </c>
      <c r="Q6479" s="1" t="s">
        <v>161</v>
      </c>
      <c r="R6479" s="1" t="s">
        <v>908</v>
      </c>
      <c r="S6479" s="1">
        <v>205.99199999999999</v>
      </c>
      <c r="T6479" s="1">
        <v>1</v>
      </c>
      <c r="U6479" s="1">
        <v>0.2</v>
      </c>
      <c r="V6479" s="4">
        <v>-2.5749</v>
      </c>
    </row>
    <row r="6480" spans="1:22" ht="29.5" thickBot="1" x14ac:dyDescent="0.4">
      <c r="A6480" s="3">
        <v>6479</v>
      </c>
      <c r="B6480" s="1" t="s">
        <v>8917</v>
      </c>
      <c r="C6480" s="1">
        <v>2014</v>
      </c>
      <c r="D6480" s="2">
        <v>41794</v>
      </c>
      <c r="E6480" s="2">
        <v>41801</v>
      </c>
      <c r="F6480" s="1" t="s">
        <v>50</v>
      </c>
      <c r="G6480" s="1" t="s">
        <v>7718</v>
      </c>
      <c r="H6480" s="1" t="s">
        <v>7719</v>
      </c>
      <c r="I6480" s="1" t="s">
        <v>26</v>
      </c>
      <c r="J6480" s="1" t="s">
        <v>27</v>
      </c>
      <c r="K6480" s="1" t="s">
        <v>1352</v>
      </c>
      <c r="L6480" s="1" t="s">
        <v>54</v>
      </c>
      <c r="M6480" s="1">
        <v>33024</v>
      </c>
      <c r="N6480" s="1" t="s">
        <v>30</v>
      </c>
      <c r="O6480" s="1" t="s">
        <v>4579</v>
      </c>
      <c r="P6480" s="1" t="s">
        <v>46</v>
      </c>
      <c r="Q6480" s="1" t="s">
        <v>90</v>
      </c>
      <c r="R6480" s="1" t="s">
        <v>4580</v>
      </c>
      <c r="S6480" s="1">
        <v>15.552</v>
      </c>
      <c r="T6480" s="1">
        <v>3</v>
      </c>
      <c r="U6480" s="1">
        <v>0.2</v>
      </c>
      <c r="V6480" s="4">
        <v>5.4432</v>
      </c>
    </row>
    <row r="6481" spans="1:22" ht="29.5" thickBot="1" x14ac:dyDescent="0.4">
      <c r="A6481" s="3">
        <v>6480</v>
      </c>
      <c r="B6481" s="1" t="s">
        <v>8917</v>
      </c>
      <c r="C6481" s="1">
        <v>2014</v>
      </c>
      <c r="D6481" s="2">
        <v>41794</v>
      </c>
      <c r="E6481" s="2">
        <v>41801</v>
      </c>
      <c r="F6481" s="1" t="s">
        <v>50</v>
      </c>
      <c r="G6481" s="1" t="s">
        <v>7718</v>
      </c>
      <c r="H6481" s="1" t="s">
        <v>7719</v>
      </c>
      <c r="I6481" s="1" t="s">
        <v>26</v>
      </c>
      <c r="J6481" s="1" t="s">
        <v>27</v>
      </c>
      <c r="K6481" s="1" t="s">
        <v>1352</v>
      </c>
      <c r="L6481" s="1" t="s">
        <v>54</v>
      </c>
      <c r="M6481" s="1">
        <v>33024</v>
      </c>
      <c r="N6481" s="1" t="s">
        <v>30</v>
      </c>
      <c r="O6481" s="1" t="s">
        <v>4238</v>
      </c>
      <c r="P6481" s="1" t="s">
        <v>71</v>
      </c>
      <c r="Q6481" s="1" t="s">
        <v>72</v>
      </c>
      <c r="R6481" s="1" t="s">
        <v>4239</v>
      </c>
      <c r="S6481" s="1">
        <v>503.96</v>
      </c>
      <c r="T6481" s="1">
        <v>5</v>
      </c>
      <c r="U6481" s="1">
        <v>0.2</v>
      </c>
      <c r="V6481" s="4">
        <v>50.396000000000001</v>
      </c>
    </row>
    <row r="6482" spans="1:22" ht="58.5" thickBot="1" x14ac:dyDescent="0.4">
      <c r="A6482" s="3">
        <v>6481</v>
      </c>
      <c r="B6482" s="1" t="s">
        <v>8917</v>
      </c>
      <c r="C6482" s="1">
        <v>2014</v>
      </c>
      <c r="D6482" s="2">
        <v>41794</v>
      </c>
      <c r="E6482" s="2">
        <v>41801</v>
      </c>
      <c r="F6482" s="1" t="s">
        <v>50</v>
      </c>
      <c r="G6482" s="1" t="s">
        <v>7718</v>
      </c>
      <c r="H6482" s="1" t="s">
        <v>7719</v>
      </c>
      <c r="I6482" s="1" t="s">
        <v>26</v>
      </c>
      <c r="J6482" s="1" t="s">
        <v>27</v>
      </c>
      <c r="K6482" s="1" t="s">
        <v>1352</v>
      </c>
      <c r="L6482" s="1" t="s">
        <v>54</v>
      </c>
      <c r="M6482" s="1">
        <v>33024</v>
      </c>
      <c r="N6482" s="1" t="s">
        <v>30</v>
      </c>
      <c r="O6482" s="1" t="s">
        <v>5295</v>
      </c>
      <c r="P6482" s="1" t="s">
        <v>46</v>
      </c>
      <c r="Q6482" s="1" t="s">
        <v>78</v>
      </c>
      <c r="R6482" s="1" t="s">
        <v>5296</v>
      </c>
      <c r="S6482" s="1">
        <v>24.472000000000001</v>
      </c>
      <c r="T6482" s="1">
        <v>7</v>
      </c>
      <c r="U6482" s="1">
        <v>0.2</v>
      </c>
      <c r="V6482" s="4">
        <v>1.8353999999999999</v>
      </c>
    </row>
    <row r="6483" spans="1:22" ht="29.5" thickBot="1" x14ac:dyDescent="0.4">
      <c r="A6483" s="3">
        <v>6482</v>
      </c>
      <c r="B6483" s="1" t="s">
        <v>8917</v>
      </c>
      <c r="C6483" s="1">
        <v>2014</v>
      </c>
      <c r="D6483" s="2">
        <v>41794</v>
      </c>
      <c r="E6483" s="2">
        <v>41801</v>
      </c>
      <c r="F6483" s="1" t="s">
        <v>50</v>
      </c>
      <c r="G6483" s="1" t="s">
        <v>7718</v>
      </c>
      <c r="H6483" s="1" t="s">
        <v>7719</v>
      </c>
      <c r="I6483" s="1" t="s">
        <v>26</v>
      </c>
      <c r="J6483" s="1" t="s">
        <v>27</v>
      </c>
      <c r="K6483" s="1" t="s">
        <v>1352</v>
      </c>
      <c r="L6483" s="1" t="s">
        <v>54</v>
      </c>
      <c r="M6483" s="1">
        <v>33024</v>
      </c>
      <c r="N6483" s="1" t="s">
        <v>30</v>
      </c>
      <c r="O6483" s="1" t="s">
        <v>1615</v>
      </c>
      <c r="P6483" s="1" t="s">
        <v>32</v>
      </c>
      <c r="Q6483" s="1" t="s">
        <v>33</v>
      </c>
      <c r="R6483" s="1" t="s">
        <v>1616</v>
      </c>
      <c r="S6483" s="1">
        <v>241.56800000000001</v>
      </c>
      <c r="T6483" s="1">
        <v>2</v>
      </c>
      <c r="U6483" s="1">
        <v>0.2</v>
      </c>
      <c r="V6483" s="4">
        <v>0</v>
      </c>
    </row>
    <row r="6484" spans="1:22" ht="58.5" thickBot="1" x14ac:dyDescent="0.4">
      <c r="A6484" s="3">
        <v>6483</v>
      </c>
      <c r="B6484" s="1" t="s">
        <v>8917</v>
      </c>
      <c r="C6484" s="1">
        <v>2014</v>
      </c>
      <c r="D6484" s="2">
        <v>41794</v>
      </c>
      <c r="E6484" s="2">
        <v>41801</v>
      </c>
      <c r="F6484" s="1" t="s">
        <v>50</v>
      </c>
      <c r="G6484" s="1" t="s">
        <v>7718</v>
      </c>
      <c r="H6484" s="1" t="s">
        <v>7719</v>
      </c>
      <c r="I6484" s="1" t="s">
        <v>26</v>
      </c>
      <c r="J6484" s="1" t="s">
        <v>27</v>
      </c>
      <c r="K6484" s="1" t="s">
        <v>1352</v>
      </c>
      <c r="L6484" s="1" t="s">
        <v>54</v>
      </c>
      <c r="M6484" s="1">
        <v>33024</v>
      </c>
      <c r="N6484" s="1" t="s">
        <v>30</v>
      </c>
      <c r="O6484" s="1" t="s">
        <v>7136</v>
      </c>
      <c r="P6484" s="1" t="s">
        <v>71</v>
      </c>
      <c r="Q6484" s="1" t="s">
        <v>161</v>
      </c>
      <c r="R6484" s="1" t="s">
        <v>7137</v>
      </c>
      <c r="S6484" s="1">
        <v>110.4</v>
      </c>
      <c r="T6484" s="1">
        <v>2</v>
      </c>
      <c r="U6484" s="1">
        <v>0.2</v>
      </c>
      <c r="V6484" s="4">
        <v>-4.1399999999999997</v>
      </c>
    </row>
    <row r="6485" spans="1:22" ht="58.5" thickBot="1" x14ac:dyDescent="0.4">
      <c r="A6485" s="3">
        <v>6484</v>
      </c>
      <c r="B6485" s="1" t="s">
        <v>8918</v>
      </c>
      <c r="C6485" s="1">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4">
        <v>-115.43040000000001</v>
      </c>
    </row>
    <row r="6486" spans="1:22" ht="44" thickBot="1" x14ac:dyDescent="0.4">
      <c r="A6486" s="3">
        <v>6485</v>
      </c>
      <c r="B6486" s="1" t="s">
        <v>8918</v>
      </c>
      <c r="C6486" s="1">
        <v>2014</v>
      </c>
      <c r="D6486" s="2">
        <v>41794</v>
      </c>
      <c r="E6486" s="2">
        <v>41800</v>
      </c>
      <c r="F6486" s="1" t="s">
        <v>50</v>
      </c>
      <c r="G6486" s="1" t="s">
        <v>3953</v>
      </c>
      <c r="H6486" s="1" t="s">
        <v>3954</v>
      </c>
      <c r="I6486" s="1" t="s">
        <v>41</v>
      </c>
      <c r="J6486" s="1" t="s">
        <v>27</v>
      </c>
      <c r="K6486" s="1" t="s">
        <v>266</v>
      </c>
      <c r="L6486" s="1" t="s">
        <v>267</v>
      </c>
      <c r="M6486" s="1">
        <v>10011</v>
      </c>
      <c r="N6486" s="1" t="s">
        <v>148</v>
      </c>
      <c r="O6486" s="1" t="s">
        <v>8105</v>
      </c>
      <c r="P6486" s="1" t="s">
        <v>71</v>
      </c>
      <c r="Q6486" s="1" t="s">
        <v>682</v>
      </c>
      <c r="R6486" s="1" t="s">
        <v>8106</v>
      </c>
      <c r="S6486" s="1">
        <v>78.66</v>
      </c>
      <c r="T6486" s="1">
        <v>6</v>
      </c>
      <c r="U6486" s="1">
        <v>0</v>
      </c>
      <c r="V6486" s="4">
        <v>36.183599999999998</v>
      </c>
    </row>
    <row r="6487" spans="1:22" ht="29.5" thickBot="1" x14ac:dyDescent="0.4">
      <c r="A6487" s="3">
        <v>6486</v>
      </c>
      <c r="B6487" s="1" t="s">
        <v>8918</v>
      </c>
      <c r="C6487" s="1">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4">
        <v>22.226400000000002</v>
      </c>
    </row>
    <row r="6488" spans="1:22" ht="73" thickBot="1" x14ac:dyDescent="0.4">
      <c r="A6488" s="3">
        <v>6487</v>
      </c>
      <c r="B6488" s="1" t="s">
        <v>8919</v>
      </c>
      <c r="C6488" s="1">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962.08</v>
      </c>
      <c r="T6488" s="1">
        <v>4</v>
      </c>
      <c r="U6488" s="1">
        <v>0.2</v>
      </c>
      <c r="V6488" s="4">
        <v>156.33799999999999</v>
      </c>
    </row>
    <row r="6489" spans="1:22" ht="73" thickBot="1" x14ac:dyDescent="0.4">
      <c r="A6489" s="3">
        <v>6488</v>
      </c>
      <c r="B6489" s="1" t="s">
        <v>8919</v>
      </c>
      <c r="C6489" s="1">
        <v>2012</v>
      </c>
      <c r="D6489" s="2">
        <v>40989</v>
      </c>
      <c r="E6489" s="2">
        <v>40994</v>
      </c>
      <c r="F6489" s="1" t="s">
        <v>50</v>
      </c>
      <c r="G6489" s="1" t="s">
        <v>4129</v>
      </c>
      <c r="H6489" s="1" t="s">
        <v>4130</v>
      </c>
      <c r="I6489" s="1" t="s">
        <v>26</v>
      </c>
      <c r="J6489" s="1" t="s">
        <v>27</v>
      </c>
      <c r="K6489" s="1" t="s">
        <v>1521</v>
      </c>
      <c r="L6489" s="1" t="s">
        <v>88</v>
      </c>
      <c r="M6489" s="1">
        <v>28540</v>
      </c>
      <c r="N6489" s="1" t="s">
        <v>30</v>
      </c>
      <c r="O6489" s="1" t="s">
        <v>5770</v>
      </c>
      <c r="P6489" s="1" t="s">
        <v>46</v>
      </c>
      <c r="Q6489" s="1" t="s">
        <v>75</v>
      </c>
      <c r="R6489" s="1" t="s">
        <v>5771</v>
      </c>
      <c r="S6489" s="1">
        <v>12.843</v>
      </c>
      <c r="T6489" s="1">
        <v>3</v>
      </c>
      <c r="U6489" s="1">
        <v>0.7</v>
      </c>
      <c r="V6489" s="4">
        <v>-9.8462999999999994</v>
      </c>
    </row>
    <row r="6490" spans="1:22" ht="29.5" thickBot="1" x14ac:dyDescent="0.4">
      <c r="A6490" s="3">
        <v>6489</v>
      </c>
      <c r="B6490" s="1" t="s">
        <v>8919</v>
      </c>
      <c r="C6490" s="1">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4">
        <v>96.023200000000003</v>
      </c>
    </row>
    <row r="6491" spans="1:22" ht="29.5" thickBot="1" x14ac:dyDescent="0.4">
      <c r="A6491" s="3">
        <v>6490</v>
      </c>
      <c r="B6491" s="1" t="s">
        <v>8920</v>
      </c>
      <c r="C6491" s="1">
        <v>2014</v>
      </c>
      <c r="D6491" s="2">
        <v>41902</v>
      </c>
      <c r="E6491" s="2">
        <v>41907</v>
      </c>
      <c r="F6491" s="1" t="s">
        <v>50</v>
      </c>
      <c r="G6491" s="1" t="s">
        <v>2825</v>
      </c>
      <c r="H6491" s="1" t="s">
        <v>2826</v>
      </c>
      <c r="I6491" s="1" t="s">
        <v>26</v>
      </c>
      <c r="J6491" s="1" t="s">
        <v>27</v>
      </c>
      <c r="K6491" s="1" t="s">
        <v>266</v>
      </c>
      <c r="L6491" s="1" t="s">
        <v>267</v>
      </c>
      <c r="M6491" s="1">
        <v>10011</v>
      </c>
      <c r="N6491" s="1" t="s">
        <v>148</v>
      </c>
      <c r="O6491" s="1" t="s">
        <v>5986</v>
      </c>
      <c r="P6491" s="1" t="s">
        <v>46</v>
      </c>
      <c r="Q6491" s="1" t="s">
        <v>90</v>
      </c>
      <c r="R6491" s="1" t="s">
        <v>5987</v>
      </c>
      <c r="S6491" s="1">
        <v>32.4</v>
      </c>
      <c r="T6491" s="1">
        <v>5</v>
      </c>
      <c r="U6491" s="1">
        <v>0</v>
      </c>
      <c r="V6491" s="4">
        <v>15.552</v>
      </c>
    </row>
    <row r="6492" spans="1:22" ht="29.5" thickBot="1" x14ac:dyDescent="0.4">
      <c r="A6492" s="3">
        <v>6491</v>
      </c>
      <c r="B6492" s="1" t="s">
        <v>8921</v>
      </c>
      <c r="C6492" s="1">
        <v>2011</v>
      </c>
      <c r="D6492" s="2">
        <v>40801</v>
      </c>
      <c r="E6492" s="2">
        <v>40805</v>
      </c>
      <c r="F6492" s="1" t="s">
        <v>50</v>
      </c>
      <c r="G6492" s="1" t="s">
        <v>7779</v>
      </c>
      <c r="H6492" s="1" t="s">
        <v>7780</v>
      </c>
      <c r="I6492" s="1" t="s">
        <v>41</v>
      </c>
      <c r="J6492" s="1" t="s">
        <v>27</v>
      </c>
      <c r="K6492" s="1" t="s">
        <v>146</v>
      </c>
      <c r="L6492" s="1" t="s">
        <v>147</v>
      </c>
      <c r="M6492" s="1">
        <v>19120</v>
      </c>
      <c r="N6492" s="1" t="s">
        <v>148</v>
      </c>
      <c r="O6492" s="1" t="s">
        <v>2325</v>
      </c>
      <c r="P6492" s="1" t="s">
        <v>32</v>
      </c>
      <c r="Q6492" s="1" t="s">
        <v>65</v>
      </c>
      <c r="R6492" s="1" t="s">
        <v>2326</v>
      </c>
      <c r="S6492" s="1">
        <v>103.93600000000001</v>
      </c>
      <c r="T6492" s="1">
        <v>4</v>
      </c>
      <c r="U6492" s="1">
        <v>0.2</v>
      </c>
      <c r="V6492" s="4">
        <v>16.889600000000002</v>
      </c>
    </row>
    <row r="6493" spans="1:22" ht="58.5" thickBot="1" x14ac:dyDescent="0.4">
      <c r="A6493" s="3">
        <v>6492</v>
      </c>
      <c r="B6493" s="1" t="s">
        <v>8922</v>
      </c>
      <c r="C6493" s="1">
        <v>2013</v>
      </c>
      <c r="D6493" s="2">
        <v>41599</v>
      </c>
      <c r="E6493" s="2">
        <v>41604</v>
      </c>
      <c r="F6493" s="1" t="s">
        <v>50</v>
      </c>
      <c r="G6493" s="1" t="s">
        <v>1171</v>
      </c>
      <c r="H6493" s="1" t="s">
        <v>1172</v>
      </c>
      <c r="I6493" s="1" t="s">
        <v>41</v>
      </c>
      <c r="J6493" s="1" t="s">
        <v>27</v>
      </c>
      <c r="K6493" s="1" t="s">
        <v>6050</v>
      </c>
      <c r="L6493" s="1" t="s">
        <v>54</v>
      </c>
      <c r="M6493" s="1">
        <v>32839</v>
      </c>
      <c r="N6493" s="1" t="s">
        <v>30</v>
      </c>
      <c r="O6493" s="1" t="s">
        <v>852</v>
      </c>
      <c r="P6493" s="1" t="s">
        <v>32</v>
      </c>
      <c r="Q6493" s="1" t="s">
        <v>33</v>
      </c>
      <c r="R6493" s="1" t="s">
        <v>853</v>
      </c>
      <c r="S6493" s="1">
        <v>289.56799999999998</v>
      </c>
      <c r="T6493" s="1">
        <v>2</v>
      </c>
      <c r="U6493" s="1">
        <v>0.2</v>
      </c>
      <c r="V6493" s="4">
        <v>10.8588</v>
      </c>
    </row>
    <row r="6494" spans="1:22" ht="29.5" thickBot="1" x14ac:dyDescent="0.4">
      <c r="A6494" s="3">
        <v>6493</v>
      </c>
      <c r="B6494" s="1" t="s">
        <v>8922</v>
      </c>
      <c r="C6494" s="1">
        <v>2013</v>
      </c>
      <c r="D6494" s="2">
        <v>41599</v>
      </c>
      <c r="E6494" s="2">
        <v>41604</v>
      </c>
      <c r="F6494" s="1" t="s">
        <v>50</v>
      </c>
      <c r="G6494" s="1" t="s">
        <v>1171</v>
      </c>
      <c r="H6494" s="1" t="s">
        <v>1172</v>
      </c>
      <c r="I6494" s="1" t="s">
        <v>41</v>
      </c>
      <c r="J6494" s="1" t="s">
        <v>27</v>
      </c>
      <c r="K6494" s="1" t="s">
        <v>6050</v>
      </c>
      <c r="L6494" s="1" t="s">
        <v>54</v>
      </c>
      <c r="M6494" s="1">
        <v>32839</v>
      </c>
      <c r="N6494" s="1" t="s">
        <v>30</v>
      </c>
      <c r="O6494" s="1" t="s">
        <v>1333</v>
      </c>
      <c r="P6494" s="1" t="s">
        <v>46</v>
      </c>
      <c r="Q6494" s="1" t="s">
        <v>59</v>
      </c>
      <c r="R6494" s="1" t="s">
        <v>1334</v>
      </c>
      <c r="S6494" s="1">
        <v>39.72</v>
      </c>
      <c r="T6494" s="1">
        <v>5</v>
      </c>
      <c r="U6494" s="1">
        <v>0.2</v>
      </c>
      <c r="V6494" s="4">
        <v>4.4684999999999997</v>
      </c>
    </row>
    <row r="6495" spans="1:22" ht="58.5" thickBot="1" x14ac:dyDescent="0.4">
      <c r="A6495" s="3">
        <v>6494</v>
      </c>
      <c r="B6495" s="1" t="s">
        <v>8922</v>
      </c>
      <c r="C6495" s="1">
        <v>2013</v>
      </c>
      <c r="D6495" s="2">
        <v>41599</v>
      </c>
      <c r="E6495" s="2">
        <v>41604</v>
      </c>
      <c r="F6495" s="1" t="s">
        <v>50</v>
      </c>
      <c r="G6495" s="1" t="s">
        <v>1171</v>
      </c>
      <c r="H6495" s="1" t="s">
        <v>1172</v>
      </c>
      <c r="I6495" s="1" t="s">
        <v>41</v>
      </c>
      <c r="J6495" s="1" t="s">
        <v>27</v>
      </c>
      <c r="K6495" s="1" t="s">
        <v>6050</v>
      </c>
      <c r="L6495" s="1" t="s">
        <v>54</v>
      </c>
      <c r="M6495" s="1">
        <v>32839</v>
      </c>
      <c r="N6495" s="1" t="s">
        <v>30</v>
      </c>
      <c r="O6495" s="1" t="s">
        <v>4301</v>
      </c>
      <c r="P6495" s="1" t="s">
        <v>71</v>
      </c>
      <c r="Q6495" s="1" t="s">
        <v>72</v>
      </c>
      <c r="R6495" s="1" t="s">
        <v>4302</v>
      </c>
      <c r="S6495" s="1">
        <v>244.768</v>
      </c>
      <c r="T6495" s="1">
        <v>4</v>
      </c>
      <c r="U6495" s="1">
        <v>0.2</v>
      </c>
      <c r="V6495" s="4">
        <v>24.476800000000001</v>
      </c>
    </row>
    <row r="6496" spans="1:22" ht="58.5" thickBot="1" x14ac:dyDescent="0.4">
      <c r="A6496" s="3">
        <v>6495</v>
      </c>
      <c r="B6496" s="1" t="s">
        <v>8923</v>
      </c>
      <c r="C6496" s="1">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4">
        <v>-2.7</v>
      </c>
    </row>
    <row r="6497" spans="1:22" ht="29.5" thickBot="1" x14ac:dyDescent="0.4">
      <c r="A6497" s="3">
        <v>6496</v>
      </c>
      <c r="B6497" s="1" t="s">
        <v>8923</v>
      </c>
      <c r="C6497" s="1">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v>
      </c>
      <c r="T6497" s="1">
        <v>3</v>
      </c>
      <c r="U6497" s="1">
        <v>0.2</v>
      </c>
      <c r="V6497" s="4">
        <v>5.4432</v>
      </c>
    </row>
    <row r="6498" spans="1:22" ht="58.5" thickBot="1" x14ac:dyDescent="0.4">
      <c r="A6498" s="3">
        <v>6497</v>
      </c>
      <c r="B6498" s="1" t="s">
        <v>8923</v>
      </c>
      <c r="C6498" s="1">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26.175999999999998</v>
      </c>
      <c r="T6498" s="1">
        <v>2</v>
      </c>
      <c r="U6498" s="1">
        <v>0.2</v>
      </c>
      <c r="V6498" s="4">
        <v>-3.2719999999999998</v>
      </c>
    </row>
    <row r="6499" spans="1:22" ht="58.5" thickBot="1" x14ac:dyDescent="0.4">
      <c r="A6499" s="3">
        <v>6498</v>
      </c>
      <c r="B6499" s="1" t="s">
        <v>8924</v>
      </c>
      <c r="C6499" s="1">
        <v>2012</v>
      </c>
      <c r="D6499" s="2">
        <v>41114</v>
      </c>
      <c r="E6499" s="2">
        <v>41118</v>
      </c>
      <c r="F6499" s="1" t="s">
        <v>50</v>
      </c>
      <c r="G6499" s="1" t="s">
        <v>8925</v>
      </c>
      <c r="H6499" s="1" t="s">
        <v>8926</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4">
        <v>6.0726000000000004</v>
      </c>
    </row>
    <row r="6500" spans="1:22" ht="58.5" thickBot="1" x14ac:dyDescent="0.4">
      <c r="A6500" s="3">
        <v>6499</v>
      </c>
      <c r="B6500" s="1" t="s">
        <v>8924</v>
      </c>
      <c r="C6500" s="1">
        <v>2012</v>
      </c>
      <c r="D6500" s="2">
        <v>41114</v>
      </c>
      <c r="E6500" s="2">
        <v>41118</v>
      </c>
      <c r="F6500" s="1" t="s">
        <v>50</v>
      </c>
      <c r="G6500" s="1" t="s">
        <v>8925</v>
      </c>
      <c r="H6500" s="1" t="s">
        <v>8926</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4">
        <v>62.141399999999997</v>
      </c>
    </row>
    <row r="6501" spans="1:22" ht="58.5" thickBot="1" x14ac:dyDescent="0.4">
      <c r="A6501" s="3">
        <v>6500</v>
      </c>
      <c r="B6501" s="1" t="s">
        <v>8924</v>
      </c>
      <c r="C6501" s="1">
        <v>2012</v>
      </c>
      <c r="D6501" s="2">
        <v>41114</v>
      </c>
      <c r="E6501" s="2">
        <v>41118</v>
      </c>
      <c r="F6501" s="1" t="s">
        <v>50</v>
      </c>
      <c r="G6501" s="1" t="s">
        <v>8925</v>
      </c>
      <c r="H6501" s="1" t="s">
        <v>8926</v>
      </c>
      <c r="I6501" s="1" t="s">
        <v>102</v>
      </c>
      <c r="J6501" s="1" t="s">
        <v>27</v>
      </c>
      <c r="K6501" s="1" t="s">
        <v>1473</v>
      </c>
      <c r="L6501" s="1" t="s">
        <v>29</v>
      </c>
      <c r="M6501" s="1">
        <v>40214</v>
      </c>
      <c r="N6501" s="1" t="s">
        <v>30</v>
      </c>
      <c r="O6501" s="1" t="s">
        <v>4962</v>
      </c>
      <c r="P6501" s="1" t="s">
        <v>71</v>
      </c>
      <c r="Q6501" s="1" t="s">
        <v>161</v>
      </c>
      <c r="R6501" s="1" t="s">
        <v>4963</v>
      </c>
      <c r="S6501" s="1">
        <v>279.86</v>
      </c>
      <c r="T6501" s="1">
        <v>14</v>
      </c>
      <c r="U6501" s="1">
        <v>0</v>
      </c>
      <c r="V6501" s="4">
        <v>64.367800000000003</v>
      </c>
    </row>
    <row r="6502" spans="1:22" ht="58.5" thickBot="1" x14ac:dyDescent="0.4">
      <c r="A6502" s="3">
        <v>6501</v>
      </c>
      <c r="B6502" s="1" t="s">
        <v>8924</v>
      </c>
      <c r="C6502" s="1">
        <v>2012</v>
      </c>
      <c r="D6502" s="2">
        <v>41114</v>
      </c>
      <c r="E6502" s="2">
        <v>41118</v>
      </c>
      <c r="F6502" s="1" t="s">
        <v>50</v>
      </c>
      <c r="G6502" s="1" t="s">
        <v>8925</v>
      </c>
      <c r="H6502" s="1" t="s">
        <v>8926</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4">
        <v>41.427599999999998</v>
      </c>
    </row>
    <row r="6503" spans="1:22" ht="44" thickBot="1" x14ac:dyDescent="0.4">
      <c r="A6503" s="3">
        <v>6502</v>
      </c>
      <c r="B6503" s="1" t="s">
        <v>8927</v>
      </c>
      <c r="C6503" s="1">
        <v>2011</v>
      </c>
      <c r="D6503" s="2">
        <v>40849</v>
      </c>
      <c r="E6503" s="2">
        <v>40853</v>
      </c>
      <c r="F6503" s="1" t="s">
        <v>50</v>
      </c>
      <c r="G6503" s="1" t="s">
        <v>6572</v>
      </c>
      <c r="H6503" s="1" t="s">
        <v>6573</v>
      </c>
      <c r="I6503" s="1" t="s">
        <v>26</v>
      </c>
      <c r="J6503" s="1" t="s">
        <v>27</v>
      </c>
      <c r="K6503" s="1" t="s">
        <v>849</v>
      </c>
      <c r="L6503" s="1" t="s">
        <v>498</v>
      </c>
      <c r="M6503" s="1">
        <v>44256</v>
      </c>
      <c r="N6503" s="1" t="s">
        <v>148</v>
      </c>
      <c r="O6503" s="1" t="s">
        <v>6381</v>
      </c>
      <c r="P6503" s="1" t="s">
        <v>71</v>
      </c>
      <c r="Q6503" s="1" t="s">
        <v>72</v>
      </c>
      <c r="R6503" s="1" t="s">
        <v>6382</v>
      </c>
      <c r="S6503" s="1">
        <v>539.96400000000006</v>
      </c>
      <c r="T6503" s="1">
        <v>6</v>
      </c>
      <c r="U6503" s="1">
        <v>0.4</v>
      </c>
      <c r="V6503" s="4">
        <v>-107.9928</v>
      </c>
    </row>
    <row r="6504" spans="1:22" ht="102" thickBot="1" x14ac:dyDescent="0.4">
      <c r="A6504" s="3">
        <v>6503</v>
      </c>
      <c r="B6504" s="1" t="s">
        <v>8927</v>
      </c>
      <c r="C6504" s="1">
        <v>2011</v>
      </c>
      <c r="D6504" s="2">
        <v>40849</v>
      </c>
      <c r="E6504" s="2">
        <v>40853</v>
      </c>
      <c r="F6504" s="1" t="s">
        <v>50</v>
      </c>
      <c r="G6504" s="1" t="s">
        <v>6572</v>
      </c>
      <c r="H6504" s="1" t="s">
        <v>6573</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4">
        <v>-10.0464</v>
      </c>
    </row>
    <row r="6505" spans="1:22" ht="44" thickBot="1" x14ac:dyDescent="0.4">
      <c r="A6505" s="3">
        <v>6504</v>
      </c>
      <c r="B6505" s="1" t="s">
        <v>8927</v>
      </c>
      <c r="C6505" s="1">
        <v>2011</v>
      </c>
      <c r="D6505" s="2">
        <v>40849</v>
      </c>
      <c r="E6505" s="2">
        <v>40853</v>
      </c>
      <c r="F6505" s="1" t="s">
        <v>50</v>
      </c>
      <c r="G6505" s="1" t="s">
        <v>6572</v>
      </c>
      <c r="H6505" s="1" t="s">
        <v>6573</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4">
        <v>-13.4694</v>
      </c>
    </row>
    <row r="6506" spans="1:22" ht="44" thickBot="1" x14ac:dyDescent="0.4">
      <c r="A6506" s="3">
        <v>6505</v>
      </c>
      <c r="B6506" s="1" t="s">
        <v>8928</v>
      </c>
      <c r="C6506" s="1">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1247.6400000000001</v>
      </c>
      <c r="T6506" s="1">
        <v>3</v>
      </c>
      <c r="U6506" s="1">
        <v>0</v>
      </c>
      <c r="V6506" s="4">
        <v>349.33920000000001</v>
      </c>
    </row>
    <row r="6507" spans="1:22" ht="29.5" thickBot="1" x14ac:dyDescent="0.4">
      <c r="A6507" s="3">
        <v>6506</v>
      </c>
      <c r="B6507" s="1" t="s">
        <v>8929</v>
      </c>
      <c r="C6507" s="1">
        <v>2013</v>
      </c>
      <c r="D6507" s="2">
        <v>41452</v>
      </c>
      <c r="E6507" s="2">
        <v>41456</v>
      </c>
      <c r="F6507" s="1" t="s">
        <v>50</v>
      </c>
      <c r="G6507" s="1" t="s">
        <v>8930</v>
      </c>
      <c r="H6507" s="1" t="s">
        <v>8931</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4">
        <v>0.46410000000000001</v>
      </c>
    </row>
    <row r="6508" spans="1:22" ht="29.5" thickBot="1" x14ac:dyDescent="0.4">
      <c r="A6508" s="3">
        <v>6507</v>
      </c>
      <c r="B6508" s="1" t="s">
        <v>8932</v>
      </c>
      <c r="C6508" s="1">
        <v>2013</v>
      </c>
      <c r="D6508" s="2">
        <v>41557</v>
      </c>
      <c r="E6508" s="2">
        <v>41559</v>
      </c>
      <c r="F6508" s="1" t="s">
        <v>23</v>
      </c>
      <c r="G6508" s="1" t="s">
        <v>2167</v>
      </c>
      <c r="H6508" s="1" t="s">
        <v>2168</v>
      </c>
      <c r="I6508" s="1" t="s">
        <v>41</v>
      </c>
      <c r="J6508" s="1" t="s">
        <v>27</v>
      </c>
      <c r="K6508" s="1" t="s">
        <v>146</v>
      </c>
      <c r="L6508" s="1" t="s">
        <v>147</v>
      </c>
      <c r="M6508" s="1">
        <v>19143</v>
      </c>
      <c r="N6508" s="1" t="s">
        <v>148</v>
      </c>
      <c r="O6508" s="1" t="s">
        <v>8689</v>
      </c>
      <c r="P6508" s="1" t="s">
        <v>46</v>
      </c>
      <c r="Q6508" s="1" t="s">
        <v>90</v>
      </c>
      <c r="R6508" s="1" t="s">
        <v>8690</v>
      </c>
      <c r="S6508" s="1">
        <v>19.135999999999999</v>
      </c>
      <c r="T6508" s="1">
        <v>4</v>
      </c>
      <c r="U6508" s="1">
        <v>0.2</v>
      </c>
      <c r="V6508" s="4">
        <v>5.98</v>
      </c>
    </row>
    <row r="6509" spans="1:22" ht="58.5" thickBot="1" x14ac:dyDescent="0.4">
      <c r="A6509" s="3">
        <v>6508</v>
      </c>
      <c r="B6509" s="1" t="s">
        <v>8932</v>
      </c>
      <c r="C6509" s="1">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332.83199999999999</v>
      </c>
      <c r="T6509" s="1">
        <v>4</v>
      </c>
      <c r="U6509" s="1">
        <v>0.2</v>
      </c>
      <c r="V6509" s="4">
        <v>-24.962399999999999</v>
      </c>
    </row>
    <row r="6510" spans="1:22" ht="29.5" thickBot="1" x14ac:dyDescent="0.4">
      <c r="A6510" s="3">
        <v>6509</v>
      </c>
      <c r="B6510" s="1" t="s">
        <v>8933</v>
      </c>
      <c r="C6510" s="1">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4">
        <v>137.15100000000001</v>
      </c>
    </row>
    <row r="6511" spans="1:22" ht="73" thickBot="1" x14ac:dyDescent="0.4">
      <c r="A6511" s="3">
        <v>6510</v>
      </c>
      <c r="B6511" s="1" t="s">
        <v>8933</v>
      </c>
      <c r="C6511" s="1">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50.351999999999997</v>
      </c>
      <c r="T6511" s="1">
        <v>3</v>
      </c>
      <c r="U6511" s="1">
        <v>0.2</v>
      </c>
      <c r="V6511" s="4">
        <v>17.623200000000001</v>
      </c>
    </row>
    <row r="6512" spans="1:22" ht="29.5" thickBot="1" x14ac:dyDescent="0.4">
      <c r="A6512" s="3">
        <v>6511</v>
      </c>
      <c r="B6512" s="1" t="s">
        <v>8933</v>
      </c>
      <c r="C6512" s="1">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34.020000000000003</v>
      </c>
      <c r="T6512" s="1">
        <v>3</v>
      </c>
      <c r="U6512" s="1">
        <v>0</v>
      </c>
      <c r="V6512" s="4">
        <v>16.669799999999999</v>
      </c>
    </row>
    <row r="6513" spans="1:22" ht="44" thickBot="1" x14ac:dyDescent="0.4">
      <c r="A6513" s="3">
        <v>6512</v>
      </c>
      <c r="B6513" s="1" t="s">
        <v>8934</v>
      </c>
      <c r="C6513" s="1">
        <v>2014</v>
      </c>
      <c r="D6513" s="2">
        <v>41705</v>
      </c>
      <c r="E6513" s="2">
        <v>41709</v>
      </c>
      <c r="F6513" s="1" t="s">
        <v>50</v>
      </c>
      <c r="G6513" s="1" t="s">
        <v>8232</v>
      </c>
      <c r="H6513" s="1" t="s">
        <v>8233</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4">
        <v>8.1191999999999993</v>
      </c>
    </row>
    <row r="6514" spans="1:22" ht="29.5" thickBot="1" x14ac:dyDescent="0.4">
      <c r="A6514" s="3">
        <v>6513</v>
      </c>
      <c r="B6514" s="1" t="s">
        <v>8934</v>
      </c>
      <c r="C6514" s="1">
        <v>2014</v>
      </c>
      <c r="D6514" s="2">
        <v>41705</v>
      </c>
      <c r="E6514" s="2">
        <v>41709</v>
      </c>
      <c r="F6514" s="1" t="s">
        <v>50</v>
      </c>
      <c r="G6514" s="1" t="s">
        <v>8232</v>
      </c>
      <c r="H6514" s="1" t="s">
        <v>8233</v>
      </c>
      <c r="I6514" s="1" t="s">
        <v>102</v>
      </c>
      <c r="J6514" s="1" t="s">
        <v>27</v>
      </c>
      <c r="K6514" s="1" t="s">
        <v>127</v>
      </c>
      <c r="L6514" s="1" t="s">
        <v>43</v>
      </c>
      <c r="M6514" s="1">
        <v>94109</v>
      </c>
      <c r="N6514" s="1" t="s">
        <v>44</v>
      </c>
      <c r="O6514" s="1" t="s">
        <v>5609</v>
      </c>
      <c r="P6514" s="1" t="s">
        <v>46</v>
      </c>
      <c r="Q6514" s="1" t="s">
        <v>47</v>
      </c>
      <c r="R6514" s="1" t="s">
        <v>5610</v>
      </c>
      <c r="S6514" s="1">
        <v>11.52</v>
      </c>
      <c r="T6514" s="1">
        <v>4</v>
      </c>
      <c r="U6514" s="1">
        <v>0</v>
      </c>
      <c r="V6514" s="4">
        <v>5.6448</v>
      </c>
    </row>
    <row r="6515" spans="1:22" ht="29.5" thickBot="1" x14ac:dyDescent="0.4">
      <c r="A6515" s="3">
        <v>6514</v>
      </c>
      <c r="B6515" s="1" t="s">
        <v>8934</v>
      </c>
      <c r="C6515" s="1">
        <v>2014</v>
      </c>
      <c r="D6515" s="2">
        <v>41705</v>
      </c>
      <c r="E6515" s="2">
        <v>41709</v>
      </c>
      <c r="F6515" s="1" t="s">
        <v>50</v>
      </c>
      <c r="G6515" s="1" t="s">
        <v>8232</v>
      </c>
      <c r="H6515" s="1" t="s">
        <v>8233</v>
      </c>
      <c r="I6515" s="1" t="s">
        <v>102</v>
      </c>
      <c r="J6515" s="1" t="s">
        <v>27</v>
      </c>
      <c r="K6515" s="1" t="s">
        <v>127</v>
      </c>
      <c r="L6515" s="1" t="s">
        <v>43</v>
      </c>
      <c r="M6515" s="1">
        <v>94109</v>
      </c>
      <c r="N6515" s="1" t="s">
        <v>44</v>
      </c>
      <c r="O6515" s="1" t="s">
        <v>6535</v>
      </c>
      <c r="P6515" s="1" t="s">
        <v>46</v>
      </c>
      <c r="Q6515" s="1" t="s">
        <v>90</v>
      </c>
      <c r="R6515" s="1" t="s">
        <v>6536</v>
      </c>
      <c r="S6515" s="1">
        <v>286.93</v>
      </c>
      <c r="T6515" s="1">
        <v>7</v>
      </c>
      <c r="U6515" s="1">
        <v>0</v>
      </c>
      <c r="V6515" s="4">
        <v>140.59569999999999</v>
      </c>
    </row>
    <row r="6516" spans="1:22" ht="29.5" thickBot="1" x14ac:dyDescent="0.4">
      <c r="A6516" s="3">
        <v>6515</v>
      </c>
      <c r="B6516" s="1" t="s">
        <v>8934</v>
      </c>
      <c r="C6516" s="1">
        <v>2014</v>
      </c>
      <c r="D6516" s="2">
        <v>41705</v>
      </c>
      <c r="E6516" s="2">
        <v>41709</v>
      </c>
      <c r="F6516" s="1" t="s">
        <v>50</v>
      </c>
      <c r="G6516" s="1" t="s">
        <v>8232</v>
      </c>
      <c r="H6516" s="1" t="s">
        <v>8233</v>
      </c>
      <c r="I6516" s="1" t="s">
        <v>102</v>
      </c>
      <c r="J6516" s="1" t="s">
        <v>27</v>
      </c>
      <c r="K6516" s="1" t="s">
        <v>127</v>
      </c>
      <c r="L6516" s="1" t="s">
        <v>43</v>
      </c>
      <c r="M6516" s="1">
        <v>94109</v>
      </c>
      <c r="N6516" s="1" t="s">
        <v>44</v>
      </c>
      <c r="O6516" s="1" t="s">
        <v>3748</v>
      </c>
      <c r="P6516" s="1" t="s">
        <v>71</v>
      </c>
      <c r="Q6516" s="1" t="s">
        <v>72</v>
      </c>
      <c r="R6516" s="1" t="s">
        <v>3749</v>
      </c>
      <c r="S6516" s="1">
        <v>206.38399999999999</v>
      </c>
      <c r="T6516" s="1">
        <v>2</v>
      </c>
      <c r="U6516" s="1">
        <v>0.2</v>
      </c>
      <c r="V6516" s="4">
        <v>23.2182</v>
      </c>
    </row>
    <row r="6517" spans="1:22" ht="29.5" thickBot="1" x14ac:dyDescent="0.4">
      <c r="A6517" s="3">
        <v>6516</v>
      </c>
      <c r="B6517" s="1" t="s">
        <v>8935</v>
      </c>
      <c r="C6517" s="1">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v>
      </c>
      <c r="T6517" s="1">
        <v>3</v>
      </c>
      <c r="U6517" s="1">
        <v>0.2</v>
      </c>
      <c r="V6517" s="4">
        <v>0</v>
      </c>
    </row>
    <row r="6518" spans="1:22" ht="73" thickBot="1" x14ac:dyDescent="0.4">
      <c r="A6518" s="3">
        <v>6517</v>
      </c>
      <c r="B6518" s="1" t="s">
        <v>8935</v>
      </c>
      <c r="C6518" s="1">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4">
        <v>105.98</v>
      </c>
    </row>
    <row r="6519" spans="1:22" ht="29.5" thickBot="1" x14ac:dyDescent="0.4">
      <c r="A6519" s="3">
        <v>6518</v>
      </c>
      <c r="B6519" s="1" t="s">
        <v>8935</v>
      </c>
      <c r="C6519" s="1">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4">
        <v>41.706000000000003</v>
      </c>
    </row>
    <row r="6520" spans="1:22" ht="44" thickBot="1" x14ac:dyDescent="0.4">
      <c r="A6520" s="3">
        <v>6519</v>
      </c>
      <c r="B6520" s="1" t="s">
        <v>8935</v>
      </c>
      <c r="C6520" s="1">
        <v>2014</v>
      </c>
      <c r="D6520" s="2">
        <v>41898</v>
      </c>
      <c r="E6520" s="2">
        <v>41902</v>
      </c>
      <c r="F6520" s="1" t="s">
        <v>50</v>
      </c>
      <c r="G6520" s="1" t="s">
        <v>4199</v>
      </c>
      <c r="H6520" s="1" t="s">
        <v>4200</v>
      </c>
      <c r="I6520" s="1" t="s">
        <v>26</v>
      </c>
      <c r="J6520" s="1" t="s">
        <v>27</v>
      </c>
      <c r="K6520" s="1" t="s">
        <v>127</v>
      </c>
      <c r="L6520" s="1" t="s">
        <v>43</v>
      </c>
      <c r="M6520" s="1">
        <v>94122</v>
      </c>
      <c r="N6520" s="1" t="s">
        <v>44</v>
      </c>
      <c r="O6520" s="1" t="s">
        <v>5366</v>
      </c>
      <c r="P6520" s="1" t="s">
        <v>46</v>
      </c>
      <c r="Q6520" s="1" t="s">
        <v>78</v>
      </c>
      <c r="R6520" s="1" t="s">
        <v>5367</v>
      </c>
      <c r="S6520" s="1">
        <v>108.96</v>
      </c>
      <c r="T6520" s="1">
        <v>2</v>
      </c>
      <c r="U6520" s="1">
        <v>0</v>
      </c>
      <c r="V6520" s="4">
        <v>30.508800000000001</v>
      </c>
    </row>
    <row r="6521" spans="1:22" ht="58.5" thickBot="1" x14ac:dyDescent="0.4">
      <c r="A6521" s="3">
        <v>6520</v>
      </c>
      <c r="B6521" s="1" t="s">
        <v>8935</v>
      </c>
      <c r="C6521" s="1">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4">
        <v>0.84</v>
      </c>
    </row>
    <row r="6522" spans="1:22" ht="44" thickBot="1" x14ac:dyDescent="0.4">
      <c r="A6522" s="3">
        <v>6521</v>
      </c>
      <c r="B6522" s="1" t="s">
        <v>8936</v>
      </c>
      <c r="C6522" s="1">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4">
        <v>2504.2215999999999</v>
      </c>
    </row>
    <row r="6523" spans="1:22" ht="73" thickBot="1" x14ac:dyDescent="0.4">
      <c r="A6523" s="3">
        <v>6522</v>
      </c>
      <c r="B6523" s="1" t="s">
        <v>8936</v>
      </c>
      <c r="C6523" s="1">
        <v>2014</v>
      </c>
      <c r="D6523" s="2">
        <v>41656</v>
      </c>
      <c r="E6523" s="2">
        <v>41658</v>
      </c>
      <c r="F6523" s="1" t="s">
        <v>23</v>
      </c>
      <c r="G6523" s="1" t="s">
        <v>4029</v>
      </c>
      <c r="H6523" s="1" t="s">
        <v>4030</v>
      </c>
      <c r="I6523" s="1" t="s">
        <v>26</v>
      </c>
      <c r="J6523" s="1" t="s">
        <v>27</v>
      </c>
      <c r="K6523" s="1" t="s">
        <v>328</v>
      </c>
      <c r="L6523" s="1" t="s">
        <v>238</v>
      </c>
      <c r="M6523" s="1">
        <v>49201</v>
      </c>
      <c r="N6523" s="1" t="s">
        <v>105</v>
      </c>
      <c r="O6523" s="1" t="s">
        <v>7950</v>
      </c>
      <c r="P6523" s="1" t="s">
        <v>32</v>
      </c>
      <c r="Q6523" s="1" t="s">
        <v>36</v>
      </c>
      <c r="R6523" s="1" t="s">
        <v>7951</v>
      </c>
      <c r="S6523" s="1">
        <v>302.67</v>
      </c>
      <c r="T6523" s="1">
        <v>3</v>
      </c>
      <c r="U6523" s="1">
        <v>0</v>
      </c>
      <c r="V6523" s="4">
        <v>72.640799999999999</v>
      </c>
    </row>
    <row r="6524" spans="1:22" ht="58.5" thickBot="1" x14ac:dyDescent="0.4">
      <c r="A6524" s="3">
        <v>6523</v>
      </c>
      <c r="B6524" s="1" t="s">
        <v>8936</v>
      </c>
      <c r="C6524" s="1">
        <v>2014</v>
      </c>
      <c r="D6524" s="2">
        <v>41656</v>
      </c>
      <c r="E6524" s="2">
        <v>41658</v>
      </c>
      <c r="F6524" s="1" t="s">
        <v>23</v>
      </c>
      <c r="G6524" s="1" t="s">
        <v>4029</v>
      </c>
      <c r="H6524" s="1" t="s">
        <v>4030</v>
      </c>
      <c r="I6524" s="1" t="s">
        <v>26</v>
      </c>
      <c r="J6524" s="1" t="s">
        <v>27</v>
      </c>
      <c r="K6524" s="1" t="s">
        <v>328</v>
      </c>
      <c r="L6524" s="1" t="s">
        <v>238</v>
      </c>
      <c r="M6524" s="1">
        <v>49201</v>
      </c>
      <c r="N6524" s="1" t="s">
        <v>105</v>
      </c>
      <c r="O6524" s="1" t="s">
        <v>8937</v>
      </c>
      <c r="P6524" s="1" t="s">
        <v>46</v>
      </c>
      <c r="Q6524" s="1" t="s">
        <v>90</v>
      </c>
      <c r="R6524" s="1" t="s">
        <v>8938</v>
      </c>
      <c r="S6524" s="1">
        <v>56.07</v>
      </c>
      <c r="T6524" s="1">
        <v>7</v>
      </c>
      <c r="U6524" s="1">
        <v>0</v>
      </c>
      <c r="V6524" s="4">
        <v>25.2315</v>
      </c>
    </row>
    <row r="6525" spans="1:22" ht="73" thickBot="1" x14ac:dyDescent="0.4">
      <c r="A6525" s="3">
        <v>6524</v>
      </c>
      <c r="B6525" s="1" t="s">
        <v>8939</v>
      </c>
      <c r="C6525" s="1">
        <v>2013</v>
      </c>
      <c r="D6525" s="2">
        <v>41463</v>
      </c>
      <c r="E6525" s="2">
        <v>41469</v>
      </c>
      <c r="F6525" s="1" t="s">
        <v>50</v>
      </c>
      <c r="G6525" s="1" t="s">
        <v>3173</v>
      </c>
      <c r="H6525" s="1" t="s">
        <v>3174</v>
      </c>
      <c r="I6525" s="1" t="s">
        <v>102</v>
      </c>
      <c r="J6525" s="1" t="s">
        <v>27</v>
      </c>
      <c r="K6525" s="1" t="s">
        <v>146</v>
      </c>
      <c r="L6525" s="1" t="s">
        <v>147</v>
      </c>
      <c r="M6525" s="1">
        <v>19120</v>
      </c>
      <c r="N6525" s="1" t="s">
        <v>148</v>
      </c>
      <c r="O6525" s="1" t="s">
        <v>7176</v>
      </c>
      <c r="P6525" s="1" t="s">
        <v>46</v>
      </c>
      <c r="Q6525" s="1" t="s">
        <v>47</v>
      </c>
      <c r="R6525" s="1" t="s">
        <v>7177</v>
      </c>
      <c r="S6525" s="1">
        <v>10.08</v>
      </c>
      <c r="T6525" s="1">
        <v>2</v>
      </c>
      <c r="U6525" s="1">
        <v>0.2</v>
      </c>
      <c r="V6525" s="4">
        <v>3.2759999999999998</v>
      </c>
    </row>
    <row r="6526" spans="1:22" ht="44" thickBot="1" x14ac:dyDescent="0.4">
      <c r="A6526" s="3">
        <v>6525</v>
      </c>
      <c r="B6526" s="1" t="s">
        <v>8939</v>
      </c>
      <c r="C6526" s="1">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59.994</v>
      </c>
      <c r="T6526" s="1">
        <v>1</v>
      </c>
      <c r="U6526" s="1">
        <v>0.4</v>
      </c>
      <c r="V6526" s="4">
        <v>-12.998699999999999</v>
      </c>
    </row>
    <row r="6527" spans="1:22" ht="73" thickBot="1" x14ac:dyDescent="0.4">
      <c r="A6527" s="3">
        <v>6526</v>
      </c>
      <c r="B6527" s="1" t="s">
        <v>8939</v>
      </c>
      <c r="C6527" s="1">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5.7149999999999999</v>
      </c>
      <c r="T6527" s="1">
        <v>5</v>
      </c>
      <c r="U6527" s="1">
        <v>0.7</v>
      </c>
      <c r="V6527" s="4">
        <v>-4.7625000000000002</v>
      </c>
    </row>
    <row r="6528" spans="1:22" ht="44" thickBot="1" x14ac:dyDescent="0.4">
      <c r="A6528" s="3">
        <v>6527</v>
      </c>
      <c r="B6528" s="1" t="s">
        <v>8939</v>
      </c>
      <c r="C6528" s="1">
        <v>2013</v>
      </c>
      <c r="D6528" s="2">
        <v>41463</v>
      </c>
      <c r="E6528" s="2">
        <v>41469</v>
      </c>
      <c r="F6528" s="1" t="s">
        <v>50</v>
      </c>
      <c r="G6528" s="1" t="s">
        <v>3173</v>
      </c>
      <c r="H6528" s="1" t="s">
        <v>3174</v>
      </c>
      <c r="I6528" s="1" t="s">
        <v>102</v>
      </c>
      <c r="J6528" s="1" t="s">
        <v>27</v>
      </c>
      <c r="K6528" s="1" t="s">
        <v>146</v>
      </c>
      <c r="L6528" s="1" t="s">
        <v>147</v>
      </c>
      <c r="M6528" s="1">
        <v>19120</v>
      </c>
      <c r="N6528" s="1" t="s">
        <v>148</v>
      </c>
      <c r="O6528" s="1" t="s">
        <v>5669</v>
      </c>
      <c r="P6528" s="1" t="s">
        <v>46</v>
      </c>
      <c r="Q6528" s="1" t="s">
        <v>75</v>
      </c>
      <c r="R6528" s="1" t="s">
        <v>5670</v>
      </c>
      <c r="S6528" s="1">
        <v>9.42</v>
      </c>
      <c r="T6528" s="1">
        <v>5</v>
      </c>
      <c r="U6528" s="1">
        <v>0.7</v>
      </c>
      <c r="V6528" s="4">
        <v>-7.85</v>
      </c>
    </row>
    <row r="6529" spans="1:22" ht="44" thickBot="1" x14ac:dyDescent="0.4">
      <c r="A6529" s="3">
        <v>6528</v>
      </c>
      <c r="B6529" s="1" t="s">
        <v>8940</v>
      </c>
      <c r="C6529" s="1">
        <v>2013</v>
      </c>
      <c r="D6529" s="2">
        <v>41632</v>
      </c>
      <c r="E6529" s="2">
        <v>41637</v>
      </c>
      <c r="F6529" s="1" t="s">
        <v>23</v>
      </c>
      <c r="G6529" s="1" t="s">
        <v>6011</v>
      </c>
      <c r="H6529" s="1" t="s">
        <v>6012</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4">
        <v>899.98199999999997</v>
      </c>
    </row>
    <row r="6530" spans="1:22" ht="29.5" thickBot="1" x14ac:dyDescent="0.4">
      <c r="A6530" s="3">
        <v>6529</v>
      </c>
      <c r="B6530" s="1" t="s">
        <v>8941</v>
      </c>
      <c r="C6530" s="1">
        <v>2011</v>
      </c>
      <c r="D6530" s="2">
        <v>40899</v>
      </c>
      <c r="E6530" s="2">
        <v>40903</v>
      </c>
      <c r="F6530" s="1" t="s">
        <v>50</v>
      </c>
      <c r="G6530" s="1" t="s">
        <v>3396</v>
      </c>
      <c r="H6530" s="1" t="s">
        <v>3397</v>
      </c>
      <c r="I6530" s="1" t="s">
        <v>102</v>
      </c>
      <c r="J6530" s="1" t="s">
        <v>27</v>
      </c>
      <c r="K6530" s="1" t="s">
        <v>266</v>
      </c>
      <c r="L6530" s="1" t="s">
        <v>267</v>
      </c>
      <c r="M6530" s="1">
        <v>10024</v>
      </c>
      <c r="N6530" s="1" t="s">
        <v>148</v>
      </c>
      <c r="O6530" s="1" t="s">
        <v>8942</v>
      </c>
      <c r="P6530" s="1" t="s">
        <v>46</v>
      </c>
      <c r="Q6530" s="1" t="s">
        <v>59</v>
      </c>
      <c r="R6530" s="1" t="s">
        <v>8943</v>
      </c>
      <c r="S6530" s="1">
        <v>216.4</v>
      </c>
      <c r="T6530" s="1">
        <v>4</v>
      </c>
      <c r="U6530" s="1">
        <v>0</v>
      </c>
      <c r="V6530" s="4">
        <v>56.264000000000003</v>
      </c>
    </row>
    <row r="6531" spans="1:22" ht="29.5" thickBot="1" x14ac:dyDescent="0.4">
      <c r="A6531" s="3">
        <v>6530</v>
      </c>
      <c r="B6531" s="1" t="s">
        <v>8944</v>
      </c>
      <c r="C6531" s="1">
        <v>2011</v>
      </c>
      <c r="D6531" s="2">
        <v>40598</v>
      </c>
      <c r="E6531" s="2">
        <v>40602</v>
      </c>
      <c r="F6531" s="1" t="s">
        <v>50</v>
      </c>
      <c r="G6531" s="1" t="s">
        <v>6200</v>
      </c>
      <c r="H6531" s="1" t="s">
        <v>6201</v>
      </c>
      <c r="I6531" s="1" t="s">
        <v>102</v>
      </c>
      <c r="J6531" s="1" t="s">
        <v>27</v>
      </c>
      <c r="K6531" s="1" t="s">
        <v>4172</v>
      </c>
      <c r="L6531" s="1" t="s">
        <v>104</v>
      </c>
      <c r="M6531" s="1">
        <v>79907</v>
      </c>
      <c r="N6531" s="1" t="s">
        <v>105</v>
      </c>
      <c r="O6531" s="1" t="s">
        <v>3372</v>
      </c>
      <c r="P6531" s="1" t="s">
        <v>46</v>
      </c>
      <c r="Q6531" s="1" t="s">
        <v>47</v>
      </c>
      <c r="R6531" s="1" t="s">
        <v>186</v>
      </c>
      <c r="S6531" s="1">
        <v>6.9359999999999999</v>
      </c>
      <c r="T6531" s="1">
        <v>3</v>
      </c>
      <c r="U6531" s="1">
        <v>0.2</v>
      </c>
      <c r="V6531" s="4">
        <v>2.3409</v>
      </c>
    </row>
    <row r="6532" spans="1:22" ht="29.5" thickBot="1" x14ac:dyDescent="0.4">
      <c r="A6532" s="3">
        <v>6531</v>
      </c>
      <c r="B6532" s="1" t="s">
        <v>8944</v>
      </c>
      <c r="C6532" s="1">
        <v>2011</v>
      </c>
      <c r="D6532" s="2">
        <v>40598</v>
      </c>
      <c r="E6532" s="2">
        <v>40602</v>
      </c>
      <c r="F6532" s="1" t="s">
        <v>50</v>
      </c>
      <c r="G6532" s="1" t="s">
        <v>6200</v>
      </c>
      <c r="H6532" s="1" t="s">
        <v>6201</v>
      </c>
      <c r="I6532" s="1" t="s">
        <v>102</v>
      </c>
      <c r="J6532" s="1" t="s">
        <v>27</v>
      </c>
      <c r="K6532" s="1" t="s">
        <v>4172</v>
      </c>
      <c r="L6532" s="1" t="s">
        <v>104</v>
      </c>
      <c r="M6532" s="1">
        <v>79907</v>
      </c>
      <c r="N6532" s="1" t="s">
        <v>105</v>
      </c>
      <c r="O6532" s="1" t="s">
        <v>3046</v>
      </c>
      <c r="P6532" s="1" t="s">
        <v>46</v>
      </c>
      <c r="Q6532" s="1" t="s">
        <v>75</v>
      </c>
      <c r="R6532" s="1" t="s">
        <v>3047</v>
      </c>
      <c r="S6532" s="1">
        <v>4.4279999999999999</v>
      </c>
      <c r="T6532" s="1">
        <v>3</v>
      </c>
      <c r="U6532" s="1">
        <v>0.8</v>
      </c>
      <c r="V6532" s="4">
        <v>-6.8634000000000004</v>
      </c>
    </row>
    <row r="6533" spans="1:22" ht="29.5" thickBot="1" x14ac:dyDescent="0.4">
      <c r="A6533" s="3">
        <v>6532</v>
      </c>
      <c r="B6533" s="1" t="s">
        <v>8945</v>
      </c>
      <c r="C6533" s="1">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4">
        <v>2.552</v>
      </c>
    </row>
    <row r="6534" spans="1:22" ht="29.5" thickBot="1" x14ac:dyDescent="0.4">
      <c r="A6534" s="3">
        <v>6533</v>
      </c>
      <c r="B6534" s="1" t="s">
        <v>8945</v>
      </c>
      <c r="C6534" s="1">
        <v>2014</v>
      </c>
      <c r="D6534" s="2">
        <v>41978</v>
      </c>
      <c r="E6534" s="2">
        <v>41982</v>
      </c>
      <c r="F6534" s="1" t="s">
        <v>50</v>
      </c>
      <c r="G6534" s="1" t="s">
        <v>1997</v>
      </c>
      <c r="H6534" s="1" t="s">
        <v>1998</v>
      </c>
      <c r="I6534" s="1" t="s">
        <v>26</v>
      </c>
      <c r="J6534" s="1" t="s">
        <v>27</v>
      </c>
      <c r="K6534" s="1" t="s">
        <v>389</v>
      </c>
      <c r="L6534" s="1" t="s">
        <v>229</v>
      </c>
      <c r="M6534" s="1">
        <v>55901</v>
      </c>
      <c r="N6534" s="1" t="s">
        <v>105</v>
      </c>
      <c r="O6534" s="1" t="s">
        <v>8798</v>
      </c>
      <c r="P6534" s="1" t="s">
        <v>71</v>
      </c>
      <c r="Q6534" s="1" t="s">
        <v>161</v>
      </c>
      <c r="R6534" s="1" t="s">
        <v>8799</v>
      </c>
      <c r="S6534" s="1">
        <v>142.80000000000001</v>
      </c>
      <c r="T6534" s="1">
        <v>1</v>
      </c>
      <c r="U6534" s="1">
        <v>0</v>
      </c>
      <c r="V6534" s="4">
        <v>29.988</v>
      </c>
    </row>
    <row r="6535" spans="1:22" ht="73" thickBot="1" x14ac:dyDescent="0.4">
      <c r="A6535" s="3">
        <v>6534</v>
      </c>
      <c r="B6535" s="1" t="s">
        <v>8945</v>
      </c>
      <c r="C6535" s="1">
        <v>2014</v>
      </c>
      <c r="D6535" s="2">
        <v>41978</v>
      </c>
      <c r="E6535" s="2">
        <v>41982</v>
      </c>
      <c r="F6535" s="1" t="s">
        <v>50</v>
      </c>
      <c r="G6535" s="1" t="s">
        <v>1997</v>
      </c>
      <c r="H6535" s="1" t="s">
        <v>1998</v>
      </c>
      <c r="I6535" s="1" t="s">
        <v>26</v>
      </c>
      <c r="J6535" s="1" t="s">
        <v>27</v>
      </c>
      <c r="K6535" s="1" t="s">
        <v>389</v>
      </c>
      <c r="L6535" s="1" t="s">
        <v>229</v>
      </c>
      <c r="M6535" s="1">
        <v>55901</v>
      </c>
      <c r="N6535" s="1" t="s">
        <v>105</v>
      </c>
      <c r="O6535" s="1" t="s">
        <v>7001</v>
      </c>
      <c r="P6535" s="1" t="s">
        <v>71</v>
      </c>
      <c r="Q6535" s="1" t="s">
        <v>161</v>
      </c>
      <c r="R6535" s="1" t="s">
        <v>7002</v>
      </c>
      <c r="S6535" s="1">
        <v>399.95</v>
      </c>
      <c r="T6535" s="1">
        <v>5</v>
      </c>
      <c r="U6535" s="1">
        <v>0</v>
      </c>
      <c r="V6535" s="4">
        <v>143.982</v>
      </c>
    </row>
    <row r="6536" spans="1:22" ht="44" thickBot="1" x14ac:dyDescent="0.4">
      <c r="A6536" s="3">
        <v>6535</v>
      </c>
      <c r="B6536" s="1" t="s">
        <v>8946</v>
      </c>
      <c r="C6536" s="1">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2152.7759999999998</v>
      </c>
      <c r="T6536" s="1">
        <v>3</v>
      </c>
      <c r="U6536" s="1">
        <v>0.2</v>
      </c>
      <c r="V6536" s="4">
        <v>726.56190000000004</v>
      </c>
    </row>
    <row r="6537" spans="1:22" ht="44" thickBot="1" x14ac:dyDescent="0.4">
      <c r="A6537" s="3">
        <v>6536</v>
      </c>
      <c r="B6537" s="1" t="s">
        <v>8946</v>
      </c>
      <c r="C6537" s="1">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v>
      </c>
      <c r="T6537" s="1">
        <v>10</v>
      </c>
      <c r="U6537" s="1">
        <v>0.2</v>
      </c>
      <c r="V6537" s="4">
        <v>-50.097999999999999</v>
      </c>
    </row>
    <row r="6538" spans="1:22" ht="44" thickBot="1" x14ac:dyDescent="0.4">
      <c r="A6538" s="3">
        <v>6537</v>
      </c>
      <c r="B6538" s="1" t="s">
        <v>8947</v>
      </c>
      <c r="C6538" s="1">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v>
      </c>
      <c r="T6538" s="1">
        <v>3</v>
      </c>
      <c r="U6538" s="1">
        <v>0.4</v>
      </c>
      <c r="V6538" s="4">
        <v>-147.8655</v>
      </c>
    </row>
    <row r="6539" spans="1:22" ht="44" thickBot="1" x14ac:dyDescent="0.4">
      <c r="A6539" s="3">
        <v>6538</v>
      </c>
      <c r="B6539" s="1" t="s">
        <v>8947</v>
      </c>
      <c r="C6539" s="1">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4">
        <v>-24.588000000000001</v>
      </c>
    </row>
    <row r="6540" spans="1:22" ht="73" thickBot="1" x14ac:dyDescent="0.4">
      <c r="A6540" s="3">
        <v>6539</v>
      </c>
      <c r="B6540" s="1" t="s">
        <v>8948</v>
      </c>
      <c r="C6540" s="1">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4">
        <v>41.337400000000002</v>
      </c>
    </row>
    <row r="6541" spans="1:22" ht="44" thickBot="1" x14ac:dyDescent="0.4">
      <c r="A6541" s="3">
        <v>6540</v>
      </c>
      <c r="B6541" s="1" t="s">
        <v>8948</v>
      </c>
      <c r="C6541" s="1">
        <v>2012</v>
      </c>
      <c r="D6541" s="2">
        <v>41207</v>
      </c>
      <c r="E6541" s="2">
        <v>41212</v>
      </c>
      <c r="F6541" s="1" t="s">
        <v>50</v>
      </c>
      <c r="G6541" s="1" t="s">
        <v>819</v>
      </c>
      <c r="H6541" s="1" t="s">
        <v>820</v>
      </c>
      <c r="I6541" s="1" t="s">
        <v>41</v>
      </c>
      <c r="J6541" s="1" t="s">
        <v>27</v>
      </c>
      <c r="K6541" s="1" t="s">
        <v>606</v>
      </c>
      <c r="L6541" s="1" t="s">
        <v>245</v>
      </c>
      <c r="M6541" s="1">
        <v>19711</v>
      </c>
      <c r="N6541" s="1" t="s">
        <v>148</v>
      </c>
      <c r="O6541" s="1" t="s">
        <v>5493</v>
      </c>
      <c r="P6541" s="1" t="s">
        <v>32</v>
      </c>
      <c r="Q6541" s="1" t="s">
        <v>36</v>
      </c>
      <c r="R6541" s="1" t="s">
        <v>5494</v>
      </c>
      <c r="S6541" s="1">
        <v>291.10000000000002</v>
      </c>
      <c r="T6541" s="1">
        <v>5</v>
      </c>
      <c r="U6541" s="1">
        <v>0</v>
      </c>
      <c r="V6541" s="4">
        <v>75.686000000000007</v>
      </c>
    </row>
    <row r="6542" spans="1:22" ht="29.5" thickBot="1" x14ac:dyDescent="0.4">
      <c r="A6542" s="3">
        <v>6541</v>
      </c>
      <c r="B6542" s="1" t="s">
        <v>8949</v>
      </c>
      <c r="C6542" s="1">
        <v>2014</v>
      </c>
      <c r="D6542" s="2">
        <v>41960</v>
      </c>
      <c r="E6542" s="2">
        <v>41963</v>
      </c>
      <c r="F6542" s="1" t="s">
        <v>188</v>
      </c>
      <c r="G6542" s="1" t="s">
        <v>3525</v>
      </c>
      <c r="H6542" s="1" t="s">
        <v>3526</v>
      </c>
      <c r="I6542" s="1" t="s">
        <v>26</v>
      </c>
      <c r="J6542" s="1" t="s">
        <v>27</v>
      </c>
      <c r="K6542" s="1" t="s">
        <v>95</v>
      </c>
      <c r="L6542" s="1" t="s">
        <v>96</v>
      </c>
      <c r="M6542" s="1">
        <v>98103</v>
      </c>
      <c r="N6542" s="1" t="s">
        <v>44</v>
      </c>
      <c r="O6542" s="1" t="s">
        <v>7310</v>
      </c>
      <c r="P6542" s="1" t="s">
        <v>46</v>
      </c>
      <c r="Q6542" s="1" t="s">
        <v>90</v>
      </c>
      <c r="R6542" s="1" t="s">
        <v>7311</v>
      </c>
      <c r="S6542" s="1">
        <v>73.680000000000007</v>
      </c>
      <c r="T6542" s="1">
        <v>6</v>
      </c>
      <c r="U6542" s="1">
        <v>0</v>
      </c>
      <c r="V6542" s="4">
        <v>34.629600000000003</v>
      </c>
    </row>
    <row r="6543" spans="1:22" ht="44" thickBot="1" x14ac:dyDescent="0.4">
      <c r="A6543" s="3">
        <v>6542</v>
      </c>
      <c r="B6543" s="1" t="s">
        <v>8949</v>
      </c>
      <c r="C6543" s="1">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4">
        <v>23.7864</v>
      </c>
    </row>
    <row r="6544" spans="1:22" ht="58.5" thickBot="1" x14ac:dyDescent="0.4">
      <c r="A6544" s="3">
        <v>6543</v>
      </c>
      <c r="B6544" s="1" t="s">
        <v>8949</v>
      </c>
      <c r="C6544" s="1">
        <v>2014</v>
      </c>
      <c r="D6544" s="2">
        <v>41960</v>
      </c>
      <c r="E6544" s="2">
        <v>41963</v>
      </c>
      <c r="F6544" s="1" t="s">
        <v>188</v>
      </c>
      <c r="G6544" s="1" t="s">
        <v>3525</v>
      </c>
      <c r="H6544" s="1" t="s">
        <v>3526</v>
      </c>
      <c r="I6544" s="1" t="s">
        <v>26</v>
      </c>
      <c r="J6544" s="1" t="s">
        <v>27</v>
      </c>
      <c r="K6544" s="1" t="s">
        <v>95</v>
      </c>
      <c r="L6544" s="1" t="s">
        <v>96</v>
      </c>
      <c r="M6544" s="1">
        <v>98103</v>
      </c>
      <c r="N6544" s="1" t="s">
        <v>44</v>
      </c>
      <c r="O6544" s="1" t="s">
        <v>6491</v>
      </c>
      <c r="P6544" s="1" t="s">
        <v>71</v>
      </c>
      <c r="Q6544" s="1" t="s">
        <v>72</v>
      </c>
      <c r="R6544" s="1" t="s">
        <v>6492</v>
      </c>
      <c r="S6544" s="1">
        <v>107.88</v>
      </c>
      <c r="T6544" s="1">
        <v>3</v>
      </c>
      <c r="U6544" s="1">
        <v>0.2</v>
      </c>
      <c r="V6544" s="4">
        <v>10.788</v>
      </c>
    </row>
    <row r="6545" spans="1:22" ht="58.5" thickBot="1" x14ac:dyDescent="0.4">
      <c r="A6545" s="3">
        <v>6544</v>
      </c>
      <c r="B6545" s="1" t="s">
        <v>8949</v>
      </c>
      <c r="C6545" s="1">
        <v>2014</v>
      </c>
      <c r="D6545" s="2">
        <v>41960</v>
      </c>
      <c r="E6545" s="2">
        <v>41963</v>
      </c>
      <c r="F6545" s="1" t="s">
        <v>188</v>
      </c>
      <c r="G6545" s="1" t="s">
        <v>3525</v>
      </c>
      <c r="H6545" s="1" t="s">
        <v>3526</v>
      </c>
      <c r="I6545" s="1" t="s">
        <v>26</v>
      </c>
      <c r="J6545" s="1" t="s">
        <v>27</v>
      </c>
      <c r="K6545" s="1" t="s">
        <v>95</v>
      </c>
      <c r="L6545" s="1" t="s">
        <v>96</v>
      </c>
      <c r="M6545" s="1">
        <v>98103</v>
      </c>
      <c r="N6545" s="1" t="s">
        <v>44</v>
      </c>
      <c r="O6545" s="1" t="s">
        <v>5267</v>
      </c>
      <c r="P6545" s="1" t="s">
        <v>46</v>
      </c>
      <c r="Q6545" s="1" t="s">
        <v>59</v>
      </c>
      <c r="R6545" s="1" t="s">
        <v>5268</v>
      </c>
      <c r="S6545" s="1">
        <v>33.29</v>
      </c>
      <c r="T6545" s="1">
        <v>1</v>
      </c>
      <c r="U6545" s="1">
        <v>0</v>
      </c>
      <c r="V6545" s="4">
        <v>7.9896000000000003</v>
      </c>
    </row>
    <row r="6546" spans="1:22" ht="87.5" thickBot="1" x14ac:dyDescent="0.4">
      <c r="A6546" s="3">
        <v>6545</v>
      </c>
      <c r="B6546" s="1" t="s">
        <v>8950</v>
      </c>
      <c r="C6546" s="1">
        <v>2014</v>
      </c>
      <c r="D6546" s="2">
        <v>41774</v>
      </c>
      <c r="E6546" s="2">
        <v>41778</v>
      </c>
      <c r="F6546" s="1" t="s">
        <v>50</v>
      </c>
      <c r="G6546" s="1" t="s">
        <v>251</v>
      </c>
      <c r="H6546" s="1" t="s">
        <v>252</v>
      </c>
      <c r="I6546" s="1" t="s">
        <v>26</v>
      </c>
      <c r="J6546" s="1" t="s">
        <v>27</v>
      </c>
      <c r="K6546" s="1" t="s">
        <v>2180</v>
      </c>
      <c r="L6546" s="1" t="s">
        <v>498</v>
      </c>
      <c r="M6546" s="1">
        <v>44105</v>
      </c>
      <c r="N6546" s="1" t="s">
        <v>148</v>
      </c>
      <c r="O6546" s="1" t="s">
        <v>6808</v>
      </c>
      <c r="P6546" s="1" t="s">
        <v>46</v>
      </c>
      <c r="Q6546" s="1" t="s">
        <v>75</v>
      </c>
      <c r="R6546" s="1" t="s">
        <v>6809</v>
      </c>
      <c r="S6546" s="1">
        <v>58.17</v>
      </c>
      <c r="T6546" s="1">
        <v>5</v>
      </c>
      <c r="U6546" s="1">
        <v>0.7</v>
      </c>
      <c r="V6546" s="4">
        <v>-46.536000000000001</v>
      </c>
    </row>
    <row r="6547" spans="1:22" ht="29.5" thickBot="1" x14ac:dyDescent="0.4">
      <c r="A6547" s="3">
        <v>6546</v>
      </c>
      <c r="B6547" s="1" t="s">
        <v>8950</v>
      </c>
      <c r="C6547" s="1">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4">
        <v>1.764</v>
      </c>
    </row>
    <row r="6548" spans="1:22" ht="29.5" thickBot="1" x14ac:dyDescent="0.4">
      <c r="A6548" s="3">
        <v>6547</v>
      </c>
      <c r="B6548" s="1" t="s">
        <v>8950</v>
      </c>
      <c r="C6548" s="1">
        <v>2014</v>
      </c>
      <c r="D6548" s="2">
        <v>41774</v>
      </c>
      <c r="E6548" s="2">
        <v>41778</v>
      </c>
      <c r="F6548" s="1" t="s">
        <v>50</v>
      </c>
      <c r="G6548" s="1" t="s">
        <v>251</v>
      </c>
      <c r="H6548" s="1" t="s">
        <v>252</v>
      </c>
      <c r="I6548" s="1" t="s">
        <v>26</v>
      </c>
      <c r="J6548" s="1" t="s">
        <v>27</v>
      </c>
      <c r="K6548" s="1" t="s">
        <v>2180</v>
      </c>
      <c r="L6548" s="1" t="s">
        <v>498</v>
      </c>
      <c r="M6548" s="1">
        <v>44105</v>
      </c>
      <c r="N6548" s="1" t="s">
        <v>148</v>
      </c>
      <c r="O6548" s="1" t="s">
        <v>7715</v>
      </c>
      <c r="P6548" s="1" t="s">
        <v>46</v>
      </c>
      <c r="Q6548" s="1" t="s">
        <v>90</v>
      </c>
      <c r="R6548" s="1" t="s">
        <v>7716</v>
      </c>
      <c r="S6548" s="1">
        <v>24.783999999999999</v>
      </c>
      <c r="T6548" s="1">
        <v>1</v>
      </c>
      <c r="U6548" s="1">
        <v>0.2</v>
      </c>
      <c r="V6548" s="4">
        <v>7.7450000000000001</v>
      </c>
    </row>
    <row r="6549" spans="1:22" ht="29.5" thickBot="1" x14ac:dyDescent="0.4">
      <c r="A6549" s="3">
        <v>6548</v>
      </c>
      <c r="B6549" s="1" t="s">
        <v>8951</v>
      </c>
      <c r="C6549" s="1">
        <v>2011</v>
      </c>
      <c r="D6549" s="2">
        <v>40603</v>
      </c>
      <c r="E6549" s="2">
        <v>40607</v>
      </c>
      <c r="F6549" s="1" t="s">
        <v>50</v>
      </c>
      <c r="G6549" s="1" t="s">
        <v>6035</v>
      </c>
      <c r="H6549" s="1" t="s">
        <v>6036</v>
      </c>
      <c r="I6549" s="1" t="s">
        <v>102</v>
      </c>
      <c r="J6549" s="1" t="s">
        <v>27</v>
      </c>
      <c r="K6549" s="1" t="s">
        <v>5479</v>
      </c>
      <c r="L6549" s="1" t="s">
        <v>211</v>
      </c>
      <c r="M6549" s="1">
        <v>60126</v>
      </c>
      <c r="N6549" s="1" t="s">
        <v>105</v>
      </c>
      <c r="O6549" s="1" t="s">
        <v>384</v>
      </c>
      <c r="P6549" s="1" t="s">
        <v>32</v>
      </c>
      <c r="Q6549" s="1" t="s">
        <v>36</v>
      </c>
      <c r="R6549" s="1" t="s">
        <v>385</v>
      </c>
      <c r="S6549" s="1">
        <v>634.11599999999999</v>
      </c>
      <c r="T6549" s="1">
        <v>6</v>
      </c>
      <c r="U6549" s="1">
        <v>0.3</v>
      </c>
      <c r="V6549" s="4">
        <v>-172.1172</v>
      </c>
    </row>
    <row r="6550" spans="1:22" ht="58.5" thickBot="1" x14ac:dyDescent="0.4">
      <c r="A6550" s="3">
        <v>6549</v>
      </c>
      <c r="B6550" s="1" t="s">
        <v>8951</v>
      </c>
      <c r="C6550" s="1">
        <v>2011</v>
      </c>
      <c r="D6550" s="2">
        <v>40603</v>
      </c>
      <c r="E6550" s="2">
        <v>40607</v>
      </c>
      <c r="F6550" s="1" t="s">
        <v>50</v>
      </c>
      <c r="G6550" s="1" t="s">
        <v>6035</v>
      </c>
      <c r="H6550" s="1" t="s">
        <v>6036</v>
      </c>
      <c r="I6550" s="1" t="s">
        <v>102</v>
      </c>
      <c r="J6550" s="1" t="s">
        <v>27</v>
      </c>
      <c r="K6550" s="1" t="s">
        <v>5479</v>
      </c>
      <c r="L6550" s="1" t="s">
        <v>211</v>
      </c>
      <c r="M6550" s="1">
        <v>60126</v>
      </c>
      <c r="N6550" s="1" t="s">
        <v>105</v>
      </c>
      <c r="O6550" s="1" t="s">
        <v>8332</v>
      </c>
      <c r="P6550" s="1" t="s">
        <v>46</v>
      </c>
      <c r="Q6550" s="1" t="s">
        <v>90</v>
      </c>
      <c r="R6550" s="1" t="s">
        <v>8333</v>
      </c>
      <c r="S6550" s="1">
        <v>17.472000000000001</v>
      </c>
      <c r="T6550" s="1">
        <v>3</v>
      </c>
      <c r="U6550" s="1">
        <v>0.2</v>
      </c>
      <c r="V6550" s="4">
        <v>5.6783999999999999</v>
      </c>
    </row>
    <row r="6551" spans="1:22" ht="44" thickBot="1" x14ac:dyDescent="0.4">
      <c r="A6551" s="3">
        <v>6550</v>
      </c>
      <c r="B6551" s="1" t="s">
        <v>8952</v>
      </c>
      <c r="C6551" s="1">
        <v>2012</v>
      </c>
      <c r="D6551" s="2">
        <v>41120</v>
      </c>
      <c r="E6551" s="2">
        <v>41122</v>
      </c>
      <c r="F6551" s="1" t="s">
        <v>188</v>
      </c>
      <c r="G6551" s="1" t="s">
        <v>6369</v>
      </c>
      <c r="H6551" s="1" t="s">
        <v>6370</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4">
        <v>38.97</v>
      </c>
    </row>
    <row r="6552" spans="1:22" ht="44" thickBot="1" x14ac:dyDescent="0.4">
      <c r="A6552" s="3">
        <v>6551</v>
      </c>
      <c r="B6552" s="1" t="s">
        <v>8953</v>
      </c>
      <c r="C6552" s="1">
        <v>2012</v>
      </c>
      <c r="D6552" s="2">
        <v>41214</v>
      </c>
      <c r="E6552" s="2">
        <v>41216</v>
      </c>
      <c r="F6552" s="1" t="s">
        <v>23</v>
      </c>
      <c r="G6552" s="1" t="s">
        <v>3593</v>
      </c>
      <c r="H6552" s="1" t="s">
        <v>3594</v>
      </c>
      <c r="I6552" s="1" t="s">
        <v>26</v>
      </c>
      <c r="J6552" s="1" t="s">
        <v>27</v>
      </c>
      <c r="K6552" s="1" t="s">
        <v>266</v>
      </c>
      <c r="L6552" s="1" t="s">
        <v>267</v>
      </c>
      <c r="M6552" s="1">
        <v>10035</v>
      </c>
      <c r="N6552" s="1" t="s">
        <v>148</v>
      </c>
      <c r="O6552" s="1" t="s">
        <v>6127</v>
      </c>
      <c r="P6552" s="1" t="s">
        <v>32</v>
      </c>
      <c r="Q6552" s="1" t="s">
        <v>36</v>
      </c>
      <c r="R6552" s="1" t="s">
        <v>6128</v>
      </c>
      <c r="S6552" s="1">
        <v>327.56400000000002</v>
      </c>
      <c r="T6552" s="1">
        <v>4</v>
      </c>
      <c r="U6552" s="1">
        <v>0.1</v>
      </c>
      <c r="V6552" s="4">
        <v>21.837599999999998</v>
      </c>
    </row>
    <row r="6553" spans="1:22" ht="29.5" thickBot="1" x14ac:dyDescent="0.4">
      <c r="A6553" s="3">
        <v>6552</v>
      </c>
      <c r="B6553" s="1" t="s">
        <v>8954</v>
      </c>
      <c r="C6553" s="1">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4">
        <v>6.4127999999999998</v>
      </c>
    </row>
    <row r="6554" spans="1:22" ht="58.5" thickBot="1" x14ac:dyDescent="0.4">
      <c r="A6554" s="3">
        <v>6553</v>
      </c>
      <c r="B6554" s="1" t="s">
        <v>8954</v>
      </c>
      <c r="C6554" s="1">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4">
        <v>7.9450000000000003</v>
      </c>
    </row>
    <row r="6555" spans="1:22" ht="58.5" thickBot="1" x14ac:dyDescent="0.4">
      <c r="A6555" s="3">
        <v>6554</v>
      </c>
      <c r="B6555" s="1" t="s">
        <v>8955</v>
      </c>
      <c r="C6555" s="1">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4">
        <v>71.992800000000003</v>
      </c>
    </row>
    <row r="6556" spans="1:22" ht="44" thickBot="1" x14ac:dyDescent="0.4">
      <c r="A6556" s="3">
        <v>6555</v>
      </c>
      <c r="B6556" s="1" t="s">
        <v>8955</v>
      </c>
      <c r="C6556" s="1">
        <v>2011</v>
      </c>
      <c r="D6556" s="2">
        <v>40836</v>
      </c>
      <c r="E6556" s="2">
        <v>40838</v>
      </c>
      <c r="F6556" s="1" t="s">
        <v>23</v>
      </c>
      <c r="G6556" s="1" t="s">
        <v>550</v>
      </c>
      <c r="H6556" s="1" t="s">
        <v>551</v>
      </c>
      <c r="I6556" s="1" t="s">
        <v>102</v>
      </c>
      <c r="J6556" s="1" t="s">
        <v>27</v>
      </c>
      <c r="K6556" s="1" t="s">
        <v>303</v>
      </c>
      <c r="L6556" s="1" t="s">
        <v>211</v>
      </c>
      <c r="M6556" s="1">
        <v>60653</v>
      </c>
      <c r="N6556" s="1" t="s">
        <v>105</v>
      </c>
      <c r="O6556" s="1" t="s">
        <v>7562</v>
      </c>
      <c r="P6556" s="1" t="s">
        <v>46</v>
      </c>
      <c r="Q6556" s="1" t="s">
        <v>59</v>
      </c>
      <c r="R6556" s="1" t="s">
        <v>7563</v>
      </c>
      <c r="S6556" s="1">
        <v>505.32</v>
      </c>
      <c r="T6556" s="1">
        <v>3</v>
      </c>
      <c r="U6556" s="1">
        <v>0.2</v>
      </c>
      <c r="V6556" s="4">
        <v>31.5825</v>
      </c>
    </row>
    <row r="6557" spans="1:22" ht="44" thickBot="1" x14ac:dyDescent="0.4">
      <c r="A6557" s="3">
        <v>6556</v>
      </c>
      <c r="B6557" s="1" t="s">
        <v>8955</v>
      </c>
      <c r="C6557" s="1">
        <v>2011</v>
      </c>
      <c r="D6557" s="2">
        <v>40836</v>
      </c>
      <c r="E6557" s="2">
        <v>40838</v>
      </c>
      <c r="F6557" s="1" t="s">
        <v>23</v>
      </c>
      <c r="G6557" s="1" t="s">
        <v>550</v>
      </c>
      <c r="H6557" s="1" t="s">
        <v>551</v>
      </c>
      <c r="I6557" s="1" t="s">
        <v>102</v>
      </c>
      <c r="J6557" s="1" t="s">
        <v>27</v>
      </c>
      <c r="K6557" s="1" t="s">
        <v>303</v>
      </c>
      <c r="L6557" s="1" t="s">
        <v>211</v>
      </c>
      <c r="M6557" s="1">
        <v>60653</v>
      </c>
      <c r="N6557" s="1" t="s">
        <v>105</v>
      </c>
      <c r="O6557" s="1" t="s">
        <v>8956</v>
      </c>
      <c r="P6557" s="1" t="s">
        <v>46</v>
      </c>
      <c r="Q6557" s="1" t="s">
        <v>90</v>
      </c>
      <c r="R6557" s="1" t="s">
        <v>8957</v>
      </c>
      <c r="S6557" s="1">
        <v>3.8079999999999998</v>
      </c>
      <c r="T6557" s="1">
        <v>1</v>
      </c>
      <c r="U6557" s="1">
        <v>0.2</v>
      </c>
      <c r="V6557" s="4">
        <v>1.2376</v>
      </c>
    </row>
    <row r="6558" spans="1:22" ht="29.5" thickBot="1" x14ac:dyDescent="0.4">
      <c r="A6558" s="3">
        <v>6557</v>
      </c>
      <c r="B6558" s="1" t="s">
        <v>8955</v>
      </c>
      <c r="C6558" s="1">
        <v>2011</v>
      </c>
      <c r="D6558" s="2">
        <v>40836</v>
      </c>
      <c r="E6558" s="2">
        <v>40838</v>
      </c>
      <c r="F6558" s="1" t="s">
        <v>23</v>
      </c>
      <c r="G6558" s="1" t="s">
        <v>550</v>
      </c>
      <c r="H6558" s="1" t="s">
        <v>551</v>
      </c>
      <c r="I6558" s="1" t="s">
        <v>102</v>
      </c>
      <c r="J6558" s="1" t="s">
        <v>27</v>
      </c>
      <c r="K6558" s="1" t="s">
        <v>303</v>
      </c>
      <c r="L6558" s="1" t="s">
        <v>211</v>
      </c>
      <c r="M6558" s="1">
        <v>60653</v>
      </c>
      <c r="N6558" s="1" t="s">
        <v>105</v>
      </c>
      <c r="O6558" s="1" t="s">
        <v>5373</v>
      </c>
      <c r="P6558" s="1" t="s">
        <v>46</v>
      </c>
      <c r="Q6558" s="1" t="s">
        <v>75</v>
      </c>
      <c r="R6558" s="1" t="s">
        <v>5374</v>
      </c>
      <c r="S6558" s="1">
        <v>8.6820000000000004</v>
      </c>
      <c r="T6558" s="1">
        <v>1</v>
      </c>
      <c r="U6558" s="1">
        <v>0.8</v>
      </c>
      <c r="V6558" s="4">
        <v>-14.759399999999999</v>
      </c>
    </row>
    <row r="6559" spans="1:22" ht="87.5" thickBot="1" x14ac:dyDescent="0.4">
      <c r="A6559" s="3">
        <v>6558</v>
      </c>
      <c r="B6559" s="1" t="s">
        <v>8955</v>
      </c>
      <c r="C6559" s="1">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24.423999999999999</v>
      </c>
      <c r="T6559" s="1">
        <v>1</v>
      </c>
      <c r="U6559" s="1">
        <v>0.2</v>
      </c>
      <c r="V6559" s="4">
        <v>7.9378000000000002</v>
      </c>
    </row>
    <row r="6560" spans="1:22" ht="44" thickBot="1" x14ac:dyDescent="0.4">
      <c r="A6560" s="3">
        <v>6559</v>
      </c>
      <c r="B6560" s="1" t="s">
        <v>8958</v>
      </c>
      <c r="C6560" s="1">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4">
        <v>169.18199999999999</v>
      </c>
    </row>
    <row r="6561" spans="1:22" ht="58.5" thickBot="1" x14ac:dyDescent="0.4">
      <c r="A6561" s="3">
        <v>6560</v>
      </c>
      <c r="B6561" s="1" t="s">
        <v>8959</v>
      </c>
      <c r="C6561" s="1">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v>
      </c>
      <c r="T6561" s="1">
        <v>5</v>
      </c>
      <c r="U6561" s="1">
        <v>0</v>
      </c>
      <c r="V6561" s="4">
        <v>197.35300000000001</v>
      </c>
    </row>
    <row r="6562" spans="1:22" ht="29.5" thickBot="1" x14ac:dyDescent="0.4">
      <c r="A6562" s="3">
        <v>6561</v>
      </c>
      <c r="B6562" s="1" t="s">
        <v>8959</v>
      </c>
      <c r="C6562" s="1">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4">
        <v>1.512</v>
      </c>
    </row>
    <row r="6563" spans="1:22" ht="102" thickBot="1" x14ac:dyDescent="0.4">
      <c r="A6563" s="3">
        <v>6562</v>
      </c>
      <c r="B6563" s="1" t="s">
        <v>8960</v>
      </c>
      <c r="C6563" s="1">
        <v>2014</v>
      </c>
      <c r="D6563" s="2">
        <v>41730</v>
      </c>
      <c r="E6563" s="2">
        <v>41732</v>
      </c>
      <c r="F6563" s="1" t="s">
        <v>188</v>
      </c>
      <c r="G6563" s="1" t="s">
        <v>5376</v>
      </c>
      <c r="H6563" s="1" t="s">
        <v>5377</v>
      </c>
      <c r="I6563" s="1" t="s">
        <v>41</v>
      </c>
      <c r="J6563" s="1" t="s">
        <v>27</v>
      </c>
      <c r="K6563" s="1" t="s">
        <v>1127</v>
      </c>
      <c r="L6563" s="1" t="s">
        <v>104</v>
      </c>
      <c r="M6563" s="1">
        <v>76017</v>
      </c>
      <c r="N6563" s="1" t="s">
        <v>105</v>
      </c>
      <c r="O6563" s="1" t="s">
        <v>2858</v>
      </c>
      <c r="P6563" s="1" t="s">
        <v>46</v>
      </c>
      <c r="Q6563" s="1" t="s">
        <v>78</v>
      </c>
      <c r="R6563" s="1" t="s">
        <v>2859</v>
      </c>
      <c r="S6563" s="1">
        <v>33.619999999999997</v>
      </c>
      <c r="T6563" s="1">
        <v>5</v>
      </c>
      <c r="U6563" s="1">
        <v>0.8</v>
      </c>
      <c r="V6563" s="4">
        <v>-90.774000000000001</v>
      </c>
    </row>
    <row r="6564" spans="1:22" ht="73" thickBot="1" x14ac:dyDescent="0.4">
      <c r="A6564" s="3">
        <v>6563</v>
      </c>
      <c r="B6564" s="1" t="s">
        <v>8961</v>
      </c>
      <c r="C6564" s="1">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4">
        <v>7.9085999999999999</v>
      </c>
    </row>
    <row r="6565" spans="1:22" ht="44" thickBot="1" x14ac:dyDescent="0.4">
      <c r="A6565" s="3">
        <v>6564</v>
      </c>
      <c r="B6565" s="1" t="s">
        <v>8961</v>
      </c>
      <c r="C6565" s="1">
        <v>2011</v>
      </c>
      <c r="D6565" s="2">
        <v>40670</v>
      </c>
      <c r="E6565" s="2">
        <v>40675</v>
      </c>
      <c r="F6565" s="1" t="s">
        <v>50</v>
      </c>
      <c r="G6565" s="1" t="s">
        <v>4911</v>
      </c>
      <c r="H6565" s="1" t="s">
        <v>4912</v>
      </c>
      <c r="I6565" s="1" t="s">
        <v>26</v>
      </c>
      <c r="J6565" s="1" t="s">
        <v>27</v>
      </c>
      <c r="K6565" s="1" t="s">
        <v>1479</v>
      </c>
      <c r="L6565" s="1" t="s">
        <v>1245</v>
      </c>
      <c r="M6565" s="1">
        <v>1841</v>
      </c>
      <c r="N6565" s="1" t="s">
        <v>148</v>
      </c>
      <c r="O6565" s="1" t="s">
        <v>6943</v>
      </c>
      <c r="P6565" s="1" t="s">
        <v>32</v>
      </c>
      <c r="Q6565" s="1" t="s">
        <v>56</v>
      </c>
      <c r="R6565" s="1" t="s">
        <v>6944</v>
      </c>
      <c r="S6565" s="1">
        <v>194.25</v>
      </c>
      <c r="T6565" s="1">
        <v>2</v>
      </c>
      <c r="U6565" s="1">
        <v>0.3</v>
      </c>
      <c r="V6565" s="4">
        <v>-38.85</v>
      </c>
    </row>
    <row r="6566" spans="1:22" ht="29.5" thickBot="1" x14ac:dyDescent="0.4">
      <c r="A6566" s="3">
        <v>6565</v>
      </c>
      <c r="B6566" s="1" t="s">
        <v>8961</v>
      </c>
      <c r="C6566" s="1">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4">
        <v>2.5055999999999998</v>
      </c>
    </row>
    <row r="6567" spans="1:22" ht="58.5" thickBot="1" x14ac:dyDescent="0.4">
      <c r="A6567" s="3">
        <v>6566</v>
      </c>
      <c r="B6567" s="1" t="s">
        <v>8961</v>
      </c>
      <c r="C6567" s="1">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4">
        <v>244.24959999999999</v>
      </c>
    </row>
    <row r="6568" spans="1:22" ht="44" thickBot="1" x14ac:dyDescent="0.4">
      <c r="A6568" s="3">
        <v>6567</v>
      </c>
      <c r="B6568" s="1" t="s">
        <v>8962</v>
      </c>
      <c r="C6568" s="1">
        <v>2014</v>
      </c>
      <c r="D6568" s="2">
        <v>41676</v>
      </c>
      <c r="E6568" s="2">
        <v>41679</v>
      </c>
      <c r="F6568" s="1" t="s">
        <v>23</v>
      </c>
      <c r="G6568" s="1" t="s">
        <v>777</v>
      </c>
      <c r="H6568" s="1" t="s">
        <v>778</v>
      </c>
      <c r="I6568" s="1" t="s">
        <v>26</v>
      </c>
      <c r="J6568" s="1" t="s">
        <v>27</v>
      </c>
      <c r="K6568" s="1" t="s">
        <v>8043</v>
      </c>
      <c r="L6568" s="1" t="s">
        <v>104</v>
      </c>
      <c r="M6568" s="1">
        <v>76706</v>
      </c>
      <c r="N6568" s="1" t="s">
        <v>105</v>
      </c>
      <c r="O6568" s="1" t="s">
        <v>2209</v>
      </c>
      <c r="P6568" s="1" t="s">
        <v>46</v>
      </c>
      <c r="Q6568" s="1" t="s">
        <v>75</v>
      </c>
      <c r="R6568" s="1" t="s">
        <v>2210</v>
      </c>
      <c r="S6568" s="1">
        <v>243.99199999999999</v>
      </c>
      <c r="T6568" s="1">
        <v>4</v>
      </c>
      <c r="U6568" s="1">
        <v>0.8</v>
      </c>
      <c r="V6568" s="4">
        <v>-426.98599999999999</v>
      </c>
    </row>
    <row r="6569" spans="1:22" ht="29.5" thickBot="1" x14ac:dyDescent="0.4">
      <c r="A6569" s="3">
        <v>6568</v>
      </c>
      <c r="B6569" s="1" t="s">
        <v>8962</v>
      </c>
      <c r="C6569" s="1">
        <v>2014</v>
      </c>
      <c r="D6569" s="2">
        <v>41676</v>
      </c>
      <c r="E6569" s="2">
        <v>41679</v>
      </c>
      <c r="F6569" s="1" t="s">
        <v>23</v>
      </c>
      <c r="G6569" s="1" t="s">
        <v>777</v>
      </c>
      <c r="H6569" s="1" t="s">
        <v>778</v>
      </c>
      <c r="I6569" s="1" t="s">
        <v>26</v>
      </c>
      <c r="J6569" s="1" t="s">
        <v>27</v>
      </c>
      <c r="K6569" s="1" t="s">
        <v>8043</v>
      </c>
      <c r="L6569" s="1" t="s">
        <v>104</v>
      </c>
      <c r="M6569" s="1">
        <v>76706</v>
      </c>
      <c r="N6569" s="1" t="s">
        <v>105</v>
      </c>
      <c r="O6569" s="1" t="s">
        <v>5422</v>
      </c>
      <c r="P6569" s="1" t="s">
        <v>46</v>
      </c>
      <c r="Q6569" s="1" t="s">
        <v>68</v>
      </c>
      <c r="R6569" s="1" t="s">
        <v>186</v>
      </c>
      <c r="S6569" s="1">
        <v>7.12</v>
      </c>
      <c r="T6569" s="1">
        <v>5</v>
      </c>
      <c r="U6569" s="1">
        <v>0.2</v>
      </c>
      <c r="V6569" s="4">
        <v>0.71199999999999997</v>
      </c>
    </row>
    <row r="6570" spans="1:22" ht="29.5" thickBot="1" x14ac:dyDescent="0.4">
      <c r="A6570" s="3">
        <v>6569</v>
      </c>
      <c r="B6570" s="1" t="s">
        <v>8963</v>
      </c>
      <c r="C6570" s="1">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4">
        <v>1.008</v>
      </c>
    </row>
    <row r="6571" spans="1:22" ht="73" thickBot="1" x14ac:dyDescent="0.4">
      <c r="A6571" s="3">
        <v>6570</v>
      </c>
      <c r="B6571" s="1" t="s">
        <v>8963</v>
      </c>
      <c r="C6571" s="1">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4">
        <v>-18.117599999999999</v>
      </c>
    </row>
    <row r="6572" spans="1:22" ht="29.5" thickBot="1" x14ac:dyDescent="0.4">
      <c r="A6572" s="3">
        <v>6571</v>
      </c>
      <c r="B6572" s="1" t="s">
        <v>8963</v>
      </c>
      <c r="C6572" s="1">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4">
        <v>50.406300000000002</v>
      </c>
    </row>
    <row r="6573" spans="1:22" ht="58.5" thickBot="1" x14ac:dyDescent="0.4">
      <c r="A6573" s="3">
        <v>6572</v>
      </c>
      <c r="B6573" s="1" t="s">
        <v>8963</v>
      </c>
      <c r="C6573" s="1">
        <v>2011</v>
      </c>
      <c r="D6573" s="2">
        <v>40651</v>
      </c>
      <c r="E6573" s="2">
        <v>40655</v>
      </c>
      <c r="F6573" s="1" t="s">
        <v>50</v>
      </c>
      <c r="G6573" s="1" t="s">
        <v>290</v>
      </c>
      <c r="H6573" s="1" t="s">
        <v>291</v>
      </c>
      <c r="I6573" s="1" t="s">
        <v>26</v>
      </c>
      <c r="J6573" s="1" t="s">
        <v>27</v>
      </c>
      <c r="K6573" s="1" t="s">
        <v>184</v>
      </c>
      <c r="L6573" s="1" t="s">
        <v>104</v>
      </c>
      <c r="M6573" s="1">
        <v>77095</v>
      </c>
      <c r="N6573" s="1" t="s">
        <v>105</v>
      </c>
      <c r="O6573" s="1" t="s">
        <v>6538</v>
      </c>
      <c r="P6573" s="1" t="s">
        <v>71</v>
      </c>
      <c r="Q6573" s="1" t="s">
        <v>161</v>
      </c>
      <c r="R6573" s="1" t="s">
        <v>6539</v>
      </c>
      <c r="S6573" s="1">
        <v>227.976</v>
      </c>
      <c r="T6573" s="1">
        <v>3</v>
      </c>
      <c r="U6573" s="1">
        <v>0.2</v>
      </c>
      <c r="V6573" s="4">
        <v>28.497</v>
      </c>
    </row>
    <row r="6574" spans="1:22" ht="29.5" thickBot="1" x14ac:dyDescent="0.4">
      <c r="A6574" s="3">
        <v>6573</v>
      </c>
      <c r="B6574" s="1" t="s">
        <v>8964</v>
      </c>
      <c r="C6574" s="1">
        <v>2013</v>
      </c>
      <c r="D6574" s="2">
        <v>41405</v>
      </c>
      <c r="E6574" s="2">
        <v>41411</v>
      </c>
      <c r="F6574" s="1" t="s">
        <v>50</v>
      </c>
      <c r="G6574" s="1" t="s">
        <v>7417</v>
      </c>
      <c r="H6574" s="1" t="s">
        <v>7418</v>
      </c>
      <c r="I6574" s="1" t="s">
        <v>26</v>
      </c>
      <c r="J6574" s="1" t="s">
        <v>27</v>
      </c>
      <c r="K6574" s="1" t="s">
        <v>95</v>
      </c>
      <c r="L6574" s="1" t="s">
        <v>96</v>
      </c>
      <c r="M6574" s="1">
        <v>98105</v>
      </c>
      <c r="N6574" s="1" t="s">
        <v>44</v>
      </c>
      <c r="O6574" s="1" t="s">
        <v>5289</v>
      </c>
      <c r="P6574" s="1" t="s">
        <v>46</v>
      </c>
      <c r="Q6574" s="1" t="s">
        <v>90</v>
      </c>
      <c r="R6574" s="1" t="s">
        <v>5290</v>
      </c>
      <c r="S6574" s="1">
        <v>11.96</v>
      </c>
      <c r="T6574" s="1">
        <v>2</v>
      </c>
      <c r="U6574" s="1">
        <v>0</v>
      </c>
      <c r="V6574" s="4">
        <v>5.8604000000000003</v>
      </c>
    </row>
    <row r="6575" spans="1:22" ht="58.5" thickBot="1" x14ac:dyDescent="0.4">
      <c r="A6575" s="3">
        <v>6574</v>
      </c>
      <c r="B6575" s="1" t="s">
        <v>8965</v>
      </c>
      <c r="C6575" s="1">
        <v>2013</v>
      </c>
      <c r="D6575" s="2">
        <v>41604</v>
      </c>
      <c r="E6575" s="2">
        <v>41609</v>
      </c>
      <c r="F6575" s="1" t="s">
        <v>50</v>
      </c>
      <c r="G6575" s="1" t="s">
        <v>8553</v>
      </c>
      <c r="H6575" s="1" t="s">
        <v>8554</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4">
        <v>67.608000000000004</v>
      </c>
    </row>
    <row r="6576" spans="1:22" ht="73" thickBot="1" x14ac:dyDescent="0.4">
      <c r="A6576" s="3">
        <v>6575</v>
      </c>
      <c r="B6576" s="1" t="s">
        <v>8965</v>
      </c>
      <c r="C6576" s="1">
        <v>2013</v>
      </c>
      <c r="D6576" s="2">
        <v>41604</v>
      </c>
      <c r="E6576" s="2">
        <v>41609</v>
      </c>
      <c r="F6576" s="1" t="s">
        <v>50</v>
      </c>
      <c r="G6576" s="1" t="s">
        <v>8553</v>
      </c>
      <c r="H6576" s="1" t="s">
        <v>8554</v>
      </c>
      <c r="I6576" s="1" t="s">
        <v>41</v>
      </c>
      <c r="J6576" s="1" t="s">
        <v>27</v>
      </c>
      <c r="K6576" s="1" t="s">
        <v>2126</v>
      </c>
      <c r="L6576" s="1" t="s">
        <v>788</v>
      </c>
      <c r="M6576" s="1">
        <v>7060</v>
      </c>
      <c r="N6576" s="1" t="s">
        <v>148</v>
      </c>
      <c r="O6576" s="1" t="s">
        <v>8966</v>
      </c>
      <c r="P6576" s="1" t="s">
        <v>71</v>
      </c>
      <c r="Q6576" s="1" t="s">
        <v>682</v>
      </c>
      <c r="R6576" s="1" t="s">
        <v>8967</v>
      </c>
      <c r="S6576" s="1">
        <v>319.92</v>
      </c>
      <c r="T6576" s="1">
        <v>8</v>
      </c>
      <c r="U6576" s="1">
        <v>0</v>
      </c>
      <c r="V6576" s="4">
        <v>118.3704</v>
      </c>
    </row>
    <row r="6577" spans="1:22" ht="44" thickBot="1" x14ac:dyDescent="0.4">
      <c r="A6577" s="3">
        <v>6576</v>
      </c>
      <c r="B6577" s="1" t="s">
        <v>8968</v>
      </c>
      <c r="C6577" s="1">
        <v>2014</v>
      </c>
      <c r="D6577" s="2">
        <v>41702</v>
      </c>
      <c r="E6577" s="2">
        <v>41707</v>
      </c>
      <c r="F6577" s="1" t="s">
        <v>50</v>
      </c>
      <c r="G6577" s="1" t="s">
        <v>6941</v>
      </c>
      <c r="H6577" s="1" t="s">
        <v>6942</v>
      </c>
      <c r="I6577" s="1" t="s">
        <v>26</v>
      </c>
      <c r="J6577" s="1" t="s">
        <v>27</v>
      </c>
      <c r="K6577" s="1" t="s">
        <v>42</v>
      </c>
      <c r="L6577" s="1" t="s">
        <v>43</v>
      </c>
      <c r="M6577" s="1">
        <v>90008</v>
      </c>
      <c r="N6577" s="1" t="s">
        <v>44</v>
      </c>
      <c r="O6577" s="1" t="s">
        <v>6686</v>
      </c>
      <c r="P6577" s="1" t="s">
        <v>71</v>
      </c>
      <c r="Q6577" s="1" t="s">
        <v>161</v>
      </c>
      <c r="R6577" s="1" t="s">
        <v>6687</v>
      </c>
      <c r="S6577" s="1">
        <v>1049.44</v>
      </c>
      <c r="T6577" s="1">
        <v>8</v>
      </c>
      <c r="U6577" s="1">
        <v>0</v>
      </c>
      <c r="V6577" s="4">
        <v>440.76479999999998</v>
      </c>
    </row>
    <row r="6578" spans="1:22" ht="29.5" thickBot="1" x14ac:dyDescent="0.4">
      <c r="A6578" s="3">
        <v>6577</v>
      </c>
      <c r="B6578" s="1" t="s">
        <v>8968</v>
      </c>
      <c r="C6578" s="1">
        <v>2014</v>
      </c>
      <c r="D6578" s="2">
        <v>41702</v>
      </c>
      <c r="E6578" s="2">
        <v>41707</v>
      </c>
      <c r="F6578" s="1" t="s">
        <v>50</v>
      </c>
      <c r="G6578" s="1" t="s">
        <v>6941</v>
      </c>
      <c r="H6578" s="1" t="s">
        <v>6942</v>
      </c>
      <c r="I6578" s="1" t="s">
        <v>26</v>
      </c>
      <c r="J6578" s="1" t="s">
        <v>27</v>
      </c>
      <c r="K6578" s="1" t="s">
        <v>42</v>
      </c>
      <c r="L6578" s="1" t="s">
        <v>43</v>
      </c>
      <c r="M6578" s="1">
        <v>90008</v>
      </c>
      <c r="N6578" s="1" t="s">
        <v>44</v>
      </c>
      <c r="O6578" s="1" t="s">
        <v>281</v>
      </c>
      <c r="P6578" s="1" t="s">
        <v>32</v>
      </c>
      <c r="Q6578" s="1" t="s">
        <v>36</v>
      </c>
      <c r="R6578" s="1" t="s">
        <v>282</v>
      </c>
      <c r="S6578" s="1">
        <v>170.352</v>
      </c>
      <c r="T6578" s="1">
        <v>3</v>
      </c>
      <c r="U6578" s="1">
        <v>0.2</v>
      </c>
      <c r="V6578" s="4">
        <v>-17.0352</v>
      </c>
    </row>
    <row r="6579" spans="1:22" ht="29.5" thickBot="1" x14ac:dyDescent="0.4">
      <c r="A6579" s="3">
        <v>6578</v>
      </c>
      <c r="B6579" s="1" t="s">
        <v>8969</v>
      </c>
      <c r="C6579" s="1">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4">
        <v>50.442599999999999</v>
      </c>
    </row>
    <row r="6580" spans="1:22" ht="29.5" thickBot="1" x14ac:dyDescent="0.4">
      <c r="A6580" s="3">
        <v>6579</v>
      </c>
      <c r="B6580" s="1" t="s">
        <v>8970</v>
      </c>
      <c r="C6580" s="1">
        <v>2011</v>
      </c>
      <c r="D6580" s="2">
        <v>40780</v>
      </c>
      <c r="E6580" s="2">
        <v>40785</v>
      </c>
      <c r="F6580" s="1" t="s">
        <v>50</v>
      </c>
      <c r="G6580" s="1" t="s">
        <v>5244</v>
      </c>
      <c r="H6580" s="1" t="s">
        <v>5245</v>
      </c>
      <c r="I6580" s="1" t="s">
        <v>26</v>
      </c>
      <c r="J6580" s="1" t="s">
        <v>27</v>
      </c>
      <c r="K6580" s="1" t="s">
        <v>95</v>
      </c>
      <c r="L6580" s="1" t="s">
        <v>96</v>
      </c>
      <c r="M6580" s="1">
        <v>98103</v>
      </c>
      <c r="N6580" s="1" t="s">
        <v>44</v>
      </c>
      <c r="O6580" s="1" t="s">
        <v>4599</v>
      </c>
      <c r="P6580" s="1" t="s">
        <v>71</v>
      </c>
      <c r="Q6580" s="1" t="s">
        <v>72</v>
      </c>
      <c r="R6580" s="1" t="s">
        <v>4600</v>
      </c>
      <c r="S6580" s="1">
        <v>1007.944</v>
      </c>
      <c r="T6580" s="1">
        <v>7</v>
      </c>
      <c r="U6580" s="1">
        <v>0.2</v>
      </c>
      <c r="V6580" s="4">
        <v>75.595799999999997</v>
      </c>
    </row>
    <row r="6581" spans="1:22" ht="29.5" thickBot="1" x14ac:dyDescent="0.4">
      <c r="A6581" s="3">
        <v>6580</v>
      </c>
      <c r="B6581" s="1" t="s">
        <v>8971</v>
      </c>
      <c r="C6581" s="1">
        <v>2013</v>
      </c>
      <c r="D6581" s="2">
        <v>41570</v>
      </c>
      <c r="E6581" s="2">
        <v>41570</v>
      </c>
      <c r="F6581" s="1" t="s">
        <v>1290</v>
      </c>
      <c r="G6581" s="1" t="s">
        <v>5899</v>
      </c>
      <c r="H6581" s="1" t="s">
        <v>5900</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4">
        <v>3.2063999999999999</v>
      </c>
    </row>
    <row r="6582" spans="1:22" ht="29.5" thickBot="1" x14ac:dyDescent="0.4">
      <c r="A6582" s="3">
        <v>6581</v>
      </c>
      <c r="B6582" s="1" t="s">
        <v>8971</v>
      </c>
      <c r="C6582" s="1">
        <v>2013</v>
      </c>
      <c r="D6582" s="2">
        <v>41570</v>
      </c>
      <c r="E6582" s="2">
        <v>41570</v>
      </c>
      <c r="F6582" s="1" t="s">
        <v>1290</v>
      </c>
      <c r="G6582" s="1" t="s">
        <v>5899</v>
      </c>
      <c r="H6582" s="1" t="s">
        <v>5900</v>
      </c>
      <c r="I6582" s="1" t="s">
        <v>26</v>
      </c>
      <c r="J6582" s="1" t="s">
        <v>27</v>
      </c>
      <c r="K6582" s="1" t="s">
        <v>95</v>
      </c>
      <c r="L6582" s="1" t="s">
        <v>96</v>
      </c>
      <c r="M6582" s="1">
        <v>98105</v>
      </c>
      <c r="N6582" s="1" t="s">
        <v>44</v>
      </c>
      <c r="O6582" s="1" t="s">
        <v>7184</v>
      </c>
      <c r="P6582" s="1" t="s">
        <v>46</v>
      </c>
      <c r="Q6582" s="1" t="s">
        <v>68</v>
      </c>
      <c r="R6582" s="1" t="s">
        <v>4224</v>
      </c>
      <c r="S6582" s="1">
        <v>8.34</v>
      </c>
      <c r="T6582" s="1">
        <v>3</v>
      </c>
      <c r="U6582" s="1">
        <v>0</v>
      </c>
      <c r="V6582" s="4">
        <v>2.2517999999999998</v>
      </c>
    </row>
    <row r="6583" spans="1:22" ht="44" thickBot="1" x14ac:dyDescent="0.4">
      <c r="A6583" s="3">
        <v>6582</v>
      </c>
      <c r="B6583" s="1" t="s">
        <v>8971</v>
      </c>
      <c r="C6583" s="1">
        <v>2013</v>
      </c>
      <c r="D6583" s="2">
        <v>41570</v>
      </c>
      <c r="E6583" s="2">
        <v>41570</v>
      </c>
      <c r="F6583" s="1" t="s">
        <v>1290</v>
      </c>
      <c r="G6583" s="1" t="s">
        <v>5899</v>
      </c>
      <c r="H6583" s="1" t="s">
        <v>5900</v>
      </c>
      <c r="I6583" s="1" t="s">
        <v>26</v>
      </c>
      <c r="J6583" s="1" t="s">
        <v>27</v>
      </c>
      <c r="K6583" s="1" t="s">
        <v>95</v>
      </c>
      <c r="L6583" s="1" t="s">
        <v>96</v>
      </c>
      <c r="M6583" s="1">
        <v>98105</v>
      </c>
      <c r="N6583" s="1" t="s">
        <v>44</v>
      </c>
      <c r="O6583" s="1" t="s">
        <v>8972</v>
      </c>
      <c r="P6583" s="1" t="s">
        <v>32</v>
      </c>
      <c r="Q6583" s="1" t="s">
        <v>65</v>
      </c>
      <c r="R6583" s="1" t="s">
        <v>8973</v>
      </c>
      <c r="S6583" s="1">
        <v>101.94</v>
      </c>
      <c r="T6583" s="1">
        <v>3</v>
      </c>
      <c r="U6583" s="1">
        <v>0</v>
      </c>
      <c r="V6583" s="4">
        <v>30.582000000000001</v>
      </c>
    </row>
    <row r="6584" spans="1:22" ht="29.5" thickBot="1" x14ac:dyDescent="0.4">
      <c r="A6584" s="3">
        <v>6583</v>
      </c>
      <c r="B6584" s="1" t="s">
        <v>8974</v>
      </c>
      <c r="C6584" s="1">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4">
        <v>86.385599999999997</v>
      </c>
    </row>
    <row r="6585" spans="1:22" ht="29.5" thickBot="1" x14ac:dyDescent="0.4">
      <c r="A6585" s="3">
        <v>6584</v>
      </c>
      <c r="B6585" s="1" t="s">
        <v>8975</v>
      </c>
      <c r="C6585" s="1">
        <v>2014</v>
      </c>
      <c r="D6585" s="2">
        <v>41842</v>
      </c>
      <c r="E6585" s="2">
        <v>41848</v>
      </c>
      <c r="F6585" s="1" t="s">
        <v>50</v>
      </c>
      <c r="G6585" s="1" t="s">
        <v>4893</v>
      </c>
      <c r="H6585" s="1" t="s">
        <v>4894</v>
      </c>
      <c r="I6585" s="1" t="s">
        <v>26</v>
      </c>
      <c r="J6585" s="1" t="s">
        <v>27</v>
      </c>
      <c r="K6585" s="1" t="s">
        <v>1976</v>
      </c>
      <c r="L6585" s="1" t="s">
        <v>319</v>
      </c>
      <c r="M6585" s="1">
        <v>24153</v>
      </c>
      <c r="N6585" s="1" t="s">
        <v>30</v>
      </c>
      <c r="O6585" s="1" t="s">
        <v>5717</v>
      </c>
      <c r="P6585" s="1" t="s">
        <v>46</v>
      </c>
      <c r="Q6585" s="1" t="s">
        <v>68</v>
      </c>
      <c r="R6585" s="1" t="s">
        <v>5718</v>
      </c>
      <c r="S6585" s="1">
        <v>101.94</v>
      </c>
      <c r="T6585" s="1">
        <v>6</v>
      </c>
      <c r="U6585" s="1">
        <v>0</v>
      </c>
      <c r="V6585" s="4">
        <v>29.5626</v>
      </c>
    </row>
    <row r="6586" spans="1:22" ht="29.5" thickBot="1" x14ac:dyDescent="0.4">
      <c r="A6586" s="3">
        <v>6585</v>
      </c>
      <c r="B6586" s="1" t="s">
        <v>8975</v>
      </c>
      <c r="C6586" s="1">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4">
        <v>67.989999999999995</v>
      </c>
    </row>
    <row r="6587" spans="1:22" ht="29.5" thickBot="1" x14ac:dyDescent="0.4">
      <c r="A6587" s="3">
        <v>6586</v>
      </c>
      <c r="B6587" s="1" t="s">
        <v>8975</v>
      </c>
      <c r="C6587" s="1">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4">
        <v>3.8719999999999999</v>
      </c>
    </row>
    <row r="6588" spans="1:22" ht="29.5" thickBot="1" x14ac:dyDescent="0.4">
      <c r="A6588" s="3">
        <v>6587</v>
      </c>
      <c r="B6588" s="1" t="s">
        <v>8975</v>
      </c>
      <c r="C6588" s="1">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4">
        <v>5.7072000000000003</v>
      </c>
    </row>
    <row r="6589" spans="1:22" ht="58.5" thickBot="1" x14ac:dyDescent="0.4">
      <c r="A6589" s="3">
        <v>6588</v>
      </c>
      <c r="B6589" s="1" t="s">
        <v>8975</v>
      </c>
      <c r="C6589" s="1">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4">
        <v>69.676199999999994</v>
      </c>
    </row>
    <row r="6590" spans="1:22" ht="44" thickBot="1" x14ac:dyDescent="0.4">
      <c r="A6590" s="3">
        <v>6589</v>
      </c>
      <c r="B6590" s="1" t="s">
        <v>8975</v>
      </c>
      <c r="C6590" s="1">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v>
      </c>
      <c r="T6590" s="1">
        <v>3</v>
      </c>
      <c r="U6590" s="1">
        <v>0</v>
      </c>
      <c r="V6590" s="4">
        <v>7.1711999999999998</v>
      </c>
    </row>
    <row r="6591" spans="1:22" ht="29.5" thickBot="1" x14ac:dyDescent="0.4">
      <c r="A6591" s="3">
        <v>6590</v>
      </c>
      <c r="B6591" s="1" t="s">
        <v>8975</v>
      </c>
      <c r="C6591" s="1">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4">
        <v>11.586</v>
      </c>
    </row>
    <row r="6592" spans="1:22" ht="29.5" thickBot="1" x14ac:dyDescent="0.4">
      <c r="A6592" s="3">
        <v>6591</v>
      </c>
      <c r="B6592" s="1" t="s">
        <v>8976</v>
      </c>
      <c r="C6592" s="1">
        <v>2011</v>
      </c>
      <c r="D6592" s="2">
        <v>40625</v>
      </c>
      <c r="E6592" s="2">
        <v>40628</v>
      </c>
      <c r="F6592" s="1" t="s">
        <v>188</v>
      </c>
      <c r="G6592" s="1" t="s">
        <v>6471</v>
      </c>
      <c r="H6592" s="1" t="s">
        <v>6472</v>
      </c>
      <c r="I6592" s="1" t="s">
        <v>26</v>
      </c>
      <c r="J6592" s="1" t="s">
        <v>27</v>
      </c>
      <c r="K6592" s="1" t="s">
        <v>8977</v>
      </c>
      <c r="L6592" s="1" t="s">
        <v>54</v>
      </c>
      <c r="M6592" s="1">
        <v>33445</v>
      </c>
      <c r="N6592" s="1" t="s">
        <v>30</v>
      </c>
      <c r="O6592" s="1" t="s">
        <v>2414</v>
      </c>
      <c r="P6592" s="1" t="s">
        <v>46</v>
      </c>
      <c r="Q6592" s="1" t="s">
        <v>47</v>
      </c>
      <c r="R6592" s="1" t="s">
        <v>2415</v>
      </c>
      <c r="S6592" s="1">
        <v>9.9120000000000008</v>
      </c>
      <c r="T6592" s="1">
        <v>3</v>
      </c>
      <c r="U6592" s="1">
        <v>0.2</v>
      </c>
      <c r="V6592" s="4">
        <v>3.2214</v>
      </c>
    </row>
    <row r="6593" spans="1:22" ht="29.5" thickBot="1" x14ac:dyDescent="0.4">
      <c r="A6593" s="3">
        <v>6592</v>
      </c>
      <c r="B6593" s="1" t="s">
        <v>8978</v>
      </c>
      <c r="C6593" s="1">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v>
      </c>
      <c r="T6593" s="1">
        <v>3</v>
      </c>
      <c r="U6593" s="1">
        <v>0</v>
      </c>
      <c r="V6593" s="4">
        <v>9.702</v>
      </c>
    </row>
    <row r="6594" spans="1:22" ht="73" thickBot="1" x14ac:dyDescent="0.4">
      <c r="A6594" s="3">
        <v>6593</v>
      </c>
      <c r="B6594" s="1" t="s">
        <v>8978</v>
      </c>
      <c r="C6594" s="1">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4">
        <v>1.7324999999999999</v>
      </c>
    </row>
    <row r="6595" spans="1:22" ht="58.5" thickBot="1" x14ac:dyDescent="0.4">
      <c r="A6595" s="3">
        <v>6594</v>
      </c>
      <c r="B6595" s="1" t="s">
        <v>8979</v>
      </c>
      <c r="C6595" s="1">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33.567999999999998</v>
      </c>
      <c r="T6595" s="1">
        <v>2</v>
      </c>
      <c r="U6595" s="1">
        <v>0.2</v>
      </c>
      <c r="V6595" s="4">
        <v>11.748799999999999</v>
      </c>
    </row>
    <row r="6596" spans="1:22" ht="44" thickBot="1" x14ac:dyDescent="0.4">
      <c r="A6596" s="3">
        <v>6595</v>
      </c>
      <c r="B6596" s="1" t="s">
        <v>8980</v>
      </c>
      <c r="C6596" s="1">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125.93</v>
      </c>
      <c r="T6596" s="1">
        <v>7</v>
      </c>
      <c r="U6596" s="1">
        <v>0</v>
      </c>
      <c r="V6596" s="4">
        <v>35.260399999999997</v>
      </c>
    </row>
    <row r="6597" spans="1:22" ht="58.5" thickBot="1" x14ac:dyDescent="0.4">
      <c r="A6597" s="3">
        <v>6596</v>
      </c>
      <c r="B6597" s="1" t="s">
        <v>8981</v>
      </c>
      <c r="C6597" s="1">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v>
      </c>
      <c r="T6597" s="1">
        <v>5</v>
      </c>
      <c r="U6597" s="1">
        <v>0.7</v>
      </c>
      <c r="V6597" s="4">
        <v>-7.84</v>
      </c>
    </row>
    <row r="6598" spans="1:22" ht="29.5" thickBot="1" x14ac:dyDescent="0.4">
      <c r="A6598" s="3">
        <v>6597</v>
      </c>
      <c r="B6598" s="1" t="s">
        <v>8981</v>
      </c>
      <c r="C6598" s="1">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4">
        <v>1.8704000000000001</v>
      </c>
    </row>
    <row r="6599" spans="1:22" ht="29.5" thickBot="1" x14ac:dyDescent="0.4">
      <c r="A6599" s="3">
        <v>6598</v>
      </c>
      <c r="B6599" s="1" t="s">
        <v>8982</v>
      </c>
      <c r="C6599" s="1">
        <v>2011</v>
      </c>
      <c r="D6599" s="2">
        <v>40700</v>
      </c>
      <c r="E6599" s="2">
        <v>40706</v>
      </c>
      <c r="F6599" s="1" t="s">
        <v>50</v>
      </c>
      <c r="G6599" s="1" t="s">
        <v>5809</v>
      </c>
      <c r="H6599" s="1" t="s">
        <v>5810</v>
      </c>
      <c r="I6599" s="1" t="s">
        <v>26</v>
      </c>
      <c r="J6599" s="1" t="s">
        <v>27</v>
      </c>
      <c r="K6599" s="1" t="s">
        <v>1521</v>
      </c>
      <c r="L6599" s="1" t="s">
        <v>54</v>
      </c>
      <c r="M6599" s="1">
        <v>32216</v>
      </c>
      <c r="N6599" s="1" t="s">
        <v>30</v>
      </c>
      <c r="O6599" s="1" t="s">
        <v>1022</v>
      </c>
      <c r="P6599" s="1" t="s">
        <v>46</v>
      </c>
      <c r="Q6599" s="1" t="s">
        <v>75</v>
      </c>
      <c r="R6599" s="1" t="s">
        <v>1023</v>
      </c>
      <c r="S6599" s="1">
        <v>1.365</v>
      </c>
      <c r="T6599" s="1">
        <v>1</v>
      </c>
      <c r="U6599" s="1">
        <v>0.7</v>
      </c>
      <c r="V6599" s="4">
        <v>-0.91</v>
      </c>
    </row>
    <row r="6600" spans="1:22" ht="29.5" thickBot="1" x14ac:dyDescent="0.4">
      <c r="A6600" s="3">
        <v>6599</v>
      </c>
      <c r="B6600" s="1" t="s">
        <v>8982</v>
      </c>
      <c r="C6600" s="1">
        <v>2011</v>
      </c>
      <c r="D6600" s="2">
        <v>40700</v>
      </c>
      <c r="E6600" s="2">
        <v>40706</v>
      </c>
      <c r="F6600" s="1" t="s">
        <v>50</v>
      </c>
      <c r="G6600" s="1" t="s">
        <v>5809</v>
      </c>
      <c r="H6600" s="1" t="s">
        <v>5810</v>
      </c>
      <c r="I6600" s="1" t="s">
        <v>26</v>
      </c>
      <c r="J6600" s="1" t="s">
        <v>27</v>
      </c>
      <c r="K6600" s="1" t="s">
        <v>1521</v>
      </c>
      <c r="L6600" s="1" t="s">
        <v>54</v>
      </c>
      <c r="M6600" s="1">
        <v>32216</v>
      </c>
      <c r="N6600" s="1" t="s">
        <v>30</v>
      </c>
      <c r="O6600" s="1" t="s">
        <v>5847</v>
      </c>
      <c r="P6600" s="1" t="s">
        <v>46</v>
      </c>
      <c r="Q6600" s="1" t="s">
        <v>90</v>
      </c>
      <c r="R6600" s="1" t="s">
        <v>5848</v>
      </c>
      <c r="S6600" s="1">
        <v>62.015999999999998</v>
      </c>
      <c r="T6600" s="1">
        <v>2</v>
      </c>
      <c r="U6600" s="1">
        <v>0.2</v>
      </c>
      <c r="V6600" s="4">
        <v>22.480799999999999</v>
      </c>
    </row>
    <row r="6601" spans="1:22" ht="44" thickBot="1" x14ac:dyDescent="0.4">
      <c r="A6601" s="3">
        <v>6600</v>
      </c>
      <c r="B6601" s="1" t="s">
        <v>8983</v>
      </c>
      <c r="C6601" s="1">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4">
        <v>23.680800000000001</v>
      </c>
    </row>
    <row r="6602" spans="1:22" ht="29.5" thickBot="1" x14ac:dyDescent="0.4">
      <c r="A6602" s="3">
        <v>6601</v>
      </c>
      <c r="B6602" s="1" t="s">
        <v>8983</v>
      </c>
      <c r="C6602" s="1">
        <v>2011</v>
      </c>
      <c r="D6602" s="2">
        <v>40879</v>
      </c>
      <c r="E6602" s="2">
        <v>40884</v>
      </c>
      <c r="F6602" s="1" t="s">
        <v>50</v>
      </c>
      <c r="G6602" s="1" t="s">
        <v>226</v>
      </c>
      <c r="H6602" s="1" t="s">
        <v>227</v>
      </c>
      <c r="I6602" s="1" t="s">
        <v>41</v>
      </c>
      <c r="J6602" s="1" t="s">
        <v>27</v>
      </c>
      <c r="K6602" s="1" t="s">
        <v>3213</v>
      </c>
      <c r="L6602" s="1" t="s">
        <v>2735</v>
      </c>
      <c r="M6602" s="1">
        <v>20735</v>
      </c>
      <c r="N6602" s="1" t="s">
        <v>148</v>
      </c>
      <c r="O6602" s="1" t="s">
        <v>6005</v>
      </c>
      <c r="P6602" s="1" t="s">
        <v>46</v>
      </c>
      <c r="Q6602" s="1" t="s">
        <v>90</v>
      </c>
      <c r="R6602" s="1" t="s">
        <v>6006</v>
      </c>
      <c r="S6602" s="1">
        <v>146.82</v>
      </c>
      <c r="T6602" s="1">
        <v>3</v>
      </c>
      <c r="U6602" s="1">
        <v>0</v>
      </c>
      <c r="V6602" s="4">
        <v>73.41</v>
      </c>
    </row>
    <row r="6603" spans="1:22" ht="29.5" thickBot="1" x14ac:dyDescent="0.4">
      <c r="A6603" s="3">
        <v>6602</v>
      </c>
      <c r="B6603" s="1" t="s">
        <v>8983</v>
      </c>
      <c r="C6603" s="1">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4">
        <v>64.756799999999998</v>
      </c>
    </row>
    <row r="6604" spans="1:22" ht="29.5" thickBot="1" x14ac:dyDescent="0.4">
      <c r="A6604" s="3">
        <v>6603</v>
      </c>
      <c r="B6604" s="1" t="s">
        <v>8983</v>
      </c>
      <c r="C6604" s="1">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4">
        <v>7.2035999999999998</v>
      </c>
    </row>
    <row r="6605" spans="1:22" ht="44" thickBot="1" x14ac:dyDescent="0.4">
      <c r="A6605" s="3">
        <v>6604</v>
      </c>
      <c r="B6605" s="1" t="s">
        <v>8984</v>
      </c>
      <c r="C6605" s="1">
        <v>2014</v>
      </c>
      <c r="D6605" s="2">
        <v>41808</v>
      </c>
      <c r="E6605" s="2">
        <v>41811</v>
      </c>
      <c r="F6605" s="1" t="s">
        <v>188</v>
      </c>
      <c r="G6605" s="1" t="s">
        <v>2996</v>
      </c>
      <c r="H6605" s="1" t="s">
        <v>2997</v>
      </c>
      <c r="I6605" s="1" t="s">
        <v>26</v>
      </c>
      <c r="J6605" s="1" t="s">
        <v>27</v>
      </c>
      <c r="K6605" s="1" t="s">
        <v>8985</v>
      </c>
      <c r="L6605" s="1" t="s">
        <v>457</v>
      </c>
      <c r="M6605" s="1">
        <v>80022</v>
      </c>
      <c r="N6605" s="1" t="s">
        <v>44</v>
      </c>
      <c r="O6605" s="1" t="s">
        <v>3442</v>
      </c>
      <c r="P6605" s="1" t="s">
        <v>46</v>
      </c>
      <c r="Q6605" s="1" t="s">
        <v>59</v>
      </c>
      <c r="R6605" s="1" t="s">
        <v>3443</v>
      </c>
      <c r="S6605" s="1">
        <v>146.352</v>
      </c>
      <c r="T6605" s="1">
        <v>3</v>
      </c>
      <c r="U6605" s="1">
        <v>0.2</v>
      </c>
      <c r="V6605" s="4">
        <v>-32.929200000000002</v>
      </c>
    </row>
    <row r="6606" spans="1:22" ht="44" thickBot="1" x14ac:dyDescent="0.4">
      <c r="A6606" s="3">
        <v>6605</v>
      </c>
      <c r="B6606" s="1" t="s">
        <v>8986</v>
      </c>
      <c r="C6606" s="1">
        <v>2013</v>
      </c>
      <c r="D6606" s="2">
        <v>41421</v>
      </c>
      <c r="E6606" s="2">
        <v>41426</v>
      </c>
      <c r="F6606" s="1" t="s">
        <v>50</v>
      </c>
      <c r="G6606" s="1" t="s">
        <v>5809</v>
      </c>
      <c r="H6606" s="1" t="s">
        <v>5810</v>
      </c>
      <c r="I6606" s="1" t="s">
        <v>26</v>
      </c>
      <c r="J6606" s="1" t="s">
        <v>27</v>
      </c>
      <c r="K6606" s="1" t="s">
        <v>2542</v>
      </c>
      <c r="L6606" s="1" t="s">
        <v>43</v>
      </c>
      <c r="M6606" s="1">
        <v>92704</v>
      </c>
      <c r="N6606" s="1" t="s">
        <v>44</v>
      </c>
      <c r="O6606" s="1" t="s">
        <v>1915</v>
      </c>
      <c r="P6606" s="1" t="s">
        <v>46</v>
      </c>
      <c r="Q6606" s="1" t="s">
        <v>269</v>
      </c>
      <c r="R6606" s="1" t="s">
        <v>1916</v>
      </c>
      <c r="S6606" s="1">
        <v>5.94</v>
      </c>
      <c r="T6606" s="1">
        <v>3</v>
      </c>
      <c r="U6606" s="1">
        <v>0</v>
      </c>
      <c r="V6606" s="4">
        <v>0</v>
      </c>
    </row>
    <row r="6607" spans="1:22" ht="29.5" thickBot="1" x14ac:dyDescent="0.4">
      <c r="A6607" s="3">
        <v>6606</v>
      </c>
      <c r="B6607" s="1" t="s">
        <v>8986</v>
      </c>
      <c r="C6607" s="1">
        <v>2013</v>
      </c>
      <c r="D6607" s="2">
        <v>41421</v>
      </c>
      <c r="E6607" s="2">
        <v>41426</v>
      </c>
      <c r="F6607" s="1" t="s">
        <v>50</v>
      </c>
      <c r="G6607" s="1" t="s">
        <v>5809</v>
      </c>
      <c r="H6607" s="1" t="s">
        <v>5810</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4">
        <v>21.7728</v>
      </c>
    </row>
    <row r="6608" spans="1:22" ht="29.5" thickBot="1" x14ac:dyDescent="0.4">
      <c r="A6608" s="3">
        <v>6607</v>
      </c>
      <c r="B6608" s="1" t="s">
        <v>8986</v>
      </c>
      <c r="C6608" s="1">
        <v>2013</v>
      </c>
      <c r="D6608" s="2">
        <v>41421</v>
      </c>
      <c r="E6608" s="2">
        <v>41426</v>
      </c>
      <c r="F6608" s="1" t="s">
        <v>50</v>
      </c>
      <c r="G6608" s="1" t="s">
        <v>5809</v>
      </c>
      <c r="H6608" s="1" t="s">
        <v>5810</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4">
        <v>23.756399999999999</v>
      </c>
    </row>
    <row r="6609" spans="1:22" ht="29.5" thickBot="1" x14ac:dyDescent="0.4">
      <c r="A6609" s="3">
        <v>6608</v>
      </c>
      <c r="B6609" s="1" t="s">
        <v>8986</v>
      </c>
      <c r="C6609" s="1">
        <v>2013</v>
      </c>
      <c r="D6609" s="2">
        <v>41421</v>
      </c>
      <c r="E6609" s="2">
        <v>41426</v>
      </c>
      <c r="F6609" s="1" t="s">
        <v>50</v>
      </c>
      <c r="G6609" s="1" t="s">
        <v>5809</v>
      </c>
      <c r="H6609" s="1" t="s">
        <v>5810</v>
      </c>
      <c r="I6609" s="1" t="s">
        <v>26</v>
      </c>
      <c r="J6609" s="1" t="s">
        <v>27</v>
      </c>
      <c r="K6609" s="1" t="s">
        <v>2542</v>
      </c>
      <c r="L6609" s="1" t="s">
        <v>43</v>
      </c>
      <c r="M6609" s="1">
        <v>92704</v>
      </c>
      <c r="N6609" s="1" t="s">
        <v>44</v>
      </c>
      <c r="O6609" s="1" t="s">
        <v>890</v>
      </c>
      <c r="P6609" s="1" t="s">
        <v>32</v>
      </c>
      <c r="Q6609" s="1" t="s">
        <v>36</v>
      </c>
      <c r="R6609" s="1" t="s">
        <v>891</v>
      </c>
      <c r="S6609" s="1">
        <v>484.70400000000001</v>
      </c>
      <c r="T6609" s="1">
        <v>6</v>
      </c>
      <c r="U6609" s="1">
        <v>0.2</v>
      </c>
      <c r="V6609" s="4">
        <v>-84.8232</v>
      </c>
    </row>
    <row r="6610" spans="1:22" ht="58.5" thickBot="1" x14ac:dyDescent="0.4">
      <c r="A6610" s="3">
        <v>6609</v>
      </c>
      <c r="B6610" s="1" t="s">
        <v>8986</v>
      </c>
      <c r="C6610" s="1">
        <v>2013</v>
      </c>
      <c r="D6610" s="2">
        <v>41421</v>
      </c>
      <c r="E6610" s="2">
        <v>41426</v>
      </c>
      <c r="F6610" s="1" t="s">
        <v>50</v>
      </c>
      <c r="G6610" s="1" t="s">
        <v>5809</v>
      </c>
      <c r="H6610" s="1" t="s">
        <v>5810</v>
      </c>
      <c r="I6610" s="1" t="s">
        <v>26</v>
      </c>
      <c r="J6610" s="1" t="s">
        <v>27</v>
      </c>
      <c r="K6610" s="1" t="s">
        <v>2542</v>
      </c>
      <c r="L6610" s="1" t="s">
        <v>43</v>
      </c>
      <c r="M6610" s="1">
        <v>92704</v>
      </c>
      <c r="N6610" s="1" t="s">
        <v>44</v>
      </c>
      <c r="O6610" s="1" t="s">
        <v>6515</v>
      </c>
      <c r="P6610" s="1" t="s">
        <v>71</v>
      </c>
      <c r="Q6610" s="1" t="s">
        <v>682</v>
      </c>
      <c r="R6610" s="1" t="s">
        <v>6516</v>
      </c>
      <c r="S6610" s="1">
        <v>371.976</v>
      </c>
      <c r="T6610" s="1">
        <v>3</v>
      </c>
      <c r="U6610" s="1">
        <v>0.2</v>
      </c>
      <c r="V6610" s="4">
        <v>116.24250000000001</v>
      </c>
    </row>
    <row r="6611" spans="1:22" ht="29.5" thickBot="1" x14ac:dyDescent="0.4">
      <c r="A6611" s="3">
        <v>6610</v>
      </c>
      <c r="B6611" s="1" t="s">
        <v>8987</v>
      </c>
      <c r="C6611" s="1">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v>
      </c>
      <c r="T6611" s="1">
        <v>6</v>
      </c>
      <c r="U6611" s="1">
        <v>0</v>
      </c>
      <c r="V6611" s="4">
        <v>25.1496</v>
      </c>
    </row>
    <row r="6612" spans="1:22" ht="44" thickBot="1" x14ac:dyDescent="0.4">
      <c r="A6612" s="3">
        <v>6611</v>
      </c>
      <c r="B6612" s="1" t="s">
        <v>8988</v>
      </c>
      <c r="C6612" s="1">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4">
        <v>6.03</v>
      </c>
    </row>
    <row r="6613" spans="1:22" ht="44" thickBot="1" x14ac:dyDescent="0.4">
      <c r="A6613" s="3">
        <v>6612</v>
      </c>
      <c r="B6613" s="1" t="s">
        <v>8989</v>
      </c>
      <c r="C6613" s="1">
        <v>2012</v>
      </c>
      <c r="D6613" s="2">
        <v>41020</v>
      </c>
      <c r="E6613" s="2">
        <v>41027</v>
      </c>
      <c r="F6613" s="1" t="s">
        <v>50</v>
      </c>
      <c r="G6613" s="1" t="s">
        <v>8308</v>
      </c>
      <c r="H6613" s="1" t="s">
        <v>8309</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4">
        <v>51.8292</v>
      </c>
    </row>
    <row r="6614" spans="1:22" ht="44" thickBot="1" x14ac:dyDescent="0.4">
      <c r="A6614" s="3">
        <v>6613</v>
      </c>
      <c r="B6614" s="1" t="s">
        <v>8989</v>
      </c>
      <c r="C6614" s="1">
        <v>2012</v>
      </c>
      <c r="D6614" s="2">
        <v>41020</v>
      </c>
      <c r="E6614" s="2">
        <v>41027</v>
      </c>
      <c r="F6614" s="1" t="s">
        <v>50</v>
      </c>
      <c r="G6614" s="1" t="s">
        <v>8308</v>
      </c>
      <c r="H6614" s="1" t="s">
        <v>8309</v>
      </c>
      <c r="I6614" s="1" t="s">
        <v>26</v>
      </c>
      <c r="J6614" s="1" t="s">
        <v>27</v>
      </c>
      <c r="K6614" s="1" t="s">
        <v>1473</v>
      </c>
      <c r="L6614" s="1" t="s">
        <v>29</v>
      </c>
      <c r="M6614" s="1">
        <v>40214</v>
      </c>
      <c r="N6614" s="1" t="s">
        <v>30</v>
      </c>
      <c r="O6614" s="1" t="s">
        <v>132</v>
      </c>
      <c r="P6614" s="1" t="s">
        <v>46</v>
      </c>
      <c r="Q6614" s="1" t="s">
        <v>75</v>
      </c>
      <c r="R6614" s="1" t="s">
        <v>133</v>
      </c>
      <c r="S6614" s="1">
        <v>21.3</v>
      </c>
      <c r="T6614" s="1">
        <v>3</v>
      </c>
      <c r="U6614" s="1">
        <v>0</v>
      </c>
      <c r="V6614" s="4">
        <v>9.798</v>
      </c>
    </row>
    <row r="6615" spans="1:22" ht="29.5" thickBot="1" x14ac:dyDescent="0.4">
      <c r="A6615" s="3">
        <v>6614</v>
      </c>
      <c r="B6615" s="1" t="s">
        <v>8989</v>
      </c>
      <c r="C6615" s="1">
        <v>2012</v>
      </c>
      <c r="D6615" s="2">
        <v>41020</v>
      </c>
      <c r="E6615" s="2">
        <v>41027</v>
      </c>
      <c r="F6615" s="1" t="s">
        <v>50</v>
      </c>
      <c r="G6615" s="1" t="s">
        <v>8308</v>
      </c>
      <c r="H6615" s="1" t="s">
        <v>8309</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4">
        <v>131.58600000000001</v>
      </c>
    </row>
    <row r="6616" spans="1:22" ht="44" thickBot="1" x14ac:dyDescent="0.4">
      <c r="A6616" s="3">
        <v>6615</v>
      </c>
      <c r="B6616" s="1" t="s">
        <v>8989</v>
      </c>
      <c r="C6616" s="1">
        <v>2012</v>
      </c>
      <c r="D6616" s="2">
        <v>41020</v>
      </c>
      <c r="E6616" s="2">
        <v>41027</v>
      </c>
      <c r="F6616" s="1" t="s">
        <v>50</v>
      </c>
      <c r="G6616" s="1" t="s">
        <v>8308</v>
      </c>
      <c r="H6616" s="1" t="s">
        <v>8309</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4">
        <v>35.679600000000001</v>
      </c>
    </row>
    <row r="6617" spans="1:22" ht="87.5" thickBot="1" x14ac:dyDescent="0.4">
      <c r="A6617" s="3">
        <v>6616</v>
      </c>
      <c r="B6617" s="1" t="s">
        <v>8990</v>
      </c>
      <c r="C6617" s="1">
        <v>2013</v>
      </c>
      <c r="D6617" s="2">
        <v>41443</v>
      </c>
      <c r="E6617" s="2">
        <v>41445</v>
      </c>
      <c r="F6617" s="1" t="s">
        <v>188</v>
      </c>
      <c r="G6617" s="1" t="s">
        <v>1370</v>
      </c>
      <c r="H6617" s="1" t="s">
        <v>1371</v>
      </c>
      <c r="I6617" s="1" t="s">
        <v>26</v>
      </c>
      <c r="J6617" s="1" t="s">
        <v>27</v>
      </c>
      <c r="K6617" s="1" t="s">
        <v>42</v>
      </c>
      <c r="L6617" s="1" t="s">
        <v>43</v>
      </c>
      <c r="M6617" s="1">
        <v>90045</v>
      </c>
      <c r="N6617" s="1" t="s">
        <v>44</v>
      </c>
      <c r="O6617" s="1" t="s">
        <v>7051</v>
      </c>
      <c r="P6617" s="1" t="s">
        <v>32</v>
      </c>
      <c r="Q6617" s="1" t="s">
        <v>33</v>
      </c>
      <c r="R6617" s="1" t="s">
        <v>7052</v>
      </c>
      <c r="S6617" s="1">
        <v>239.666</v>
      </c>
      <c r="T6617" s="1">
        <v>2</v>
      </c>
      <c r="U6617" s="1">
        <v>0.15</v>
      </c>
      <c r="V6617" s="4">
        <v>14.098000000000001</v>
      </c>
    </row>
    <row r="6618" spans="1:22" ht="29.5" thickBot="1" x14ac:dyDescent="0.4">
      <c r="A6618" s="3">
        <v>6617</v>
      </c>
      <c r="B6618" s="1" t="s">
        <v>8990</v>
      </c>
      <c r="C6618" s="1">
        <v>2013</v>
      </c>
      <c r="D6618" s="2">
        <v>41443</v>
      </c>
      <c r="E6618" s="2">
        <v>41445</v>
      </c>
      <c r="F6618" s="1" t="s">
        <v>188</v>
      </c>
      <c r="G6618" s="1" t="s">
        <v>1370</v>
      </c>
      <c r="H6618" s="1" t="s">
        <v>1371</v>
      </c>
      <c r="I6618" s="1" t="s">
        <v>26</v>
      </c>
      <c r="J6618" s="1" t="s">
        <v>27</v>
      </c>
      <c r="K6618" s="1" t="s">
        <v>42</v>
      </c>
      <c r="L6618" s="1" t="s">
        <v>43</v>
      </c>
      <c r="M6618" s="1">
        <v>90045</v>
      </c>
      <c r="N6618" s="1" t="s">
        <v>44</v>
      </c>
      <c r="O6618" s="1" t="s">
        <v>5518</v>
      </c>
      <c r="P6618" s="1" t="s">
        <v>46</v>
      </c>
      <c r="Q6618" s="1" t="s">
        <v>47</v>
      </c>
      <c r="R6618" s="1" t="s">
        <v>5519</v>
      </c>
      <c r="S6618" s="1">
        <v>22.5</v>
      </c>
      <c r="T6618" s="1">
        <v>6</v>
      </c>
      <c r="U6618" s="1">
        <v>0</v>
      </c>
      <c r="V6618" s="4">
        <v>10.8</v>
      </c>
    </row>
    <row r="6619" spans="1:22" ht="29.5" thickBot="1" x14ac:dyDescent="0.4">
      <c r="A6619" s="3">
        <v>6618</v>
      </c>
      <c r="B6619" s="1" t="s">
        <v>8990</v>
      </c>
      <c r="C6619" s="1">
        <v>2013</v>
      </c>
      <c r="D6619" s="2">
        <v>41443</v>
      </c>
      <c r="E6619" s="2">
        <v>41445</v>
      </c>
      <c r="F6619" s="1" t="s">
        <v>188</v>
      </c>
      <c r="G6619" s="1" t="s">
        <v>1370</v>
      </c>
      <c r="H6619" s="1" t="s">
        <v>1371</v>
      </c>
      <c r="I6619" s="1" t="s">
        <v>26</v>
      </c>
      <c r="J6619" s="1" t="s">
        <v>27</v>
      </c>
      <c r="K6619" s="1" t="s">
        <v>42</v>
      </c>
      <c r="L6619" s="1" t="s">
        <v>43</v>
      </c>
      <c r="M6619" s="1">
        <v>90045</v>
      </c>
      <c r="N6619" s="1" t="s">
        <v>44</v>
      </c>
      <c r="O6619" s="1" t="s">
        <v>8535</v>
      </c>
      <c r="P6619" s="1" t="s">
        <v>46</v>
      </c>
      <c r="Q6619" s="1" t="s">
        <v>90</v>
      </c>
      <c r="R6619" s="1" t="s">
        <v>8536</v>
      </c>
      <c r="S6619" s="1">
        <v>219.84</v>
      </c>
      <c r="T6619" s="1">
        <v>4</v>
      </c>
      <c r="U6619" s="1">
        <v>0</v>
      </c>
      <c r="V6619" s="4">
        <v>107.7216</v>
      </c>
    </row>
    <row r="6620" spans="1:22" ht="29.5" thickBot="1" x14ac:dyDescent="0.4">
      <c r="A6620" s="3">
        <v>6619</v>
      </c>
      <c r="B6620" s="1" t="s">
        <v>8991</v>
      </c>
      <c r="C6620" s="1">
        <v>2014</v>
      </c>
      <c r="D6620" s="2">
        <v>41653</v>
      </c>
      <c r="E6620" s="2">
        <v>41658</v>
      </c>
      <c r="F6620" s="1" t="s">
        <v>23</v>
      </c>
      <c r="G6620" s="1" t="s">
        <v>3665</v>
      </c>
      <c r="H6620" s="1" t="s">
        <v>3666</v>
      </c>
      <c r="I6620" s="1" t="s">
        <v>41</v>
      </c>
      <c r="J6620" s="1" t="s">
        <v>27</v>
      </c>
      <c r="K6620" s="1" t="s">
        <v>318</v>
      </c>
      <c r="L6620" s="1" t="s">
        <v>596</v>
      </c>
      <c r="M6620" s="1">
        <v>65807</v>
      </c>
      <c r="N6620" s="1" t="s">
        <v>105</v>
      </c>
      <c r="O6620" s="1" t="s">
        <v>5529</v>
      </c>
      <c r="P6620" s="1" t="s">
        <v>46</v>
      </c>
      <c r="Q6620" s="1" t="s">
        <v>90</v>
      </c>
      <c r="R6620" s="1" t="s">
        <v>5530</v>
      </c>
      <c r="S6620" s="1">
        <v>32.4</v>
      </c>
      <c r="T6620" s="1">
        <v>5</v>
      </c>
      <c r="U6620" s="1">
        <v>0</v>
      </c>
      <c r="V6620" s="4">
        <v>15.552</v>
      </c>
    </row>
    <row r="6621" spans="1:22" ht="58.5" thickBot="1" x14ac:dyDescent="0.4">
      <c r="A6621" s="3">
        <v>6620</v>
      </c>
      <c r="B6621" s="1" t="s">
        <v>8991</v>
      </c>
      <c r="C6621" s="1">
        <v>2014</v>
      </c>
      <c r="D6621" s="2">
        <v>41653</v>
      </c>
      <c r="E6621" s="2">
        <v>41658</v>
      </c>
      <c r="F6621" s="1" t="s">
        <v>23</v>
      </c>
      <c r="G6621" s="1" t="s">
        <v>3665</v>
      </c>
      <c r="H6621" s="1" t="s">
        <v>3666</v>
      </c>
      <c r="I6621" s="1" t="s">
        <v>41</v>
      </c>
      <c r="J6621" s="1" t="s">
        <v>27</v>
      </c>
      <c r="K6621" s="1" t="s">
        <v>318</v>
      </c>
      <c r="L6621" s="1" t="s">
        <v>596</v>
      </c>
      <c r="M6621" s="1">
        <v>65807</v>
      </c>
      <c r="N6621" s="1" t="s">
        <v>105</v>
      </c>
      <c r="O6621" s="1" t="s">
        <v>8357</v>
      </c>
      <c r="P6621" s="1" t="s">
        <v>46</v>
      </c>
      <c r="Q6621" s="1" t="s">
        <v>68</v>
      </c>
      <c r="R6621" s="1" t="s">
        <v>8358</v>
      </c>
      <c r="S6621" s="1">
        <v>209.94</v>
      </c>
      <c r="T6621" s="1">
        <v>6</v>
      </c>
      <c r="U6621" s="1">
        <v>0</v>
      </c>
      <c r="V6621" s="4">
        <v>54.584400000000002</v>
      </c>
    </row>
    <row r="6622" spans="1:22" ht="58.5" thickBot="1" x14ac:dyDescent="0.4">
      <c r="A6622" s="3">
        <v>6621</v>
      </c>
      <c r="B6622" s="1" t="s">
        <v>8991</v>
      </c>
      <c r="C6622" s="1">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4164.05</v>
      </c>
      <c r="T6622" s="1">
        <v>5</v>
      </c>
      <c r="U6622" s="1">
        <v>0</v>
      </c>
      <c r="V6622" s="4">
        <v>83.281000000000006</v>
      </c>
    </row>
    <row r="6623" spans="1:22" ht="29.5" thickBot="1" x14ac:dyDescent="0.4">
      <c r="A6623" s="3">
        <v>6622</v>
      </c>
      <c r="B6623" s="1" t="s">
        <v>8991</v>
      </c>
      <c r="C6623" s="1">
        <v>2014</v>
      </c>
      <c r="D6623" s="2">
        <v>41653</v>
      </c>
      <c r="E6623" s="2">
        <v>41658</v>
      </c>
      <c r="F6623" s="1" t="s">
        <v>23</v>
      </c>
      <c r="G6623" s="1" t="s">
        <v>3665</v>
      </c>
      <c r="H6623" s="1" t="s">
        <v>3666</v>
      </c>
      <c r="I6623" s="1" t="s">
        <v>41</v>
      </c>
      <c r="J6623" s="1" t="s">
        <v>27</v>
      </c>
      <c r="K6623" s="1" t="s">
        <v>318</v>
      </c>
      <c r="L6623" s="1" t="s">
        <v>596</v>
      </c>
      <c r="M6623" s="1">
        <v>65807</v>
      </c>
      <c r="N6623" s="1" t="s">
        <v>105</v>
      </c>
      <c r="O6623" s="1" t="s">
        <v>6697</v>
      </c>
      <c r="P6623" s="1" t="s">
        <v>32</v>
      </c>
      <c r="Q6623" s="1" t="s">
        <v>33</v>
      </c>
      <c r="R6623" s="1" t="s">
        <v>6698</v>
      </c>
      <c r="S6623" s="1">
        <v>212.94</v>
      </c>
      <c r="T6623" s="1">
        <v>3</v>
      </c>
      <c r="U6623" s="1">
        <v>0</v>
      </c>
      <c r="V6623" s="4">
        <v>53.234999999999999</v>
      </c>
    </row>
    <row r="6624" spans="1:22" ht="58.5" thickBot="1" x14ac:dyDescent="0.4">
      <c r="A6624" s="3">
        <v>6623</v>
      </c>
      <c r="B6624" s="1" t="s">
        <v>8992</v>
      </c>
      <c r="C6624" s="1">
        <v>2011</v>
      </c>
      <c r="D6624" s="2">
        <v>40792</v>
      </c>
      <c r="E6624" s="2">
        <v>40795</v>
      </c>
      <c r="F6624" s="1" t="s">
        <v>188</v>
      </c>
      <c r="G6624" s="1" t="s">
        <v>8993</v>
      </c>
      <c r="H6624" s="1" t="s">
        <v>8994</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4">
        <v>12.145200000000001</v>
      </c>
    </row>
    <row r="6625" spans="1:22" ht="29.5" thickBot="1" x14ac:dyDescent="0.4">
      <c r="A6625" s="3">
        <v>6624</v>
      </c>
      <c r="B6625" s="1" t="s">
        <v>8992</v>
      </c>
      <c r="C6625" s="1">
        <v>2011</v>
      </c>
      <c r="D6625" s="2">
        <v>40792</v>
      </c>
      <c r="E6625" s="2">
        <v>40795</v>
      </c>
      <c r="F6625" s="1" t="s">
        <v>188</v>
      </c>
      <c r="G6625" s="1" t="s">
        <v>8993</v>
      </c>
      <c r="H6625" s="1" t="s">
        <v>8994</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4">
        <v>27.485600000000002</v>
      </c>
    </row>
    <row r="6626" spans="1:22" ht="58.5" thickBot="1" x14ac:dyDescent="0.4">
      <c r="A6626" s="3">
        <v>6625</v>
      </c>
      <c r="B6626" s="1" t="s">
        <v>8995</v>
      </c>
      <c r="C6626" s="1">
        <v>2012</v>
      </c>
      <c r="D6626" s="2">
        <v>40927</v>
      </c>
      <c r="E6626" s="2">
        <v>40931</v>
      </c>
      <c r="F6626" s="1" t="s">
        <v>50</v>
      </c>
      <c r="G6626" s="1" t="s">
        <v>3347</v>
      </c>
      <c r="H6626" s="1" t="s">
        <v>3348</v>
      </c>
      <c r="I6626" s="1" t="s">
        <v>26</v>
      </c>
      <c r="J6626" s="1" t="s">
        <v>27</v>
      </c>
      <c r="K6626" s="1" t="s">
        <v>8996</v>
      </c>
      <c r="L6626" s="1" t="s">
        <v>104</v>
      </c>
      <c r="M6626" s="1">
        <v>77590</v>
      </c>
      <c r="N6626" s="1" t="s">
        <v>105</v>
      </c>
      <c r="O6626" s="1" t="s">
        <v>4857</v>
      </c>
      <c r="P6626" s="1" t="s">
        <v>32</v>
      </c>
      <c r="Q6626" s="1" t="s">
        <v>56</v>
      </c>
      <c r="R6626" s="1" t="s">
        <v>4858</v>
      </c>
      <c r="S6626" s="1">
        <v>102.438</v>
      </c>
      <c r="T6626" s="1">
        <v>1</v>
      </c>
      <c r="U6626" s="1">
        <v>0.3</v>
      </c>
      <c r="V6626" s="4">
        <v>-13.1706</v>
      </c>
    </row>
    <row r="6627" spans="1:22" ht="58.5" thickBot="1" x14ac:dyDescent="0.4">
      <c r="A6627" s="3">
        <v>6626</v>
      </c>
      <c r="B6627" s="1" t="s">
        <v>8995</v>
      </c>
      <c r="C6627" s="1">
        <v>2012</v>
      </c>
      <c r="D6627" s="2">
        <v>40927</v>
      </c>
      <c r="E6627" s="2">
        <v>40931</v>
      </c>
      <c r="F6627" s="1" t="s">
        <v>50</v>
      </c>
      <c r="G6627" s="1" t="s">
        <v>3347</v>
      </c>
      <c r="H6627" s="1" t="s">
        <v>3348</v>
      </c>
      <c r="I6627" s="1" t="s">
        <v>26</v>
      </c>
      <c r="J6627" s="1" t="s">
        <v>27</v>
      </c>
      <c r="K6627" s="1" t="s">
        <v>8996</v>
      </c>
      <c r="L6627" s="1" t="s">
        <v>104</v>
      </c>
      <c r="M6627" s="1">
        <v>77590</v>
      </c>
      <c r="N6627" s="1" t="s">
        <v>105</v>
      </c>
      <c r="O6627" s="1" t="s">
        <v>6141</v>
      </c>
      <c r="P6627" s="1" t="s">
        <v>32</v>
      </c>
      <c r="Q6627" s="1" t="s">
        <v>36</v>
      </c>
      <c r="R6627" s="1" t="s">
        <v>6142</v>
      </c>
      <c r="S6627" s="1">
        <v>199.304</v>
      </c>
      <c r="T6627" s="1">
        <v>4</v>
      </c>
      <c r="U6627" s="1">
        <v>0.3</v>
      </c>
      <c r="V6627" s="4">
        <v>-8.5416000000000007</v>
      </c>
    </row>
    <row r="6628" spans="1:22" ht="58.5" thickBot="1" x14ac:dyDescent="0.4">
      <c r="A6628" s="3">
        <v>6627</v>
      </c>
      <c r="B6628" s="1" t="s">
        <v>8997</v>
      </c>
      <c r="C6628" s="1">
        <v>2011</v>
      </c>
      <c r="D6628" s="2">
        <v>40891</v>
      </c>
      <c r="E6628" s="2">
        <v>40898</v>
      </c>
      <c r="F6628" s="1" t="s">
        <v>50</v>
      </c>
      <c r="G6628" s="1" t="s">
        <v>4047</v>
      </c>
      <c r="H6628" s="1" t="s">
        <v>4048</v>
      </c>
      <c r="I6628" s="1" t="s">
        <v>26</v>
      </c>
      <c r="J6628" s="1" t="s">
        <v>27</v>
      </c>
      <c r="K6628" s="1" t="s">
        <v>266</v>
      </c>
      <c r="L6628" s="1" t="s">
        <v>267</v>
      </c>
      <c r="M6628" s="1">
        <v>10024</v>
      </c>
      <c r="N6628" s="1" t="s">
        <v>148</v>
      </c>
      <c r="O6628" s="1" t="s">
        <v>7232</v>
      </c>
      <c r="P6628" s="1" t="s">
        <v>71</v>
      </c>
      <c r="Q6628" s="1" t="s">
        <v>682</v>
      </c>
      <c r="R6628" s="1" t="s">
        <v>7233</v>
      </c>
      <c r="S6628" s="1">
        <v>6999.96</v>
      </c>
      <c r="T6628" s="1">
        <v>4</v>
      </c>
      <c r="U6628" s="1">
        <v>0</v>
      </c>
      <c r="V6628" s="4">
        <v>2239.9872</v>
      </c>
    </row>
    <row r="6629" spans="1:22" ht="29.5" thickBot="1" x14ac:dyDescent="0.4">
      <c r="A6629" s="3">
        <v>6628</v>
      </c>
      <c r="B6629" s="1" t="s">
        <v>8998</v>
      </c>
      <c r="C6629" s="1">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4">
        <v>6.2207999999999997</v>
      </c>
    </row>
    <row r="6630" spans="1:22" ht="29.5" thickBot="1" x14ac:dyDescent="0.4">
      <c r="A6630" s="3">
        <v>6629</v>
      </c>
      <c r="B6630" s="1" t="s">
        <v>8999</v>
      </c>
      <c r="C6630" s="1">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279.86</v>
      </c>
      <c r="T6630" s="1">
        <v>14</v>
      </c>
      <c r="U6630" s="1">
        <v>0</v>
      </c>
      <c r="V6630" s="4">
        <v>134.33279999999999</v>
      </c>
    </row>
    <row r="6631" spans="1:22" ht="58.5" thickBot="1" x14ac:dyDescent="0.4">
      <c r="A6631" s="3">
        <v>6630</v>
      </c>
      <c r="B6631" s="1" t="s">
        <v>9000</v>
      </c>
      <c r="C6631" s="1">
        <v>2012</v>
      </c>
      <c r="D6631" s="2">
        <v>41184</v>
      </c>
      <c r="E6631" s="2">
        <v>41188</v>
      </c>
      <c r="F6631" s="1" t="s">
        <v>50</v>
      </c>
      <c r="G6631" s="1" t="s">
        <v>3959</v>
      </c>
      <c r="H6631" s="1" t="s">
        <v>3960</v>
      </c>
      <c r="I6631" s="1" t="s">
        <v>102</v>
      </c>
      <c r="J6631" s="1" t="s">
        <v>27</v>
      </c>
      <c r="K6631" s="1" t="s">
        <v>9001</v>
      </c>
      <c r="L6631" s="1" t="s">
        <v>88</v>
      </c>
      <c r="M6631" s="1">
        <v>27893</v>
      </c>
      <c r="N6631" s="1" t="s">
        <v>30</v>
      </c>
      <c r="O6631" s="1" t="s">
        <v>4737</v>
      </c>
      <c r="P6631" s="1" t="s">
        <v>46</v>
      </c>
      <c r="Q6631" s="1" t="s">
        <v>75</v>
      </c>
      <c r="R6631" s="1" t="s">
        <v>4738</v>
      </c>
      <c r="S6631" s="1">
        <v>7.38</v>
      </c>
      <c r="T6631" s="1">
        <v>5</v>
      </c>
      <c r="U6631" s="1">
        <v>0.7</v>
      </c>
      <c r="V6631" s="4">
        <v>-5.4119999999999999</v>
      </c>
    </row>
    <row r="6632" spans="1:22" ht="44" thickBot="1" x14ac:dyDescent="0.4">
      <c r="A6632" s="3">
        <v>6631</v>
      </c>
      <c r="B6632" s="1" t="s">
        <v>9002</v>
      </c>
      <c r="C6632" s="1">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698.35199999999998</v>
      </c>
      <c r="T6632" s="1">
        <v>3</v>
      </c>
      <c r="U6632" s="1">
        <v>0.2</v>
      </c>
      <c r="V6632" s="4">
        <v>52.376399999999997</v>
      </c>
    </row>
    <row r="6633" spans="1:22" ht="87.5" thickBot="1" x14ac:dyDescent="0.4">
      <c r="A6633" s="3">
        <v>6632</v>
      </c>
      <c r="B6633" s="1" t="s">
        <v>9002</v>
      </c>
      <c r="C6633" s="1">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4">
        <v>629.01</v>
      </c>
    </row>
    <row r="6634" spans="1:22" ht="44" thickBot="1" x14ac:dyDescent="0.4">
      <c r="A6634" s="3">
        <v>6633</v>
      </c>
      <c r="B6634" s="1" t="s">
        <v>9003</v>
      </c>
      <c r="C6634" s="1">
        <v>2013</v>
      </c>
      <c r="D6634" s="2">
        <v>41401</v>
      </c>
      <c r="E6634" s="2">
        <v>41403</v>
      </c>
      <c r="F6634" s="1" t="s">
        <v>23</v>
      </c>
      <c r="G6634" s="1" t="s">
        <v>4527</v>
      </c>
      <c r="H6634" s="1" t="s">
        <v>4528</v>
      </c>
      <c r="I6634" s="1" t="s">
        <v>102</v>
      </c>
      <c r="J6634" s="1" t="s">
        <v>27</v>
      </c>
      <c r="K6634" s="1" t="s">
        <v>318</v>
      </c>
      <c r="L6634" s="1" t="s">
        <v>596</v>
      </c>
      <c r="M6634" s="1">
        <v>65807</v>
      </c>
      <c r="N6634" s="1" t="s">
        <v>105</v>
      </c>
      <c r="O6634" s="1" t="s">
        <v>5366</v>
      </c>
      <c r="P6634" s="1" t="s">
        <v>46</v>
      </c>
      <c r="Q6634" s="1" t="s">
        <v>78</v>
      </c>
      <c r="R6634" s="1" t="s">
        <v>5367</v>
      </c>
      <c r="S6634" s="1">
        <v>54.48</v>
      </c>
      <c r="T6634" s="1">
        <v>1</v>
      </c>
      <c r="U6634" s="1">
        <v>0</v>
      </c>
      <c r="V6634" s="4">
        <v>15.2544</v>
      </c>
    </row>
    <row r="6635" spans="1:22" ht="73" thickBot="1" x14ac:dyDescent="0.4">
      <c r="A6635" s="3">
        <v>6634</v>
      </c>
      <c r="B6635" s="1" t="s">
        <v>9004</v>
      </c>
      <c r="C6635" s="1">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4">
        <v>85.995699999999999</v>
      </c>
    </row>
    <row r="6636" spans="1:22" ht="58.5" thickBot="1" x14ac:dyDescent="0.4">
      <c r="A6636" s="3">
        <v>6635</v>
      </c>
      <c r="B6636" s="1" t="s">
        <v>9005</v>
      </c>
      <c r="C6636" s="1">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68.540999999999997</v>
      </c>
      <c r="T6636" s="1">
        <v>11</v>
      </c>
      <c r="U6636" s="1">
        <v>0.7</v>
      </c>
      <c r="V6636" s="4">
        <v>-52.548099999999998</v>
      </c>
    </row>
    <row r="6637" spans="1:22" ht="29.5" thickBot="1" x14ac:dyDescent="0.4">
      <c r="A6637" s="3">
        <v>6636</v>
      </c>
      <c r="B6637" s="1" t="s">
        <v>9005</v>
      </c>
      <c r="C6637" s="1">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627.16800000000001</v>
      </c>
      <c r="T6637" s="1">
        <v>4</v>
      </c>
      <c r="U6637" s="1">
        <v>0.2</v>
      </c>
      <c r="V6637" s="4">
        <v>70.556399999999996</v>
      </c>
    </row>
    <row r="6638" spans="1:22" ht="87.5" thickBot="1" x14ac:dyDescent="0.4">
      <c r="A6638" s="3">
        <v>6637</v>
      </c>
      <c r="B6638" s="1" t="s">
        <v>9005</v>
      </c>
      <c r="C6638" s="1">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v>
      </c>
      <c r="T6638" s="1">
        <v>5</v>
      </c>
      <c r="U6638" s="1">
        <v>0.2</v>
      </c>
      <c r="V6638" s="4">
        <v>39.689</v>
      </c>
    </row>
    <row r="6639" spans="1:22" ht="29.5" thickBot="1" x14ac:dyDescent="0.4">
      <c r="A6639" s="3">
        <v>6638</v>
      </c>
      <c r="B6639" s="1" t="s">
        <v>9006</v>
      </c>
      <c r="C6639" s="1">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4">
        <v>2.0270999999999999</v>
      </c>
    </row>
    <row r="6640" spans="1:22" ht="44" thickBot="1" x14ac:dyDescent="0.4">
      <c r="A6640" s="3">
        <v>6639</v>
      </c>
      <c r="B6640" s="1" t="s">
        <v>9006</v>
      </c>
      <c r="C6640" s="1">
        <v>2014</v>
      </c>
      <c r="D6640" s="2">
        <v>41971</v>
      </c>
      <c r="E6640" s="2">
        <v>41974</v>
      </c>
      <c r="F6640" s="1" t="s">
        <v>23</v>
      </c>
      <c r="G6640" s="1" t="s">
        <v>2178</v>
      </c>
      <c r="H6640" s="1" t="s">
        <v>2179</v>
      </c>
      <c r="I6640" s="1" t="s">
        <v>26</v>
      </c>
      <c r="J6640" s="1" t="s">
        <v>27</v>
      </c>
      <c r="K6640" s="1" t="s">
        <v>266</v>
      </c>
      <c r="L6640" s="1" t="s">
        <v>267</v>
      </c>
      <c r="M6640" s="1">
        <v>10011</v>
      </c>
      <c r="N6640" s="1" t="s">
        <v>148</v>
      </c>
      <c r="O6640" s="1" t="s">
        <v>5812</v>
      </c>
      <c r="P6640" s="1" t="s">
        <v>46</v>
      </c>
      <c r="Q6640" s="1" t="s">
        <v>75</v>
      </c>
      <c r="R6640" s="1" t="s">
        <v>5813</v>
      </c>
      <c r="S6640" s="1">
        <v>107.42400000000001</v>
      </c>
      <c r="T6640" s="1">
        <v>6</v>
      </c>
      <c r="U6640" s="1">
        <v>0.2</v>
      </c>
      <c r="V6640" s="4">
        <v>36.255600000000001</v>
      </c>
    </row>
    <row r="6641" spans="1:22" ht="29.5" thickBot="1" x14ac:dyDescent="0.4">
      <c r="A6641" s="3">
        <v>6640</v>
      </c>
      <c r="B6641" s="1" t="s">
        <v>9007</v>
      </c>
      <c r="C6641" s="1">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4">
        <v>-734.52639999999997</v>
      </c>
    </row>
    <row r="6642" spans="1:22" ht="58.5" thickBot="1" x14ac:dyDescent="0.4">
      <c r="A6642" s="3">
        <v>6641</v>
      </c>
      <c r="B6642" s="1" t="s">
        <v>9008</v>
      </c>
      <c r="C6642" s="1">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4">
        <v>60.422400000000003</v>
      </c>
    </row>
    <row r="6643" spans="1:22" ht="44" thickBot="1" x14ac:dyDescent="0.4">
      <c r="A6643" s="3">
        <v>6642</v>
      </c>
      <c r="B6643" s="1" t="s">
        <v>9008</v>
      </c>
      <c r="C6643" s="1">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4">
        <v>29.518599999999999</v>
      </c>
    </row>
    <row r="6644" spans="1:22" ht="29.5" thickBot="1" x14ac:dyDescent="0.4">
      <c r="A6644" s="3">
        <v>6643</v>
      </c>
      <c r="B6644" s="1" t="s">
        <v>9008</v>
      </c>
      <c r="C6644" s="1">
        <v>2014</v>
      </c>
      <c r="D6644" s="2">
        <v>41857</v>
      </c>
      <c r="E6644" s="2">
        <v>41861</v>
      </c>
      <c r="F6644" s="1" t="s">
        <v>50</v>
      </c>
      <c r="G6644" s="1" t="s">
        <v>235</v>
      </c>
      <c r="H6644" s="1" t="s">
        <v>236</v>
      </c>
      <c r="I6644" s="1" t="s">
        <v>26</v>
      </c>
      <c r="J6644" s="1" t="s">
        <v>27</v>
      </c>
      <c r="K6644" s="1" t="s">
        <v>4374</v>
      </c>
      <c r="L6644" s="1" t="s">
        <v>254</v>
      </c>
      <c r="M6644" s="1">
        <v>46203</v>
      </c>
      <c r="N6644" s="1" t="s">
        <v>105</v>
      </c>
      <c r="O6644" s="1" t="s">
        <v>8457</v>
      </c>
      <c r="P6644" s="1" t="s">
        <v>46</v>
      </c>
      <c r="Q6644" s="1" t="s">
        <v>47</v>
      </c>
      <c r="R6644" s="1" t="s">
        <v>8458</v>
      </c>
      <c r="S6644" s="1">
        <v>133.19999999999999</v>
      </c>
      <c r="T6644" s="1">
        <v>9</v>
      </c>
      <c r="U6644" s="1">
        <v>0</v>
      </c>
      <c r="V6644" s="4">
        <v>66.599999999999994</v>
      </c>
    </row>
    <row r="6645" spans="1:22" ht="29.5" thickBot="1" x14ac:dyDescent="0.4">
      <c r="A6645" s="3">
        <v>6644</v>
      </c>
      <c r="B6645" s="1" t="s">
        <v>9009</v>
      </c>
      <c r="C6645" s="1">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438.36799999999999</v>
      </c>
      <c r="T6645" s="1">
        <v>4</v>
      </c>
      <c r="U6645" s="1">
        <v>0.2</v>
      </c>
      <c r="V6645" s="4">
        <v>38.357199999999999</v>
      </c>
    </row>
    <row r="6646" spans="1:22" ht="58.5" thickBot="1" x14ac:dyDescent="0.4">
      <c r="A6646" s="3">
        <v>6645</v>
      </c>
      <c r="B6646" s="1" t="s">
        <v>9009</v>
      </c>
      <c r="C6646" s="1">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139.94399999999999</v>
      </c>
      <c r="T6646" s="1">
        <v>7</v>
      </c>
      <c r="U6646" s="1">
        <v>0.2</v>
      </c>
      <c r="V6646" s="4">
        <v>-31.487400000000001</v>
      </c>
    </row>
    <row r="6647" spans="1:22" ht="58.5" thickBot="1" x14ac:dyDescent="0.4">
      <c r="A6647" s="3">
        <v>6646</v>
      </c>
      <c r="B6647" s="1" t="s">
        <v>9009</v>
      </c>
      <c r="C6647" s="1">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4">
        <v>15.015599999999999</v>
      </c>
    </row>
    <row r="6648" spans="1:22" ht="58.5" thickBot="1" x14ac:dyDescent="0.4">
      <c r="A6648" s="3">
        <v>6647</v>
      </c>
      <c r="B6648" s="1" t="s">
        <v>9010</v>
      </c>
      <c r="C6648" s="1">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564.19500000000005</v>
      </c>
      <c r="T6648" s="1">
        <v>3</v>
      </c>
      <c r="U6648" s="1">
        <v>0.5</v>
      </c>
      <c r="V6648" s="4">
        <v>-304.6653</v>
      </c>
    </row>
    <row r="6649" spans="1:22" ht="44" thickBot="1" x14ac:dyDescent="0.4">
      <c r="A6649" s="3">
        <v>6648</v>
      </c>
      <c r="B6649" s="1" t="s">
        <v>9010</v>
      </c>
      <c r="C6649" s="1">
        <v>2013</v>
      </c>
      <c r="D6649" s="2">
        <v>41624</v>
      </c>
      <c r="E6649" s="2">
        <v>41630</v>
      </c>
      <c r="F6649" s="1" t="s">
        <v>50</v>
      </c>
      <c r="G6649" s="1" t="s">
        <v>4082</v>
      </c>
      <c r="H6649" s="1" t="s">
        <v>4083</v>
      </c>
      <c r="I6649" s="1" t="s">
        <v>102</v>
      </c>
      <c r="J6649" s="1" t="s">
        <v>27</v>
      </c>
      <c r="K6649" s="1" t="s">
        <v>318</v>
      </c>
      <c r="L6649" s="1" t="s">
        <v>420</v>
      </c>
      <c r="M6649" s="1">
        <v>97477</v>
      </c>
      <c r="N6649" s="1" t="s">
        <v>44</v>
      </c>
      <c r="O6649" s="1" t="s">
        <v>5366</v>
      </c>
      <c r="P6649" s="1" t="s">
        <v>46</v>
      </c>
      <c r="Q6649" s="1" t="s">
        <v>78</v>
      </c>
      <c r="R6649" s="1" t="s">
        <v>5367</v>
      </c>
      <c r="S6649" s="1">
        <v>87.168000000000006</v>
      </c>
      <c r="T6649" s="1">
        <v>2</v>
      </c>
      <c r="U6649" s="1">
        <v>0.2</v>
      </c>
      <c r="V6649" s="4">
        <v>8.7167999999999992</v>
      </c>
    </row>
    <row r="6650" spans="1:22" ht="29.5" thickBot="1" x14ac:dyDescent="0.4">
      <c r="A6650" s="3">
        <v>6649</v>
      </c>
      <c r="B6650" s="1" t="s">
        <v>9011</v>
      </c>
      <c r="C6650" s="1">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42.616</v>
      </c>
      <c r="T6650" s="1">
        <v>7</v>
      </c>
      <c r="U6650" s="1">
        <v>0.8</v>
      </c>
      <c r="V6650" s="4">
        <v>-68.185599999999994</v>
      </c>
    </row>
    <row r="6651" spans="1:22" ht="29.5" thickBot="1" x14ac:dyDescent="0.4">
      <c r="A6651" s="3">
        <v>6650</v>
      </c>
      <c r="B6651" s="1" t="s">
        <v>9011</v>
      </c>
      <c r="C6651" s="1">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7662</v>
      </c>
      <c r="P6651" s="1" t="s">
        <v>71</v>
      </c>
      <c r="Q6651" s="1" t="s">
        <v>1216</v>
      </c>
      <c r="R6651" s="1" t="s">
        <v>7663</v>
      </c>
      <c r="S6651" s="1">
        <v>319.98399999999998</v>
      </c>
      <c r="T6651" s="1">
        <v>2</v>
      </c>
      <c r="U6651" s="1">
        <v>0.2</v>
      </c>
      <c r="V6651" s="4">
        <v>107.99460000000001</v>
      </c>
    </row>
    <row r="6652" spans="1:22" ht="58.5" thickBot="1" x14ac:dyDescent="0.4">
      <c r="A6652" s="3">
        <v>6651</v>
      </c>
      <c r="B6652" s="1" t="s">
        <v>9011</v>
      </c>
      <c r="C6652" s="1">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4">
        <v>15.497999999999999</v>
      </c>
    </row>
    <row r="6653" spans="1:22" ht="44" thickBot="1" x14ac:dyDescent="0.4">
      <c r="A6653" s="3">
        <v>6652</v>
      </c>
      <c r="B6653" s="1" t="s">
        <v>9011</v>
      </c>
      <c r="C6653" s="1">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4">
        <v>-11.651199999999999</v>
      </c>
    </row>
    <row r="6654" spans="1:22" ht="29.5" thickBot="1" x14ac:dyDescent="0.4">
      <c r="A6654" s="3">
        <v>6653</v>
      </c>
      <c r="B6654" s="1" t="s">
        <v>9011</v>
      </c>
      <c r="C6654" s="1">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20.736000000000001</v>
      </c>
      <c r="T6654" s="1">
        <v>4</v>
      </c>
      <c r="U6654" s="1">
        <v>0.2</v>
      </c>
      <c r="V6654" s="4">
        <v>7.2576000000000001</v>
      </c>
    </row>
    <row r="6655" spans="1:22" ht="44" thickBot="1" x14ac:dyDescent="0.4">
      <c r="A6655" s="3">
        <v>6654</v>
      </c>
      <c r="B6655" s="1" t="s">
        <v>9011</v>
      </c>
      <c r="C6655" s="1">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6594</v>
      </c>
      <c r="P6655" s="1" t="s">
        <v>32</v>
      </c>
      <c r="Q6655" s="1" t="s">
        <v>36</v>
      </c>
      <c r="R6655" s="1" t="s">
        <v>6595</v>
      </c>
      <c r="S6655" s="1">
        <v>213.43</v>
      </c>
      <c r="T6655" s="1">
        <v>5</v>
      </c>
      <c r="U6655" s="1">
        <v>0.3</v>
      </c>
      <c r="V6655" s="4">
        <v>-39.637</v>
      </c>
    </row>
    <row r="6656" spans="1:22" ht="29.5" thickBot="1" x14ac:dyDescent="0.4">
      <c r="A6656" s="3">
        <v>6655</v>
      </c>
      <c r="B6656" s="1" t="s">
        <v>9012</v>
      </c>
      <c r="C6656" s="1">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4">
        <v>25.0182</v>
      </c>
    </row>
    <row r="6657" spans="1:22" ht="44" thickBot="1" x14ac:dyDescent="0.4">
      <c r="A6657" s="3">
        <v>6656</v>
      </c>
      <c r="B6657" s="1" t="s">
        <v>9012</v>
      </c>
      <c r="C6657" s="1">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31.992000000000001</v>
      </c>
      <c r="T6657" s="1">
        <v>1</v>
      </c>
      <c r="U6657" s="1">
        <v>0.2</v>
      </c>
      <c r="V6657" s="4">
        <v>4.7988</v>
      </c>
    </row>
    <row r="6658" spans="1:22" ht="44" thickBot="1" x14ac:dyDescent="0.4">
      <c r="A6658" s="3">
        <v>6657</v>
      </c>
      <c r="B6658" s="1" t="s">
        <v>9012</v>
      </c>
      <c r="C6658" s="1">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51.167999999999999</v>
      </c>
      <c r="T6658" s="1">
        <v>2</v>
      </c>
      <c r="U6658" s="1">
        <v>0.2</v>
      </c>
      <c r="V6658" s="4">
        <v>-6.3959999999999999</v>
      </c>
    </row>
    <row r="6659" spans="1:22" ht="58.5" thickBot="1" x14ac:dyDescent="0.4">
      <c r="A6659" s="3">
        <v>6658</v>
      </c>
      <c r="B6659" s="1" t="s">
        <v>9012</v>
      </c>
      <c r="C6659" s="1">
        <v>2014</v>
      </c>
      <c r="D6659" s="2">
        <v>41691</v>
      </c>
      <c r="E6659" s="2">
        <v>41698</v>
      </c>
      <c r="F6659" s="1" t="s">
        <v>50</v>
      </c>
      <c r="G6659" s="1" t="s">
        <v>3814</v>
      </c>
      <c r="H6659" s="1" t="s">
        <v>3815</v>
      </c>
      <c r="I6659" s="1" t="s">
        <v>102</v>
      </c>
      <c r="J6659" s="1" t="s">
        <v>27</v>
      </c>
      <c r="K6659" s="1" t="s">
        <v>309</v>
      </c>
      <c r="L6659" s="1" t="s">
        <v>310</v>
      </c>
      <c r="M6659" s="1">
        <v>85234</v>
      </c>
      <c r="N6659" s="1" t="s">
        <v>44</v>
      </c>
      <c r="O6659" s="1" t="s">
        <v>6438</v>
      </c>
      <c r="P6659" s="1" t="s">
        <v>46</v>
      </c>
      <c r="Q6659" s="1" t="s">
        <v>173</v>
      </c>
      <c r="R6659" s="1" t="s">
        <v>6439</v>
      </c>
      <c r="S6659" s="1">
        <v>10.64</v>
      </c>
      <c r="T6659" s="1">
        <v>5</v>
      </c>
      <c r="U6659" s="1">
        <v>0.2</v>
      </c>
      <c r="V6659" s="4">
        <v>3.8570000000000002</v>
      </c>
    </row>
    <row r="6660" spans="1:22" ht="58.5" thickBot="1" x14ac:dyDescent="0.4">
      <c r="A6660" s="3">
        <v>6659</v>
      </c>
      <c r="B6660" s="1" t="s">
        <v>9012</v>
      </c>
      <c r="C6660" s="1">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4">
        <v>16.3172</v>
      </c>
    </row>
    <row r="6661" spans="1:22" ht="29.5" thickBot="1" x14ac:dyDescent="0.4">
      <c r="A6661" s="3">
        <v>6660</v>
      </c>
      <c r="B6661" s="1" t="s">
        <v>9012</v>
      </c>
      <c r="C6661" s="1">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4">
        <v>-185.71680000000001</v>
      </c>
    </row>
    <row r="6662" spans="1:22" ht="87.5" thickBot="1" x14ac:dyDescent="0.4">
      <c r="A6662" s="3">
        <v>6661</v>
      </c>
      <c r="B6662" s="1" t="s">
        <v>9013</v>
      </c>
      <c r="C6662" s="1">
        <v>2012</v>
      </c>
      <c r="D6662" s="2">
        <v>41129</v>
      </c>
      <c r="E6662" s="2">
        <v>41131</v>
      </c>
      <c r="F6662" s="1" t="s">
        <v>23</v>
      </c>
      <c r="G6662" s="1" t="s">
        <v>5194</v>
      </c>
      <c r="H6662" s="1" t="s">
        <v>5195</v>
      </c>
      <c r="I6662" s="1" t="s">
        <v>26</v>
      </c>
      <c r="J6662" s="1" t="s">
        <v>27</v>
      </c>
      <c r="K6662" s="1" t="s">
        <v>1479</v>
      </c>
      <c r="L6662" s="1" t="s">
        <v>1245</v>
      </c>
      <c r="M6662" s="1">
        <v>1841</v>
      </c>
      <c r="N6662" s="1" t="s">
        <v>148</v>
      </c>
      <c r="O6662" s="1" t="s">
        <v>7343</v>
      </c>
      <c r="P6662" s="1" t="s">
        <v>46</v>
      </c>
      <c r="Q6662" s="1" t="s">
        <v>68</v>
      </c>
      <c r="R6662" s="1" t="s">
        <v>7344</v>
      </c>
      <c r="S6662" s="1">
        <v>39.659999999999997</v>
      </c>
      <c r="T6662" s="1">
        <v>2</v>
      </c>
      <c r="U6662" s="1">
        <v>0</v>
      </c>
      <c r="V6662" s="4">
        <v>11.898</v>
      </c>
    </row>
    <row r="6663" spans="1:22" ht="87.5" thickBot="1" x14ac:dyDescent="0.4">
      <c r="A6663" s="3">
        <v>6662</v>
      </c>
      <c r="B6663" s="1" t="s">
        <v>9013</v>
      </c>
      <c r="C6663" s="1">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4">
        <v>33.036799999999999</v>
      </c>
    </row>
    <row r="6664" spans="1:22" ht="44" thickBot="1" x14ac:dyDescent="0.4">
      <c r="A6664" s="3">
        <v>6663</v>
      </c>
      <c r="B6664" s="1" t="s">
        <v>9013</v>
      </c>
      <c r="C6664" s="1">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447.86</v>
      </c>
      <c r="T6664" s="1">
        <v>7</v>
      </c>
      <c r="U6664" s="1">
        <v>0</v>
      </c>
      <c r="V6664" s="4">
        <v>210.49420000000001</v>
      </c>
    </row>
    <row r="6665" spans="1:22" ht="73" thickBot="1" x14ac:dyDescent="0.4">
      <c r="A6665" s="3">
        <v>6664</v>
      </c>
      <c r="B6665" s="1" t="s">
        <v>9014</v>
      </c>
      <c r="C6665" s="1">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4">
        <v>60.664499999999997</v>
      </c>
    </row>
    <row r="6666" spans="1:22" ht="58.5" thickBot="1" x14ac:dyDescent="0.4">
      <c r="A6666" s="3">
        <v>6665</v>
      </c>
      <c r="B6666" s="1" t="s">
        <v>9014</v>
      </c>
      <c r="C6666" s="1">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251.58</v>
      </c>
      <c r="T6666" s="1">
        <v>7</v>
      </c>
      <c r="U6666" s="1">
        <v>0</v>
      </c>
      <c r="V6666" s="4">
        <v>113.211</v>
      </c>
    </row>
    <row r="6667" spans="1:22" ht="29.5" thickBot="1" x14ac:dyDescent="0.4">
      <c r="A6667" s="3">
        <v>6666</v>
      </c>
      <c r="B6667" s="1" t="s">
        <v>9015</v>
      </c>
      <c r="C6667" s="1">
        <v>2013</v>
      </c>
      <c r="D6667" s="2">
        <v>41470</v>
      </c>
      <c r="E6667" s="2">
        <v>41474</v>
      </c>
      <c r="F6667" s="1" t="s">
        <v>23</v>
      </c>
      <c r="G6667" s="1" t="s">
        <v>3019</v>
      </c>
      <c r="H6667" s="1" t="s">
        <v>3020</v>
      </c>
      <c r="I6667" s="1" t="s">
        <v>26</v>
      </c>
      <c r="J6667" s="1" t="s">
        <v>27</v>
      </c>
      <c r="K6667" s="1" t="s">
        <v>3926</v>
      </c>
      <c r="L6667" s="1" t="s">
        <v>104</v>
      </c>
      <c r="M6667" s="1">
        <v>75061</v>
      </c>
      <c r="N6667" s="1" t="s">
        <v>105</v>
      </c>
      <c r="O6667" s="1" t="s">
        <v>8535</v>
      </c>
      <c r="P6667" s="1" t="s">
        <v>46</v>
      </c>
      <c r="Q6667" s="1" t="s">
        <v>90</v>
      </c>
      <c r="R6667" s="1" t="s">
        <v>8536</v>
      </c>
      <c r="S6667" s="1">
        <v>219.84</v>
      </c>
      <c r="T6667" s="1">
        <v>5</v>
      </c>
      <c r="U6667" s="1">
        <v>0.2</v>
      </c>
      <c r="V6667" s="4">
        <v>79.691999999999993</v>
      </c>
    </row>
    <row r="6668" spans="1:22" ht="44" thickBot="1" x14ac:dyDescent="0.4">
      <c r="A6668" s="3">
        <v>6667</v>
      </c>
      <c r="B6668" s="1" t="s">
        <v>9016</v>
      </c>
      <c r="C6668" s="1">
        <v>2014</v>
      </c>
      <c r="D6668" s="2">
        <v>41772</v>
      </c>
      <c r="E6668" s="2">
        <v>41774</v>
      </c>
      <c r="F6668" s="1" t="s">
        <v>23</v>
      </c>
      <c r="G6668" s="1" t="s">
        <v>1906</v>
      </c>
      <c r="H6668" s="1" t="s">
        <v>1907</v>
      </c>
      <c r="I6668" s="1" t="s">
        <v>26</v>
      </c>
      <c r="J6668" s="1" t="s">
        <v>27</v>
      </c>
      <c r="K6668" s="1" t="s">
        <v>3936</v>
      </c>
      <c r="L6668" s="1" t="s">
        <v>788</v>
      </c>
      <c r="M6668" s="1">
        <v>8360</v>
      </c>
      <c r="N6668" s="1" t="s">
        <v>148</v>
      </c>
      <c r="O6668" s="1" t="s">
        <v>7653</v>
      </c>
      <c r="P6668" s="1" t="s">
        <v>32</v>
      </c>
      <c r="Q6668" s="1" t="s">
        <v>65</v>
      </c>
      <c r="R6668" s="1" t="s">
        <v>7654</v>
      </c>
      <c r="S6668" s="1">
        <v>42.85</v>
      </c>
      <c r="T6668" s="1">
        <v>5</v>
      </c>
      <c r="U6668" s="1">
        <v>0</v>
      </c>
      <c r="V6668" s="4">
        <v>15.426</v>
      </c>
    </row>
    <row r="6669" spans="1:22" ht="87.5" thickBot="1" x14ac:dyDescent="0.4">
      <c r="A6669" s="3">
        <v>6668</v>
      </c>
      <c r="B6669" s="1" t="s">
        <v>9016</v>
      </c>
      <c r="C6669" s="1">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4">
        <v>2.9567999999999999</v>
      </c>
    </row>
    <row r="6670" spans="1:22" ht="29.5" thickBot="1" x14ac:dyDescent="0.4">
      <c r="A6670" s="3">
        <v>6669</v>
      </c>
      <c r="B6670" s="1" t="s">
        <v>9016</v>
      </c>
      <c r="C6670" s="1">
        <v>2014</v>
      </c>
      <c r="D6670" s="2">
        <v>41772</v>
      </c>
      <c r="E6670" s="2">
        <v>41774</v>
      </c>
      <c r="F6670" s="1" t="s">
        <v>23</v>
      </c>
      <c r="G6670" s="1" t="s">
        <v>1906</v>
      </c>
      <c r="H6670" s="1" t="s">
        <v>1907</v>
      </c>
      <c r="I6670" s="1" t="s">
        <v>26</v>
      </c>
      <c r="J6670" s="1" t="s">
        <v>27</v>
      </c>
      <c r="K6670" s="1" t="s">
        <v>3936</v>
      </c>
      <c r="L6670" s="1" t="s">
        <v>788</v>
      </c>
      <c r="M6670" s="1">
        <v>8360</v>
      </c>
      <c r="N6670" s="1" t="s">
        <v>148</v>
      </c>
      <c r="O6670" s="1" t="s">
        <v>8572</v>
      </c>
      <c r="P6670" s="1" t="s">
        <v>46</v>
      </c>
      <c r="Q6670" s="1" t="s">
        <v>578</v>
      </c>
      <c r="R6670" s="1" t="s">
        <v>8573</v>
      </c>
      <c r="S6670" s="1">
        <v>17</v>
      </c>
      <c r="T6670" s="1">
        <v>2</v>
      </c>
      <c r="U6670" s="1">
        <v>0</v>
      </c>
      <c r="V6670" s="4">
        <v>4.42</v>
      </c>
    </row>
    <row r="6671" spans="1:22" ht="44" thickBot="1" x14ac:dyDescent="0.4">
      <c r="A6671" s="3">
        <v>6670</v>
      </c>
      <c r="B6671" s="1" t="s">
        <v>9016</v>
      </c>
      <c r="C6671" s="1">
        <v>2014</v>
      </c>
      <c r="D6671" s="2">
        <v>41772</v>
      </c>
      <c r="E6671" s="2">
        <v>41774</v>
      </c>
      <c r="F6671" s="1" t="s">
        <v>23</v>
      </c>
      <c r="G6671" s="1" t="s">
        <v>1906</v>
      </c>
      <c r="H6671" s="1" t="s">
        <v>1907</v>
      </c>
      <c r="I6671" s="1" t="s">
        <v>26</v>
      </c>
      <c r="J6671" s="1" t="s">
        <v>27</v>
      </c>
      <c r="K6671" s="1" t="s">
        <v>3936</v>
      </c>
      <c r="L6671" s="1" t="s">
        <v>788</v>
      </c>
      <c r="M6671" s="1">
        <v>8360</v>
      </c>
      <c r="N6671" s="1" t="s">
        <v>148</v>
      </c>
      <c r="O6671" s="1" t="s">
        <v>6816</v>
      </c>
      <c r="P6671" s="1" t="s">
        <v>71</v>
      </c>
      <c r="Q6671" s="1" t="s">
        <v>161</v>
      </c>
      <c r="R6671" s="1" t="s">
        <v>6817</v>
      </c>
      <c r="S6671" s="1">
        <v>87.4</v>
      </c>
      <c r="T6671" s="1">
        <v>5</v>
      </c>
      <c r="U6671" s="1">
        <v>0</v>
      </c>
      <c r="V6671" s="4">
        <v>34.96</v>
      </c>
    </row>
    <row r="6672" spans="1:22" ht="29.5" thickBot="1" x14ac:dyDescent="0.4">
      <c r="A6672" s="3">
        <v>6671</v>
      </c>
      <c r="B6672" s="1" t="s">
        <v>9017</v>
      </c>
      <c r="C6672" s="1">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4">
        <v>13.428000000000001</v>
      </c>
    </row>
    <row r="6673" spans="1:22" ht="29.5" thickBot="1" x14ac:dyDescent="0.4">
      <c r="A6673" s="3">
        <v>6672</v>
      </c>
      <c r="B6673" s="1" t="s">
        <v>9018</v>
      </c>
      <c r="C6673" s="1">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49.567999999999998</v>
      </c>
      <c r="T6673" s="1">
        <v>2</v>
      </c>
      <c r="U6673" s="1">
        <v>0.2</v>
      </c>
      <c r="V6673" s="4">
        <v>17.348800000000001</v>
      </c>
    </row>
    <row r="6674" spans="1:22" ht="58.5" thickBot="1" x14ac:dyDescent="0.4">
      <c r="A6674" s="3">
        <v>6673</v>
      </c>
      <c r="B6674" s="1" t="s">
        <v>9019</v>
      </c>
      <c r="C6674" s="1">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265.86</v>
      </c>
      <c r="T6674" s="1">
        <v>7</v>
      </c>
      <c r="U6674" s="1">
        <v>0</v>
      </c>
      <c r="V6674" s="4">
        <v>79.757999999999996</v>
      </c>
    </row>
    <row r="6675" spans="1:22" ht="44" thickBot="1" x14ac:dyDescent="0.4">
      <c r="A6675" s="3">
        <v>6674</v>
      </c>
      <c r="B6675" s="1" t="s">
        <v>9020</v>
      </c>
      <c r="C6675" s="1">
        <v>2012</v>
      </c>
      <c r="D6675" s="2">
        <v>41157</v>
      </c>
      <c r="E6675" s="2">
        <v>41164</v>
      </c>
      <c r="F6675" s="1" t="s">
        <v>50</v>
      </c>
      <c r="G6675" s="1" t="s">
        <v>620</v>
      </c>
      <c r="H6675" s="1" t="s">
        <v>621</v>
      </c>
      <c r="I6675" s="1" t="s">
        <v>102</v>
      </c>
      <c r="J6675" s="1" t="s">
        <v>27</v>
      </c>
      <c r="K6675" s="1" t="s">
        <v>4710</v>
      </c>
      <c r="L6675" s="1" t="s">
        <v>319</v>
      </c>
      <c r="M6675" s="1">
        <v>22901</v>
      </c>
      <c r="N6675" s="1" t="s">
        <v>30</v>
      </c>
      <c r="O6675" s="1" t="s">
        <v>9021</v>
      </c>
      <c r="P6675" s="1" t="s">
        <v>32</v>
      </c>
      <c r="Q6675" s="1" t="s">
        <v>65</v>
      </c>
      <c r="R6675" s="1" t="s">
        <v>9022</v>
      </c>
      <c r="S6675" s="1">
        <v>67.959999999999994</v>
      </c>
      <c r="T6675" s="1">
        <v>4</v>
      </c>
      <c r="U6675" s="1">
        <v>0</v>
      </c>
      <c r="V6675" s="4">
        <v>12.232799999999999</v>
      </c>
    </row>
    <row r="6676" spans="1:22" ht="29.5" thickBot="1" x14ac:dyDescent="0.4">
      <c r="A6676" s="3">
        <v>6675</v>
      </c>
      <c r="B6676" s="1" t="s">
        <v>9023</v>
      </c>
      <c r="C6676" s="1">
        <v>2012</v>
      </c>
      <c r="D6676" s="2">
        <v>41234</v>
      </c>
      <c r="E6676" s="2">
        <v>41236</v>
      </c>
      <c r="F6676" s="1" t="s">
        <v>23</v>
      </c>
      <c r="G6676" s="1" t="s">
        <v>5977</v>
      </c>
      <c r="H6676" s="1" t="s">
        <v>5978</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4">
        <v>4.9139999999999997</v>
      </c>
    </row>
    <row r="6677" spans="1:22" ht="58.5" thickBot="1" x14ac:dyDescent="0.4">
      <c r="A6677" s="3">
        <v>6676</v>
      </c>
      <c r="B6677" s="1" t="s">
        <v>9023</v>
      </c>
      <c r="C6677" s="1">
        <v>2012</v>
      </c>
      <c r="D6677" s="2">
        <v>41234</v>
      </c>
      <c r="E6677" s="2">
        <v>41236</v>
      </c>
      <c r="F6677" s="1" t="s">
        <v>23</v>
      </c>
      <c r="G6677" s="1" t="s">
        <v>5977</v>
      </c>
      <c r="H6677" s="1" t="s">
        <v>5978</v>
      </c>
      <c r="I6677" s="1" t="s">
        <v>26</v>
      </c>
      <c r="J6677" s="1" t="s">
        <v>27</v>
      </c>
      <c r="K6677" s="1" t="s">
        <v>1479</v>
      </c>
      <c r="L6677" s="1" t="s">
        <v>254</v>
      </c>
      <c r="M6677" s="1">
        <v>46226</v>
      </c>
      <c r="N6677" s="1" t="s">
        <v>105</v>
      </c>
      <c r="O6677" s="1" t="s">
        <v>9024</v>
      </c>
      <c r="P6677" s="1" t="s">
        <v>71</v>
      </c>
      <c r="Q6677" s="1" t="s">
        <v>682</v>
      </c>
      <c r="R6677" s="1" t="s">
        <v>9025</v>
      </c>
      <c r="S6677" s="1">
        <v>83.9</v>
      </c>
      <c r="T6677" s="1">
        <v>2</v>
      </c>
      <c r="U6677" s="1">
        <v>0</v>
      </c>
      <c r="V6677" s="4">
        <v>22.652999999999999</v>
      </c>
    </row>
    <row r="6678" spans="1:22" ht="102" thickBot="1" x14ac:dyDescent="0.4">
      <c r="A6678" s="3">
        <v>6677</v>
      </c>
      <c r="B6678" s="1" t="s">
        <v>9023</v>
      </c>
      <c r="C6678" s="1">
        <v>2012</v>
      </c>
      <c r="D6678" s="2">
        <v>41234</v>
      </c>
      <c r="E6678" s="2">
        <v>41236</v>
      </c>
      <c r="F6678" s="1" t="s">
        <v>23</v>
      </c>
      <c r="G6678" s="1" t="s">
        <v>5977</v>
      </c>
      <c r="H6678" s="1" t="s">
        <v>5978</v>
      </c>
      <c r="I6678" s="1" t="s">
        <v>26</v>
      </c>
      <c r="J6678" s="1" t="s">
        <v>27</v>
      </c>
      <c r="K6678" s="1" t="s">
        <v>1479</v>
      </c>
      <c r="L6678" s="1" t="s">
        <v>254</v>
      </c>
      <c r="M6678" s="1">
        <v>46226</v>
      </c>
      <c r="N6678" s="1" t="s">
        <v>105</v>
      </c>
      <c r="O6678" s="1" t="s">
        <v>7633</v>
      </c>
      <c r="P6678" s="1" t="s">
        <v>46</v>
      </c>
      <c r="Q6678" s="1" t="s">
        <v>78</v>
      </c>
      <c r="R6678" s="1" t="s">
        <v>7634</v>
      </c>
      <c r="S6678" s="1">
        <v>19.75</v>
      </c>
      <c r="T6678" s="1">
        <v>5</v>
      </c>
      <c r="U6678" s="1">
        <v>0</v>
      </c>
      <c r="V6678" s="4">
        <v>5.1349999999999998</v>
      </c>
    </row>
    <row r="6679" spans="1:22" ht="44" thickBot="1" x14ac:dyDescent="0.4">
      <c r="A6679" s="3">
        <v>6678</v>
      </c>
      <c r="B6679" s="1" t="s">
        <v>9023</v>
      </c>
      <c r="C6679" s="1">
        <v>2012</v>
      </c>
      <c r="D6679" s="2">
        <v>41234</v>
      </c>
      <c r="E6679" s="2">
        <v>41236</v>
      </c>
      <c r="F6679" s="1" t="s">
        <v>23</v>
      </c>
      <c r="G6679" s="1" t="s">
        <v>5977</v>
      </c>
      <c r="H6679" s="1" t="s">
        <v>5978</v>
      </c>
      <c r="I6679" s="1" t="s">
        <v>26</v>
      </c>
      <c r="J6679" s="1" t="s">
        <v>27</v>
      </c>
      <c r="K6679" s="1" t="s">
        <v>1479</v>
      </c>
      <c r="L6679" s="1" t="s">
        <v>254</v>
      </c>
      <c r="M6679" s="1">
        <v>46226</v>
      </c>
      <c r="N6679" s="1" t="s">
        <v>105</v>
      </c>
      <c r="O6679" s="1" t="s">
        <v>6686</v>
      </c>
      <c r="P6679" s="1" t="s">
        <v>71</v>
      </c>
      <c r="Q6679" s="1" t="s">
        <v>161</v>
      </c>
      <c r="R6679" s="1" t="s">
        <v>6687</v>
      </c>
      <c r="S6679" s="1">
        <v>393.54</v>
      </c>
      <c r="T6679" s="1">
        <v>3</v>
      </c>
      <c r="U6679" s="1">
        <v>0</v>
      </c>
      <c r="V6679" s="4">
        <v>165.2868</v>
      </c>
    </row>
    <row r="6680" spans="1:22" ht="44" thickBot="1" x14ac:dyDescent="0.4">
      <c r="A6680" s="3">
        <v>6679</v>
      </c>
      <c r="B6680" s="1" t="s">
        <v>9026</v>
      </c>
      <c r="C6680" s="1">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4">
        <v>3.5154000000000001</v>
      </c>
    </row>
    <row r="6681" spans="1:22" ht="29.5" thickBot="1" x14ac:dyDescent="0.4">
      <c r="A6681" s="3">
        <v>6680</v>
      </c>
      <c r="B6681" s="1" t="s">
        <v>9027</v>
      </c>
      <c r="C6681" s="1">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4">
        <v>2.8340000000000001</v>
      </c>
    </row>
    <row r="6682" spans="1:22" ht="29.5" thickBot="1" x14ac:dyDescent="0.4">
      <c r="A6682" s="3">
        <v>6681</v>
      </c>
      <c r="B6682" s="1" t="s">
        <v>9027</v>
      </c>
      <c r="C6682" s="1">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4">
        <v>37.562399999999997</v>
      </c>
    </row>
    <row r="6683" spans="1:22" ht="29.5" thickBot="1" x14ac:dyDescent="0.4">
      <c r="A6683" s="3">
        <v>6682</v>
      </c>
      <c r="B6683" s="1" t="s">
        <v>9027</v>
      </c>
      <c r="C6683" s="1">
        <v>2014</v>
      </c>
      <c r="D6683" s="2">
        <v>41885</v>
      </c>
      <c r="E6683" s="2">
        <v>41890</v>
      </c>
      <c r="F6683" s="1" t="s">
        <v>23</v>
      </c>
      <c r="G6683" s="1" t="s">
        <v>274</v>
      </c>
      <c r="H6683" s="1" t="s">
        <v>275</v>
      </c>
      <c r="I6683" s="1" t="s">
        <v>26</v>
      </c>
      <c r="J6683" s="1" t="s">
        <v>27</v>
      </c>
      <c r="K6683" s="1" t="s">
        <v>4608</v>
      </c>
      <c r="L6683" s="1" t="s">
        <v>747</v>
      </c>
      <c r="M6683" s="1">
        <v>6450</v>
      </c>
      <c r="N6683" s="1" t="s">
        <v>148</v>
      </c>
      <c r="O6683" s="1" t="s">
        <v>7154</v>
      </c>
      <c r="P6683" s="1" t="s">
        <v>46</v>
      </c>
      <c r="Q6683" s="1" t="s">
        <v>90</v>
      </c>
      <c r="R6683" s="1" t="s">
        <v>7155</v>
      </c>
      <c r="S6683" s="1">
        <v>146.82</v>
      </c>
      <c r="T6683" s="1">
        <v>3</v>
      </c>
      <c r="U6683" s="1">
        <v>0</v>
      </c>
      <c r="V6683" s="4">
        <v>73.41</v>
      </c>
    </row>
    <row r="6684" spans="1:22" ht="44" thickBot="1" x14ac:dyDescent="0.4">
      <c r="A6684" s="3">
        <v>6683</v>
      </c>
      <c r="B6684" s="1" t="s">
        <v>9028</v>
      </c>
      <c r="C6684" s="1">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4">
        <v>1.728</v>
      </c>
    </row>
    <row r="6685" spans="1:22" ht="29.5" thickBot="1" x14ac:dyDescent="0.4">
      <c r="A6685" s="3">
        <v>6684</v>
      </c>
      <c r="B6685" s="1" t="s">
        <v>9029</v>
      </c>
      <c r="C6685" s="1">
        <v>2011</v>
      </c>
      <c r="D6685" s="2">
        <v>40852</v>
      </c>
      <c r="E6685" s="2">
        <v>40857</v>
      </c>
      <c r="F6685" s="1" t="s">
        <v>50</v>
      </c>
      <c r="G6685" s="1" t="s">
        <v>3049</v>
      </c>
      <c r="H6685" s="1" t="s">
        <v>3050</v>
      </c>
      <c r="I6685" s="1" t="s">
        <v>102</v>
      </c>
      <c r="J6685" s="1" t="s">
        <v>27</v>
      </c>
      <c r="K6685" s="1" t="s">
        <v>42</v>
      </c>
      <c r="L6685" s="1" t="s">
        <v>43</v>
      </c>
      <c r="M6685" s="1">
        <v>90008</v>
      </c>
      <c r="N6685" s="1" t="s">
        <v>44</v>
      </c>
      <c r="O6685" s="1" t="s">
        <v>6590</v>
      </c>
      <c r="P6685" s="1" t="s">
        <v>32</v>
      </c>
      <c r="Q6685" s="1" t="s">
        <v>65</v>
      </c>
      <c r="R6685" s="1" t="s">
        <v>6591</v>
      </c>
      <c r="S6685" s="1">
        <v>20.04</v>
      </c>
      <c r="T6685" s="1">
        <v>6</v>
      </c>
      <c r="U6685" s="1">
        <v>0</v>
      </c>
      <c r="V6685" s="4">
        <v>8.8176000000000005</v>
      </c>
    </row>
    <row r="6686" spans="1:22" ht="29.5" thickBot="1" x14ac:dyDescent="0.4">
      <c r="A6686" s="3">
        <v>6685</v>
      </c>
      <c r="B6686" s="1" t="s">
        <v>9030</v>
      </c>
      <c r="C6686" s="1">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180.01599999999999</v>
      </c>
      <c r="T6686" s="1">
        <v>1</v>
      </c>
      <c r="U6686" s="1">
        <v>0.2</v>
      </c>
      <c r="V6686" s="4">
        <v>-15.7514</v>
      </c>
    </row>
    <row r="6687" spans="1:22" ht="58.5" thickBot="1" x14ac:dyDescent="0.4">
      <c r="A6687" s="3">
        <v>6686</v>
      </c>
      <c r="B6687" s="1" t="s">
        <v>9030</v>
      </c>
      <c r="C6687" s="1">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4">
        <v>-19.737200000000001</v>
      </c>
    </row>
    <row r="6688" spans="1:22" ht="29.5" thickBot="1" x14ac:dyDescent="0.4">
      <c r="A6688" s="3">
        <v>6687</v>
      </c>
      <c r="B6688" s="1" t="s">
        <v>9030</v>
      </c>
      <c r="C6688" s="1">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v>
      </c>
      <c r="T6688" s="1">
        <v>5</v>
      </c>
      <c r="U6688" s="1">
        <v>0.2</v>
      </c>
      <c r="V6688" s="4">
        <v>1.476</v>
      </c>
    </row>
    <row r="6689" spans="1:22" ht="73" thickBot="1" x14ac:dyDescent="0.4">
      <c r="A6689" s="3">
        <v>6688</v>
      </c>
      <c r="B6689" s="1" t="s">
        <v>9031</v>
      </c>
      <c r="C6689" s="1">
        <v>2012</v>
      </c>
      <c r="D6689" s="2">
        <v>41043</v>
      </c>
      <c r="E6689" s="2">
        <v>41050</v>
      </c>
      <c r="F6689" s="1" t="s">
        <v>50</v>
      </c>
      <c r="G6689" s="1" t="s">
        <v>5792</v>
      </c>
      <c r="H6689" s="1" t="s">
        <v>5793</v>
      </c>
      <c r="I6689" s="1" t="s">
        <v>26</v>
      </c>
      <c r="J6689" s="1" t="s">
        <v>27</v>
      </c>
      <c r="K6689" s="1" t="s">
        <v>42</v>
      </c>
      <c r="L6689" s="1" t="s">
        <v>43</v>
      </c>
      <c r="M6689" s="1">
        <v>90032</v>
      </c>
      <c r="N6689" s="1" t="s">
        <v>44</v>
      </c>
      <c r="O6689" s="1" t="s">
        <v>5598</v>
      </c>
      <c r="P6689" s="1" t="s">
        <v>46</v>
      </c>
      <c r="Q6689" s="1" t="s">
        <v>59</v>
      </c>
      <c r="R6689" s="1" t="s">
        <v>5599</v>
      </c>
      <c r="S6689" s="1">
        <v>1117.92</v>
      </c>
      <c r="T6689" s="1">
        <v>4</v>
      </c>
      <c r="U6689" s="1">
        <v>0</v>
      </c>
      <c r="V6689" s="4">
        <v>55.896000000000001</v>
      </c>
    </row>
    <row r="6690" spans="1:22" ht="29.5" thickBot="1" x14ac:dyDescent="0.4">
      <c r="A6690" s="3">
        <v>6689</v>
      </c>
      <c r="B6690" s="1" t="s">
        <v>9032</v>
      </c>
      <c r="C6690" s="1">
        <v>2014</v>
      </c>
      <c r="D6690" s="2">
        <v>41709</v>
      </c>
      <c r="E6690" s="2">
        <v>41714</v>
      </c>
      <c r="F6690" s="1" t="s">
        <v>23</v>
      </c>
      <c r="G6690" s="1" t="s">
        <v>6481</v>
      </c>
      <c r="H6690" s="1" t="s">
        <v>6482</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4">
        <v>21.272400000000001</v>
      </c>
    </row>
    <row r="6691" spans="1:22" ht="44" thickBot="1" x14ac:dyDescent="0.4">
      <c r="A6691" s="3">
        <v>6690</v>
      </c>
      <c r="B6691" s="1" t="s">
        <v>9033</v>
      </c>
      <c r="C6691" s="1">
        <v>2014</v>
      </c>
      <c r="D6691" s="2">
        <v>41976</v>
      </c>
      <c r="E6691" s="2">
        <v>41983</v>
      </c>
      <c r="F6691" s="1" t="s">
        <v>50</v>
      </c>
      <c r="G6691" s="1" t="s">
        <v>4512</v>
      </c>
      <c r="H6691" s="1" t="s">
        <v>4513</v>
      </c>
      <c r="I6691" s="1" t="s">
        <v>41</v>
      </c>
      <c r="J6691" s="1" t="s">
        <v>27</v>
      </c>
      <c r="K6691" s="1" t="s">
        <v>184</v>
      </c>
      <c r="L6691" s="1" t="s">
        <v>104</v>
      </c>
      <c r="M6691" s="1">
        <v>77095</v>
      </c>
      <c r="N6691" s="1" t="s">
        <v>105</v>
      </c>
      <c r="O6691" s="1" t="s">
        <v>5205</v>
      </c>
      <c r="P6691" s="1" t="s">
        <v>46</v>
      </c>
      <c r="Q6691" s="1" t="s">
        <v>68</v>
      </c>
      <c r="R6691" s="1" t="s">
        <v>5206</v>
      </c>
      <c r="S6691" s="1">
        <v>12.16</v>
      </c>
      <c r="T6691" s="1">
        <v>5</v>
      </c>
      <c r="U6691" s="1">
        <v>0.2</v>
      </c>
      <c r="V6691" s="4">
        <v>2.1280000000000001</v>
      </c>
    </row>
    <row r="6692" spans="1:22" ht="29.5" thickBot="1" x14ac:dyDescent="0.4">
      <c r="A6692" s="3">
        <v>6691</v>
      </c>
      <c r="B6692" s="1" t="s">
        <v>9034</v>
      </c>
      <c r="C6692" s="1">
        <v>2014</v>
      </c>
      <c r="D6692" s="2">
        <v>41852</v>
      </c>
      <c r="E6692" s="2">
        <v>41857</v>
      </c>
      <c r="F6692" s="1" t="s">
        <v>50</v>
      </c>
      <c r="G6692" s="1" t="s">
        <v>5583</v>
      </c>
      <c r="H6692" s="1" t="s">
        <v>5584</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4">
        <v>8.4095999999999993</v>
      </c>
    </row>
    <row r="6693" spans="1:22" ht="29.5" thickBot="1" x14ac:dyDescent="0.4">
      <c r="A6693" s="3">
        <v>6692</v>
      </c>
      <c r="B6693" s="1" t="s">
        <v>9034</v>
      </c>
      <c r="C6693" s="1">
        <v>2014</v>
      </c>
      <c r="D6693" s="2">
        <v>41852</v>
      </c>
      <c r="E6693" s="2">
        <v>41857</v>
      </c>
      <c r="F6693" s="1" t="s">
        <v>50</v>
      </c>
      <c r="G6693" s="1" t="s">
        <v>5583</v>
      </c>
      <c r="H6693" s="1" t="s">
        <v>5584</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4">
        <v>54.558</v>
      </c>
    </row>
    <row r="6694" spans="1:22" ht="29.5" thickBot="1" x14ac:dyDescent="0.4">
      <c r="A6694" s="3">
        <v>6693</v>
      </c>
      <c r="B6694" s="1" t="s">
        <v>9035</v>
      </c>
      <c r="C6694" s="1">
        <v>2014</v>
      </c>
      <c r="D6694" s="2">
        <v>41863</v>
      </c>
      <c r="E6694" s="2">
        <v>41865</v>
      </c>
      <c r="F6694" s="1" t="s">
        <v>23</v>
      </c>
      <c r="G6694" s="1" t="s">
        <v>5992</v>
      </c>
      <c r="H6694" s="1" t="s">
        <v>5993</v>
      </c>
      <c r="I6694" s="1" t="s">
        <v>102</v>
      </c>
      <c r="J6694" s="1" t="s">
        <v>27</v>
      </c>
      <c r="K6694" s="1" t="s">
        <v>6078</v>
      </c>
      <c r="L6694" s="1" t="s">
        <v>736</v>
      </c>
      <c r="M6694" s="1">
        <v>70601</v>
      </c>
      <c r="N6694" s="1" t="s">
        <v>30</v>
      </c>
      <c r="O6694" s="1" t="s">
        <v>5373</v>
      </c>
      <c r="P6694" s="1" t="s">
        <v>46</v>
      </c>
      <c r="Q6694" s="1" t="s">
        <v>75</v>
      </c>
      <c r="R6694" s="1" t="s">
        <v>5374</v>
      </c>
      <c r="S6694" s="1">
        <v>477.51</v>
      </c>
      <c r="T6694" s="1">
        <v>11</v>
      </c>
      <c r="U6694" s="1">
        <v>0</v>
      </c>
      <c r="V6694" s="4">
        <v>219.65459999999999</v>
      </c>
    </row>
    <row r="6695" spans="1:22" ht="44" thickBot="1" x14ac:dyDescent="0.4">
      <c r="A6695" s="3">
        <v>6694</v>
      </c>
      <c r="B6695" s="1" t="s">
        <v>9036</v>
      </c>
      <c r="C6695" s="1">
        <v>2014</v>
      </c>
      <c r="D6695" s="2">
        <v>41913</v>
      </c>
      <c r="E6695" s="2">
        <v>41915</v>
      </c>
      <c r="F6695" s="1" t="s">
        <v>23</v>
      </c>
      <c r="G6695" s="1" t="s">
        <v>6450</v>
      </c>
      <c r="H6695" s="1" t="s">
        <v>6451</v>
      </c>
      <c r="I6695" s="1" t="s">
        <v>26</v>
      </c>
      <c r="J6695" s="1" t="s">
        <v>27</v>
      </c>
      <c r="K6695" s="1" t="s">
        <v>4492</v>
      </c>
      <c r="L6695" s="1" t="s">
        <v>2735</v>
      </c>
      <c r="M6695" s="1">
        <v>21215</v>
      </c>
      <c r="N6695" s="1" t="s">
        <v>148</v>
      </c>
      <c r="O6695" s="1" t="s">
        <v>5776</v>
      </c>
      <c r="P6695" s="1" t="s">
        <v>46</v>
      </c>
      <c r="Q6695" s="1" t="s">
        <v>90</v>
      </c>
      <c r="R6695" s="1" t="s">
        <v>5777</v>
      </c>
      <c r="S6695" s="1">
        <v>164.88</v>
      </c>
      <c r="T6695" s="1">
        <v>3</v>
      </c>
      <c r="U6695" s="1">
        <v>0</v>
      </c>
      <c r="V6695" s="4">
        <v>80.791200000000003</v>
      </c>
    </row>
    <row r="6696" spans="1:22" ht="44" thickBot="1" x14ac:dyDescent="0.4">
      <c r="A6696" s="3">
        <v>6695</v>
      </c>
      <c r="B6696" s="1" t="s">
        <v>9037</v>
      </c>
      <c r="C6696" s="1">
        <v>2013</v>
      </c>
      <c r="D6696" s="2">
        <v>41513</v>
      </c>
      <c r="E6696" s="2">
        <v>41517</v>
      </c>
      <c r="F6696" s="1" t="s">
        <v>50</v>
      </c>
      <c r="G6696" s="1" t="s">
        <v>8925</v>
      </c>
      <c r="H6696" s="1" t="s">
        <v>8926</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4">
        <v>14.870699999999999</v>
      </c>
    </row>
    <row r="6697" spans="1:22" ht="44" thickBot="1" x14ac:dyDescent="0.4">
      <c r="A6697" s="3">
        <v>6696</v>
      </c>
      <c r="B6697" s="1" t="s">
        <v>9038</v>
      </c>
      <c r="C6697" s="1">
        <v>2013</v>
      </c>
      <c r="D6697" s="2">
        <v>41611</v>
      </c>
      <c r="E6697" s="2">
        <v>41616</v>
      </c>
      <c r="F6697" s="1" t="s">
        <v>50</v>
      </c>
      <c r="G6697" s="1" t="s">
        <v>3691</v>
      </c>
      <c r="H6697" s="1" t="s">
        <v>3692</v>
      </c>
      <c r="I6697" s="1" t="s">
        <v>26</v>
      </c>
      <c r="J6697" s="1" t="s">
        <v>27</v>
      </c>
      <c r="K6697" s="1" t="s">
        <v>266</v>
      </c>
      <c r="L6697" s="1" t="s">
        <v>267</v>
      </c>
      <c r="M6697" s="1">
        <v>10024</v>
      </c>
      <c r="N6697" s="1" t="s">
        <v>148</v>
      </c>
      <c r="O6697" s="1" t="s">
        <v>6988</v>
      </c>
      <c r="P6697" s="1" t="s">
        <v>46</v>
      </c>
      <c r="Q6697" s="1" t="s">
        <v>75</v>
      </c>
      <c r="R6697" s="1" t="s">
        <v>6989</v>
      </c>
      <c r="S6697" s="1">
        <v>415.17599999999999</v>
      </c>
      <c r="T6697" s="1">
        <v>3</v>
      </c>
      <c r="U6697" s="1">
        <v>0.2</v>
      </c>
      <c r="V6697" s="4">
        <v>134.93219999999999</v>
      </c>
    </row>
    <row r="6698" spans="1:22" ht="44" thickBot="1" x14ac:dyDescent="0.4">
      <c r="A6698" s="3">
        <v>6697</v>
      </c>
      <c r="B6698" s="1" t="s">
        <v>9038</v>
      </c>
      <c r="C6698" s="1">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4">
        <v>11.4504</v>
      </c>
    </row>
    <row r="6699" spans="1:22" ht="44" thickBot="1" x14ac:dyDescent="0.4">
      <c r="A6699" s="3">
        <v>6698</v>
      </c>
      <c r="B6699" s="1" t="s">
        <v>9038</v>
      </c>
      <c r="C6699" s="1">
        <v>2013</v>
      </c>
      <c r="D6699" s="2">
        <v>41611</v>
      </c>
      <c r="E6699" s="2">
        <v>41616</v>
      </c>
      <c r="F6699" s="1" t="s">
        <v>50</v>
      </c>
      <c r="G6699" s="1" t="s">
        <v>3691</v>
      </c>
      <c r="H6699" s="1" t="s">
        <v>3692</v>
      </c>
      <c r="I6699" s="1" t="s">
        <v>26</v>
      </c>
      <c r="J6699" s="1" t="s">
        <v>27</v>
      </c>
      <c r="K6699" s="1" t="s">
        <v>266</v>
      </c>
      <c r="L6699" s="1" t="s">
        <v>267</v>
      </c>
      <c r="M6699" s="1">
        <v>10024</v>
      </c>
      <c r="N6699" s="1" t="s">
        <v>148</v>
      </c>
      <c r="O6699" s="1" t="s">
        <v>5776</v>
      </c>
      <c r="P6699" s="1" t="s">
        <v>46</v>
      </c>
      <c r="Q6699" s="1" t="s">
        <v>90</v>
      </c>
      <c r="R6699" s="1" t="s">
        <v>5777</v>
      </c>
      <c r="S6699" s="1">
        <v>54.96</v>
      </c>
      <c r="T6699" s="1">
        <v>1</v>
      </c>
      <c r="U6699" s="1">
        <v>0</v>
      </c>
      <c r="V6699" s="4">
        <v>26.930399999999999</v>
      </c>
    </row>
    <row r="6700" spans="1:22" ht="73" thickBot="1" x14ac:dyDescent="0.4">
      <c r="A6700" s="3">
        <v>6699</v>
      </c>
      <c r="B6700" s="1" t="s">
        <v>9039</v>
      </c>
      <c r="C6700" s="1">
        <v>2014</v>
      </c>
      <c r="D6700" s="2">
        <v>41842</v>
      </c>
      <c r="E6700" s="2">
        <v>41846</v>
      </c>
      <c r="F6700" s="1" t="s">
        <v>50</v>
      </c>
      <c r="G6700" s="1" t="s">
        <v>4348</v>
      </c>
      <c r="H6700" s="1" t="s">
        <v>4349</v>
      </c>
      <c r="I6700" s="1" t="s">
        <v>26</v>
      </c>
      <c r="J6700" s="1" t="s">
        <v>27</v>
      </c>
      <c r="K6700" s="1" t="s">
        <v>947</v>
      </c>
      <c r="L6700" s="1" t="s">
        <v>43</v>
      </c>
      <c r="M6700" s="1">
        <v>92024</v>
      </c>
      <c r="N6700" s="1" t="s">
        <v>44</v>
      </c>
      <c r="O6700" s="1" t="s">
        <v>9040</v>
      </c>
      <c r="P6700" s="1" t="s">
        <v>46</v>
      </c>
      <c r="Q6700" s="1" t="s">
        <v>90</v>
      </c>
      <c r="R6700" s="1" t="s">
        <v>9041</v>
      </c>
      <c r="S6700" s="1">
        <v>16.34</v>
      </c>
      <c r="T6700" s="1">
        <v>2</v>
      </c>
      <c r="U6700" s="1">
        <v>0</v>
      </c>
      <c r="V6700" s="4">
        <v>7.6798000000000002</v>
      </c>
    </row>
    <row r="6701" spans="1:22" ht="29.5" thickBot="1" x14ac:dyDescent="0.4">
      <c r="A6701" s="3">
        <v>6700</v>
      </c>
      <c r="B6701" s="1" t="s">
        <v>9039</v>
      </c>
      <c r="C6701" s="1">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225.29599999999999</v>
      </c>
      <c r="T6701" s="1">
        <v>2</v>
      </c>
      <c r="U6701" s="1">
        <v>0.2</v>
      </c>
      <c r="V6701" s="4">
        <v>22.529599999999999</v>
      </c>
    </row>
    <row r="6702" spans="1:22" ht="73" thickBot="1" x14ac:dyDescent="0.4">
      <c r="A6702" s="3">
        <v>6701</v>
      </c>
      <c r="B6702" s="1" t="s">
        <v>9039</v>
      </c>
      <c r="C6702" s="1">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50.351999999999997</v>
      </c>
      <c r="T6702" s="1">
        <v>3</v>
      </c>
      <c r="U6702" s="1">
        <v>0.2</v>
      </c>
      <c r="V6702" s="4">
        <v>17.623200000000001</v>
      </c>
    </row>
    <row r="6703" spans="1:22" ht="44" thickBot="1" x14ac:dyDescent="0.4">
      <c r="A6703" s="3">
        <v>6702</v>
      </c>
      <c r="B6703" s="1" t="s">
        <v>9042</v>
      </c>
      <c r="C6703" s="1">
        <v>2012</v>
      </c>
      <c r="D6703" s="2">
        <v>41049</v>
      </c>
      <c r="E6703" s="2">
        <v>41053</v>
      </c>
      <c r="F6703" s="1" t="s">
        <v>50</v>
      </c>
      <c r="G6703" s="1" t="s">
        <v>4143</v>
      </c>
      <c r="H6703" s="1" t="s">
        <v>4144</v>
      </c>
      <c r="I6703" s="1" t="s">
        <v>26</v>
      </c>
      <c r="J6703" s="1" t="s">
        <v>27</v>
      </c>
      <c r="K6703" s="1" t="s">
        <v>9001</v>
      </c>
      <c r="L6703" s="1" t="s">
        <v>88</v>
      </c>
      <c r="M6703" s="1">
        <v>27893</v>
      </c>
      <c r="N6703" s="1" t="s">
        <v>30</v>
      </c>
      <c r="O6703" s="1" t="s">
        <v>4622</v>
      </c>
      <c r="P6703" s="1" t="s">
        <v>32</v>
      </c>
      <c r="Q6703" s="1" t="s">
        <v>65</v>
      </c>
      <c r="R6703" s="1" t="s">
        <v>4623</v>
      </c>
      <c r="S6703" s="1">
        <v>163.136</v>
      </c>
      <c r="T6703" s="1">
        <v>4</v>
      </c>
      <c r="U6703" s="1">
        <v>0.2</v>
      </c>
      <c r="V6703" s="4">
        <v>20.391999999999999</v>
      </c>
    </row>
    <row r="6704" spans="1:22" ht="44" thickBot="1" x14ac:dyDescent="0.4">
      <c r="A6704" s="3">
        <v>6703</v>
      </c>
      <c r="B6704" s="1" t="s">
        <v>9042</v>
      </c>
      <c r="C6704" s="1">
        <v>2012</v>
      </c>
      <c r="D6704" s="2">
        <v>41049</v>
      </c>
      <c r="E6704" s="2">
        <v>41053</v>
      </c>
      <c r="F6704" s="1" t="s">
        <v>50</v>
      </c>
      <c r="G6704" s="1" t="s">
        <v>4143</v>
      </c>
      <c r="H6704" s="1" t="s">
        <v>4144</v>
      </c>
      <c r="I6704" s="1" t="s">
        <v>26</v>
      </c>
      <c r="J6704" s="1" t="s">
        <v>27</v>
      </c>
      <c r="K6704" s="1" t="s">
        <v>9001</v>
      </c>
      <c r="L6704" s="1" t="s">
        <v>88</v>
      </c>
      <c r="M6704" s="1">
        <v>27893</v>
      </c>
      <c r="N6704" s="1" t="s">
        <v>30</v>
      </c>
      <c r="O6704" s="1" t="s">
        <v>3424</v>
      </c>
      <c r="P6704" s="1" t="s">
        <v>46</v>
      </c>
      <c r="Q6704" s="1" t="s">
        <v>75</v>
      </c>
      <c r="R6704" s="1" t="s">
        <v>3425</v>
      </c>
      <c r="S6704" s="1">
        <v>6.4080000000000004</v>
      </c>
      <c r="T6704" s="1">
        <v>4</v>
      </c>
      <c r="U6704" s="1">
        <v>0.7</v>
      </c>
      <c r="V6704" s="4">
        <v>-4.9127999999999998</v>
      </c>
    </row>
    <row r="6705" spans="1:22" ht="58.5" thickBot="1" x14ac:dyDescent="0.4">
      <c r="A6705" s="3">
        <v>6704</v>
      </c>
      <c r="B6705" s="1" t="s">
        <v>9043</v>
      </c>
      <c r="C6705" s="1">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v>
      </c>
      <c r="T6705" s="1">
        <v>2</v>
      </c>
      <c r="U6705" s="1">
        <v>0.2</v>
      </c>
      <c r="V6705" s="4">
        <v>19.038599999999999</v>
      </c>
    </row>
    <row r="6706" spans="1:22" ht="29.5" thickBot="1" x14ac:dyDescent="0.4">
      <c r="A6706" s="3">
        <v>6705</v>
      </c>
      <c r="B6706" s="1" t="s">
        <v>9043</v>
      </c>
      <c r="C6706" s="1">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4">
        <v>1.7919</v>
      </c>
    </row>
    <row r="6707" spans="1:22" ht="58.5" thickBot="1" x14ac:dyDescent="0.4">
      <c r="A6707" s="3">
        <v>6706</v>
      </c>
      <c r="B6707" s="1" t="s">
        <v>9043</v>
      </c>
      <c r="C6707" s="1">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4">
        <v>8.9984999999999999</v>
      </c>
    </row>
    <row r="6708" spans="1:22" ht="44" thickBot="1" x14ac:dyDescent="0.4">
      <c r="A6708" s="3">
        <v>6707</v>
      </c>
      <c r="B6708" s="1" t="s">
        <v>9044</v>
      </c>
      <c r="C6708" s="1">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4">
        <v>58.463999999999999</v>
      </c>
    </row>
    <row r="6709" spans="1:22" ht="29.5" thickBot="1" x14ac:dyDescent="0.4">
      <c r="A6709" s="3">
        <v>6708</v>
      </c>
      <c r="B6709" s="1" t="s">
        <v>9045</v>
      </c>
      <c r="C6709" s="1">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9046</v>
      </c>
      <c r="P6709" s="1" t="s">
        <v>46</v>
      </c>
      <c r="Q6709" s="1" t="s">
        <v>47</v>
      </c>
      <c r="R6709" s="1" t="s">
        <v>9047</v>
      </c>
      <c r="S6709" s="1">
        <v>7.83</v>
      </c>
      <c r="T6709" s="1">
        <v>3</v>
      </c>
      <c r="U6709" s="1">
        <v>0</v>
      </c>
      <c r="V6709" s="4">
        <v>3.6017999999999999</v>
      </c>
    </row>
    <row r="6710" spans="1:22" ht="29.5" thickBot="1" x14ac:dyDescent="0.4">
      <c r="A6710" s="3">
        <v>6709</v>
      </c>
      <c r="B6710" s="1" t="s">
        <v>9048</v>
      </c>
      <c r="C6710" s="1">
        <v>2012</v>
      </c>
      <c r="D6710" s="2">
        <v>41227</v>
      </c>
      <c r="E6710" s="2">
        <v>41232</v>
      </c>
      <c r="F6710" s="1" t="s">
        <v>50</v>
      </c>
      <c r="G6710" s="1" t="s">
        <v>449</v>
      </c>
      <c r="H6710" s="1" t="s">
        <v>450</v>
      </c>
      <c r="I6710" s="1" t="s">
        <v>26</v>
      </c>
      <c r="J6710" s="1" t="s">
        <v>27</v>
      </c>
      <c r="K6710" s="1" t="s">
        <v>9049</v>
      </c>
      <c r="L6710" s="1" t="s">
        <v>668</v>
      </c>
      <c r="M6710" s="1">
        <v>87124</v>
      </c>
      <c r="N6710" s="1" t="s">
        <v>44</v>
      </c>
      <c r="O6710" s="1" t="s">
        <v>686</v>
      </c>
      <c r="P6710" s="1" t="s">
        <v>32</v>
      </c>
      <c r="Q6710" s="1" t="s">
        <v>36</v>
      </c>
      <c r="R6710" s="1" t="s">
        <v>687</v>
      </c>
      <c r="S6710" s="1">
        <v>883.84</v>
      </c>
      <c r="T6710" s="1">
        <v>4</v>
      </c>
      <c r="U6710" s="1">
        <v>0.2</v>
      </c>
      <c r="V6710" s="4">
        <v>99.432000000000002</v>
      </c>
    </row>
    <row r="6711" spans="1:22" ht="44" thickBot="1" x14ac:dyDescent="0.4">
      <c r="A6711" s="3">
        <v>6710</v>
      </c>
      <c r="B6711" s="1" t="s">
        <v>9048</v>
      </c>
      <c r="C6711" s="1">
        <v>2012</v>
      </c>
      <c r="D6711" s="2">
        <v>41227</v>
      </c>
      <c r="E6711" s="2">
        <v>41232</v>
      </c>
      <c r="F6711" s="1" t="s">
        <v>50</v>
      </c>
      <c r="G6711" s="1" t="s">
        <v>449</v>
      </c>
      <c r="H6711" s="1" t="s">
        <v>450</v>
      </c>
      <c r="I6711" s="1" t="s">
        <v>26</v>
      </c>
      <c r="J6711" s="1" t="s">
        <v>27</v>
      </c>
      <c r="K6711" s="1" t="s">
        <v>9049</v>
      </c>
      <c r="L6711" s="1" t="s">
        <v>668</v>
      </c>
      <c r="M6711" s="1">
        <v>87124</v>
      </c>
      <c r="N6711" s="1" t="s">
        <v>44</v>
      </c>
      <c r="O6711" s="1" t="s">
        <v>1084</v>
      </c>
      <c r="P6711" s="1" t="s">
        <v>32</v>
      </c>
      <c r="Q6711" s="1" t="s">
        <v>36</v>
      </c>
      <c r="R6711" s="1" t="s">
        <v>1085</v>
      </c>
      <c r="S6711" s="1">
        <v>230.352</v>
      </c>
      <c r="T6711" s="1">
        <v>3</v>
      </c>
      <c r="U6711" s="1">
        <v>0.2</v>
      </c>
      <c r="V6711" s="4">
        <v>20.155799999999999</v>
      </c>
    </row>
    <row r="6712" spans="1:22" ht="73" thickBot="1" x14ac:dyDescent="0.4">
      <c r="A6712" s="3">
        <v>6711</v>
      </c>
      <c r="B6712" s="1" t="s">
        <v>9050</v>
      </c>
      <c r="C6712" s="1">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4">
        <v>99.296000000000006</v>
      </c>
    </row>
    <row r="6713" spans="1:22" ht="29.5" thickBot="1" x14ac:dyDescent="0.4">
      <c r="A6713" s="3">
        <v>6712</v>
      </c>
      <c r="B6713" s="1" t="s">
        <v>9051</v>
      </c>
      <c r="C6713" s="1">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4">
        <v>1.2390000000000001</v>
      </c>
    </row>
    <row r="6714" spans="1:22" ht="87.5" thickBot="1" x14ac:dyDescent="0.4">
      <c r="A6714" s="3">
        <v>6713</v>
      </c>
      <c r="B6714" s="1" t="s">
        <v>9052</v>
      </c>
      <c r="C6714" s="1">
        <v>2014</v>
      </c>
      <c r="D6714" s="2">
        <v>41988</v>
      </c>
      <c r="E6714" s="2">
        <v>41988</v>
      </c>
      <c r="F6714" s="1" t="s">
        <v>1290</v>
      </c>
      <c r="G6714" s="1" t="s">
        <v>643</v>
      </c>
      <c r="H6714" s="1" t="s">
        <v>644</v>
      </c>
      <c r="I6714" s="1" t="s">
        <v>26</v>
      </c>
      <c r="J6714" s="1" t="s">
        <v>27</v>
      </c>
      <c r="K6714" s="1" t="s">
        <v>4289</v>
      </c>
      <c r="L6714" s="1" t="s">
        <v>211</v>
      </c>
      <c r="M6714" s="1">
        <v>60076</v>
      </c>
      <c r="N6714" s="1" t="s">
        <v>105</v>
      </c>
      <c r="O6714" s="1" t="s">
        <v>5399</v>
      </c>
      <c r="P6714" s="1" t="s">
        <v>32</v>
      </c>
      <c r="Q6714" s="1" t="s">
        <v>65</v>
      </c>
      <c r="R6714" s="1" t="s">
        <v>5400</v>
      </c>
      <c r="S6714" s="1">
        <v>266.35199999999998</v>
      </c>
      <c r="T6714" s="1">
        <v>6</v>
      </c>
      <c r="U6714" s="1">
        <v>0.6</v>
      </c>
      <c r="V6714" s="4">
        <v>-292.98719999999997</v>
      </c>
    </row>
    <row r="6715" spans="1:22" ht="58.5" thickBot="1" x14ac:dyDescent="0.4">
      <c r="A6715" s="3">
        <v>6714</v>
      </c>
      <c r="B6715" s="1" t="s">
        <v>9052</v>
      </c>
      <c r="C6715" s="1">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4">
        <v>-26.755800000000001</v>
      </c>
    </row>
    <row r="6716" spans="1:22" ht="58.5" thickBot="1" x14ac:dyDescent="0.4">
      <c r="A6716" s="3">
        <v>6715</v>
      </c>
      <c r="B6716" s="1" t="s">
        <v>9052</v>
      </c>
      <c r="C6716" s="1">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4">
        <v>-4.9080000000000004</v>
      </c>
    </row>
    <row r="6717" spans="1:22" ht="29.5" thickBot="1" x14ac:dyDescent="0.4">
      <c r="A6717" s="3">
        <v>6716</v>
      </c>
      <c r="B6717" s="1" t="s">
        <v>9052</v>
      </c>
      <c r="C6717" s="1">
        <v>2014</v>
      </c>
      <c r="D6717" s="2">
        <v>41988</v>
      </c>
      <c r="E6717" s="2">
        <v>41988</v>
      </c>
      <c r="F6717" s="1" t="s">
        <v>1290</v>
      </c>
      <c r="G6717" s="1" t="s">
        <v>643</v>
      </c>
      <c r="H6717" s="1" t="s">
        <v>644</v>
      </c>
      <c r="I6717" s="1" t="s">
        <v>26</v>
      </c>
      <c r="J6717" s="1" t="s">
        <v>27</v>
      </c>
      <c r="K6717" s="1" t="s">
        <v>4289</v>
      </c>
      <c r="L6717" s="1" t="s">
        <v>211</v>
      </c>
      <c r="M6717" s="1">
        <v>60076</v>
      </c>
      <c r="N6717" s="1" t="s">
        <v>105</v>
      </c>
      <c r="O6717" s="1" t="s">
        <v>6845</v>
      </c>
      <c r="P6717" s="1" t="s">
        <v>46</v>
      </c>
      <c r="Q6717" s="1" t="s">
        <v>68</v>
      </c>
      <c r="R6717" s="1" t="s">
        <v>6846</v>
      </c>
      <c r="S6717" s="1">
        <v>95.231999999999999</v>
      </c>
      <c r="T6717" s="1">
        <v>6</v>
      </c>
      <c r="U6717" s="1">
        <v>0.2</v>
      </c>
      <c r="V6717" s="4">
        <v>24.9984</v>
      </c>
    </row>
    <row r="6718" spans="1:22" ht="29.5" thickBot="1" x14ac:dyDescent="0.4">
      <c r="A6718" s="3">
        <v>6717</v>
      </c>
      <c r="B6718" s="1" t="s">
        <v>9053</v>
      </c>
      <c r="C6718" s="1">
        <v>2013</v>
      </c>
      <c r="D6718" s="2">
        <v>41373</v>
      </c>
      <c r="E6718" s="2">
        <v>41380</v>
      </c>
      <c r="F6718" s="1" t="s">
        <v>50</v>
      </c>
      <c r="G6718" s="1" t="s">
        <v>2310</v>
      </c>
      <c r="H6718" s="1" t="s">
        <v>2311</v>
      </c>
      <c r="I6718" s="1" t="s">
        <v>102</v>
      </c>
      <c r="J6718" s="1" t="s">
        <v>27</v>
      </c>
      <c r="K6718" s="1" t="s">
        <v>5765</v>
      </c>
      <c r="L6718" s="1" t="s">
        <v>1707</v>
      </c>
      <c r="M6718" s="1">
        <v>71901</v>
      </c>
      <c r="N6718" s="1" t="s">
        <v>30</v>
      </c>
      <c r="O6718" s="1" t="s">
        <v>2572</v>
      </c>
      <c r="P6718" s="1" t="s">
        <v>46</v>
      </c>
      <c r="Q6718" s="1" t="s">
        <v>269</v>
      </c>
      <c r="R6718" s="1" t="s">
        <v>2573</v>
      </c>
      <c r="S6718" s="1">
        <v>30</v>
      </c>
      <c r="T6718" s="1">
        <v>6</v>
      </c>
      <c r="U6718" s="1">
        <v>0</v>
      </c>
      <c r="V6718" s="4">
        <v>14.4</v>
      </c>
    </row>
    <row r="6719" spans="1:22" ht="29.5" thickBot="1" x14ac:dyDescent="0.4">
      <c r="A6719" s="3">
        <v>6718</v>
      </c>
      <c r="B6719" s="1" t="s">
        <v>9053</v>
      </c>
      <c r="C6719" s="1">
        <v>2013</v>
      </c>
      <c r="D6719" s="2">
        <v>41373</v>
      </c>
      <c r="E6719" s="2">
        <v>41380</v>
      </c>
      <c r="F6719" s="1" t="s">
        <v>50</v>
      </c>
      <c r="G6719" s="1" t="s">
        <v>2310</v>
      </c>
      <c r="H6719" s="1" t="s">
        <v>2311</v>
      </c>
      <c r="I6719" s="1" t="s">
        <v>102</v>
      </c>
      <c r="J6719" s="1" t="s">
        <v>27</v>
      </c>
      <c r="K6719" s="1" t="s">
        <v>5765</v>
      </c>
      <c r="L6719" s="1" t="s">
        <v>1707</v>
      </c>
      <c r="M6719" s="1">
        <v>71901</v>
      </c>
      <c r="N6719" s="1" t="s">
        <v>30</v>
      </c>
      <c r="O6719" s="1" t="s">
        <v>2127</v>
      </c>
      <c r="P6719" s="1" t="s">
        <v>46</v>
      </c>
      <c r="Q6719" s="1" t="s">
        <v>90</v>
      </c>
      <c r="R6719" s="1" t="s">
        <v>2128</v>
      </c>
      <c r="S6719" s="1">
        <v>25.92</v>
      </c>
      <c r="T6719" s="1">
        <v>4</v>
      </c>
      <c r="U6719" s="1">
        <v>0</v>
      </c>
      <c r="V6719" s="4">
        <v>12.700799999999999</v>
      </c>
    </row>
    <row r="6720" spans="1:22" ht="58.5" thickBot="1" x14ac:dyDescent="0.4">
      <c r="A6720" s="3">
        <v>6719</v>
      </c>
      <c r="B6720" s="1" t="s">
        <v>9053</v>
      </c>
      <c r="C6720" s="1">
        <v>2013</v>
      </c>
      <c r="D6720" s="2">
        <v>41373</v>
      </c>
      <c r="E6720" s="2">
        <v>41380</v>
      </c>
      <c r="F6720" s="1" t="s">
        <v>50</v>
      </c>
      <c r="G6720" s="1" t="s">
        <v>2310</v>
      </c>
      <c r="H6720" s="1" t="s">
        <v>2311</v>
      </c>
      <c r="I6720" s="1" t="s">
        <v>102</v>
      </c>
      <c r="J6720" s="1" t="s">
        <v>27</v>
      </c>
      <c r="K6720" s="1" t="s">
        <v>5765</v>
      </c>
      <c r="L6720" s="1" t="s">
        <v>1707</v>
      </c>
      <c r="M6720" s="1">
        <v>71901</v>
      </c>
      <c r="N6720" s="1" t="s">
        <v>30</v>
      </c>
      <c r="O6720" s="1" t="s">
        <v>3464</v>
      </c>
      <c r="P6720" s="1" t="s">
        <v>32</v>
      </c>
      <c r="Q6720" s="1" t="s">
        <v>65</v>
      </c>
      <c r="R6720" s="1" t="s">
        <v>3465</v>
      </c>
      <c r="S6720" s="1">
        <v>159.91999999999999</v>
      </c>
      <c r="T6720" s="1">
        <v>4</v>
      </c>
      <c r="U6720" s="1">
        <v>0</v>
      </c>
      <c r="V6720" s="4">
        <v>31.984000000000002</v>
      </c>
    </row>
    <row r="6721" spans="1:22" ht="58.5" thickBot="1" x14ac:dyDescent="0.4">
      <c r="A6721" s="3">
        <v>6720</v>
      </c>
      <c r="B6721" s="1" t="s">
        <v>9054</v>
      </c>
      <c r="C6721" s="1">
        <v>2013</v>
      </c>
      <c r="D6721" s="2">
        <v>41625</v>
      </c>
      <c r="E6721" s="2">
        <v>41628</v>
      </c>
      <c r="F6721" s="1" t="s">
        <v>188</v>
      </c>
      <c r="G6721" s="1" t="s">
        <v>144</v>
      </c>
      <c r="H6721" s="1" t="s">
        <v>145</v>
      </c>
      <c r="I6721" s="1" t="s">
        <v>26</v>
      </c>
      <c r="J6721" s="1" t="s">
        <v>27</v>
      </c>
      <c r="K6721" s="1" t="s">
        <v>9055</v>
      </c>
      <c r="L6721" s="1" t="s">
        <v>88</v>
      </c>
      <c r="M6721" s="1">
        <v>27534</v>
      </c>
      <c r="N6721" s="1" t="s">
        <v>30</v>
      </c>
      <c r="O6721" s="1" t="s">
        <v>3650</v>
      </c>
      <c r="P6721" s="1" t="s">
        <v>46</v>
      </c>
      <c r="Q6721" s="1" t="s">
        <v>78</v>
      </c>
      <c r="R6721" s="1" t="s">
        <v>3651</v>
      </c>
      <c r="S6721" s="1">
        <v>34.944000000000003</v>
      </c>
      <c r="T6721" s="1">
        <v>3</v>
      </c>
      <c r="U6721" s="1">
        <v>0.2</v>
      </c>
      <c r="V6721" s="4">
        <v>3.0575999999999999</v>
      </c>
    </row>
    <row r="6722" spans="1:22" ht="44" thickBot="1" x14ac:dyDescent="0.4">
      <c r="A6722" s="3">
        <v>6721</v>
      </c>
      <c r="B6722" s="1" t="s">
        <v>9056</v>
      </c>
      <c r="C6722" s="1">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4">
        <v>31.4895</v>
      </c>
    </row>
    <row r="6723" spans="1:22" ht="58.5" thickBot="1" x14ac:dyDescent="0.4">
      <c r="A6723" s="3">
        <v>6722</v>
      </c>
      <c r="B6723" s="1" t="s">
        <v>9056</v>
      </c>
      <c r="C6723" s="1">
        <v>2014</v>
      </c>
      <c r="D6723" s="2">
        <v>41902</v>
      </c>
      <c r="E6723" s="2">
        <v>41907</v>
      </c>
      <c r="F6723" s="1" t="s">
        <v>50</v>
      </c>
      <c r="G6723" s="1" t="s">
        <v>2638</v>
      </c>
      <c r="H6723" s="1" t="s">
        <v>2639</v>
      </c>
      <c r="I6723" s="1" t="s">
        <v>41</v>
      </c>
      <c r="J6723" s="1" t="s">
        <v>27</v>
      </c>
      <c r="K6723" s="1" t="s">
        <v>42</v>
      </c>
      <c r="L6723" s="1" t="s">
        <v>43</v>
      </c>
      <c r="M6723" s="1">
        <v>90032</v>
      </c>
      <c r="N6723" s="1" t="s">
        <v>44</v>
      </c>
      <c r="O6723" s="1" t="s">
        <v>8409</v>
      </c>
      <c r="P6723" s="1" t="s">
        <v>46</v>
      </c>
      <c r="Q6723" s="1" t="s">
        <v>68</v>
      </c>
      <c r="R6723" s="1" t="s">
        <v>8410</v>
      </c>
      <c r="S6723" s="1">
        <v>23.32</v>
      </c>
      <c r="T6723" s="1">
        <v>2</v>
      </c>
      <c r="U6723" s="1">
        <v>0</v>
      </c>
      <c r="V6723" s="4">
        <v>6.0632000000000001</v>
      </c>
    </row>
    <row r="6724" spans="1:22" ht="29.5" thickBot="1" x14ac:dyDescent="0.4">
      <c r="A6724" s="3">
        <v>6723</v>
      </c>
      <c r="B6724" s="1" t="s">
        <v>9056</v>
      </c>
      <c r="C6724" s="1">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16.739999999999998</v>
      </c>
      <c r="T6724" s="1">
        <v>3</v>
      </c>
      <c r="U6724" s="1">
        <v>0</v>
      </c>
      <c r="V6724" s="4">
        <v>4.8545999999999996</v>
      </c>
    </row>
    <row r="6725" spans="1:22" ht="44" thickBot="1" x14ac:dyDescent="0.4">
      <c r="A6725" s="3">
        <v>6724</v>
      </c>
      <c r="B6725" s="1" t="s">
        <v>9057</v>
      </c>
      <c r="C6725" s="1">
        <v>2014</v>
      </c>
      <c r="D6725" s="2">
        <v>41887</v>
      </c>
      <c r="E6725" s="2">
        <v>41889</v>
      </c>
      <c r="F6725" s="1" t="s">
        <v>23</v>
      </c>
      <c r="G6725" s="1" t="s">
        <v>6892</v>
      </c>
      <c r="H6725" s="1" t="s">
        <v>6893</v>
      </c>
      <c r="I6725" s="1" t="s">
        <v>26</v>
      </c>
      <c r="J6725" s="1" t="s">
        <v>27</v>
      </c>
      <c r="K6725" s="1" t="s">
        <v>8633</v>
      </c>
      <c r="L6725" s="1" t="s">
        <v>2694</v>
      </c>
      <c r="M6725" s="1">
        <v>3060</v>
      </c>
      <c r="N6725" s="1" t="s">
        <v>148</v>
      </c>
      <c r="O6725" s="1" t="s">
        <v>4393</v>
      </c>
      <c r="P6725" s="1" t="s">
        <v>46</v>
      </c>
      <c r="Q6725" s="1" t="s">
        <v>269</v>
      </c>
      <c r="R6725" s="1" t="s">
        <v>186</v>
      </c>
      <c r="S6725" s="1">
        <v>14.82</v>
      </c>
      <c r="T6725" s="1">
        <v>6</v>
      </c>
      <c r="U6725" s="1">
        <v>0</v>
      </c>
      <c r="V6725" s="4">
        <v>6.9653999999999998</v>
      </c>
    </row>
    <row r="6726" spans="1:22" ht="44" thickBot="1" x14ac:dyDescent="0.4">
      <c r="A6726" s="3">
        <v>6725</v>
      </c>
      <c r="B6726" s="1" t="s">
        <v>9058</v>
      </c>
      <c r="C6726" s="1">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4">
        <v>4.8162000000000003</v>
      </c>
    </row>
    <row r="6727" spans="1:22" ht="29.5" thickBot="1" x14ac:dyDescent="0.4">
      <c r="A6727" s="3">
        <v>6726</v>
      </c>
      <c r="B6727" s="1" t="s">
        <v>9058</v>
      </c>
      <c r="C6727" s="1">
        <v>2013</v>
      </c>
      <c r="D6727" s="2">
        <v>41530</v>
      </c>
      <c r="E6727" s="2">
        <v>41534</v>
      </c>
      <c r="F6727" s="1" t="s">
        <v>50</v>
      </c>
      <c r="G6727" s="1" t="s">
        <v>1939</v>
      </c>
      <c r="H6727" s="1" t="s">
        <v>1940</v>
      </c>
      <c r="I6727" s="1" t="s">
        <v>26</v>
      </c>
      <c r="J6727" s="1" t="s">
        <v>27</v>
      </c>
      <c r="K6727" s="1" t="s">
        <v>95</v>
      </c>
      <c r="L6727" s="1" t="s">
        <v>96</v>
      </c>
      <c r="M6727" s="1">
        <v>98103</v>
      </c>
      <c r="N6727" s="1" t="s">
        <v>44</v>
      </c>
      <c r="O6727" s="1" t="s">
        <v>7381</v>
      </c>
      <c r="P6727" s="1" t="s">
        <v>46</v>
      </c>
      <c r="Q6727" s="1" t="s">
        <v>47</v>
      </c>
      <c r="R6727" s="1" t="s">
        <v>7382</v>
      </c>
      <c r="S6727" s="1">
        <v>11.07</v>
      </c>
      <c r="T6727" s="1">
        <v>3</v>
      </c>
      <c r="U6727" s="1">
        <v>0</v>
      </c>
      <c r="V6727" s="4">
        <v>5.2028999999999996</v>
      </c>
    </row>
    <row r="6728" spans="1:22" ht="29.5" thickBot="1" x14ac:dyDescent="0.4">
      <c r="A6728" s="3">
        <v>6727</v>
      </c>
      <c r="B6728" s="1" t="s">
        <v>9058</v>
      </c>
      <c r="C6728" s="1">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4">
        <v>7.7640000000000002</v>
      </c>
    </row>
    <row r="6729" spans="1:22" ht="29.5" thickBot="1" x14ac:dyDescent="0.4">
      <c r="A6729" s="3">
        <v>6728</v>
      </c>
      <c r="B6729" s="1" t="s">
        <v>9059</v>
      </c>
      <c r="C6729" s="1">
        <v>2014</v>
      </c>
      <c r="D6729" s="2">
        <v>41862</v>
      </c>
      <c r="E6729" s="2">
        <v>41867</v>
      </c>
      <c r="F6729" s="1" t="s">
        <v>23</v>
      </c>
      <c r="G6729" s="1" t="s">
        <v>2328</v>
      </c>
      <c r="H6729" s="1" t="s">
        <v>2329</v>
      </c>
      <c r="I6729" s="1" t="s">
        <v>41</v>
      </c>
      <c r="J6729" s="1" t="s">
        <v>27</v>
      </c>
      <c r="K6729" s="1" t="s">
        <v>1464</v>
      </c>
      <c r="L6729" s="1" t="s">
        <v>254</v>
      </c>
      <c r="M6729" s="1">
        <v>47374</v>
      </c>
      <c r="N6729" s="1" t="s">
        <v>105</v>
      </c>
      <c r="O6729" s="1" t="s">
        <v>8177</v>
      </c>
      <c r="P6729" s="1" t="s">
        <v>46</v>
      </c>
      <c r="Q6729" s="1" t="s">
        <v>90</v>
      </c>
      <c r="R6729" s="1" t="s">
        <v>8178</v>
      </c>
      <c r="S6729" s="1">
        <v>177.2</v>
      </c>
      <c r="T6729" s="1">
        <v>5</v>
      </c>
      <c r="U6729" s="1">
        <v>0</v>
      </c>
      <c r="V6729" s="4">
        <v>83.284000000000006</v>
      </c>
    </row>
    <row r="6730" spans="1:22" ht="29.5" thickBot="1" x14ac:dyDescent="0.4">
      <c r="A6730" s="3">
        <v>6729</v>
      </c>
      <c r="B6730" s="1" t="s">
        <v>9060</v>
      </c>
      <c r="C6730" s="1">
        <v>2013</v>
      </c>
      <c r="D6730" s="2">
        <v>41583</v>
      </c>
      <c r="E6730" s="2">
        <v>41588</v>
      </c>
      <c r="F6730" s="1" t="s">
        <v>50</v>
      </c>
      <c r="G6730" s="1" t="s">
        <v>6864</v>
      </c>
      <c r="H6730" s="1" t="s">
        <v>6865</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4">
        <v>8.2056000000000004</v>
      </c>
    </row>
    <row r="6731" spans="1:22" ht="58.5" thickBot="1" x14ac:dyDescent="0.4">
      <c r="A6731" s="3">
        <v>6730</v>
      </c>
      <c r="B6731" s="1" t="s">
        <v>9061</v>
      </c>
      <c r="C6731" s="1">
        <v>2012</v>
      </c>
      <c r="D6731" s="2">
        <v>41078</v>
      </c>
      <c r="E6731" s="2">
        <v>41080</v>
      </c>
      <c r="F6731" s="1" t="s">
        <v>188</v>
      </c>
      <c r="G6731" s="1" t="s">
        <v>2439</v>
      </c>
      <c r="H6731" s="1" t="s">
        <v>2440</v>
      </c>
      <c r="I6731" s="1" t="s">
        <v>41</v>
      </c>
      <c r="J6731" s="1" t="s">
        <v>27</v>
      </c>
      <c r="K6731" s="1" t="s">
        <v>3792</v>
      </c>
      <c r="L6731" s="1" t="s">
        <v>335</v>
      </c>
      <c r="M6731" s="1">
        <v>37167</v>
      </c>
      <c r="N6731" s="1" t="s">
        <v>30</v>
      </c>
      <c r="O6731" s="1" t="s">
        <v>5216</v>
      </c>
      <c r="P6731" s="1" t="s">
        <v>46</v>
      </c>
      <c r="Q6731" s="1" t="s">
        <v>75</v>
      </c>
      <c r="R6731" s="1" t="s">
        <v>5217</v>
      </c>
      <c r="S6731" s="1">
        <v>6.1289999999999996</v>
      </c>
      <c r="T6731" s="1">
        <v>3</v>
      </c>
      <c r="U6731" s="1">
        <v>0.7</v>
      </c>
      <c r="V6731" s="4">
        <v>-4.4946000000000002</v>
      </c>
    </row>
    <row r="6732" spans="1:22" ht="87.5" thickBot="1" x14ac:dyDescent="0.4">
      <c r="A6732" s="3">
        <v>6731</v>
      </c>
      <c r="B6732" s="1" t="s">
        <v>9061</v>
      </c>
      <c r="C6732" s="1">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4">
        <v>56.2744</v>
      </c>
    </row>
    <row r="6733" spans="1:22" ht="29.5" thickBot="1" x14ac:dyDescent="0.4">
      <c r="A6733" s="3">
        <v>6732</v>
      </c>
      <c r="B6733" s="1" t="s">
        <v>9061</v>
      </c>
      <c r="C6733" s="1">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20.736000000000001</v>
      </c>
      <c r="T6733" s="1">
        <v>4</v>
      </c>
      <c r="U6733" s="1">
        <v>0.2</v>
      </c>
      <c r="V6733" s="4">
        <v>7.2576000000000001</v>
      </c>
    </row>
    <row r="6734" spans="1:22" ht="29.5" thickBot="1" x14ac:dyDescent="0.4">
      <c r="A6734" s="3">
        <v>6733</v>
      </c>
      <c r="B6734" s="1" t="s">
        <v>9062</v>
      </c>
      <c r="C6734" s="1">
        <v>2011</v>
      </c>
      <c r="D6734" s="2">
        <v>40728</v>
      </c>
      <c r="E6734" s="2">
        <v>40731</v>
      </c>
      <c r="F6734" s="1" t="s">
        <v>188</v>
      </c>
      <c r="G6734" s="1" t="s">
        <v>6981</v>
      </c>
      <c r="H6734" s="1" t="s">
        <v>6982</v>
      </c>
      <c r="I6734" s="1" t="s">
        <v>41</v>
      </c>
      <c r="J6734" s="1" t="s">
        <v>27</v>
      </c>
      <c r="K6734" s="1" t="s">
        <v>456</v>
      </c>
      <c r="L6734" s="1" t="s">
        <v>457</v>
      </c>
      <c r="M6734" s="1">
        <v>80013</v>
      </c>
      <c r="N6734" s="1" t="s">
        <v>44</v>
      </c>
      <c r="O6734" s="1" t="s">
        <v>6303</v>
      </c>
      <c r="P6734" s="1" t="s">
        <v>46</v>
      </c>
      <c r="Q6734" s="1" t="s">
        <v>90</v>
      </c>
      <c r="R6734" s="1" t="s">
        <v>6304</v>
      </c>
      <c r="S6734" s="1">
        <v>177.536</v>
      </c>
      <c r="T6734" s="1">
        <v>4</v>
      </c>
      <c r="U6734" s="1">
        <v>0.2</v>
      </c>
      <c r="V6734" s="4">
        <v>62.137599999999999</v>
      </c>
    </row>
    <row r="6735" spans="1:22" ht="44" thickBot="1" x14ac:dyDescent="0.4">
      <c r="A6735" s="3">
        <v>6734</v>
      </c>
      <c r="B6735" s="1" t="s">
        <v>9062</v>
      </c>
      <c r="C6735" s="1">
        <v>2011</v>
      </c>
      <c r="D6735" s="2">
        <v>40728</v>
      </c>
      <c r="E6735" s="2">
        <v>40731</v>
      </c>
      <c r="F6735" s="1" t="s">
        <v>188</v>
      </c>
      <c r="G6735" s="1" t="s">
        <v>6981</v>
      </c>
      <c r="H6735" s="1" t="s">
        <v>6982</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4">
        <v>3.2431999999999999</v>
      </c>
    </row>
    <row r="6736" spans="1:22" ht="29.5" thickBot="1" x14ac:dyDescent="0.4">
      <c r="A6736" s="3">
        <v>6735</v>
      </c>
      <c r="B6736" s="1" t="s">
        <v>9063</v>
      </c>
      <c r="C6736" s="1">
        <v>2012</v>
      </c>
      <c r="D6736" s="2">
        <v>41263</v>
      </c>
      <c r="E6736" s="2">
        <v>41268</v>
      </c>
      <c r="F6736" s="1" t="s">
        <v>50</v>
      </c>
      <c r="G6736" s="1" t="s">
        <v>8694</v>
      </c>
      <c r="H6736" s="1" t="s">
        <v>8695</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4">
        <v>3.9474</v>
      </c>
    </row>
    <row r="6737" spans="1:22" ht="58.5" thickBot="1" x14ac:dyDescent="0.4">
      <c r="A6737" s="3">
        <v>6736</v>
      </c>
      <c r="B6737" s="1" t="s">
        <v>9064</v>
      </c>
      <c r="C6737" s="1">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4">
        <v>44.366399999999999</v>
      </c>
    </row>
    <row r="6738" spans="1:22" ht="44" thickBot="1" x14ac:dyDescent="0.4">
      <c r="A6738" s="3">
        <v>6737</v>
      </c>
      <c r="B6738" s="1" t="s">
        <v>9064</v>
      </c>
      <c r="C6738" s="1">
        <v>2013</v>
      </c>
      <c r="D6738" s="2">
        <v>41375</v>
      </c>
      <c r="E6738" s="2">
        <v>41382</v>
      </c>
      <c r="F6738" s="1" t="s">
        <v>50</v>
      </c>
      <c r="G6738" s="1" t="s">
        <v>4558</v>
      </c>
      <c r="H6738" s="1" t="s">
        <v>4559</v>
      </c>
      <c r="I6738" s="1" t="s">
        <v>26</v>
      </c>
      <c r="J6738" s="1" t="s">
        <v>27</v>
      </c>
      <c r="K6738" s="1" t="s">
        <v>127</v>
      </c>
      <c r="L6738" s="1" t="s">
        <v>43</v>
      </c>
      <c r="M6738" s="1">
        <v>94122</v>
      </c>
      <c r="N6738" s="1" t="s">
        <v>44</v>
      </c>
      <c r="O6738" s="1" t="s">
        <v>7503</v>
      </c>
      <c r="P6738" s="1" t="s">
        <v>46</v>
      </c>
      <c r="Q6738" s="1" t="s">
        <v>59</v>
      </c>
      <c r="R6738" s="1" t="s">
        <v>7504</v>
      </c>
      <c r="S6738" s="1">
        <v>579.51</v>
      </c>
      <c r="T6738" s="1">
        <v>3</v>
      </c>
      <c r="U6738" s="1">
        <v>0</v>
      </c>
      <c r="V6738" s="4">
        <v>81.131399999999999</v>
      </c>
    </row>
    <row r="6739" spans="1:22" ht="44" thickBot="1" x14ac:dyDescent="0.4">
      <c r="A6739" s="3">
        <v>6738</v>
      </c>
      <c r="B6739" s="1" t="s">
        <v>9064</v>
      </c>
      <c r="C6739" s="1">
        <v>2013</v>
      </c>
      <c r="D6739" s="2">
        <v>41375</v>
      </c>
      <c r="E6739" s="2">
        <v>41382</v>
      </c>
      <c r="F6739" s="1" t="s">
        <v>50</v>
      </c>
      <c r="G6739" s="1" t="s">
        <v>4558</v>
      </c>
      <c r="H6739" s="1" t="s">
        <v>4559</v>
      </c>
      <c r="I6739" s="1" t="s">
        <v>26</v>
      </c>
      <c r="J6739" s="1" t="s">
        <v>27</v>
      </c>
      <c r="K6739" s="1" t="s">
        <v>127</v>
      </c>
      <c r="L6739" s="1" t="s">
        <v>43</v>
      </c>
      <c r="M6739" s="1">
        <v>94122</v>
      </c>
      <c r="N6739" s="1" t="s">
        <v>44</v>
      </c>
      <c r="O6739" s="1" t="s">
        <v>8521</v>
      </c>
      <c r="P6739" s="1" t="s">
        <v>46</v>
      </c>
      <c r="Q6739" s="1" t="s">
        <v>59</v>
      </c>
      <c r="R6739" s="1" t="s">
        <v>8522</v>
      </c>
      <c r="S6739" s="1">
        <v>150.66</v>
      </c>
      <c r="T6739" s="1">
        <v>9</v>
      </c>
      <c r="U6739" s="1">
        <v>0</v>
      </c>
      <c r="V6739" s="4">
        <v>6.0263999999999998</v>
      </c>
    </row>
    <row r="6740" spans="1:22" ht="58.5" thickBot="1" x14ac:dyDescent="0.4">
      <c r="A6740" s="3">
        <v>6739</v>
      </c>
      <c r="B6740" s="1" t="s">
        <v>9064</v>
      </c>
      <c r="C6740" s="1">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48.031999999999996</v>
      </c>
      <c r="T6740" s="1">
        <v>4</v>
      </c>
      <c r="U6740" s="1">
        <v>0.2</v>
      </c>
      <c r="V6740" s="4">
        <v>15.6104</v>
      </c>
    </row>
    <row r="6741" spans="1:22" ht="44" thickBot="1" x14ac:dyDescent="0.4">
      <c r="A6741" s="3">
        <v>6740</v>
      </c>
      <c r="B6741" s="1" t="s">
        <v>9065</v>
      </c>
      <c r="C6741" s="1">
        <v>2011</v>
      </c>
      <c r="D6741" s="2">
        <v>40689</v>
      </c>
      <c r="E6741" s="2">
        <v>40694</v>
      </c>
      <c r="F6741" s="1" t="s">
        <v>50</v>
      </c>
      <c r="G6741" s="1" t="s">
        <v>4324</v>
      </c>
      <c r="H6741" s="1" t="s">
        <v>4325</v>
      </c>
      <c r="I6741" s="1" t="s">
        <v>26</v>
      </c>
      <c r="J6741" s="1" t="s">
        <v>27</v>
      </c>
      <c r="K6741" s="1" t="s">
        <v>303</v>
      </c>
      <c r="L6741" s="1" t="s">
        <v>211</v>
      </c>
      <c r="M6741" s="1">
        <v>60623</v>
      </c>
      <c r="N6741" s="1" t="s">
        <v>105</v>
      </c>
      <c r="O6741" s="1" t="s">
        <v>5556</v>
      </c>
      <c r="P6741" s="1" t="s">
        <v>46</v>
      </c>
      <c r="Q6741" s="1" t="s">
        <v>59</v>
      </c>
      <c r="R6741" s="1" t="s">
        <v>5557</v>
      </c>
      <c r="S6741" s="1">
        <v>102.624</v>
      </c>
      <c r="T6741" s="1">
        <v>3</v>
      </c>
      <c r="U6741" s="1">
        <v>0.2</v>
      </c>
      <c r="V6741" s="4">
        <v>7.6967999999999996</v>
      </c>
    </row>
    <row r="6742" spans="1:22" ht="44" thickBot="1" x14ac:dyDescent="0.4">
      <c r="A6742" s="3">
        <v>6741</v>
      </c>
      <c r="B6742" s="1" t="s">
        <v>9065</v>
      </c>
      <c r="C6742" s="1">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4">
        <v>-5.1395999999999997</v>
      </c>
    </row>
    <row r="6743" spans="1:22" ht="58.5" thickBot="1" x14ac:dyDescent="0.4">
      <c r="A6743" s="3">
        <v>6742</v>
      </c>
      <c r="B6743" s="1" t="s">
        <v>9065</v>
      </c>
      <c r="C6743" s="1">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13.391999999999999</v>
      </c>
      <c r="T6743" s="1">
        <v>3</v>
      </c>
      <c r="U6743" s="1">
        <v>0.2</v>
      </c>
      <c r="V6743" s="4">
        <v>3.1806000000000001</v>
      </c>
    </row>
    <row r="6744" spans="1:22" ht="29.5" thickBot="1" x14ac:dyDescent="0.4">
      <c r="A6744" s="3">
        <v>6743</v>
      </c>
      <c r="B6744" s="1" t="s">
        <v>9066</v>
      </c>
      <c r="C6744" s="1">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v>
      </c>
      <c r="T6744" s="1">
        <v>3</v>
      </c>
      <c r="U6744" s="1">
        <v>0.2</v>
      </c>
      <c r="V6744" s="4">
        <v>-13.7403</v>
      </c>
    </row>
    <row r="6745" spans="1:22" ht="44" thickBot="1" x14ac:dyDescent="0.4">
      <c r="A6745" s="3">
        <v>6744</v>
      </c>
      <c r="B6745" s="1" t="s">
        <v>9067</v>
      </c>
      <c r="C6745" s="1">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4">
        <v>16.146000000000001</v>
      </c>
    </row>
    <row r="6746" spans="1:22" ht="58.5" thickBot="1" x14ac:dyDescent="0.4">
      <c r="A6746" s="3">
        <v>6745</v>
      </c>
      <c r="B6746" s="1" t="s">
        <v>9068</v>
      </c>
      <c r="C6746" s="1">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4">
        <v>107.9892</v>
      </c>
    </row>
    <row r="6747" spans="1:22" ht="29.5" thickBot="1" x14ac:dyDescent="0.4">
      <c r="A6747" s="3">
        <v>6746</v>
      </c>
      <c r="B6747" s="1" t="s">
        <v>9068</v>
      </c>
      <c r="C6747" s="1">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4">
        <v>1.794</v>
      </c>
    </row>
    <row r="6748" spans="1:22" ht="29.5" thickBot="1" x14ac:dyDescent="0.4">
      <c r="A6748" s="3">
        <v>6747</v>
      </c>
      <c r="B6748" s="1" t="s">
        <v>9069</v>
      </c>
      <c r="C6748" s="1">
        <v>2014</v>
      </c>
      <c r="D6748" s="2">
        <v>41957</v>
      </c>
      <c r="E6748" s="2">
        <v>41960</v>
      </c>
      <c r="F6748" s="1" t="s">
        <v>188</v>
      </c>
      <c r="G6748" s="1" t="s">
        <v>343</v>
      </c>
      <c r="H6748" s="1" t="s">
        <v>344</v>
      </c>
      <c r="I6748" s="1" t="s">
        <v>41</v>
      </c>
      <c r="J6748" s="1" t="s">
        <v>27</v>
      </c>
      <c r="K6748" s="1" t="s">
        <v>266</v>
      </c>
      <c r="L6748" s="1" t="s">
        <v>267</v>
      </c>
      <c r="M6748" s="1">
        <v>10009</v>
      </c>
      <c r="N6748" s="1" t="s">
        <v>148</v>
      </c>
      <c r="O6748" s="1" t="s">
        <v>6047</v>
      </c>
      <c r="P6748" s="1" t="s">
        <v>71</v>
      </c>
      <c r="Q6748" s="1" t="s">
        <v>72</v>
      </c>
      <c r="R6748" s="1" t="s">
        <v>6048</v>
      </c>
      <c r="S6748" s="1">
        <v>629.95000000000005</v>
      </c>
      <c r="T6748" s="1">
        <v>5</v>
      </c>
      <c r="U6748" s="1">
        <v>0</v>
      </c>
      <c r="V6748" s="4">
        <v>163.78700000000001</v>
      </c>
    </row>
    <row r="6749" spans="1:22" ht="29.5" thickBot="1" x14ac:dyDescent="0.4">
      <c r="A6749" s="3">
        <v>6748</v>
      </c>
      <c r="B6749" s="1" t="s">
        <v>9070</v>
      </c>
      <c r="C6749" s="1">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v>
      </c>
      <c r="T6749" s="1">
        <v>1</v>
      </c>
      <c r="U6749" s="1">
        <v>0.2</v>
      </c>
      <c r="V6749" s="4">
        <v>5.0462999999999996</v>
      </c>
    </row>
    <row r="6750" spans="1:22" ht="29.5" thickBot="1" x14ac:dyDescent="0.4">
      <c r="A6750" s="3">
        <v>6749</v>
      </c>
      <c r="B6750" s="1" t="s">
        <v>9070</v>
      </c>
      <c r="C6750" s="1">
        <v>2014</v>
      </c>
      <c r="D6750" s="2">
        <v>41985</v>
      </c>
      <c r="E6750" s="2">
        <v>41989</v>
      </c>
      <c r="F6750" s="1" t="s">
        <v>50</v>
      </c>
      <c r="G6750" s="1" t="s">
        <v>1821</v>
      </c>
      <c r="H6750" s="1" t="s">
        <v>1822</v>
      </c>
      <c r="I6750" s="1" t="s">
        <v>26</v>
      </c>
      <c r="J6750" s="1" t="s">
        <v>27</v>
      </c>
      <c r="K6750" s="1" t="s">
        <v>266</v>
      </c>
      <c r="L6750" s="1" t="s">
        <v>267</v>
      </c>
      <c r="M6750" s="1">
        <v>10035</v>
      </c>
      <c r="N6750" s="1" t="s">
        <v>148</v>
      </c>
      <c r="O6750" s="1" t="s">
        <v>5565</v>
      </c>
      <c r="P6750" s="1" t="s">
        <v>46</v>
      </c>
      <c r="Q6750" s="1" t="s">
        <v>90</v>
      </c>
      <c r="R6750" s="1" t="s">
        <v>5566</v>
      </c>
      <c r="S6750" s="1">
        <v>17.940000000000001</v>
      </c>
      <c r="T6750" s="1">
        <v>3</v>
      </c>
      <c r="U6750" s="1">
        <v>0</v>
      </c>
      <c r="V6750" s="4">
        <v>8.0730000000000004</v>
      </c>
    </row>
    <row r="6751" spans="1:22" ht="58.5" thickBot="1" x14ac:dyDescent="0.4">
      <c r="A6751" s="3">
        <v>6750</v>
      </c>
      <c r="B6751" s="1" t="s">
        <v>9070</v>
      </c>
      <c r="C6751" s="1">
        <v>2014</v>
      </c>
      <c r="D6751" s="2">
        <v>41985</v>
      </c>
      <c r="E6751" s="2">
        <v>41989</v>
      </c>
      <c r="F6751" s="1" t="s">
        <v>50</v>
      </c>
      <c r="G6751" s="1" t="s">
        <v>1821</v>
      </c>
      <c r="H6751" s="1" t="s">
        <v>1822</v>
      </c>
      <c r="I6751" s="1" t="s">
        <v>26</v>
      </c>
      <c r="J6751" s="1" t="s">
        <v>27</v>
      </c>
      <c r="K6751" s="1" t="s">
        <v>266</v>
      </c>
      <c r="L6751" s="1" t="s">
        <v>267</v>
      </c>
      <c r="M6751" s="1">
        <v>10035</v>
      </c>
      <c r="N6751" s="1" t="s">
        <v>148</v>
      </c>
      <c r="O6751" s="1" t="s">
        <v>7939</v>
      </c>
      <c r="P6751" s="1" t="s">
        <v>71</v>
      </c>
      <c r="Q6751" s="1" t="s">
        <v>72</v>
      </c>
      <c r="R6751" s="1" t="s">
        <v>7940</v>
      </c>
      <c r="S6751" s="1">
        <v>116.98</v>
      </c>
      <c r="T6751" s="1">
        <v>2</v>
      </c>
      <c r="U6751" s="1">
        <v>0</v>
      </c>
      <c r="V6751" s="4">
        <v>29.245000000000001</v>
      </c>
    </row>
    <row r="6752" spans="1:22" ht="44" thickBot="1" x14ac:dyDescent="0.4">
      <c r="A6752" s="3">
        <v>6751</v>
      </c>
      <c r="B6752" s="1" t="s">
        <v>9071</v>
      </c>
      <c r="C6752" s="1">
        <v>2013</v>
      </c>
      <c r="D6752" s="2">
        <v>41454</v>
      </c>
      <c r="E6752" s="2">
        <v>41456</v>
      </c>
      <c r="F6752" s="1" t="s">
        <v>23</v>
      </c>
      <c r="G6752" s="1" t="s">
        <v>6118</v>
      </c>
      <c r="H6752" s="1" t="s">
        <v>6119</v>
      </c>
      <c r="I6752" s="1" t="s">
        <v>26</v>
      </c>
      <c r="J6752" s="1" t="s">
        <v>27</v>
      </c>
      <c r="K6752" s="1" t="s">
        <v>4824</v>
      </c>
      <c r="L6752" s="1" t="s">
        <v>788</v>
      </c>
      <c r="M6752" s="1">
        <v>7501</v>
      </c>
      <c r="N6752" s="1" t="s">
        <v>148</v>
      </c>
      <c r="O6752" s="1" t="s">
        <v>6594</v>
      </c>
      <c r="P6752" s="1" t="s">
        <v>32</v>
      </c>
      <c r="Q6752" s="1" t="s">
        <v>36</v>
      </c>
      <c r="R6752" s="1" t="s">
        <v>6595</v>
      </c>
      <c r="S6752" s="1">
        <v>121.96</v>
      </c>
      <c r="T6752" s="1">
        <v>2</v>
      </c>
      <c r="U6752" s="1">
        <v>0</v>
      </c>
      <c r="V6752" s="4">
        <v>20.7332</v>
      </c>
    </row>
    <row r="6753" spans="1:22" ht="29.5" thickBot="1" x14ac:dyDescent="0.4">
      <c r="A6753" s="3">
        <v>6752</v>
      </c>
      <c r="B6753" s="1" t="s">
        <v>9071</v>
      </c>
      <c r="C6753" s="1">
        <v>2013</v>
      </c>
      <c r="D6753" s="2">
        <v>41454</v>
      </c>
      <c r="E6753" s="2">
        <v>41456</v>
      </c>
      <c r="F6753" s="1" t="s">
        <v>23</v>
      </c>
      <c r="G6753" s="1" t="s">
        <v>6118</v>
      </c>
      <c r="H6753" s="1" t="s">
        <v>6119</v>
      </c>
      <c r="I6753" s="1" t="s">
        <v>26</v>
      </c>
      <c r="J6753" s="1" t="s">
        <v>27</v>
      </c>
      <c r="K6753" s="1" t="s">
        <v>4824</v>
      </c>
      <c r="L6753" s="1" t="s">
        <v>788</v>
      </c>
      <c r="M6753" s="1">
        <v>7501</v>
      </c>
      <c r="N6753" s="1" t="s">
        <v>148</v>
      </c>
      <c r="O6753" s="1" t="s">
        <v>6505</v>
      </c>
      <c r="P6753" s="1" t="s">
        <v>46</v>
      </c>
      <c r="Q6753" s="1" t="s">
        <v>78</v>
      </c>
      <c r="R6753" s="1" t="s">
        <v>6506</v>
      </c>
      <c r="S6753" s="1">
        <v>8.74</v>
      </c>
      <c r="T6753" s="1">
        <v>2</v>
      </c>
      <c r="U6753" s="1">
        <v>0</v>
      </c>
      <c r="V6753" s="4">
        <v>2.2724000000000002</v>
      </c>
    </row>
    <row r="6754" spans="1:22" ht="29.5" thickBot="1" x14ac:dyDescent="0.4">
      <c r="A6754" s="3">
        <v>6753</v>
      </c>
      <c r="B6754" s="1" t="s">
        <v>9071</v>
      </c>
      <c r="C6754" s="1">
        <v>2013</v>
      </c>
      <c r="D6754" s="2">
        <v>41454</v>
      </c>
      <c r="E6754" s="2">
        <v>41456</v>
      </c>
      <c r="F6754" s="1" t="s">
        <v>23</v>
      </c>
      <c r="G6754" s="1" t="s">
        <v>6118</v>
      </c>
      <c r="H6754" s="1" t="s">
        <v>6119</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4">
        <v>27.882000000000001</v>
      </c>
    </row>
    <row r="6755" spans="1:22" ht="44" thickBot="1" x14ac:dyDescent="0.4">
      <c r="A6755" s="3">
        <v>6754</v>
      </c>
      <c r="B6755" s="1" t="s">
        <v>9071</v>
      </c>
      <c r="C6755" s="1">
        <v>2013</v>
      </c>
      <c r="D6755" s="2">
        <v>41454</v>
      </c>
      <c r="E6755" s="2">
        <v>41456</v>
      </c>
      <c r="F6755" s="1" t="s">
        <v>23</v>
      </c>
      <c r="G6755" s="1" t="s">
        <v>6118</v>
      </c>
      <c r="H6755" s="1" t="s">
        <v>6119</v>
      </c>
      <c r="I6755" s="1" t="s">
        <v>26</v>
      </c>
      <c r="J6755" s="1" t="s">
        <v>27</v>
      </c>
      <c r="K6755" s="1" t="s">
        <v>4824</v>
      </c>
      <c r="L6755" s="1" t="s">
        <v>788</v>
      </c>
      <c r="M6755" s="1">
        <v>7501</v>
      </c>
      <c r="N6755" s="1" t="s">
        <v>148</v>
      </c>
      <c r="O6755" s="1" t="s">
        <v>5821</v>
      </c>
      <c r="P6755" s="1" t="s">
        <v>46</v>
      </c>
      <c r="Q6755" s="1" t="s">
        <v>75</v>
      </c>
      <c r="R6755" s="1" t="s">
        <v>5822</v>
      </c>
      <c r="S6755" s="1">
        <v>7.96</v>
      </c>
      <c r="T6755" s="1">
        <v>2</v>
      </c>
      <c r="U6755" s="1">
        <v>0</v>
      </c>
      <c r="V6755" s="4">
        <v>3.7412000000000001</v>
      </c>
    </row>
    <row r="6756" spans="1:22" ht="87.5" thickBot="1" x14ac:dyDescent="0.4">
      <c r="A6756" s="3">
        <v>6755</v>
      </c>
      <c r="B6756" s="1" t="s">
        <v>9071</v>
      </c>
      <c r="C6756" s="1">
        <v>2013</v>
      </c>
      <c r="D6756" s="2">
        <v>41454</v>
      </c>
      <c r="E6756" s="2">
        <v>41456</v>
      </c>
      <c r="F6756" s="1" t="s">
        <v>23</v>
      </c>
      <c r="G6756" s="1" t="s">
        <v>6118</v>
      </c>
      <c r="H6756" s="1" t="s">
        <v>6119</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4">
        <v>121.1056</v>
      </c>
    </row>
    <row r="6757" spans="1:22" ht="58.5" thickBot="1" x14ac:dyDescent="0.4">
      <c r="A6757" s="3">
        <v>6756</v>
      </c>
      <c r="B6757" s="1" t="s">
        <v>9072</v>
      </c>
      <c r="C6757" s="1">
        <v>2014</v>
      </c>
      <c r="D6757" s="2">
        <v>41898</v>
      </c>
      <c r="E6757" s="2">
        <v>41902</v>
      </c>
      <c r="F6757" s="1" t="s">
        <v>50</v>
      </c>
      <c r="G6757" s="1" t="s">
        <v>9073</v>
      </c>
      <c r="H6757" s="1" t="s">
        <v>9074</v>
      </c>
      <c r="I6757" s="1" t="s">
        <v>41</v>
      </c>
      <c r="J6757" s="1" t="s">
        <v>27</v>
      </c>
      <c r="K6757" s="1" t="s">
        <v>1119</v>
      </c>
      <c r="L6757" s="1" t="s">
        <v>788</v>
      </c>
      <c r="M6757" s="1">
        <v>8701</v>
      </c>
      <c r="N6757" s="1" t="s">
        <v>148</v>
      </c>
      <c r="O6757" s="1" t="s">
        <v>6157</v>
      </c>
      <c r="P6757" s="1" t="s">
        <v>32</v>
      </c>
      <c r="Q6757" s="1" t="s">
        <v>65</v>
      </c>
      <c r="R6757" s="1" t="s">
        <v>6158</v>
      </c>
      <c r="S6757" s="1">
        <v>47.4</v>
      </c>
      <c r="T6757" s="1">
        <v>5</v>
      </c>
      <c r="U6757" s="1">
        <v>0</v>
      </c>
      <c r="V6757" s="4">
        <v>18.96</v>
      </c>
    </row>
    <row r="6758" spans="1:22" ht="29.5" thickBot="1" x14ac:dyDescent="0.4">
      <c r="A6758" s="3">
        <v>6757</v>
      </c>
      <c r="B6758" s="1" t="s">
        <v>9072</v>
      </c>
      <c r="C6758" s="1">
        <v>2014</v>
      </c>
      <c r="D6758" s="2">
        <v>41898</v>
      </c>
      <c r="E6758" s="2">
        <v>41902</v>
      </c>
      <c r="F6758" s="1" t="s">
        <v>50</v>
      </c>
      <c r="G6758" s="1" t="s">
        <v>9073</v>
      </c>
      <c r="H6758" s="1" t="s">
        <v>9074</v>
      </c>
      <c r="I6758" s="1" t="s">
        <v>41</v>
      </c>
      <c r="J6758" s="1" t="s">
        <v>27</v>
      </c>
      <c r="K6758" s="1" t="s">
        <v>1119</v>
      </c>
      <c r="L6758" s="1" t="s">
        <v>788</v>
      </c>
      <c r="M6758" s="1">
        <v>8701</v>
      </c>
      <c r="N6758" s="1" t="s">
        <v>148</v>
      </c>
      <c r="O6758" s="1" t="s">
        <v>6952</v>
      </c>
      <c r="P6758" s="1" t="s">
        <v>32</v>
      </c>
      <c r="Q6758" s="1" t="s">
        <v>36</v>
      </c>
      <c r="R6758" s="1" t="s">
        <v>6953</v>
      </c>
      <c r="S6758" s="1">
        <v>512.96</v>
      </c>
      <c r="T6758" s="1">
        <v>4</v>
      </c>
      <c r="U6758" s="1">
        <v>0</v>
      </c>
      <c r="V6758" s="4">
        <v>143.62880000000001</v>
      </c>
    </row>
    <row r="6759" spans="1:22" ht="29.5" thickBot="1" x14ac:dyDescent="0.4">
      <c r="A6759" s="3">
        <v>6758</v>
      </c>
      <c r="B6759" s="1" t="s">
        <v>9072</v>
      </c>
      <c r="C6759" s="1">
        <v>2014</v>
      </c>
      <c r="D6759" s="2">
        <v>41898</v>
      </c>
      <c r="E6759" s="2">
        <v>41902</v>
      </c>
      <c r="F6759" s="1" t="s">
        <v>50</v>
      </c>
      <c r="G6759" s="1" t="s">
        <v>9073</v>
      </c>
      <c r="H6759" s="1" t="s">
        <v>9074</v>
      </c>
      <c r="I6759" s="1" t="s">
        <v>41</v>
      </c>
      <c r="J6759" s="1" t="s">
        <v>27</v>
      </c>
      <c r="K6759" s="1" t="s">
        <v>1119</v>
      </c>
      <c r="L6759" s="1" t="s">
        <v>788</v>
      </c>
      <c r="M6759" s="1">
        <v>8701</v>
      </c>
      <c r="N6759" s="1" t="s">
        <v>148</v>
      </c>
      <c r="O6759" s="1" t="s">
        <v>3140</v>
      </c>
      <c r="P6759" s="1" t="s">
        <v>71</v>
      </c>
      <c r="Q6759" s="1" t="s">
        <v>72</v>
      </c>
      <c r="R6759" s="1" t="s">
        <v>3141</v>
      </c>
      <c r="S6759" s="1">
        <v>395.94</v>
      </c>
      <c r="T6759" s="1">
        <v>6</v>
      </c>
      <c r="U6759" s="1">
        <v>0</v>
      </c>
      <c r="V6759" s="4">
        <v>102.9444</v>
      </c>
    </row>
    <row r="6760" spans="1:22" ht="44" thickBot="1" x14ac:dyDescent="0.4">
      <c r="A6760" s="3">
        <v>6759</v>
      </c>
      <c r="B6760" s="1" t="s">
        <v>9072</v>
      </c>
      <c r="C6760" s="1">
        <v>2014</v>
      </c>
      <c r="D6760" s="2">
        <v>41898</v>
      </c>
      <c r="E6760" s="2">
        <v>41902</v>
      </c>
      <c r="F6760" s="1" t="s">
        <v>50</v>
      </c>
      <c r="G6760" s="1" t="s">
        <v>9073</v>
      </c>
      <c r="H6760" s="1" t="s">
        <v>9074</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4">
        <v>0</v>
      </c>
    </row>
    <row r="6761" spans="1:22" ht="44" thickBot="1" x14ac:dyDescent="0.4">
      <c r="A6761" s="3">
        <v>6760</v>
      </c>
      <c r="B6761" s="1" t="s">
        <v>9075</v>
      </c>
      <c r="C6761" s="1">
        <v>2014</v>
      </c>
      <c r="D6761" s="2">
        <v>41976</v>
      </c>
      <c r="E6761" s="2">
        <v>41982</v>
      </c>
      <c r="F6761" s="1" t="s">
        <v>50</v>
      </c>
      <c r="G6761" s="1" t="s">
        <v>8367</v>
      </c>
      <c r="H6761" s="1" t="s">
        <v>8368</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4">
        <v>2.4582000000000002</v>
      </c>
    </row>
    <row r="6762" spans="1:22" ht="44" thickBot="1" x14ac:dyDescent="0.4">
      <c r="A6762" s="3">
        <v>6761</v>
      </c>
      <c r="B6762" s="1" t="s">
        <v>9076</v>
      </c>
      <c r="C6762" s="1">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4">
        <v>0</v>
      </c>
    </row>
    <row r="6763" spans="1:22" ht="87.5" thickBot="1" x14ac:dyDescent="0.4">
      <c r="A6763" s="3">
        <v>6762</v>
      </c>
      <c r="B6763" s="1" t="s">
        <v>9077</v>
      </c>
      <c r="C6763" s="1">
        <v>2013</v>
      </c>
      <c r="D6763" s="2">
        <v>41480</v>
      </c>
      <c r="E6763" s="2">
        <v>41482</v>
      </c>
      <c r="F6763" s="1" t="s">
        <v>23</v>
      </c>
      <c r="G6763" s="1" t="s">
        <v>6797</v>
      </c>
      <c r="H6763" s="1" t="s">
        <v>6798</v>
      </c>
      <c r="I6763" s="1" t="s">
        <v>41</v>
      </c>
      <c r="J6763" s="1" t="s">
        <v>27</v>
      </c>
      <c r="K6763" s="1" t="s">
        <v>266</v>
      </c>
      <c r="L6763" s="1" t="s">
        <v>267</v>
      </c>
      <c r="M6763" s="1">
        <v>10035</v>
      </c>
      <c r="N6763" s="1" t="s">
        <v>148</v>
      </c>
      <c r="O6763" s="1" t="s">
        <v>3495</v>
      </c>
      <c r="P6763" s="1" t="s">
        <v>32</v>
      </c>
      <c r="Q6763" s="1" t="s">
        <v>36</v>
      </c>
      <c r="R6763" s="1" t="s">
        <v>3496</v>
      </c>
      <c r="S6763" s="1">
        <v>253.76400000000001</v>
      </c>
      <c r="T6763" s="1">
        <v>2</v>
      </c>
      <c r="U6763" s="1">
        <v>0.1</v>
      </c>
      <c r="V6763" s="4">
        <v>31.015599999999999</v>
      </c>
    </row>
    <row r="6764" spans="1:22" ht="58.5" thickBot="1" x14ac:dyDescent="0.4">
      <c r="A6764" s="3">
        <v>6763</v>
      </c>
      <c r="B6764" s="1" t="s">
        <v>9078</v>
      </c>
      <c r="C6764" s="1">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4">
        <v>9.8684999999999992</v>
      </c>
    </row>
    <row r="6765" spans="1:22" ht="29.5" thickBot="1" x14ac:dyDescent="0.4">
      <c r="A6765" s="3">
        <v>6764</v>
      </c>
      <c r="B6765" s="1" t="s">
        <v>9078</v>
      </c>
      <c r="C6765" s="1">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4">
        <v>-8.3523999999999994</v>
      </c>
    </row>
    <row r="6766" spans="1:22" ht="29.5" thickBot="1" x14ac:dyDescent="0.4">
      <c r="A6766" s="3">
        <v>6765</v>
      </c>
      <c r="B6766" s="1" t="s">
        <v>9078</v>
      </c>
      <c r="C6766" s="1">
        <v>2013</v>
      </c>
      <c r="D6766" s="2">
        <v>41520</v>
      </c>
      <c r="E6766" s="2">
        <v>41526</v>
      </c>
      <c r="F6766" s="1" t="s">
        <v>50</v>
      </c>
      <c r="G6766" s="1" t="s">
        <v>1815</v>
      </c>
      <c r="H6766" s="1" t="s">
        <v>1816</v>
      </c>
      <c r="I6766" s="1" t="s">
        <v>26</v>
      </c>
      <c r="J6766" s="1" t="s">
        <v>27</v>
      </c>
      <c r="K6766" s="1" t="s">
        <v>303</v>
      </c>
      <c r="L6766" s="1" t="s">
        <v>211</v>
      </c>
      <c r="M6766" s="1">
        <v>60623</v>
      </c>
      <c r="N6766" s="1" t="s">
        <v>105</v>
      </c>
      <c r="O6766" s="1" t="s">
        <v>9079</v>
      </c>
      <c r="P6766" s="1" t="s">
        <v>71</v>
      </c>
      <c r="Q6766" s="1" t="s">
        <v>682</v>
      </c>
      <c r="R6766" s="1" t="s">
        <v>9080</v>
      </c>
      <c r="S6766" s="1">
        <v>1362.9</v>
      </c>
      <c r="T6766" s="1">
        <v>3</v>
      </c>
      <c r="U6766" s="1">
        <v>0.3</v>
      </c>
      <c r="V6766" s="4">
        <v>-19.47</v>
      </c>
    </row>
    <row r="6767" spans="1:22" ht="73" thickBot="1" x14ac:dyDescent="0.4">
      <c r="A6767" s="3">
        <v>6766</v>
      </c>
      <c r="B6767" s="1" t="s">
        <v>9081</v>
      </c>
      <c r="C6767" s="1">
        <v>2014</v>
      </c>
      <c r="D6767" s="2">
        <v>41750</v>
      </c>
      <c r="E6767" s="2">
        <v>41754</v>
      </c>
      <c r="F6767" s="1" t="s">
        <v>50</v>
      </c>
      <c r="G6767" s="1" t="s">
        <v>6460</v>
      </c>
      <c r="H6767" s="1" t="s">
        <v>6461</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4">
        <v>-18.117599999999999</v>
      </c>
    </row>
    <row r="6768" spans="1:22" ht="29.5" thickBot="1" x14ac:dyDescent="0.4">
      <c r="A6768" s="3">
        <v>6767</v>
      </c>
      <c r="B6768" s="1" t="s">
        <v>9081</v>
      </c>
      <c r="C6768" s="1">
        <v>2014</v>
      </c>
      <c r="D6768" s="2">
        <v>41750</v>
      </c>
      <c r="E6768" s="2">
        <v>41754</v>
      </c>
      <c r="F6768" s="1" t="s">
        <v>50</v>
      </c>
      <c r="G6768" s="1" t="s">
        <v>6460</v>
      </c>
      <c r="H6768" s="1" t="s">
        <v>6461</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4">
        <v>3.5459999999999998</v>
      </c>
    </row>
    <row r="6769" spans="1:22" ht="44" thickBot="1" x14ac:dyDescent="0.4">
      <c r="A6769" s="3">
        <v>6768</v>
      </c>
      <c r="B6769" s="1" t="s">
        <v>9081</v>
      </c>
      <c r="C6769" s="1">
        <v>2014</v>
      </c>
      <c r="D6769" s="2">
        <v>41750</v>
      </c>
      <c r="E6769" s="2">
        <v>41754</v>
      </c>
      <c r="F6769" s="1" t="s">
        <v>50</v>
      </c>
      <c r="G6769" s="1" t="s">
        <v>6460</v>
      </c>
      <c r="H6769" s="1" t="s">
        <v>6461</v>
      </c>
      <c r="I6769" s="1" t="s">
        <v>26</v>
      </c>
      <c r="J6769" s="1" t="s">
        <v>27</v>
      </c>
      <c r="K6769" s="1" t="s">
        <v>303</v>
      </c>
      <c r="L6769" s="1" t="s">
        <v>211</v>
      </c>
      <c r="M6769" s="1">
        <v>60653</v>
      </c>
      <c r="N6769" s="1" t="s">
        <v>105</v>
      </c>
      <c r="O6769" s="1" t="s">
        <v>4064</v>
      </c>
      <c r="P6769" s="1" t="s">
        <v>32</v>
      </c>
      <c r="Q6769" s="1" t="s">
        <v>65</v>
      </c>
      <c r="R6769" s="1" t="s">
        <v>4065</v>
      </c>
      <c r="S6769" s="1">
        <v>14.56</v>
      </c>
      <c r="T6769" s="1">
        <v>5</v>
      </c>
      <c r="U6769" s="1">
        <v>0.6</v>
      </c>
      <c r="V6769" s="4">
        <v>-6.1879999999999997</v>
      </c>
    </row>
    <row r="6770" spans="1:22" ht="44" thickBot="1" x14ac:dyDescent="0.4">
      <c r="A6770" s="3">
        <v>6769</v>
      </c>
      <c r="B6770" s="1" t="s">
        <v>9082</v>
      </c>
      <c r="C6770" s="1">
        <v>2011</v>
      </c>
      <c r="D6770" s="2">
        <v>40767</v>
      </c>
      <c r="E6770" s="2">
        <v>40771</v>
      </c>
      <c r="F6770" s="1" t="s">
        <v>50</v>
      </c>
      <c r="G6770" s="1" t="s">
        <v>7121</v>
      </c>
      <c r="H6770" s="1" t="s">
        <v>7122</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4">
        <v>98.105000000000004</v>
      </c>
    </row>
    <row r="6771" spans="1:22" ht="44" thickBot="1" x14ac:dyDescent="0.4">
      <c r="A6771" s="3">
        <v>6770</v>
      </c>
      <c r="B6771" s="1" t="s">
        <v>9083</v>
      </c>
      <c r="C6771" s="1">
        <v>2014</v>
      </c>
      <c r="D6771" s="2">
        <v>41902</v>
      </c>
      <c r="E6771" s="2">
        <v>41906</v>
      </c>
      <c r="F6771" s="1" t="s">
        <v>50</v>
      </c>
      <c r="G6771" s="1" t="s">
        <v>5924</v>
      </c>
      <c r="H6771" s="1" t="s">
        <v>5925</v>
      </c>
      <c r="I6771" s="1" t="s">
        <v>102</v>
      </c>
      <c r="J6771" s="1" t="s">
        <v>27</v>
      </c>
      <c r="K6771" s="1" t="s">
        <v>497</v>
      </c>
      <c r="L6771" s="1" t="s">
        <v>1272</v>
      </c>
      <c r="M6771" s="1">
        <v>31907</v>
      </c>
      <c r="N6771" s="1" t="s">
        <v>30</v>
      </c>
      <c r="O6771" s="1" t="s">
        <v>7473</v>
      </c>
      <c r="P6771" s="1" t="s">
        <v>46</v>
      </c>
      <c r="Q6771" s="1" t="s">
        <v>68</v>
      </c>
      <c r="R6771" s="1" t="s">
        <v>7474</v>
      </c>
      <c r="S6771" s="1">
        <v>35.4</v>
      </c>
      <c r="T6771" s="1">
        <v>5</v>
      </c>
      <c r="U6771" s="1">
        <v>0</v>
      </c>
      <c r="V6771" s="4">
        <v>13.452</v>
      </c>
    </row>
    <row r="6772" spans="1:22" ht="44" thickBot="1" x14ac:dyDescent="0.4">
      <c r="A6772" s="3">
        <v>6771</v>
      </c>
      <c r="B6772" s="1" t="s">
        <v>9084</v>
      </c>
      <c r="C6772" s="1">
        <v>2014</v>
      </c>
      <c r="D6772" s="2">
        <v>41983</v>
      </c>
      <c r="E6772" s="2">
        <v>41987</v>
      </c>
      <c r="F6772" s="1" t="s">
        <v>50</v>
      </c>
      <c r="G6772" s="1" t="s">
        <v>6783</v>
      </c>
      <c r="H6772" s="1" t="s">
        <v>6784</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4">
        <v>146.79</v>
      </c>
    </row>
    <row r="6773" spans="1:22" ht="58.5" thickBot="1" x14ac:dyDescent="0.4">
      <c r="A6773" s="3">
        <v>6772</v>
      </c>
      <c r="B6773" s="1" t="s">
        <v>9084</v>
      </c>
      <c r="C6773" s="1">
        <v>2014</v>
      </c>
      <c r="D6773" s="2">
        <v>41983</v>
      </c>
      <c r="E6773" s="2">
        <v>41987</v>
      </c>
      <c r="F6773" s="1" t="s">
        <v>50</v>
      </c>
      <c r="G6773" s="1" t="s">
        <v>6783</v>
      </c>
      <c r="H6773" s="1" t="s">
        <v>6784</v>
      </c>
      <c r="I6773" s="1" t="s">
        <v>41</v>
      </c>
      <c r="J6773" s="1" t="s">
        <v>27</v>
      </c>
      <c r="K6773" s="1" t="s">
        <v>544</v>
      </c>
      <c r="L6773" s="1" t="s">
        <v>310</v>
      </c>
      <c r="M6773" s="1">
        <v>85023</v>
      </c>
      <c r="N6773" s="1" t="s">
        <v>44</v>
      </c>
      <c r="O6773" s="1" t="s">
        <v>8871</v>
      </c>
      <c r="P6773" s="1" t="s">
        <v>46</v>
      </c>
      <c r="Q6773" s="1" t="s">
        <v>75</v>
      </c>
      <c r="R6773" s="1" t="s">
        <v>8872</v>
      </c>
      <c r="S6773" s="1">
        <v>13.005000000000001</v>
      </c>
      <c r="T6773" s="1">
        <v>3</v>
      </c>
      <c r="U6773" s="1">
        <v>0.7</v>
      </c>
      <c r="V6773" s="4">
        <v>-9.9704999999999995</v>
      </c>
    </row>
    <row r="6774" spans="1:22" ht="44" thickBot="1" x14ac:dyDescent="0.4">
      <c r="A6774" s="3">
        <v>6773</v>
      </c>
      <c r="B6774" s="1" t="s">
        <v>9085</v>
      </c>
      <c r="C6774" s="1">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7.7119999999999997</v>
      </c>
      <c r="T6774" s="1">
        <v>2</v>
      </c>
      <c r="U6774" s="1">
        <v>0.2</v>
      </c>
      <c r="V6774" s="4">
        <v>2.7955999999999999</v>
      </c>
    </row>
    <row r="6775" spans="1:22" ht="58.5" thickBot="1" x14ac:dyDescent="0.4">
      <c r="A6775" s="3">
        <v>6774</v>
      </c>
      <c r="B6775" s="1" t="s">
        <v>9085</v>
      </c>
      <c r="C6775" s="1">
        <v>2013</v>
      </c>
      <c r="D6775" s="2">
        <v>41583</v>
      </c>
      <c r="E6775" s="2">
        <v>41587</v>
      </c>
      <c r="F6775" s="1" t="s">
        <v>50</v>
      </c>
      <c r="G6775" s="1" t="s">
        <v>1679</v>
      </c>
      <c r="H6775" s="1" t="s">
        <v>1680</v>
      </c>
      <c r="I6775" s="1" t="s">
        <v>102</v>
      </c>
      <c r="J6775" s="1" t="s">
        <v>27</v>
      </c>
      <c r="K6775" s="1" t="s">
        <v>42</v>
      </c>
      <c r="L6775" s="1" t="s">
        <v>43</v>
      </c>
      <c r="M6775" s="1">
        <v>90004</v>
      </c>
      <c r="N6775" s="1" t="s">
        <v>44</v>
      </c>
      <c r="O6775" s="1" t="s">
        <v>6931</v>
      </c>
      <c r="P6775" s="1" t="s">
        <v>46</v>
      </c>
      <c r="Q6775" s="1" t="s">
        <v>75</v>
      </c>
      <c r="R6775" s="1" t="s">
        <v>6932</v>
      </c>
      <c r="S6775" s="1">
        <v>4.1760000000000002</v>
      </c>
      <c r="T6775" s="1">
        <v>1</v>
      </c>
      <c r="U6775" s="1">
        <v>0.2</v>
      </c>
      <c r="V6775" s="4">
        <v>1.3049999999999999</v>
      </c>
    </row>
    <row r="6776" spans="1:22" ht="29.5" thickBot="1" x14ac:dyDescent="0.4">
      <c r="A6776" s="3">
        <v>6775</v>
      </c>
      <c r="B6776" s="1" t="s">
        <v>9085</v>
      </c>
      <c r="C6776" s="1">
        <v>2013</v>
      </c>
      <c r="D6776" s="2">
        <v>41583</v>
      </c>
      <c r="E6776" s="2">
        <v>41587</v>
      </c>
      <c r="F6776" s="1" t="s">
        <v>50</v>
      </c>
      <c r="G6776" s="1" t="s">
        <v>1679</v>
      </c>
      <c r="H6776" s="1" t="s">
        <v>1680</v>
      </c>
      <c r="I6776" s="1" t="s">
        <v>102</v>
      </c>
      <c r="J6776" s="1" t="s">
        <v>27</v>
      </c>
      <c r="K6776" s="1" t="s">
        <v>42</v>
      </c>
      <c r="L6776" s="1" t="s">
        <v>43</v>
      </c>
      <c r="M6776" s="1">
        <v>90004</v>
      </c>
      <c r="N6776" s="1" t="s">
        <v>44</v>
      </c>
      <c r="O6776" s="1" t="s">
        <v>9086</v>
      </c>
      <c r="P6776" s="1" t="s">
        <v>46</v>
      </c>
      <c r="Q6776" s="1" t="s">
        <v>90</v>
      </c>
      <c r="R6776" s="1" t="s">
        <v>9087</v>
      </c>
      <c r="S6776" s="1">
        <v>38.880000000000003</v>
      </c>
      <c r="T6776" s="1">
        <v>6</v>
      </c>
      <c r="U6776" s="1">
        <v>0</v>
      </c>
      <c r="V6776" s="4">
        <v>18.662400000000002</v>
      </c>
    </row>
    <row r="6777" spans="1:22" ht="58.5" thickBot="1" x14ac:dyDescent="0.4">
      <c r="A6777" s="3">
        <v>6776</v>
      </c>
      <c r="B6777" s="1" t="s">
        <v>9088</v>
      </c>
      <c r="C6777" s="1">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4">
        <v>8.1143999999999998</v>
      </c>
    </row>
    <row r="6778" spans="1:22" ht="44" thickBot="1" x14ac:dyDescent="0.4">
      <c r="A6778" s="3">
        <v>6777</v>
      </c>
      <c r="B6778" s="1" t="s">
        <v>9089</v>
      </c>
      <c r="C6778" s="1">
        <v>2013</v>
      </c>
      <c r="D6778" s="2">
        <v>41523</v>
      </c>
      <c r="E6778" s="2">
        <v>41529</v>
      </c>
      <c r="F6778" s="1" t="s">
        <v>50</v>
      </c>
      <c r="G6778" s="1" t="s">
        <v>6374</v>
      </c>
      <c r="H6778" s="1" t="s">
        <v>6375</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4">
        <v>-17.523</v>
      </c>
    </row>
    <row r="6779" spans="1:22" ht="44" thickBot="1" x14ac:dyDescent="0.4">
      <c r="A6779" s="3">
        <v>6778</v>
      </c>
      <c r="B6779" s="1" t="s">
        <v>9090</v>
      </c>
      <c r="C6779" s="1">
        <v>2014</v>
      </c>
      <c r="D6779" s="2">
        <v>41668</v>
      </c>
      <c r="E6779" s="2">
        <v>41672</v>
      </c>
      <c r="F6779" s="1" t="s">
        <v>50</v>
      </c>
      <c r="G6779" s="1" t="s">
        <v>5788</v>
      </c>
      <c r="H6779" s="1" t="s">
        <v>5789</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4">
        <v>157.46850000000001</v>
      </c>
    </row>
    <row r="6780" spans="1:22" ht="58.5" thickBot="1" x14ac:dyDescent="0.4">
      <c r="A6780" s="3">
        <v>6779</v>
      </c>
      <c r="B6780" s="1" t="s">
        <v>9091</v>
      </c>
      <c r="C6780" s="1">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4">
        <v>31.044599999999999</v>
      </c>
    </row>
    <row r="6781" spans="1:22" ht="44" thickBot="1" x14ac:dyDescent="0.4">
      <c r="A6781" s="3">
        <v>6780</v>
      </c>
      <c r="B6781" s="1" t="s">
        <v>9091</v>
      </c>
      <c r="C6781" s="1">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4">
        <v>4.2804000000000002</v>
      </c>
    </row>
    <row r="6782" spans="1:22" ht="29.5" thickBot="1" x14ac:dyDescent="0.4">
      <c r="A6782" s="3">
        <v>6781</v>
      </c>
      <c r="B6782" s="1" t="s">
        <v>9091</v>
      </c>
      <c r="C6782" s="1">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4">
        <v>5.8696000000000002</v>
      </c>
    </row>
    <row r="6783" spans="1:22" ht="29.5" thickBot="1" x14ac:dyDescent="0.4">
      <c r="A6783" s="3">
        <v>6782</v>
      </c>
      <c r="B6783" s="1" t="s">
        <v>9091</v>
      </c>
      <c r="C6783" s="1">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4">
        <v>27.485600000000002</v>
      </c>
    </row>
    <row r="6784" spans="1:22" ht="29.5" thickBot="1" x14ac:dyDescent="0.4">
      <c r="A6784" s="3">
        <v>6783</v>
      </c>
      <c r="B6784" s="1" t="s">
        <v>9092</v>
      </c>
      <c r="C6784" s="1">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v>
      </c>
      <c r="T6784" s="1">
        <v>4</v>
      </c>
      <c r="U6784" s="1">
        <v>0.2</v>
      </c>
      <c r="V6784" s="4">
        <v>3.0144000000000002</v>
      </c>
    </row>
    <row r="6785" spans="1:22" ht="58.5" thickBot="1" x14ac:dyDescent="0.4">
      <c r="A6785" s="3">
        <v>6784</v>
      </c>
      <c r="B6785" s="1" t="s">
        <v>9092</v>
      </c>
      <c r="C6785" s="1">
        <v>2014</v>
      </c>
      <c r="D6785" s="2">
        <v>41846</v>
      </c>
      <c r="E6785" s="2">
        <v>41849</v>
      </c>
      <c r="F6785" s="1" t="s">
        <v>23</v>
      </c>
      <c r="G6785" s="1" t="s">
        <v>4682</v>
      </c>
      <c r="H6785" s="1" t="s">
        <v>4683</v>
      </c>
      <c r="I6785" s="1" t="s">
        <v>26</v>
      </c>
      <c r="J6785" s="1" t="s">
        <v>27</v>
      </c>
      <c r="K6785" s="1" t="s">
        <v>146</v>
      </c>
      <c r="L6785" s="1" t="s">
        <v>147</v>
      </c>
      <c r="M6785" s="1">
        <v>19143</v>
      </c>
      <c r="N6785" s="1" t="s">
        <v>148</v>
      </c>
      <c r="O6785" s="1" t="s">
        <v>9093</v>
      </c>
      <c r="P6785" s="1" t="s">
        <v>46</v>
      </c>
      <c r="Q6785" s="1" t="s">
        <v>578</v>
      </c>
      <c r="R6785" s="1" t="s">
        <v>9094</v>
      </c>
      <c r="S6785" s="1">
        <v>37.752000000000002</v>
      </c>
      <c r="T6785" s="1">
        <v>3</v>
      </c>
      <c r="U6785" s="1">
        <v>0.2</v>
      </c>
      <c r="V6785" s="4">
        <v>4.2470999999999997</v>
      </c>
    </row>
    <row r="6786" spans="1:22" ht="58.5" thickBot="1" x14ac:dyDescent="0.4">
      <c r="A6786" s="3">
        <v>6785</v>
      </c>
      <c r="B6786" s="1" t="s">
        <v>9092</v>
      </c>
      <c r="C6786" s="1">
        <v>2014</v>
      </c>
      <c r="D6786" s="2">
        <v>41846</v>
      </c>
      <c r="E6786" s="2">
        <v>41849</v>
      </c>
      <c r="F6786" s="1" t="s">
        <v>23</v>
      </c>
      <c r="G6786" s="1" t="s">
        <v>4682</v>
      </c>
      <c r="H6786" s="1" t="s">
        <v>4683</v>
      </c>
      <c r="I6786" s="1" t="s">
        <v>26</v>
      </c>
      <c r="J6786" s="1" t="s">
        <v>27</v>
      </c>
      <c r="K6786" s="1" t="s">
        <v>146</v>
      </c>
      <c r="L6786" s="1" t="s">
        <v>147</v>
      </c>
      <c r="M6786" s="1">
        <v>19143</v>
      </c>
      <c r="N6786" s="1" t="s">
        <v>148</v>
      </c>
      <c r="O6786" s="1" t="s">
        <v>8260</v>
      </c>
      <c r="P6786" s="1" t="s">
        <v>32</v>
      </c>
      <c r="Q6786" s="1" t="s">
        <v>56</v>
      </c>
      <c r="R6786" s="1" t="s">
        <v>8261</v>
      </c>
      <c r="S6786" s="1">
        <v>138.58799999999999</v>
      </c>
      <c r="T6786" s="1">
        <v>1</v>
      </c>
      <c r="U6786" s="1">
        <v>0.4</v>
      </c>
      <c r="V6786" s="4">
        <v>-34.646999999999998</v>
      </c>
    </row>
    <row r="6787" spans="1:22" ht="73" thickBot="1" x14ac:dyDescent="0.4">
      <c r="A6787" s="3">
        <v>6786</v>
      </c>
      <c r="B6787" s="1" t="s">
        <v>9092</v>
      </c>
      <c r="C6787" s="1">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v>
      </c>
      <c r="T6787" s="1">
        <v>5</v>
      </c>
      <c r="U6787" s="1">
        <v>0.2</v>
      </c>
      <c r="V6787" s="4">
        <v>-25.992000000000001</v>
      </c>
    </row>
    <row r="6788" spans="1:22" ht="29.5" thickBot="1" x14ac:dyDescent="0.4">
      <c r="A6788" s="3">
        <v>6787</v>
      </c>
      <c r="B6788" s="1" t="s">
        <v>9092</v>
      </c>
      <c r="C6788" s="1">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20.736000000000001</v>
      </c>
      <c r="T6788" s="1">
        <v>4</v>
      </c>
      <c r="U6788" s="1">
        <v>0.2</v>
      </c>
      <c r="V6788" s="4">
        <v>7.2576000000000001</v>
      </c>
    </row>
    <row r="6789" spans="1:22" ht="58.5" thickBot="1" x14ac:dyDescent="0.4">
      <c r="A6789" s="3">
        <v>6788</v>
      </c>
      <c r="B6789" s="1" t="s">
        <v>9095</v>
      </c>
      <c r="C6789" s="1">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4">
        <v>12.993</v>
      </c>
    </row>
    <row r="6790" spans="1:22" ht="29.5" thickBot="1" x14ac:dyDescent="0.4">
      <c r="A6790" s="3">
        <v>6789</v>
      </c>
      <c r="B6790" s="1" t="s">
        <v>9095</v>
      </c>
      <c r="C6790" s="1">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4">
        <v>31.468499999999999</v>
      </c>
    </row>
    <row r="6791" spans="1:22" ht="58.5" thickBot="1" x14ac:dyDescent="0.4">
      <c r="A6791" s="3">
        <v>6790</v>
      </c>
      <c r="B6791" s="1" t="s">
        <v>9096</v>
      </c>
      <c r="C6791" s="1">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4">
        <v>12.314399999999999</v>
      </c>
    </row>
    <row r="6792" spans="1:22" ht="29.5" thickBot="1" x14ac:dyDescent="0.4">
      <c r="A6792" s="3">
        <v>6791</v>
      </c>
      <c r="B6792" s="1" t="s">
        <v>9097</v>
      </c>
      <c r="C6792" s="1">
        <v>2013</v>
      </c>
      <c r="D6792" s="2">
        <v>41595</v>
      </c>
      <c r="E6792" s="2">
        <v>41596</v>
      </c>
      <c r="F6792" s="1" t="s">
        <v>188</v>
      </c>
      <c r="G6792" s="1" t="s">
        <v>9098</v>
      </c>
      <c r="H6792" s="1" t="s">
        <v>9099</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4">
        <v>2.8079999999999998</v>
      </c>
    </row>
    <row r="6793" spans="1:22" ht="58.5" thickBot="1" x14ac:dyDescent="0.4">
      <c r="A6793" s="3">
        <v>6792</v>
      </c>
      <c r="B6793" s="1" t="s">
        <v>9100</v>
      </c>
      <c r="C6793" s="1">
        <v>2013</v>
      </c>
      <c r="D6793" s="2">
        <v>41589</v>
      </c>
      <c r="E6793" s="2">
        <v>41594</v>
      </c>
      <c r="F6793" s="1" t="s">
        <v>50</v>
      </c>
      <c r="G6793" s="1" t="s">
        <v>3436</v>
      </c>
      <c r="H6793" s="1" t="s">
        <v>3437</v>
      </c>
      <c r="I6793" s="1" t="s">
        <v>102</v>
      </c>
      <c r="J6793" s="1" t="s">
        <v>27</v>
      </c>
      <c r="K6793" s="1" t="s">
        <v>5394</v>
      </c>
      <c r="L6793" s="1" t="s">
        <v>43</v>
      </c>
      <c r="M6793" s="1">
        <v>95823</v>
      </c>
      <c r="N6793" s="1" t="s">
        <v>44</v>
      </c>
      <c r="O6793" s="1" t="s">
        <v>7110</v>
      </c>
      <c r="P6793" s="1" t="s">
        <v>32</v>
      </c>
      <c r="Q6793" s="1" t="s">
        <v>65</v>
      </c>
      <c r="R6793" s="1" t="s">
        <v>7111</v>
      </c>
      <c r="S6793" s="1">
        <v>9.98</v>
      </c>
      <c r="T6793" s="1">
        <v>1</v>
      </c>
      <c r="U6793" s="1">
        <v>0</v>
      </c>
      <c r="V6793" s="4">
        <v>2.7944</v>
      </c>
    </row>
    <row r="6794" spans="1:22" ht="58.5" thickBot="1" x14ac:dyDescent="0.4">
      <c r="A6794" s="3">
        <v>6793</v>
      </c>
      <c r="B6794" s="1" t="s">
        <v>9101</v>
      </c>
      <c r="C6794" s="1">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4">
        <v>30.211200000000002</v>
      </c>
    </row>
    <row r="6795" spans="1:22" ht="44" thickBot="1" x14ac:dyDescent="0.4">
      <c r="A6795" s="3">
        <v>6794</v>
      </c>
      <c r="B6795" s="1" t="s">
        <v>9102</v>
      </c>
      <c r="C6795" s="1">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4">
        <v>1.6115999999999999</v>
      </c>
    </row>
    <row r="6796" spans="1:22" ht="29.5" thickBot="1" x14ac:dyDescent="0.4">
      <c r="A6796" s="3">
        <v>6795</v>
      </c>
      <c r="B6796" s="1" t="s">
        <v>9102</v>
      </c>
      <c r="C6796" s="1">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4">
        <v>26.997299999999999</v>
      </c>
    </row>
    <row r="6797" spans="1:22" ht="58.5" thickBot="1" x14ac:dyDescent="0.4">
      <c r="A6797" s="3">
        <v>6796</v>
      </c>
      <c r="B6797" s="1" t="s">
        <v>9102</v>
      </c>
      <c r="C6797" s="1">
        <v>2012</v>
      </c>
      <c r="D6797" s="2">
        <v>41229</v>
      </c>
      <c r="E6797" s="2">
        <v>41233</v>
      </c>
      <c r="F6797" s="1" t="s">
        <v>50</v>
      </c>
      <c r="G6797" s="1" t="s">
        <v>1779</v>
      </c>
      <c r="H6797" s="1" t="s">
        <v>1780</v>
      </c>
      <c r="I6797" s="1" t="s">
        <v>41</v>
      </c>
      <c r="J6797" s="1" t="s">
        <v>27</v>
      </c>
      <c r="K6797" s="1" t="s">
        <v>303</v>
      </c>
      <c r="L6797" s="1" t="s">
        <v>211</v>
      </c>
      <c r="M6797" s="1">
        <v>60610</v>
      </c>
      <c r="N6797" s="1" t="s">
        <v>105</v>
      </c>
      <c r="O6797" s="1" t="s">
        <v>7148</v>
      </c>
      <c r="P6797" s="1" t="s">
        <v>32</v>
      </c>
      <c r="Q6797" s="1" t="s">
        <v>65</v>
      </c>
      <c r="R6797" s="1" t="s">
        <v>7149</v>
      </c>
      <c r="S6797" s="1">
        <v>34.503999999999998</v>
      </c>
      <c r="T6797" s="1">
        <v>2</v>
      </c>
      <c r="U6797" s="1">
        <v>0.6</v>
      </c>
      <c r="V6797" s="4">
        <v>-15.5268</v>
      </c>
    </row>
    <row r="6798" spans="1:22" ht="58.5" thickBot="1" x14ac:dyDescent="0.4">
      <c r="A6798" s="3">
        <v>6797</v>
      </c>
      <c r="B6798" s="1" t="s">
        <v>9103</v>
      </c>
      <c r="C6798" s="1">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4">
        <v>-16.585799999999999</v>
      </c>
    </row>
    <row r="6799" spans="1:22" ht="29.5" thickBot="1" x14ac:dyDescent="0.4">
      <c r="A6799" s="3">
        <v>6798</v>
      </c>
      <c r="B6799" s="1" t="s">
        <v>9103</v>
      </c>
      <c r="C6799" s="1">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3.798</v>
      </c>
      <c r="T6799" s="1">
        <v>1</v>
      </c>
      <c r="U6799" s="1">
        <v>0.8</v>
      </c>
      <c r="V6799" s="4">
        <v>-6.0768000000000004</v>
      </c>
    </row>
    <row r="6800" spans="1:22" ht="44" thickBot="1" x14ac:dyDescent="0.4">
      <c r="A6800" s="3">
        <v>6799</v>
      </c>
      <c r="B6800" s="1" t="s">
        <v>9103</v>
      </c>
      <c r="C6800" s="1">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9104</v>
      </c>
      <c r="P6800" s="1" t="s">
        <v>32</v>
      </c>
      <c r="Q6800" s="1" t="s">
        <v>65</v>
      </c>
      <c r="R6800" s="1" t="s">
        <v>9105</v>
      </c>
      <c r="S6800" s="1">
        <v>7.88</v>
      </c>
      <c r="T6800" s="1">
        <v>5</v>
      </c>
      <c r="U6800" s="1">
        <v>0.6</v>
      </c>
      <c r="V6800" s="4">
        <v>-3.94</v>
      </c>
    </row>
    <row r="6801" spans="1:22" ht="29.5" thickBot="1" x14ac:dyDescent="0.4">
      <c r="A6801" s="3">
        <v>6800</v>
      </c>
      <c r="B6801" s="1" t="s">
        <v>9106</v>
      </c>
      <c r="C6801" s="1">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4">
        <v>-24.102599999999999</v>
      </c>
    </row>
    <row r="6802" spans="1:22" ht="73" thickBot="1" x14ac:dyDescent="0.4">
      <c r="A6802" s="3">
        <v>6801</v>
      </c>
      <c r="B6802" s="1" t="s">
        <v>9106</v>
      </c>
      <c r="C6802" s="1">
        <v>2013</v>
      </c>
      <c r="D6802" s="2">
        <v>41634</v>
      </c>
      <c r="E6802" s="2">
        <v>41641</v>
      </c>
      <c r="F6802" s="1" t="s">
        <v>50</v>
      </c>
      <c r="G6802" s="1" t="s">
        <v>3640</v>
      </c>
      <c r="H6802" s="1" t="s">
        <v>3641</v>
      </c>
      <c r="I6802" s="1" t="s">
        <v>41</v>
      </c>
      <c r="J6802" s="1" t="s">
        <v>27</v>
      </c>
      <c r="K6802" s="1" t="s">
        <v>544</v>
      </c>
      <c r="L6802" s="1" t="s">
        <v>310</v>
      </c>
      <c r="M6802" s="1">
        <v>85023</v>
      </c>
      <c r="N6802" s="1" t="s">
        <v>44</v>
      </c>
      <c r="O6802" s="1" t="s">
        <v>5711</v>
      </c>
      <c r="P6802" s="1" t="s">
        <v>71</v>
      </c>
      <c r="Q6802" s="1" t="s">
        <v>682</v>
      </c>
      <c r="R6802" s="1" t="s">
        <v>5712</v>
      </c>
      <c r="S6802" s="1">
        <v>269.97000000000003</v>
      </c>
      <c r="T6802" s="1">
        <v>2</v>
      </c>
      <c r="U6802" s="1">
        <v>0.7</v>
      </c>
      <c r="V6802" s="4">
        <v>-386.95699999999999</v>
      </c>
    </row>
    <row r="6803" spans="1:22" ht="44" thickBot="1" x14ac:dyDescent="0.4">
      <c r="A6803" s="3">
        <v>6802</v>
      </c>
      <c r="B6803" s="1" t="s">
        <v>9106</v>
      </c>
      <c r="C6803" s="1">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v>
      </c>
      <c r="T6803" s="1">
        <v>3</v>
      </c>
      <c r="U6803" s="1">
        <v>0.2</v>
      </c>
      <c r="V6803" s="4">
        <v>-7.8959999999999999</v>
      </c>
    </row>
    <row r="6804" spans="1:22" ht="29.5" thickBot="1" x14ac:dyDescent="0.4">
      <c r="A6804" s="3">
        <v>6803</v>
      </c>
      <c r="B6804" s="1" t="s">
        <v>9106</v>
      </c>
      <c r="C6804" s="1">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v>
      </c>
      <c r="T6804" s="1">
        <v>2</v>
      </c>
      <c r="U6804" s="1">
        <v>0.2</v>
      </c>
      <c r="V6804" s="4">
        <v>21.42</v>
      </c>
    </row>
    <row r="6805" spans="1:22" ht="29.5" thickBot="1" x14ac:dyDescent="0.4">
      <c r="A6805" s="3">
        <v>6804</v>
      </c>
      <c r="B6805" s="1" t="s">
        <v>9106</v>
      </c>
      <c r="C6805" s="1">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4">
        <v>4.1971999999999996</v>
      </c>
    </row>
    <row r="6806" spans="1:22" ht="44" thickBot="1" x14ac:dyDescent="0.4">
      <c r="A6806" s="3">
        <v>6805</v>
      </c>
      <c r="B6806" s="1" t="s">
        <v>9107</v>
      </c>
      <c r="C6806" s="1">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4">
        <v>34.993000000000002</v>
      </c>
    </row>
    <row r="6807" spans="1:22" ht="58.5" thickBot="1" x14ac:dyDescent="0.4">
      <c r="A6807" s="3">
        <v>6806</v>
      </c>
      <c r="B6807" s="1" t="s">
        <v>9108</v>
      </c>
      <c r="C6807" s="1">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5705</v>
      </c>
      <c r="P6807" s="1" t="s">
        <v>46</v>
      </c>
      <c r="Q6807" s="1" t="s">
        <v>90</v>
      </c>
      <c r="R6807" s="1" t="s">
        <v>5706</v>
      </c>
      <c r="S6807" s="1">
        <v>9.9600000000000009</v>
      </c>
      <c r="T6807" s="1">
        <v>2</v>
      </c>
      <c r="U6807" s="1">
        <v>0</v>
      </c>
      <c r="V6807" s="4">
        <v>4.8803999999999998</v>
      </c>
    </row>
    <row r="6808" spans="1:22" ht="44" thickBot="1" x14ac:dyDescent="0.4">
      <c r="A6808" s="3">
        <v>6807</v>
      </c>
      <c r="B6808" s="1" t="s">
        <v>9109</v>
      </c>
      <c r="C6808" s="1">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3.8559999999999999</v>
      </c>
      <c r="T6808" s="1">
        <v>1</v>
      </c>
      <c r="U6808" s="1">
        <v>0.2</v>
      </c>
      <c r="V6808" s="4">
        <v>1.3977999999999999</v>
      </c>
    </row>
    <row r="6809" spans="1:22" ht="102" thickBot="1" x14ac:dyDescent="0.4">
      <c r="A6809" s="3">
        <v>6808</v>
      </c>
      <c r="B6809" s="1" t="s">
        <v>9110</v>
      </c>
      <c r="C6809" s="1">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4">
        <v>35.661299999999997</v>
      </c>
    </row>
    <row r="6810" spans="1:22" ht="44" thickBot="1" x14ac:dyDescent="0.4">
      <c r="A6810" s="3">
        <v>6809</v>
      </c>
      <c r="B6810" s="1" t="s">
        <v>9110</v>
      </c>
      <c r="C6810" s="1">
        <v>2012</v>
      </c>
      <c r="D6810" s="2">
        <v>40999</v>
      </c>
      <c r="E6810" s="2">
        <v>41004</v>
      </c>
      <c r="F6810" s="1" t="s">
        <v>50</v>
      </c>
      <c r="G6810" s="1" t="s">
        <v>1574</v>
      </c>
      <c r="H6810" s="1" t="s">
        <v>1575</v>
      </c>
      <c r="I6810" s="1" t="s">
        <v>41</v>
      </c>
      <c r="J6810" s="1" t="s">
        <v>27</v>
      </c>
      <c r="K6810" s="1" t="s">
        <v>184</v>
      </c>
      <c r="L6810" s="1" t="s">
        <v>104</v>
      </c>
      <c r="M6810" s="1">
        <v>77095</v>
      </c>
      <c r="N6810" s="1" t="s">
        <v>105</v>
      </c>
      <c r="O6810" s="1" t="s">
        <v>7091</v>
      </c>
      <c r="P6810" s="1" t="s">
        <v>32</v>
      </c>
      <c r="Q6810" s="1" t="s">
        <v>65</v>
      </c>
      <c r="R6810" s="1" t="s">
        <v>7092</v>
      </c>
      <c r="S6810" s="1">
        <v>22.38</v>
      </c>
      <c r="T6810" s="1">
        <v>3</v>
      </c>
      <c r="U6810" s="1">
        <v>0.6</v>
      </c>
      <c r="V6810" s="4">
        <v>-7.8330000000000002</v>
      </c>
    </row>
    <row r="6811" spans="1:22" ht="29.5" thickBot="1" x14ac:dyDescent="0.4">
      <c r="A6811" s="3">
        <v>6810</v>
      </c>
      <c r="B6811" s="1" t="s">
        <v>9111</v>
      </c>
      <c r="C6811" s="1">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3.8820000000000001</v>
      </c>
      <c r="T6811" s="1">
        <v>2</v>
      </c>
      <c r="U6811" s="1">
        <v>0.7</v>
      </c>
      <c r="V6811" s="4">
        <v>-2.5880000000000001</v>
      </c>
    </row>
    <row r="6812" spans="1:22" ht="58.5" thickBot="1" x14ac:dyDescent="0.4">
      <c r="A6812" s="3">
        <v>6811</v>
      </c>
      <c r="B6812" s="1" t="s">
        <v>9111</v>
      </c>
      <c r="C6812" s="1">
        <v>2014</v>
      </c>
      <c r="D6812" s="2">
        <v>41897</v>
      </c>
      <c r="E6812" s="2">
        <v>41898</v>
      </c>
      <c r="F6812" s="1" t="s">
        <v>188</v>
      </c>
      <c r="G6812" s="1" t="s">
        <v>4361</v>
      </c>
      <c r="H6812" s="1" t="s">
        <v>4362</v>
      </c>
      <c r="I6812" s="1" t="s">
        <v>26</v>
      </c>
      <c r="J6812" s="1" t="s">
        <v>27</v>
      </c>
      <c r="K6812" s="1" t="s">
        <v>146</v>
      </c>
      <c r="L6812" s="1" t="s">
        <v>147</v>
      </c>
      <c r="M6812" s="1">
        <v>19140</v>
      </c>
      <c r="N6812" s="1" t="s">
        <v>148</v>
      </c>
      <c r="O6812" s="1" t="s">
        <v>9024</v>
      </c>
      <c r="P6812" s="1" t="s">
        <v>71</v>
      </c>
      <c r="Q6812" s="1" t="s">
        <v>682</v>
      </c>
      <c r="R6812" s="1" t="s">
        <v>9025</v>
      </c>
      <c r="S6812" s="1">
        <v>12.585000000000001</v>
      </c>
      <c r="T6812" s="1">
        <v>1</v>
      </c>
      <c r="U6812" s="1">
        <v>0.7</v>
      </c>
      <c r="V6812" s="4">
        <v>-18.038499999999999</v>
      </c>
    </row>
    <row r="6813" spans="1:22" ht="58.5" thickBot="1" x14ac:dyDescent="0.4">
      <c r="A6813" s="3">
        <v>6812</v>
      </c>
      <c r="B6813" s="1" t="s">
        <v>9111</v>
      </c>
      <c r="C6813" s="1">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4">
        <v>-29.152799999999999</v>
      </c>
    </row>
    <row r="6814" spans="1:22" ht="29.5" thickBot="1" x14ac:dyDescent="0.4">
      <c r="A6814" s="3">
        <v>6813</v>
      </c>
      <c r="B6814" s="1" t="s">
        <v>9111</v>
      </c>
      <c r="C6814" s="1">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4">
        <v>-12.208</v>
      </c>
    </row>
    <row r="6815" spans="1:22" ht="29.5" thickBot="1" x14ac:dyDescent="0.4">
      <c r="A6815" s="3">
        <v>6814</v>
      </c>
      <c r="B6815" s="1" t="s">
        <v>9111</v>
      </c>
      <c r="C6815" s="1">
        <v>2014</v>
      </c>
      <c r="D6815" s="2">
        <v>41897</v>
      </c>
      <c r="E6815" s="2">
        <v>41898</v>
      </c>
      <c r="F6815" s="1" t="s">
        <v>188</v>
      </c>
      <c r="G6815" s="1" t="s">
        <v>4361</v>
      </c>
      <c r="H6815" s="1" t="s">
        <v>4362</v>
      </c>
      <c r="I6815" s="1" t="s">
        <v>26</v>
      </c>
      <c r="J6815" s="1" t="s">
        <v>27</v>
      </c>
      <c r="K6815" s="1" t="s">
        <v>146</v>
      </c>
      <c r="L6815" s="1" t="s">
        <v>147</v>
      </c>
      <c r="M6815" s="1">
        <v>19140</v>
      </c>
      <c r="N6815" s="1" t="s">
        <v>148</v>
      </c>
      <c r="O6815" s="1" t="s">
        <v>9112</v>
      </c>
      <c r="P6815" s="1" t="s">
        <v>32</v>
      </c>
      <c r="Q6815" s="1" t="s">
        <v>65</v>
      </c>
      <c r="R6815" s="1" t="s">
        <v>9113</v>
      </c>
      <c r="S6815" s="1">
        <v>127.93600000000001</v>
      </c>
      <c r="T6815" s="1">
        <v>8</v>
      </c>
      <c r="U6815" s="1">
        <v>0.2</v>
      </c>
      <c r="V6815" s="4">
        <v>4.7976000000000001</v>
      </c>
    </row>
    <row r="6816" spans="1:22" ht="44" thickBot="1" x14ac:dyDescent="0.4">
      <c r="A6816" s="3">
        <v>6815</v>
      </c>
      <c r="B6816" s="1" t="s">
        <v>9111</v>
      </c>
      <c r="C6816" s="1">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v>
      </c>
      <c r="T6816" s="1">
        <v>2</v>
      </c>
      <c r="U6816" s="1">
        <v>0.7</v>
      </c>
      <c r="V6816" s="4">
        <v>-168.81899999999999</v>
      </c>
    </row>
    <row r="6817" spans="1:22" ht="29.5" thickBot="1" x14ac:dyDescent="0.4">
      <c r="A6817" s="3">
        <v>6816</v>
      </c>
      <c r="B6817" s="1" t="s">
        <v>9114</v>
      </c>
      <c r="C6817" s="1">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4">
        <v>2.6208</v>
      </c>
    </row>
    <row r="6818" spans="1:22" ht="29.5" thickBot="1" x14ac:dyDescent="0.4">
      <c r="A6818" s="3">
        <v>6817</v>
      </c>
      <c r="B6818" s="1" t="s">
        <v>9114</v>
      </c>
      <c r="C6818" s="1">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4">
        <v>8.9499999999999993</v>
      </c>
    </row>
    <row r="6819" spans="1:22" ht="44" thickBot="1" x14ac:dyDescent="0.4">
      <c r="A6819" s="3">
        <v>6818</v>
      </c>
      <c r="B6819" s="1" t="s">
        <v>9114</v>
      </c>
      <c r="C6819" s="1">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4">
        <v>1061.5722000000001</v>
      </c>
    </row>
    <row r="6820" spans="1:22" ht="44" thickBot="1" x14ac:dyDescent="0.4">
      <c r="A6820" s="3">
        <v>6819</v>
      </c>
      <c r="B6820" s="1" t="s">
        <v>9115</v>
      </c>
      <c r="C6820" s="1">
        <v>2014</v>
      </c>
      <c r="D6820" s="2">
        <v>42002</v>
      </c>
      <c r="E6820" s="2">
        <v>42006</v>
      </c>
      <c r="F6820" s="1" t="s">
        <v>50</v>
      </c>
      <c r="G6820" s="1" t="s">
        <v>5623</v>
      </c>
      <c r="H6820" s="1" t="s">
        <v>5624</v>
      </c>
      <c r="I6820" s="1" t="s">
        <v>41</v>
      </c>
      <c r="J6820" s="1" t="s">
        <v>27</v>
      </c>
      <c r="K6820" s="1" t="s">
        <v>1385</v>
      </c>
      <c r="L6820" s="1" t="s">
        <v>211</v>
      </c>
      <c r="M6820" s="1">
        <v>61604</v>
      </c>
      <c r="N6820" s="1" t="s">
        <v>105</v>
      </c>
      <c r="O6820" s="1" t="s">
        <v>5484</v>
      </c>
      <c r="P6820" s="1" t="s">
        <v>46</v>
      </c>
      <c r="Q6820" s="1" t="s">
        <v>75</v>
      </c>
      <c r="R6820" s="1" t="s">
        <v>5485</v>
      </c>
      <c r="S6820" s="1">
        <v>1.68</v>
      </c>
      <c r="T6820" s="1">
        <v>5</v>
      </c>
      <c r="U6820" s="1">
        <v>0.8</v>
      </c>
      <c r="V6820" s="4">
        <v>-2.6880000000000002</v>
      </c>
    </row>
    <row r="6821" spans="1:22" ht="44" thickBot="1" x14ac:dyDescent="0.4">
      <c r="A6821" s="3">
        <v>6820</v>
      </c>
      <c r="B6821" s="1" t="s">
        <v>9115</v>
      </c>
      <c r="C6821" s="1">
        <v>2014</v>
      </c>
      <c r="D6821" s="2">
        <v>42002</v>
      </c>
      <c r="E6821" s="2">
        <v>42006</v>
      </c>
      <c r="F6821" s="1" t="s">
        <v>50</v>
      </c>
      <c r="G6821" s="1" t="s">
        <v>5623</v>
      </c>
      <c r="H6821" s="1" t="s">
        <v>5624</v>
      </c>
      <c r="I6821" s="1" t="s">
        <v>41</v>
      </c>
      <c r="J6821" s="1" t="s">
        <v>27</v>
      </c>
      <c r="K6821" s="1" t="s">
        <v>1385</v>
      </c>
      <c r="L6821" s="1" t="s">
        <v>211</v>
      </c>
      <c r="M6821" s="1">
        <v>61604</v>
      </c>
      <c r="N6821" s="1" t="s">
        <v>105</v>
      </c>
      <c r="O6821" s="1" t="s">
        <v>6344</v>
      </c>
      <c r="P6821" s="1" t="s">
        <v>32</v>
      </c>
      <c r="Q6821" s="1" t="s">
        <v>65</v>
      </c>
      <c r="R6821" s="1" t="s">
        <v>6345</v>
      </c>
      <c r="S6821" s="1">
        <v>7.968</v>
      </c>
      <c r="T6821" s="1">
        <v>3</v>
      </c>
      <c r="U6821" s="1">
        <v>0.6</v>
      </c>
      <c r="V6821" s="4">
        <v>-2.3904000000000001</v>
      </c>
    </row>
    <row r="6822" spans="1:22" ht="44" thickBot="1" x14ac:dyDescent="0.4">
      <c r="A6822" s="3">
        <v>6821</v>
      </c>
      <c r="B6822" s="1" t="s">
        <v>9115</v>
      </c>
      <c r="C6822" s="1">
        <v>2014</v>
      </c>
      <c r="D6822" s="2">
        <v>42002</v>
      </c>
      <c r="E6822" s="2">
        <v>42006</v>
      </c>
      <c r="F6822" s="1" t="s">
        <v>50</v>
      </c>
      <c r="G6822" s="1" t="s">
        <v>5623</v>
      </c>
      <c r="H6822" s="1" t="s">
        <v>5624</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4">
        <v>-3.2391999999999999</v>
      </c>
    </row>
    <row r="6823" spans="1:22" ht="44" thickBot="1" x14ac:dyDescent="0.4">
      <c r="A6823" s="3">
        <v>6822</v>
      </c>
      <c r="B6823" s="1" t="s">
        <v>9115</v>
      </c>
      <c r="C6823" s="1">
        <v>2014</v>
      </c>
      <c r="D6823" s="2">
        <v>42002</v>
      </c>
      <c r="E6823" s="2">
        <v>42006</v>
      </c>
      <c r="F6823" s="1" t="s">
        <v>50</v>
      </c>
      <c r="G6823" s="1" t="s">
        <v>5623</v>
      </c>
      <c r="H6823" s="1" t="s">
        <v>5624</v>
      </c>
      <c r="I6823" s="1" t="s">
        <v>41</v>
      </c>
      <c r="J6823" s="1" t="s">
        <v>27</v>
      </c>
      <c r="K6823" s="1" t="s">
        <v>1385</v>
      </c>
      <c r="L6823" s="1" t="s">
        <v>211</v>
      </c>
      <c r="M6823" s="1">
        <v>61604</v>
      </c>
      <c r="N6823" s="1" t="s">
        <v>105</v>
      </c>
      <c r="O6823" s="1" t="s">
        <v>1362</v>
      </c>
      <c r="P6823" s="1" t="s">
        <v>32</v>
      </c>
      <c r="Q6823" s="1" t="s">
        <v>65</v>
      </c>
      <c r="R6823" s="1" t="s">
        <v>1363</v>
      </c>
      <c r="S6823" s="1">
        <v>2.96</v>
      </c>
      <c r="T6823" s="1">
        <v>2</v>
      </c>
      <c r="U6823" s="1">
        <v>0.6</v>
      </c>
      <c r="V6823" s="4">
        <v>-1.4059999999999999</v>
      </c>
    </row>
    <row r="6824" spans="1:22" ht="102" thickBot="1" x14ac:dyDescent="0.4">
      <c r="A6824" s="3">
        <v>6823</v>
      </c>
      <c r="B6824" s="1" t="s">
        <v>9116</v>
      </c>
      <c r="C6824" s="1">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4">
        <v>43.706000000000003</v>
      </c>
    </row>
    <row r="6825" spans="1:22" ht="87.5" thickBot="1" x14ac:dyDescent="0.4">
      <c r="A6825" s="3">
        <v>6824</v>
      </c>
      <c r="B6825" s="1" t="s">
        <v>9117</v>
      </c>
      <c r="C6825" s="1">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4">
        <v>49.23</v>
      </c>
    </row>
    <row r="6826" spans="1:22" ht="44" thickBot="1" x14ac:dyDescent="0.4">
      <c r="A6826" s="3">
        <v>6825</v>
      </c>
      <c r="B6826" s="1" t="s">
        <v>9117</v>
      </c>
      <c r="C6826" s="1">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4">
        <v>39.443800000000003</v>
      </c>
    </row>
    <row r="6827" spans="1:22" ht="44" thickBot="1" x14ac:dyDescent="0.4">
      <c r="A6827" s="3">
        <v>6826</v>
      </c>
      <c r="B6827" s="1" t="s">
        <v>9118</v>
      </c>
      <c r="C6827" s="1">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4">
        <v>4.8719999999999999</v>
      </c>
    </row>
    <row r="6828" spans="1:22" ht="44" thickBot="1" x14ac:dyDescent="0.4">
      <c r="A6828" s="3">
        <v>6827</v>
      </c>
      <c r="B6828" s="1" t="s">
        <v>9118</v>
      </c>
      <c r="C6828" s="1">
        <v>2013</v>
      </c>
      <c r="D6828" s="2">
        <v>41550</v>
      </c>
      <c r="E6828" s="2">
        <v>41557</v>
      </c>
      <c r="F6828" s="1" t="s">
        <v>50</v>
      </c>
      <c r="G6828" s="1" t="s">
        <v>4959</v>
      </c>
      <c r="H6828" s="1" t="s">
        <v>4960</v>
      </c>
      <c r="I6828" s="1" t="s">
        <v>41</v>
      </c>
      <c r="J6828" s="1" t="s">
        <v>27</v>
      </c>
      <c r="K6828" s="1" t="s">
        <v>4268</v>
      </c>
      <c r="L6828" s="1" t="s">
        <v>254</v>
      </c>
      <c r="M6828" s="1">
        <v>47905</v>
      </c>
      <c r="N6828" s="1" t="s">
        <v>105</v>
      </c>
      <c r="O6828" s="1" t="s">
        <v>5738</v>
      </c>
      <c r="P6828" s="1" t="s">
        <v>71</v>
      </c>
      <c r="Q6828" s="1" t="s">
        <v>1216</v>
      </c>
      <c r="R6828" s="1" t="s">
        <v>5739</v>
      </c>
      <c r="S6828" s="1">
        <v>17499.95</v>
      </c>
      <c r="T6828" s="1">
        <v>5</v>
      </c>
      <c r="U6828" s="1">
        <v>0</v>
      </c>
      <c r="V6828" s="4">
        <v>8399.9760000000006</v>
      </c>
    </row>
    <row r="6829" spans="1:22" ht="44" thickBot="1" x14ac:dyDescent="0.4">
      <c r="A6829" s="3">
        <v>6828</v>
      </c>
      <c r="B6829" s="1" t="s">
        <v>9118</v>
      </c>
      <c r="C6829" s="1">
        <v>2013</v>
      </c>
      <c r="D6829" s="2">
        <v>41550</v>
      </c>
      <c r="E6829" s="2">
        <v>41557</v>
      </c>
      <c r="F6829" s="1" t="s">
        <v>50</v>
      </c>
      <c r="G6829" s="1" t="s">
        <v>4959</v>
      </c>
      <c r="H6829" s="1" t="s">
        <v>4960</v>
      </c>
      <c r="I6829" s="1" t="s">
        <v>41</v>
      </c>
      <c r="J6829" s="1" t="s">
        <v>27</v>
      </c>
      <c r="K6829" s="1" t="s">
        <v>4268</v>
      </c>
      <c r="L6829" s="1" t="s">
        <v>254</v>
      </c>
      <c r="M6829" s="1">
        <v>47905</v>
      </c>
      <c r="N6829" s="1" t="s">
        <v>105</v>
      </c>
      <c r="O6829" s="1" t="s">
        <v>6366</v>
      </c>
      <c r="P6829" s="1" t="s">
        <v>46</v>
      </c>
      <c r="Q6829" s="1" t="s">
        <v>75</v>
      </c>
      <c r="R6829" s="1" t="s">
        <v>6367</v>
      </c>
      <c r="S6829" s="1">
        <v>735.98</v>
      </c>
      <c r="T6829" s="1">
        <v>2</v>
      </c>
      <c r="U6829" s="1">
        <v>0</v>
      </c>
      <c r="V6829" s="4">
        <v>331.19099999999997</v>
      </c>
    </row>
    <row r="6830" spans="1:22" ht="73" thickBot="1" x14ac:dyDescent="0.4">
      <c r="A6830" s="3">
        <v>6829</v>
      </c>
      <c r="B6830" s="1" t="s">
        <v>9118</v>
      </c>
      <c r="C6830" s="1">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34.369999999999997</v>
      </c>
      <c r="T6830" s="1">
        <v>7</v>
      </c>
      <c r="U6830" s="1">
        <v>0</v>
      </c>
      <c r="V6830" s="4">
        <v>16.8413</v>
      </c>
    </row>
    <row r="6831" spans="1:22" ht="58.5" thickBot="1" x14ac:dyDescent="0.4">
      <c r="A6831" s="3">
        <v>6830</v>
      </c>
      <c r="B6831" s="1" t="s">
        <v>9118</v>
      </c>
      <c r="C6831" s="1">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4">
        <v>9.5088000000000008</v>
      </c>
    </row>
    <row r="6832" spans="1:22" ht="29.5" thickBot="1" x14ac:dyDescent="0.4">
      <c r="A6832" s="3">
        <v>6831</v>
      </c>
      <c r="B6832" s="1" t="s">
        <v>9119</v>
      </c>
      <c r="C6832" s="1">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197.97</v>
      </c>
      <c r="T6832" s="1">
        <v>3</v>
      </c>
      <c r="U6832" s="1">
        <v>0</v>
      </c>
      <c r="V6832" s="4">
        <v>53.451900000000002</v>
      </c>
    </row>
    <row r="6833" spans="1:22" ht="58.5" thickBot="1" x14ac:dyDescent="0.4">
      <c r="A6833" s="3">
        <v>6832</v>
      </c>
      <c r="B6833" s="1" t="s">
        <v>9120</v>
      </c>
      <c r="C6833" s="1">
        <v>2014</v>
      </c>
      <c r="D6833" s="2">
        <v>41842</v>
      </c>
      <c r="E6833" s="2">
        <v>41848</v>
      </c>
      <c r="F6833" s="1" t="s">
        <v>50</v>
      </c>
      <c r="G6833" s="1" t="s">
        <v>7757</v>
      </c>
      <c r="H6833" s="1" t="s">
        <v>7758</v>
      </c>
      <c r="I6833" s="1" t="s">
        <v>26</v>
      </c>
      <c r="J6833" s="1" t="s">
        <v>27</v>
      </c>
      <c r="K6833" s="1" t="s">
        <v>266</v>
      </c>
      <c r="L6833" s="1" t="s">
        <v>267</v>
      </c>
      <c r="M6833" s="1">
        <v>10024</v>
      </c>
      <c r="N6833" s="1" t="s">
        <v>148</v>
      </c>
      <c r="O6833" s="1" t="s">
        <v>5295</v>
      </c>
      <c r="P6833" s="1" t="s">
        <v>46</v>
      </c>
      <c r="Q6833" s="1" t="s">
        <v>78</v>
      </c>
      <c r="R6833" s="1" t="s">
        <v>5296</v>
      </c>
      <c r="S6833" s="1">
        <v>17.48</v>
      </c>
      <c r="T6833" s="1">
        <v>4</v>
      </c>
      <c r="U6833" s="1">
        <v>0</v>
      </c>
      <c r="V6833" s="4">
        <v>4.5448000000000004</v>
      </c>
    </row>
    <row r="6834" spans="1:22" ht="44" thickBot="1" x14ac:dyDescent="0.4">
      <c r="A6834" s="3">
        <v>6833</v>
      </c>
      <c r="B6834" s="1" t="s">
        <v>9121</v>
      </c>
      <c r="C6834" s="1">
        <v>2012</v>
      </c>
      <c r="D6834" s="2">
        <v>41192</v>
      </c>
      <c r="E6834" s="2">
        <v>41199</v>
      </c>
      <c r="F6834" s="1" t="s">
        <v>50</v>
      </c>
      <c r="G6834" s="1" t="s">
        <v>2279</v>
      </c>
      <c r="H6834" s="1" t="s">
        <v>2280</v>
      </c>
      <c r="I6834" s="1" t="s">
        <v>26</v>
      </c>
      <c r="J6834" s="1" t="s">
        <v>27</v>
      </c>
      <c r="K6834" s="1" t="s">
        <v>303</v>
      </c>
      <c r="L6834" s="1" t="s">
        <v>211</v>
      </c>
      <c r="M6834" s="1">
        <v>60610</v>
      </c>
      <c r="N6834" s="1" t="s">
        <v>105</v>
      </c>
      <c r="O6834" s="1" t="s">
        <v>5844</v>
      </c>
      <c r="P6834" s="1" t="s">
        <v>46</v>
      </c>
      <c r="Q6834" s="1" t="s">
        <v>68</v>
      </c>
      <c r="R6834" s="1" t="s">
        <v>5845</v>
      </c>
      <c r="S6834" s="1">
        <v>8.016</v>
      </c>
      <c r="T6834" s="1">
        <v>3</v>
      </c>
      <c r="U6834" s="1">
        <v>0.2</v>
      </c>
      <c r="V6834" s="4">
        <v>1.002</v>
      </c>
    </row>
    <row r="6835" spans="1:22" ht="44" thickBot="1" x14ac:dyDescent="0.4">
      <c r="A6835" s="3">
        <v>6834</v>
      </c>
      <c r="B6835" s="1" t="s">
        <v>9122</v>
      </c>
      <c r="C6835" s="1">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v>
      </c>
      <c r="T6835" s="1">
        <v>1</v>
      </c>
      <c r="U6835" s="1">
        <v>0.2</v>
      </c>
      <c r="V6835" s="4">
        <v>-12.778499999999999</v>
      </c>
    </row>
    <row r="6836" spans="1:22" ht="44" thickBot="1" x14ac:dyDescent="0.4">
      <c r="A6836" s="3">
        <v>6835</v>
      </c>
      <c r="B6836" s="1" t="s">
        <v>9123</v>
      </c>
      <c r="C6836" s="1">
        <v>2013</v>
      </c>
      <c r="D6836" s="2">
        <v>41599</v>
      </c>
      <c r="E6836" s="2">
        <v>41603</v>
      </c>
      <c r="F6836" s="1" t="s">
        <v>50</v>
      </c>
      <c r="G6836" s="1" t="s">
        <v>5334</v>
      </c>
      <c r="H6836" s="1" t="s">
        <v>5335</v>
      </c>
      <c r="I6836" s="1" t="s">
        <v>41</v>
      </c>
      <c r="J6836" s="1" t="s">
        <v>27</v>
      </c>
      <c r="K6836" s="1" t="s">
        <v>9124</v>
      </c>
      <c r="L6836" s="1" t="s">
        <v>43</v>
      </c>
      <c r="M6836" s="1">
        <v>90640</v>
      </c>
      <c r="N6836" s="1" t="s">
        <v>44</v>
      </c>
      <c r="O6836" s="1" t="s">
        <v>8719</v>
      </c>
      <c r="P6836" s="1" t="s">
        <v>71</v>
      </c>
      <c r="Q6836" s="1" t="s">
        <v>161</v>
      </c>
      <c r="R6836" s="1" t="s">
        <v>8720</v>
      </c>
      <c r="S6836" s="1">
        <v>27.88</v>
      </c>
      <c r="T6836" s="1">
        <v>2</v>
      </c>
      <c r="U6836" s="1">
        <v>0</v>
      </c>
      <c r="V6836" s="4">
        <v>3.9032</v>
      </c>
    </row>
    <row r="6837" spans="1:22" ht="87.5" thickBot="1" x14ac:dyDescent="0.4">
      <c r="A6837" s="3">
        <v>6836</v>
      </c>
      <c r="B6837" s="1" t="s">
        <v>9125</v>
      </c>
      <c r="C6837" s="1">
        <v>2014</v>
      </c>
      <c r="D6837" s="2">
        <v>41928</v>
      </c>
      <c r="E6837" s="2">
        <v>41933</v>
      </c>
      <c r="F6837" s="1" t="s">
        <v>50</v>
      </c>
      <c r="G6837" s="1" t="s">
        <v>3256</v>
      </c>
      <c r="H6837" s="1" t="s">
        <v>3257</v>
      </c>
      <c r="I6837" s="1" t="s">
        <v>41</v>
      </c>
      <c r="J6837" s="1" t="s">
        <v>27</v>
      </c>
      <c r="K6837" s="1" t="s">
        <v>5412</v>
      </c>
      <c r="L6837" s="1" t="s">
        <v>43</v>
      </c>
      <c r="M6837" s="1">
        <v>91360</v>
      </c>
      <c r="N6837" s="1" t="s">
        <v>44</v>
      </c>
      <c r="O6837" s="1" t="s">
        <v>2255</v>
      </c>
      <c r="P6837" s="1" t="s">
        <v>46</v>
      </c>
      <c r="Q6837" s="1" t="s">
        <v>47</v>
      </c>
      <c r="R6837" s="1" t="s">
        <v>2256</v>
      </c>
      <c r="S6837" s="1">
        <v>152.65</v>
      </c>
      <c r="T6837" s="1">
        <v>5</v>
      </c>
      <c r="U6837" s="1">
        <v>0</v>
      </c>
      <c r="V6837" s="4">
        <v>70.218999999999994</v>
      </c>
    </row>
    <row r="6838" spans="1:22" ht="73" thickBot="1" x14ac:dyDescent="0.4">
      <c r="A6838" s="3">
        <v>6837</v>
      </c>
      <c r="B6838" s="1" t="s">
        <v>9125</v>
      </c>
      <c r="C6838" s="1">
        <v>2014</v>
      </c>
      <c r="D6838" s="2">
        <v>41928</v>
      </c>
      <c r="E6838" s="2">
        <v>41933</v>
      </c>
      <c r="F6838" s="1" t="s">
        <v>50</v>
      </c>
      <c r="G6838" s="1" t="s">
        <v>3256</v>
      </c>
      <c r="H6838" s="1" t="s">
        <v>3257</v>
      </c>
      <c r="I6838" s="1" t="s">
        <v>41</v>
      </c>
      <c r="J6838" s="1" t="s">
        <v>27</v>
      </c>
      <c r="K6838" s="1" t="s">
        <v>5412</v>
      </c>
      <c r="L6838" s="1" t="s">
        <v>43</v>
      </c>
      <c r="M6838" s="1">
        <v>91360</v>
      </c>
      <c r="N6838" s="1" t="s">
        <v>44</v>
      </c>
      <c r="O6838" s="1" t="s">
        <v>871</v>
      </c>
      <c r="P6838" s="1" t="s">
        <v>32</v>
      </c>
      <c r="Q6838" s="1" t="s">
        <v>65</v>
      </c>
      <c r="R6838" s="1" t="s">
        <v>872</v>
      </c>
      <c r="S6838" s="1">
        <v>22.72</v>
      </c>
      <c r="T6838" s="1">
        <v>1</v>
      </c>
      <c r="U6838" s="1">
        <v>0</v>
      </c>
      <c r="V6838" s="4">
        <v>9.3152000000000008</v>
      </c>
    </row>
    <row r="6839" spans="1:22" ht="29.5" thickBot="1" x14ac:dyDescent="0.4">
      <c r="A6839" s="3">
        <v>6838</v>
      </c>
      <c r="B6839" s="1" t="s">
        <v>9126</v>
      </c>
      <c r="C6839" s="1">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4">
        <v>2.8912</v>
      </c>
    </row>
    <row r="6840" spans="1:22" ht="87.5" thickBot="1" x14ac:dyDescent="0.4">
      <c r="A6840" s="3">
        <v>6839</v>
      </c>
      <c r="B6840" s="1" t="s">
        <v>9127</v>
      </c>
      <c r="C6840" s="1">
        <v>2014</v>
      </c>
      <c r="D6840" s="2">
        <v>41676</v>
      </c>
      <c r="E6840" s="2">
        <v>41680</v>
      </c>
      <c r="F6840" s="1" t="s">
        <v>50</v>
      </c>
      <c r="G6840" s="1" t="s">
        <v>6750</v>
      </c>
      <c r="H6840" s="1" t="s">
        <v>6751</v>
      </c>
      <c r="I6840" s="1" t="s">
        <v>41</v>
      </c>
      <c r="J6840" s="1" t="s">
        <v>27</v>
      </c>
      <c r="K6840" s="1" t="s">
        <v>2866</v>
      </c>
      <c r="L6840" s="1" t="s">
        <v>43</v>
      </c>
      <c r="M6840" s="1">
        <v>90503</v>
      </c>
      <c r="N6840" s="1" t="s">
        <v>44</v>
      </c>
      <c r="O6840" s="1" t="s">
        <v>8236</v>
      </c>
      <c r="P6840" s="1" t="s">
        <v>46</v>
      </c>
      <c r="Q6840" s="1" t="s">
        <v>78</v>
      </c>
      <c r="R6840" s="1" t="s">
        <v>8237</v>
      </c>
      <c r="S6840" s="1">
        <v>1640.7</v>
      </c>
      <c r="T6840" s="1">
        <v>5</v>
      </c>
      <c r="U6840" s="1">
        <v>0</v>
      </c>
      <c r="V6840" s="4">
        <v>459.39600000000002</v>
      </c>
    </row>
    <row r="6841" spans="1:22" ht="29.5" thickBot="1" x14ac:dyDescent="0.4">
      <c r="A6841" s="3">
        <v>6840</v>
      </c>
      <c r="B6841" s="1" t="s">
        <v>9127</v>
      </c>
      <c r="C6841" s="1">
        <v>2014</v>
      </c>
      <c r="D6841" s="2">
        <v>41676</v>
      </c>
      <c r="E6841" s="2">
        <v>41680</v>
      </c>
      <c r="F6841" s="1" t="s">
        <v>50</v>
      </c>
      <c r="G6841" s="1" t="s">
        <v>6750</v>
      </c>
      <c r="H6841" s="1" t="s">
        <v>6751</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4">
        <v>41.76</v>
      </c>
    </row>
    <row r="6842" spans="1:22" ht="44" thickBot="1" x14ac:dyDescent="0.4">
      <c r="A6842" s="3">
        <v>6841</v>
      </c>
      <c r="B6842" s="1" t="s">
        <v>9128</v>
      </c>
      <c r="C6842" s="1">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14.832000000000001</v>
      </c>
      <c r="T6842" s="1">
        <v>3</v>
      </c>
      <c r="U6842" s="1">
        <v>0.7</v>
      </c>
      <c r="V6842" s="4">
        <v>-10.382400000000001</v>
      </c>
    </row>
    <row r="6843" spans="1:22" ht="44" thickBot="1" x14ac:dyDescent="0.4">
      <c r="A6843" s="3">
        <v>6842</v>
      </c>
      <c r="B6843" s="1" t="s">
        <v>9129</v>
      </c>
      <c r="C6843" s="1">
        <v>2013</v>
      </c>
      <c r="D6843" s="2">
        <v>41530</v>
      </c>
      <c r="E6843" s="2">
        <v>41535</v>
      </c>
      <c r="F6843" s="1" t="s">
        <v>50</v>
      </c>
      <c r="G6843" s="1" t="s">
        <v>2431</v>
      </c>
      <c r="H6843" s="1" t="s">
        <v>2432</v>
      </c>
      <c r="I6843" s="1" t="s">
        <v>41</v>
      </c>
      <c r="J6843" s="1" t="s">
        <v>27</v>
      </c>
      <c r="K6843" s="1" t="s">
        <v>318</v>
      </c>
      <c r="L6843" s="1" t="s">
        <v>319</v>
      </c>
      <c r="M6843" s="1">
        <v>22153</v>
      </c>
      <c r="N6843" s="1" t="s">
        <v>30</v>
      </c>
      <c r="O6843" s="1" t="s">
        <v>7691</v>
      </c>
      <c r="P6843" s="1" t="s">
        <v>71</v>
      </c>
      <c r="Q6843" s="1" t="s">
        <v>161</v>
      </c>
      <c r="R6843" s="1" t="s">
        <v>7692</v>
      </c>
      <c r="S6843" s="1">
        <v>20.7</v>
      </c>
      <c r="T6843" s="1">
        <v>3</v>
      </c>
      <c r="U6843" s="1">
        <v>0</v>
      </c>
      <c r="V6843" s="4">
        <v>1.6559999999999999</v>
      </c>
    </row>
    <row r="6844" spans="1:22" ht="29.5" thickBot="1" x14ac:dyDescent="0.4">
      <c r="A6844" s="3">
        <v>6843</v>
      </c>
      <c r="B6844" s="1" t="s">
        <v>9129</v>
      </c>
      <c r="C6844" s="1">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4">
        <v>5.2164000000000001</v>
      </c>
    </row>
    <row r="6845" spans="1:22" ht="29.5" thickBot="1" x14ac:dyDescent="0.4">
      <c r="A6845" s="3">
        <v>6844</v>
      </c>
      <c r="B6845" s="1" t="s">
        <v>9129</v>
      </c>
      <c r="C6845" s="1">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4">
        <v>0.67900000000000005</v>
      </c>
    </row>
    <row r="6846" spans="1:22" ht="29.5" thickBot="1" x14ac:dyDescent="0.4">
      <c r="A6846" s="3">
        <v>6845</v>
      </c>
      <c r="B6846" s="1" t="s">
        <v>9129</v>
      </c>
      <c r="C6846" s="1">
        <v>2013</v>
      </c>
      <c r="D6846" s="2">
        <v>41530</v>
      </c>
      <c r="E6846" s="2">
        <v>41535</v>
      </c>
      <c r="F6846" s="1" t="s">
        <v>50</v>
      </c>
      <c r="G6846" s="1" t="s">
        <v>2431</v>
      </c>
      <c r="H6846" s="1" t="s">
        <v>2432</v>
      </c>
      <c r="I6846" s="1" t="s">
        <v>41</v>
      </c>
      <c r="J6846" s="1" t="s">
        <v>27</v>
      </c>
      <c r="K6846" s="1" t="s">
        <v>318</v>
      </c>
      <c r="L6846" s="1" t="s">
        <v>319</v>
      </c>
      <c r="M6846" s="1">
        <v>22153</v>
      </c>
      <c r="N6846" s="1" t="s">
        <v>30</v>
      </c>
      <c r="O6846" s="1" t="s">
        <v>9130</v>
      </c>
      <c r="P6846" s="1" t="s">
        <v>32</v>
      </c>
      <c r="Q6846" s="1" t="s">
        <v>36</v>
      </c>
      <c r="R6846" s="1" t="s">
        <v>9131</v>
      </c>
      <c r="S6846" s="1">
        <v>1059.1199999999999</v>
      </c>
      <c r="T6846" s="1">
        <v>4</v>
      </c>
      <c r="U6846" s="1">
        <v>0</v>
      </c>
      <c r="V6846" s="4">
        <v>307.14479999999998</v>
      </c>
    </row>
    <row r="6847" spans="1:22" ht="44" thickBot="1" x14ac:dyDescent="0.4">
      <c r="A6847" s="3">
        <v>6846</v>
      </c>
      <c r="B6847" s="1" t="s">
        <v>9132</v>
      </c>
      <c r="C6847" s="1">
        <v>2011</v>
      </c>
      <c r="D6847" s="2">
        <v>40730</v>
      </c>
      <c r="E6847" s="2">
        <v>40736</v>
      </c>
      <c r="F6847" s="1" t="s">
        <v>50</v>
      </c>
      <c r="G6847" s="1" t="s">
        <v>5319</v>
      </c>
      <c r="H6847" s="1" t="s">
        <v>5320</v>
      </c>
      <c r="I6847" s="1" t="s">
        <v>102</v>
      </c>
      <c r="J6847" s="1" t="s">
        <v>27</v>
      </c>
      <c r="K6847" s="1" t="s">
        <v>9133</v>
      </c>
      <c r="L6847" s="1" t="s">
        <v>43</v>
      </c>
      <c r="M6847" s="1">
        <v>92020</v>
      </c>
      <c r="N6847" s="1" t="s">
        <v>44</v>
      </c>
      <c r="O6847" s="1" t="s">
        <v>4730</v>
      </c>
      <c r="P6847" s="1" t="s">
        <v>32</v>
      </c>
      <c r="Q6847" s="1" t="s">
        <v>36</v>
      </c>
      <c r="R6847" s="1" t="s">
        <v>4731</v>
      </c>
      <c r="S6847" s="1">
        <v>478.48</v>
      </c>
      <c r="T6847" s="1">
        <v>2</v>
      </c>
      <c r="U6847" s="1">
        <v>0.2</v>
      </c>
      <c r="V6847" s="4">
        <v>47.847999999999999</v>
      </c>
    </row>
    <row r="6848" spans="1:22" ht="58.5" thickBot="1" x14ac:dyDescent="0.4">
      <c r="A6848" s="3">
        <v>6847</v>
      </c>
      <c r="B6848" s="1" t="s">
        <v>9134</v>
      </c>
      <c r="C6848" s="1">
        <v>2013</v>
      </c>
      <c r="D6848" s="2">
        <v>41404</v>
      </c>
      <c r="E6848" s="2">
        <v>41409</v>
      </c>
      <c r="F6848" s="1" t="s">
        <v>50</v>
      </c>
      <c r="G6848" s="1" t="s">
        <v>5299</v>
      </c>
      <c r="H6848" s="1" t="s">
        <v>5300</v>
      </c>
      <c r="I6848" s="1" t="s">
        <v>41</v>
      </c>
      <c r="J6848" s="1" t="s">
        <v>27</v>
      </c>
      <c r="K6848" s="1" t="s">
        <v>42</v>
      </c>
      <c r="L6848" s="1" t="s">
        <v>43</v>
      </c>
      <c r="M6848" s="1">
        <v>90036</v>
      </c>
      <c r="N6848" s="1" t="s">
        <v>44</v>
      </c>
      <c r="O6848" s="1" t="s">
        <v>8937</v>
      </c>
      <c r="P6848" s="1" t="s">
        <v>46</v>
      </c>
      <c r="Q6848" s="1" t="s">
        <v>90</v>
      </c>
      <c r="R6848" s="1" t="s">
        <v>8938</v>
      </c>
      <c r="S6848" s="1">
        <v>32.04</v>
      </c>
      <c r="T6848" s="1">
        <v>4</v>
      </c>
      <c r="U6848" s="1">
        <v>0</v>
      </c>
      <c r="V6848" s="4">
        <v>14.417999999999999</v>
      </c>
    </row>
    <row r="6849" spans="1:22" ht="44" thickBot="1" x14ac:dyDescent="0.4">
      <c r="A6849" s="3">
        <v>6848</v>
      </c>
      <c r="B6849" s="1" t="s">
        <v>9135</v>
      </c>
      <c r="C6849" s="1">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4">
        <v>3.4994999999999998</v>
      </c>
    </row>
    <row r="6850" spans="1:22" ht="29.5" thickBot="1" x14ac:dyDescent="0.4">
      <c r="A6850" s="3">
        <v>6849</v>
      </c>
      <c r="B6850" s="1" t="s">
        <v>9136</v>
      </c>
      <c r="C6850" s="1">
        <v>2013</v>
      </c>
      <c r="D6850" s="2">
        <v>41444</v>
      </c>
      <c r="E6850" s="2">
        <v>41447</v>
      </c>
      <c r="F6850" s="1" t="s">
        <v>188</v>
      </c>
      <c r="G6850" s="1" t="s">
        <v>5183</v>
      </c>
      <c r="H6850" s="1" t="s">
        <v>5184</v>
      </c>
      <c r="I6850" s="1" t="s">
        <v>26</v>
      </c>
      <c r="J6850" s="1" t="s">
        <v>27</v>
      </c>
      <c r="K6850" s="1" t="s">
        <v>8090</v>
      </c>
      <c r="L6850" s="1" t="s">
        <v>211</v>
      </c>
      <c r="M6850" s="1">
        <v>60423</v>
      </c>
      <c r="N6850" s="1" t="s">
        <v>105</v>
      </c>
      <c r="O6850" s="1" t="s">
        <v>7639</v>
      </c>
      <c r="P6850" s="1" t="s">
        <v>46</v>
      </c>
      <c r="Q6850" s="1" t="s">
        <v>90</v>
      </c>
      <c r="R6850" s="1" t="s">
        <v>7640</v>
      </c>
      <c r="S6850" s="1">
        <v>76.864000000000004</v>
      </c>
      <c r="T6850" s="1">
        <v>2</v>
      </c>
      <c r="U6850" s="1">
        <v>0.2</v>
      </c>
      <c r="V6850" s="4">
        <v>26.9024</v>
      </c>
    </row>
    <row r="6851" spans="1:22" ht="44" thickBot="1" x14ac:dyDescent="0.4">
      <c r="A6851" s="3">
        <v>6850</v>
      </c>
      <c r="B6851" s="1" t="s">
        <v>9137</v>
      </c>
      <c r="C6851" s="1">
        <v>2011</v>
      </c>
      <c r="D6851" s="2">
        <v>40653</v>
      </c>
      <c r="E6851" s="2">
        <v>40658</v>
      </c>
      <c r="F6851" s="1" t="s">
        <v>50</v>
      </c>
      <c r="G6851" s="1" t="s">
        <v>4674</v>
      </c>
      <c r="H6851" s="1" t="s">
        <v>4675</v>
      </c>
      <c r="I6851" s="1" t="s">
        <v>26</v>
      </c>
      <c r="J6851" s="1" t="s">
        <v>27</v>
      </c>
      <c r="K6851" s="1" t="s">
        <v>42</v>
      </c>
      <c r="L6851" s="1" t="s">
        <v>43</v>
      </c>
      <c r="M6851" s="1">
        <v>90045</v>
      </c>
      <c r="N6851" s="1" t="s">
        <v>44</v>
      </c>
      <c r="O6851" s="1" t="s">
        <v>6038</v>
      </c>
      <c r="P6851" s="1" t="s">
        <v>32</v>
      </c>
      <c r="Q6851" s="1" t="s">
        <v>65</v>
      </c>
      <c r="R6851" s="1" t="s">
        <v>6039</v>
      </c>
      <c r="S6851" s="1">
        <v>59.92</v>
      </c>
      <c r="T6851" s="1">
        <v>4</v>
      </c>
      <c r="U6851" s="1">
        <v>0</v>
      </c>
      <c r="V6851" s="4">
        <v>27.563199999999998</v>
      </c>
    </row>
    <row r="6852" spans="1:22" ht="58.5" thickBot="1" x14ac:dyDescent="0.4">
      <c r="A6852" s="3">
        <v>6851</v>
      </c>
      <c r="B6852" s="1" t="s">
        <v>9138</v>
      </c>
      <c r="C6852" s="1">
        <v>2013</v>
      </c>
      <c r="D6852" s="2">
        <v>41282</v>
      </c>
      <c r="E6852" s="2">
        <v>41286</v>
      </c>
      <c r="F6852" s="1" t="s">
        <v>50</v>
      </c>
      <c r="G6852" s="1" t="s">
        <v>6633</v>
      </c>
      <c r="H6852" s="1" t="s">
        <v>6634</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4">
        <v>407.12880000000001</v>
      </c>
    </row>
    <row r="6853" spans="1:22" ht="29.5" thickBot="1" x14ac:dyDescent="0.4">
      <c r="A6853" s="3">
        <v>6852</v>
      </c>
      <c r="B6853" s="1" t="s">
        <v>9138</v>
      </c>
      <c r="C6853" s="1">
        <v>2013</v>
      </c>
      <c r="D6853" s="2">
        <v>41282</v>
      </c>
      <c r="E6853" s="2">
        <v>41286</v>
      </c>
      <c r="F6853" s="1" t="s">
        <v>50</v>
      </c>
      <c r="G6853" s="1" t="s">
        <v>6633</v>
      </c>
      <c r="H6853" s="1" t="s">
        <v>6634</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4">
        <v>49.843499999999999</v>
      </c>
    </row>
    <row r="6854" spans="1:22" ht="44" thickBot="1" x14ac:dyDescent="0.4">
      <c r="A6854" s="3">
        <v>6853</v>
      </c>
      <c r="B6854" s="1" t="s">
        <v>9139</v>
      </c>
      <c r="C6854" s="1">
        <v>2014</v>
      </c>
      <c r="D6854" s="2">
        <v>41997</v>
      </c>
      <c r="E6854" s="2">
        <v>42002</v>
      </c>
      <c r="F6854" s="1" t="s">
        <v>23</v>
      </c>
      <c r="G6854" s="1" t="s">
        <v>7779</v>
      </c>
      <c r="H6854" s="1" t="s">
        <v>7780</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4">
        <v>17.371200000000002</v>
      </c>
    </row>
    <row r="6855" spans="1:22" ht="145.5" thickBot="1" x14ac:dyDescent="0.4">
      <c r="A6855" s="3">
        <v>6854</v>
      </c>
      <c r="B6855" s="1" t="s">
        <v>9139</v>
      </c>
      <c r="C6855" s="1">
        <v>2014</v>
      </c>
      <c r="D6855" s="2">
        <v>41997</v>
      </c>
      <c r="E6855" s="2">
        <v>42002</v>
      </c>
      <c r="F6855" s="1" t="s">
        <v>23</v>
      </c>
      <c r="G6855" s="1" t="s">
        <v>7779</v>
      </c>
      <c r="H6855" s="1" t="s">
        <v>7780</v>
      </c>
      <c r="I6855" s="1" t="s">
        <v>41</v>
      </c>
      <c r="J6855" s="1" t="s">
        <v>27</v>
      </c>
      <c r="K6855" s="1" t="s">
        <v>5141</v>
      </c>
      <c r="L6855" s="1" t="s">
        <v>1707</v>
      </c>
      <c r="M6855" s="1">
        <v>72209</v>
      </c>
      <c r="N6855" s="1" t="s">
        <v>30</v>
      </c>
      <c r="O6855" s="1" t="s">
        <v>5816</v>
      </c>
      <c r="P6855" s="1" t="s">
        <v>71</v>
      </c>
      <c r="Q6855" s="1" t="s">
        <v>72</v>
      </c>
      <c r="R6855" s="1" t="s">
        <v>5817</v>
      </c>
      <c r="S6855" s="1">
        <v>494.97</v>
      </c>
      <c r="T6855" s="1">
        <v>3</v>
      </c>
      <c r="U6855" s="1">
        <v>0</v>
      </c>
      <c r="V6855" s="4">
        <v>148.49100000000001</v>
      </c>
    </row>
    <row r="6856" spans="1:22" ht="58.5" thickBot="1" x14ac:dyDescent="0.4">
      <c r="A6856" s="3">
        <v>6855</v>
      </c>
      <c r="B6856" s="1" t="s">
        <v>9139</v>
      </c>
      <c r="C6856" s="1">
        <v>2014</v>
      </c>
      <c r="D6856" s="2">
        <v>41997</v>
      </c>
      <c r="E6856" s="2">
        <v>42002</v>
      </c>
      <c r="F6856" s="1" t="s">
        <v>23</v>
      </c>
      <c r="G6856" s="1" t="s">
        <v>7779</v>
      </c>
      <c r="H6856" s="1" t="s">
        <v>7780</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4">
        <v>14.718400000000001</v>
      </c>
    </row>
    <row r="6857" spans="1:22" ht="58.5" thickBot="1" x14ac:dyDescent="0.4">
      <c r="A6857" s="3">
        <v>6856</v>
      </c>
      <c r="B6857" s="1" t="s">
        <v>9139</v>
      </c>
      <c r="C6857" s="1">
        <v>2014</v>
      </c>
      <c r="D6857" s="2">
        <v>41997</v>
      </c>
      <c r="E6857" s="2">
        <v>42002</v>
      </c>
      <c r="F6857" s="1" t="s">
        <v>23</v>
      </c>
      <c r="G6857" s="1" t="s">
        <v>7779</v>
      </c>
      <c r="H6857" s="1" t="s">
        <v>7780</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4">
        <v>20.6816</v>
      </c>
    </row>
    <row r="6858" spans="1:22" ht="58.5" thickBot="1" x14ac:dyDescent="0.4">
      <c r="A6858" s="3">
        <v>6857</v>
      </c>
      <c r="B6858" s="1" t="s">
        <v>9139</v>
      </c>
      <c r="C6858" s="1">
        <v>2014</v>
      </c>
      <c r="D6858" s="2">
        <v>41997</v>
      </c>
      <c r="E6858" s="2">
        <v>42002</v>
      </c>
      <c r="F6858" s="1" t="s">
        <v>23</v>
      </c>
      <c r="G6858" s="1" t="s">
        <v>7779</v>
      </c>
      <c r="H6858" s="1" t="s">
        <v>7780</v>
      </c>
      <c r="I6858" s="1" t="s">
        <v>41</v>
      </c>
      <c r="J6858" s="1" t="s">
        <v>27</v>
      </c>
      <c r="K6858" s="1" t="s">
        <v>5141</v>
      </c>
      <c r="L6858" s="1" t="s">
        <v>1707</v>
      </c>
      <c r="M6858" s="1">
        <v>72209</v>
      </c>
      <c r="N6858" s="1" t="s">
        <v>30</v>
      </c>
      <c r="O6858" s="1" t="s">
        <v>7751</v>
      </c>
      <c r="P6858" s="1" t="s">
        <v>46</v>
      </c>
      <c r="Q6858" s="1" t="s">
        <v>173</v>
      </c>
      <c r="R6858" s="1" t="s">
        <v>7752</v>
      </c>
      <c r="S6858" s="1">
        <v>182.94</v>
      </c>
      <c r="T6858" s="1">
        <v>3</v>
      </c>
      <c r="U6858" s="1">
        <v>0</v>
      </c>
      <c r="V6858" s="4">
        <v>85.981800000000007</v>
      </c>
    </row>
    <row r="6859" spans="1:22" ht="102" thickBot="1" x14ac:dyDescent="0.4">
      <c r="A6859" s="3">
        <v>6858</v>
      </c>
      <c r="B6859" s="1" t="s">
        <v>9140</v>
      </c>
      <c r="C6859" s="1">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4">
        <v>13.507199999999999</v>
      </c>
    </row>
    <row r="6860" spans="1:22" ht="29.5" thickBot="1" x14ac:dyDescent="0.4">
      <c r="A6860" s="3">
        <v>6859</v>
      </c>
      <c r="B6860" s="1" t="s">
        <v>9140</v>
      </c>
      <c r="C6860" s="1">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4">
        <v>3.4685999999999999</v>
      </c>
    </row>
    <row r="6861" spans="1:22" ht="29.5" thickBot="1" x14ac:dyDescent="0.4">
      <c r="A6861" s="3">
        <v>6860</v>
      </c>
      <c r="B6861" s="1" t="s">
        <v>9140</v>
      </c>
      <c r="C6861" s="1">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4">
        <v>3.597</v>
      </c>
    </row>
    <row r="6862" spans="1:22" ht="44" thickBot="1" x14ac:dyDescent="0.4">
      <c r="A6862" s="3">
        <v>6861</v>
      </c>
      <c r="B6862" s="1" t="s">
        <v>9140</v>
      </c>
      <c r="C6862" s="1">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4">
        <v>46.731299999999997</v>
      </c>
    </row>
    <row r="6863" spans="1:22" ht="29.5" thickBot="1" x14ac:dyDescent="0.4">
      <c r="A6863" s="3">
        <v>6862</v>
      </c>
      <c r="B6863" s="1" t="s">
        <v>9140</v>
      </c>
      <c r="C6863" s="1">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4">
        <v>11.2896</v>
      </c>
    </row>
    <row r="6864" spans="1:22" ht="58.5" thickBot="1" x14ac:dyDescent="0.4">
      <c r="A6864" s="3">
        <v>6863</v>
      </c>
      <c r="B6864" s="1" t="s">
        <v>9140</v>
      </c>
      <c r="C6864" s="1">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v>
      </c>
      <c r="T6864" s="1">
        <v>3</v>
      </c>
      <c r="U6864" s="1">
        <v>0.2</v>
      </c>
      <c r="V6864" s="4">
        <v>-19.105799999999999</v>
      </c>
    </row>
    <row r="6865" spans="1:22" ht="29.5" thickBot="1" x14ac:dyDescent="0.4">
      <c r="A6865" s="3">
        <v>6864</v>
      </c>
      <c r="B6865" s="1" t="s">
        <v>9141</v>
      </c>
      <c r="C6865" s="1">
        <v>2014</v>
      </c>
      <c r="D6865" s="2">
        <v>41975</v>
      </c>
      <c r="E6865" s="2">
        <v>41982</v>
      </c>
      <c r="F6865" s="1" t="s">
        <v>50</v>
      </c>
      <c r="G6865" s="1" t="s">
        <v>1719</v>
      </c>
      <c r="H6865" s="1" t="s">
        <v>1720</v>
      </c>
      <c r="I6865" s="1" t="s">
        <v>41</v>
      </c>
      <c r="J6865" s="1" t="s">
        <v>27</v>
      </c>
      <c r="K6865" s="1" t="s">
        <v>678</v>
      </c>
      <c r="L6865" s="1" t="s">
        <v>104</v>
      </c>
      <c r="M6865" s="1">
        <v>78207</v>
      </c>
      <c r="N6865" s="1" t="s">
        <v>105</v>
      </c>
      <c r="O6865" s="1" t="s">
        <v>6014</v>
      </c>
      <c r="P6865" s="1" t="s">
        <v>46</v>
      </c>
      <c r="Q6865" s="1" t="s">
        <v>90</v>
      </c>
      <c r="R6865" s="1" t="s">
        <v>6015</v>
      </c>
      <c r="S6865" s="1">
        <v>10.368</v>
      </c>
      <c r="T6865" s="1">
        <v>2</v>
      </c>
      <c r="U6865" s="1">
        <v>0.2</v>
      </c>
      <c r="V6865" s="4">
        <v>3.6288</v>
      </c>
    </row>
    <row r="6866" spans="1:22" ht="29.5" thickBot="1" x14ac:dyDescent="0.4">
      <c r="A6866" s="3">
        <v>6865</v>
      </c>
      <c r="B6866" s="1" t="s">
        <v>9142</v>
      </c>
      <c r="C6866" s="1">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4">
        <v>4.7519999999999998</v>
      </c>
    </row>
    <row r="6867" spans="1:22" ht="58.5" thickBot="1" x14ac:dyDescent="0.4">
      <c r="A6867" s="3">
        <v>6866</v>
      </c>
      <c r="B6867" s="1" t="s">
        <v>9142</v>
      </c>
      <c r="C6867" s="1">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4">
        <v>-20.690999999999999</v>
      </c>
    </row>
    <row r="6868" spans="1:22" ht="29.5" thickBot="1" x14ac:dyDescent="0.4">
      <c r="A6868" s="3">
        <v>6867</v>
      </c>
      <c r="B6868" s="1" t="s">
        <v>9142</v>
      </c>
      <c r="C6868" s="1">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254.97</v>
      </c>
      <c r="T6868" s="1">
        <v>3</v>
      </c>
      <c r="U6868" s="1">
        <v>0</v>
      </c>
      <c r="V6868" s="4">
        <v>91.789199999999994</v>
      </c>
    </row>
    <row r="6869" spans="1:22" ht="58.5" thickBot="1" x14ac:dyDescent="0.4">
      <c r="A6869" s="3">
        <v>6868</v>
      </c>
      <c r="B6869" s="1" t="s">
        <v>9142</v>
      </c>
      <c r="C6869" s="1">
        <v>2013</v>
      </c>
      <c r="D6869" s="2">
        <v>41508</v>
      </c>
      <c r="E6869" s="2">
        <v>41515</v>
      </c>
      <c r="F6869" s="1" t="s">
        <v>50</v>
      </c>
      <c r="G6869" s="1" t="s">
        <v>4774</v>
      </c>
      <c r="H6869" s="1" t="s">
        <v>4775</v>
      </c>
      <c r="I6869" s="1" t="s">
        <v>41</v>
      </c>
      <c r="J6869" s="1" t="s">
        <v>27</v>
      </c>
      <c r="K6869" s="1" t="s">
        <v>42</v>
      </c>
      <c r="L6869" s="1" t="s">
        <v>43</v>
      </c>
      <c r="M6869" s="1">
        <v>90004</v>
      </c>
      <c r="N6869" s="1" t="s">
        <v>44</v>
      </c>
      <c r="O6869" s="1" t="s">
        <v>5962</v>
      </c>
      <c r="P6869" s="1" t="s">
        <v>71</v>
      </c>
      <c r="Q6869" s="1" t="s">
        <v>72</v>
      </c>
      <c r="R6869" s="1" t="s">
        <v>5963</v>
      </c>
      <c r="S6869" s="1">
        <v>31.984000000000002</v>
      </c>
      <c r="T6869" s="1">
        <v>2</v>
      </c>
      <c r="U6869" s="1">
        <v>0.2</v>
      </c>
      <c r="V6869" s="4">
        <v>-7.9960000000000004</v>
      </c>
    </row>
    <row r="6870" spans="1:22" ht="44" thickBot="1" x14ac:dyDescent="0.4">
      <c r="A6870" s="3">
        <v>6869</v>
      </c>
      <c r="B6870" s="1" t="s">
        <v>9142</v>
      </c>
      <c r="C6870" s="1">
        <v>2013</v>
      </c>
      <c r="D6870" s="2">
        <v>41508</v>
      </c>
      <c r="E6870" s="2">
        <v>41515</v>
      </c>
      <c r="F6870" s="1" t="s">
        <v>50</v>
      </c>
      <c r="G6870" s="1" t="s">
        <v>4774</v>
      </c>
      <c r="H6870" s="1" t="s">
        <v>4775</v>
      </c>
      <c r="I6870" s="1" t="s">
        <v>41</v>
      </c>
      <c r="J6870" s="1" t="s">
        <v>27</v>
      </c>
      <c r="K6870" s="1" t="s">
        <v>42</v>
      </c>
      <c r="L6870" s="1" t="s">
        <v>43</v>
      </c>
      <c r="M6870" s="1">
        <v>90004</v>
      </c>
      <c r="N6870" s="1" t="s">
        <v>44</v>
      </c>
      <c r="O6870" s="1" t="s">
        <v>5699</v>
      </c>
      <c r="P6870" s="1" t="s">
        <v>32</v>
      </c>
      <c r="Q6870" s="1" t="s">
        <v>56</v>
      </c>
      <c r="R6870" s="1" t="s">
        <v>5700</v>
      </c>
      <c r="S6870" s="1">
        <v>2887.056</v>
      </c>
      <c r="T6870" s="1">
        <v>9</v>
      </c>
      <c r="U6870" s="1">
        <v>0.2</v>
      </c>
      <c r="V6870" s="4">
        <v>180.441</v>
      </c>
    </row>
    <row r="6871" spans="1:22" ht="29.5" thickBot="1" x14ac:dyDescent="0.4">
      <c r="A6871" s="3">
        <v>6870</v>
      </c>
      <c r="B6871" s="1" t="s">
        <v>9142</v>
      </c>
      <c r="C6871" s="1">
        <v>2013</v>
      </c>
      <c r="D6871" s="2">
        <v>41508</v>
      </c>
      <c r="E6871" s="2">
        <v>41515</v>
      </c>
      <c r="F6871" s="1" t="s">
        <v>50</v>
      </c>
      <c r="G6871" s="1" t="s">
        <v>4774</v>
      </c>
      <c r="H6871" s="1" t="s">
        <v>4775</v>
      </c>
      <c r="I6871" s="1" t="s">
        <v>41</v>
      </c>
      <c r="J6871" s="1" t="s">
        <v>27</v>
      </c>
      <c r="K6871" s="1" t="s">
        <v>42</v>
      </c>
      <c r="L6871" s="1" t="s">
        <v>43</v>
      </c>
      <c r="M6871" s="1">
        <v>90004</v>
      </c>
      <c r="N6871" s="1" t="s">
        <v>44</v>
      </c>
      <c r="O6871" s="1" t="s">
        <v>6174</v>
      </c>
      <c r="P6871" s="1" t="s">
        <v>46</v>
      </c>
      <c r="Q6871" s="1" t="s">
        <v>90</v>
      </c>
      <c r="R6871" s="1" t="s">
        <v>6175</v>
      </c>
      <c r="S6871" s="1">
        <v>12.96</v>
      </c>
      <c r="T6871" s="1">
        <v>2</v>
      </c>
      <c r="U6871" s="1">
        <v>0</v>
      </c>
      <c r="V6871" s="4">
        <v>6.2207999999999997</v>
      </c>
    </row>
    <row r="6872" spans="1:22" ht="29.5" thickBot="1" x14ac:dyDescent="0.4">
      <c r="A6872" s="3">
        <v>6871</v>
      </c>
      <c r="B6872" s="1" t="s">
        <v>9142</v>
      </c>
      <c r="C6872" s="1">
        <v>2013</v>
      </c>
      <c r="D6872" s="2">
        <v>41508</v>
      </c>
      <c r="E6872" s="2">
        <v>41515</v>
      </c>
      <c r="F6872" s="1" t="s">
        <v>50</v>
      </c>
      <c r="G6872" s="1" t="s">
        <v>4774</v>
      </c>
      <c r="H6872" s="1" t="s">
        <v>4775</v>
      </c>
      <c r="I6872" s="1" t="s">
        <v>41</v>
      </c>
      <c r="J6872" s="1" t="s">
        <v>27</v>
      </c>
      <c r="K6872" s="1" t="s">
        <v>42</v>
      </c>
      <c r="L6872" s="1" t="s">
        <v>43</v>
      </c>
      <c r="M6872" s="1">
        <v>90004</v>
      </c>
      <c r="N6872" s="1" t="s">
        <v>44</v>
      </c>
      <c r="O6872" s="1" t="s">
        <v>7102</v>
      </c>
      <c r="P6872" s="1" t="s">
        <v>46</v>
      </c>
      <c r="Q6872" s="1" t="s">
        <v>90</v>
      </c>
      <c r="R6872" s="1" t="s">
        <v>7103</v>
      </c>
      <c r="S6872" s="1">
        <v>47.52</v>
      </c>
      <c r="T6872" s="1">
        <v>9</v>
      </c>
      <c r="U6872" s="1">
        <v>0</v>
      </c>
      <c r="V6872" s="4">
        <v>21.384</v>
      </c>
    </row>
    <row r="6873" spans="1:22" ht="29.5" thickBot="1" x14ac:dyDescent="0.4">
      <c r="A6873" s="3">
        <v>6872</v>
      </c>
      <c r="B6873" s="1" t="s">
        <v>9143</v>
      </c>
      <c r="C6873" s="1">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v>
      </c>
      <c r="T6873" s="1">
        <v>3</v>
      </c>
      <c r="U6873" s="1">
        <v>0.2</v>
      </c>
      <c r="V6873" s="4">
        <v>3.8843999999999999</v>
      </c>
    </row>
    <row r="6874" spans="1:22" ht="29.5" thickBot="1" x14ac:dyDescent="0.4">
      <c r="A6874" s="3">
        <v>6873</v>
      </c>
      <c r="B6874" s="1" t="s">
        <v>9144</v>
      </c>
      <c r="C6874" s="1">
        <v>2012</v>
      </c>
      <c r="D6874" s="2">
        <v>41259</v>
      </c>
      <c r="E6874" s="2">
        <v>41262</v>
      </c>
      <c r="F6874" s="1" t="s">
        <v>188</v>
      </c>
      <c r="G6874" s="1" t="s">
        <v>593</v>
      </c>
      <c r="H6874" s="1" t="s">
        <v>594</v>
      </c>
      <c r="I6874" s="1" t="s">
        <v>26</v>
      </c>
      <c r="J6874" s="1" t="s">
        <v>27</v>
      </c>
      <c r="K6874" s="1" t="s">
        <v>95</v>
      </c>
      <c r="L6874" s="1" t="s">
        <v>96</v>
      </c>
      <c r="M6874" s="1">
        <v>98105</v>
      </c>
      <c r="N6874" s="1" t="s">
        <v>44</v>
      </c>
      <c r="O6874" s="1" t="s">
        <v>7530</v>
      </c>
      <c r="P6874" s="1" t="s">
        <v>46</v>
      </c>
      <c r="Q6874" s="1" t="s">
        <v>90</v>
      </c>
      <c r="R6874" s="1" t="s">
        <v>7531</v>
      </c>
      <c r="S6874" s="1">
        <v>4.9800000000000004</v>
      </c>
      <c r="T6874" s="1">
        <v>1</v>
      </c>
      <c r="U6874" s="1">
        <v>0</v>
      </c>
      <c r="V6874" s="4">
        <v>2.3405999999999998</v>
      </c>
    </row>
    <row r="6875" spans="1:22" ht="58.5" thickBot="1" x14ac:dyDescent="0.4">
      <c r="A6875" s="3">
        <v>6874</v>
      </c>
      <c r="B6875" s="1" t="s">
        <v>9145</v>
      </c>
      <c r="C6875" s="1">
        <v>2011</v>
      </c>
      <c r="D6875" s="2">
        <v>40833</v>
      </c>
      <c r="E6875" s="2">
        <v>40838</v>
      </c>
      <c r="F6875" s="1" t="s">
        <v>23</v>
      </c>
      <c r="G6875" s="1" t="s">
        <v>164</v>
      </c>
      <c r="H6875" s="1" t="s">
        <v>165</v>
      </c>
      <c r="I6875" s="1" t="s">
        <v>26</v>
      </c>
      <c r="J6875" s="1" t="s">
        <v>27</v>
      </c>
      <c r="K6875" s="1" t="s">
        <v>9146</v>
      </c>
      <c r="L6875" s="1" t="s">
        <v>104</v>
      </c>
      <c r="M6875" s="1">
        <v>77705</v>
      </c>
      <c r="N6875" s="1" t="s">
        <v>105</v>
      </c>
      <c r="O6875" s="1" t="s">
        <v>3242</v>
      </c>
      <c r="P6875" s="1" t="s">
        <v>46</v>
      </c>
      <c r="Q6875" s="1" t="s">
        <v>75</v>
      </c>
      <c r="R6875" s="1" t="s">
        <v>3243</v>
      </c>
      <c r="S6875" s="1">
        <v>10.78</v>
      </c>
      <c r="T6875" s="1">
        <v>5</v>
      </c>
      <c r="U6875" s="1">
        <v>0.8</v>
      </c>
      <c r="V6875" s="4">
        <v>-17.248000000000001</v>
      </c>
    </row>
    <row r="6876" spans="1:22" ht="44" thickBot="1" x14ac:dyDescent="0.4">
      <c r="A6876" s="3">
        <v>6875</v>
      </c>
      <c r="B6876" s="1" t="s">
        <v>9145</v>
      </c>
      <c r="C6876" s="1">
        <v>2011</v>
      </c>
      <c r="D6876" s="2">
        <v>40833</v>
      </c>
      <c r="E6876" s="2">
        <v>40838</v>
      </c>
      <c r="F6876" s="1" t="s">
        <v>23</v>
      </c>
      <c r="G6876" s="1" t="s">
        <v>164</v>
      </c>
      <c r="H6876" s="1" t="s">
        <v>165</v>
      </c>
      <c r="I6876" s="1" t="s">
        <v>26</v>
      </c>
      <c r="J6876" s="1" t="s">
        <v>27</v>
      </c>
      <c r="K6876" s="1" t="s">
        <v>9146</v>
      </c>
      <c r="L6876" s="1" t="s">
        <v>104</v>
      </c>
      <c r="M6876" s="1">
        <v>77705</v>
      </c>
      <c r="N6876" s="1" t="s">
        <v>105</v>
      </c>
      <c r="O6876" s="1" t="s">
        <v>3755</v>
      </c>
      <c r="P6876" s="1" t="s">
        <v>71</v>
      </c>
      <c r="Q6876" s="1" t="s">
        <v>161</v>
      </c>
      <c r="R6876" s="1" t="s">
        <v>3756</v>
      </c>
      <c r="S6876" s="1">
        <v>119.976</v>
      </c>
      <c r="T6876" s="1">
        <v>3</v>
      </c>
      <c r="U6876" s="1">
        <v>0.2</v>
      </c>
      <c r="V6876" s="4">
        <v>-17.996400000000001</v>
      </c>
    </row>
    <row r="6877" spans="1:22" ht="29.5" thickBot="1" x14ac:dyDescent="0.4">
      <c r="A6877" s="3">
        <v>6876</v>
      </c>
      <c r="B6877" s="1" t="s">
        <v>9147</v>
      </c>
      <c r="C6877" s="1">
        <v>2013</v>
      </c>
      <c r="D6877" s="2">
        <v>41523</v>
      </c>
      <c r="E6877" s="2">
        <v>41528</v>
      </c>
      <c r="F6877" s="1" t="s">
        <v>50</v>
      </c>
      <c r="G6877" s="1" t="s">
        <v>3881</v>
      </c>
      <c r="H6877" s="1" t="s">
        <v>3882</v>
      </c>
      <c r="I6877" s="1" t="s">
        <v>26</v>
      </c>
      <c r="J6877" s="1" t="s">
        <v>27</v>
      </c>
      <c r="K6877" s="1" t="s">
        <v>4874</v>
      </c>
      <c r="L6877" s="1" t="s">
        <v>319</v>
      </c>
      <c r="M6877" s="1">
        <v>23320</v>
      </c>
      <c r="N6877" s="1" t="s">
        <v>30</v>
      </c>
      <c r="O6877" s="1" t="s">
        <v>5542</v>
      </c>
      <c r="P6877" s="1" t="s">
        <v>46</v>
      </c>
      <c r="Q6877" s="1" t="s">
        <v>47</v>
      </c>
      <c r="R6877" s="1" t="s">
        <v>5543</v>
      </c>
      <c r="S6877" s="1">
        <v>25.06</v>
      </c>
      <c r="T6877" s="1">
        <v>2</v>
      </c>
      <c r="U6877" s="1">
        <v>0</v>
      </c>
      <c r="V6877" s="4">
        <v>11.7782</v>
      </c>
    </row>
    <row r="6878" spans="1:22" ht="73" thickBot="1" x14ac:dyDescent="0.4">
      <c r="A6878" s="3">
        <v>6877</v>
      </c>
      <c r="B6878" s="1" t="s">
        <v>9147</v>
      </c>
      <c r="C6878" s="1">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4">
        <v>314.05860000000001</v>
      </c>
    </row>
    <row r="6879" spans="1:22" ht="87.5" thickBot="1" x14ac:dyDescent="0.4">
      <c r="A6879" s="3">
        <v>6878</v>
      </c>
      <c r="B6879" s="1" t="s">
        <v>9148</v>
      </c>
      <c r="C6879" s="1">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4">
        <v>-95.247600000000006</v>
      </c>
    </row>
    <row r="6880" spans="1:22" ht="29.5" thickBot="1" x14ac:dyDescent="0.4">
      <c r="A6880" s="3">
        <v>6879</v>
      </c>
      <c r="B6880" s="1" t="s">
        <v>9148</v>
      </c>
      <c r="C6880" s="1">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4">
        <v>1.8704000000000001</v>
      </c>
    </row>
    <row r="6881" spans="1:22" ht="44" thickBot="1" x14ac:dyDescent="0.4">
      <c r="A6881" s="3">
        <v>6880</v>
      </c>
      <c r="B6881" s="1" t="s">
        <v>9149</v>
      </c>
      <c r="C6881" s="1">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v>
      </c>
      <c r="T6881" s="1">
        <v>5</v>
      </c>
      <c r="U6881" s="1">
        <v>0.2</v>
      </c>
      <c r="V6881" s="4">
        <v>125.245</v>
      </c>
    </row>
    <row r="6882" spans="1:22" ht="29.5" thickBot="1" x14ac:dyDescent="0.4">
      <c r="A6882" s="3">
        <v>6881</v>
      </c>
      <c r="B6882" s="1" t="s">
        <v>9149</v>
      </c>
      <c r="C6882" s="1">
        <v>2012</v>
      </c>
      <c r="D6882" s="2">
        <v>41244</v>
      </c>
      <c r="E6882" s="2">
        <v>41248</v>
      </c>
      <c r="F6882" s="1" t="s">
        <v>23</v>
      </c>
      <c r="G6882" s="1" t="s">
        <v>620</v>
      </c>
      <c r="H6882" s="1" t="s">
        <v>621</v>
      </c>
      <c r="I6882" s="1" t="s">
        <v>102</v>
      </c>
      <c r="J6882" s="1" t="s">
        <v>27</v>
      </c>
      <c r="K6882" s="1" t="s">
        <v>95</v>
      </c>
      <c r="L6882" s="1" t="s">
        <v>96</v>
      </c>
      <c r="M6882" s="1">
        <v>98105</v>
      </c>
      <c r="N6882" s="1" t="s">
        <v>44</v>
      </c>
      <c r="O6882" s="1" t="s">
        <v>5434</v>
      </c>
      <c r="P6882" s="1" t="s">
        <v>46</v>
      </c>
      <c r="Q6882" s="1" t="s">
        <v>90</v>
      </c>
      <c r="R6882" s="1" t="s">
        <v>5435</v>
      </c>
      <c r="S6882" s="1">
        <v>32.4</v>
      </c>
      <c r="T6882" s="1">
        <v>5</v>
      </c>
      <c r="U6882" s="1">
        <v>0</v>
      </c>
      <c r="V6882" s="4">
        <v>15.552</v>
      </c>
    </row>
    <row r="6883" spans="1:22" ht="44" thickBot="1" x14ac:dyDescent="0.4">
      <c r="A6883" s="3">
        <v>6882</v>
      </c>
      <c r="B6883" s="1" t="s">
        <v>9149</v>
      </c>
      <c r="C6883" s="1">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1913.4</v>
      </c>
      <c r="T6883" s="1">
        <v>9</v>
      </c>
      <c r="U6883" s="1">
        <v>0</v>
      </c>
      <c r="V6883" s="4">
        <v>401.81400000000002</v>
      </c>
    </row>
    <row r="6884" spans="1:22" ht="44" thickBot="1" x14ac:dyDescent="0.4">
      <c r="A6884" s="3">
        <v>6883</v>
      </c>
      <c r="B6884" s="1" t="s">
        <v>9149</v>
      </c>
      <c r="C6884" s="1">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4">
        <v>2.9346000000000001</v>
      </c>
    </row>
    <row r="6885" spans="1:22" ht="44" thickBot="1" x14ac:dyDescent="0.4">
      <c r="A6885" s="3">
        <v>6884</v>
      </c>
      <c r="B6885" s="1" t="s">
        <v>9149</v>
      </c>
      <c r="C6885" s="1">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4">
        <v>52.531999999999996</v>
      </c>
    </row>
    <row r="6886" spans="1:22" ht="29.5" thickBot="1" x14ac:dyDescent="0.4">
      <c r="A6886" s="3">
        <v>6885</v>
      </c>
      <c r="B6886" s="1" t="s">
        <v>9150</v>
      </c>
      <c r="C6886" s="1">
        <v>2012</v>
      </c>
      <c r="D6886" s="2">
        <v>41060</v>
      </c>
      <c r="E6886" s="2">
        <v>41064</v>
      </c>
      <c r="F6886" s="1" t="s">
        <v>50</v>
      </c>
      <c r="G6886" s="1" t="s">
        <v>1870</v>
      </c>
      <c r="H6886" s="1" t="s">
        <v>1871</v>
      </c>
      <c r="I6886" s="1" t="s">
        <v>26</v>
      </c>
      <c r="J6886" s="1" t="s">
        <v>27</v>
      </c>
      <c r="K6886" s="1" t="s">
        <v>409</v>
      </c>
      <c r="L6886" s="1" t="s">
        <v>229</v>
      </c>
      <c r="M6886" s="1">
        <v>55407</v>
      </c>
      <c r="N6886" s="1" t="s">
        <v>105</v>
      </c>
      <c r="O6886" s="1" t="s">
        <v>6247</v>
      </c>
      <c r="P6886" s="1" t="s">
        <v>32</v>
      </c>
      <c r="Q6886" s="1" t="s">
        <v>36</v>
      </c>
      <c r="R6886" s="1" t="s">
        <v>6248</v>
      </c>
      <c r="S6886" s="1">
        <v>2567.84</v>
      </c>
      <c r="T6886" s="1">
        <v>8</v>
      </c>
      <c r="U6886" s="1">
        <v>0</v>
      </c>
      <c r="V6886" s="4">
        <v>770.35199999999998</v>
      </c>
    </row>
    <row r="6887" spans="1:22" ht="58.5" thickBot="1" x14ac:dyDescent="0.4">
      <c r="A6887" s="3">
        <v>6886</v>
      </c>
      <c r="B6887" s="1" t="s">
        <v>9151</v>
      </c>
      <c r="C6887" s="1">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37.055999999999997</v>
      </c>
      <c r="T6887" s="1">
        <v>4</v>
      </c>
      <c r="U6887" s="1">
        <v>0.2</v>
      </c>
      <c r="V6887" s="4">
        <v>8.8008000000000006</v>
      </c>
    </row>
    <row r="6888" spans="1:22" ht="44" thickBot="1" x14ac:dyDescent="0.4">
      <c r="A6888" s="3">
        <v>6887</v>
      </c>
      <c r="B6888" s="1" t="s">
        <v>9151</v>
      </c>
      <c r="C6888" s="1">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4">
        <v>-56.3108</v>
      </c>
    </row>
    <row r="6889" spans="1:22" ht="73" thickBot="1" x14ac:dyDescent="0.4">
      <c r="A6889" s="3">
        <v>6888</v>
      </c>
      <c r="B6889" s="1" t="s">
        <v>9152</v>
      </c>
      <c r="C6889" s="1">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19.05</v>
      </c>
      <c r="T6889" s="1">
        <v>3</v>
      </c>
      <c r="U6889" s="1">
        <v>0</v>
      </c>
      <c r="V6889" s="4">
        <v>8.7629999999999999</v>
      </c>
    </row>
    <row r="6890" spans="1:22" ht="29.5" thickBot="1" x14ac:dyDescent="0.4">
      <c r="A6890" s="3">
        <v>6889</v>
      </c>
      <c r="B6890" s="1" t="s">
        <v>9152</v>
      </c>
      <c r="C6890" s="1">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4">
        <v>27.504000000000001</v>
      </c>
    </row>
    <row r="6891" spans="1:22" ht="102" thickBot="1" x14ac:dyDescent="0.4">
      <c r="A6891" s="3">
        <v>6890</v>
      </c>
      <c r="B6891" s="1" t="s">
        <v>9153</v>
      </c>
      <c r="C6891" s="1">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4">
        <v>26.790400000000002</v>
      </c>
    </row>
    <row r="6892" spans="1:22" ht="58.5" thickBot="1" x14ac:dyDescent="0.4">
      <c r="A6892" s="3">
        <v>6891</v>
      </c>
      <c r="B6892" s="1" t="s">
        <v>9153</v>
      </c>
      <c r="C6892" s="1">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4">
        <v>24.460799999999999</v>
      </c>
    </row>
    <row r="6893" spans="1:22" ht="58.5" thickBot="1" x14ac:dyDescent="0.4">
      <c r="A6893" s="3">
        <v>6892</v>
      </c>
      <c r="B6893" s="1" t="s">
        <v>9153</v>
      </c>
      <c r="C6893" s="1">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4">
        <v>34.182000000000002</v>
      </c>
    </row>
    <row r="6894" spans="1:22" ht="29.5" thickBot="1" x14ac:dyDescent="0.4">
      <c r="A6894" s="3">
        <v>6893</v>
      </c>
      <c r="B6894" s="1" t="s">
        <v>9153</v>
      </c>
      <c r="C6894" s="1">
        <v>2014</v>
      </c>
      <c r="D6894" s="2">
        <v>41901</v>
      </c>
      <c r="E6894" s="2">
        <v>41905</v>
      </c>
      <c r="F6894" s="1" t="s">
        <v>50</v>
      </c>
      <c r="G6894" s="1" t="s">
        <v>1396</v>
      </c>
      <c r="H6894" s="1" t="s">
        <v>1397</v>
      </c>
      <c r="I6894" s="1" t="s">
        <v>41</v>
      </c>
      <c r="J6894" s="1" t="s">
        <v>27</v>
      </c>
      <c r="K6894" s="1" t="s">
        <v>497</v>
      </c>
      <c r="L6894" s="1" t="s">
        <v>1272</v>
      </c>
      <c r="M6894" s="1">
        <v>31907</v>
      </c>
      <c r="N6894" s="1" t="s">
        <v>30</v>
      </c>
      <c r="O6894" s="1" t="s">
        <v>6174</v>
      </c>
      <c r="P6894" s="1" t="s">
        <v>46</v>
      </c>
      <c r="Q6894" s="1" t="s">
        <v>90</v>
      </c>
      <c r="R6894" s="1" t="s">
        <v>6175</v>
      </c>
      <c r="S6894" s="1">
        <v>25.92</v>
      </c>
      <c r="T6894" s="1">
        <v>4</v>
      </c>
      <c r="U6894" s="1">
        <v>0</v>
      </c>
      <c r="V6894" s="4">
        <v>12.441599999999999</v>
      </c>
    </row>
    <row r="6895" spans="1:22" ht="29.5" thickBot="1" x14ac:dyDescent="0.4">
      <c r="A6895" s="3">
        <v>6894</v>
      </c>
      <c r="B6895" s="1" t="s">
        <v>9153</v>
      </c>
      <c r="C6895" s="1">
        <v>2014</v>
      </c>
      <c r="D6895" s="2">
        <v>41901</v>
      </c>
      <c r="E6895" s="2">
        <v>41905</v>
      </c>
      <c r="F6895" s="1" t="s">
        <v>50</v>
      </c>
      <c r="G6895" s="1" t="s">
        <v>1396</v>
      </c>
      <c r="H6895" s="1" t="s">
        <v>1397</v>
      </c>
      <c r="I6895" s="1" t="s">
        <v>41</v>
      </c>
      <c r="J6895" s="1" t="s">
        <v>27</v>
      </c>
      <c r="K6895" s="1" t="s">
        <v>497</v>
      </c>
      <c r="L6895" s="1" t="s">
        <v>1272</v>
      </c>
      <c r="M6895" s="1">
        <v>31907</v>
      </c>
      <c r="N6895" s="1" t="s">
        <v>30</v>
      </c>
      <c r="O6895" s="1" t="s">
        <v>6540</v>
      </c>
      <c r="P6895" s="1" t="s">
        <v>32</v>
      </c>
      <c r="Q6895" s="1" t="s">
        <v>65</v>
      </c>
      <c r="R6895" s="1" t="s">
        <v>6541</v>
      </c>
      <c r="S6895" s="1">
        <v>20.32</v>
      </c>
      <c r="T6895" s="1">
        <v>4</v>
      </c>
      <c r="U6895" s="1">
        <v>0</v>
      </c>
      <c r="V6895" s="4">
        <v>6.9088000000000003</v>
      </c>
    </row>
    <row r="6896" spans="1:22" ht="44" thickBot="1" x14ac:dyDescent="0.4">
      <c r="A6896" s="3">
        <v>6895</v>
      </c>
      <c r="B6896" s="1" t="s">
        <v>9153</v>
      </c>
      <c r="C6896" s="1">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4">
        <v>119.4742</v>
      </c>
    </row>
    <row r="6897" spans="1:22" ht="29.5" thickBot="1" x14ac:dyDescent="0.4">
      <c r="A6897" s="3">
        <v>6896</v>
      </c>
      <c r="B6897" s="1" t="s">
        <v>9153</v>
      </c>
      <c r="C6897" s="1">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4">
        <v>9.9992000000000001</v>
      </c>
    </row>
    <row r="6898" spans="1:22" ht="29.5" thickBot="1" x14ac:dyDescent="0.4">
      <c r="A6898" s="3">
        <v>6897</v>
      </c>
      <c r="B6898" s="1" t="s">
        <v>9153</v>
      </c>
      <c r="C6898" s="1">
        <v>2014</v>
      </c>
      <c r="D6898" s="2">
        <v>41901</v>
      </c>
      <c r="E6898" s="2">
        <v>41905</v>
      </c>
      <c r="F6898" s="1" t="s">
        <v>50</v>
      </c>
      <c r="G6898" s="1" t="s">
        <v>1396</v>
      </c>
      <c r="H6898" s="1" t="s">
        <v>1397</v>
      </c>
      <c r="I6898" s="1" t="s">
        <v>41</v>
      </c>
      <c r="J6898" s="1" t="s">
        <v>27</v>
      </c>
      <c r="K6898" s="1" t="s">
        <v>497</v>
      </c>
      <c r="L6898" s="1" t="s">
        <v>1272</v>
      </c>
      <c r="M6898" s="1">
        <v>31907</v>
      </c>
      <c r="N6898" s="1" t="s">
        <v>30</v>
      </c>
      <c r="O6898" s="1" t="s">
        <v>7674</v>
      </c>
      <c r="P6898" s="1" t="s">
        <v>46</v>
      </c>
      <c r="Q6898" s="1" t="s">
        <v>90</v>
      </c>
      <c r="R6898" s="1" t="s">
        <v>7675</v>
      </c>
      <c r="S6898" s="1">
        <v>244.55</v>
      </c>
      <c r="T6898" s="1">
        <v>5</v>
      </c>
      <c r="U6898" s="1">
        <v>0</v>
      </c>
      <c r="V6898" s="4">
        <v>114.9385</v>
      </c>
    </row>
    <row r="6899" spans="1:22" ht="29.5" thickBot="1" x14ac:dyDescent="0.4">
      <c r="A6899" s="3">
        <v>6898</v>
      </c>
      <c r="B6899" s="1" t="s">
        <v>9154</v>
      </c>
      <c r="C6899" s="1">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v>
      </c>
      <c r="T6899" s="1">
        <v>3</v>
      </c>
      <c r="U6899" s="1">
        <v>0.7</v>
      </c>
      <c r="V6899" s="4">
        <v>-7.9067999999999996</v>
      </c>
    </row>
    <row r="6900" spans="1:22" ht="44" thickBot="1" x14ac:dyDescent="0.4">
      <c r="A6900" s="3">
        <v>6899</v>
      </c>
      <c r="B6900" s="1" t="s">
        <v>9155</v>
      </c>
      <c r="C6900" s="1">
        <v>2012</v>
      </c>
      <c r="D6900" s="2">
        <v>41053</v>
      </c>
      <c r="E6900" s="2">
        <v>41055</v>
      </c>
      <c r="F6900" s="1" t="s">
        <v>23</v>
      </c>
      <c r="G6900" s="1" t="s">
        <v>7549</v>
      </c>
      <c r="H6900" s="1" t="s">
        <v>7550</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4">
        <v>-163.57669999999999</v>
      </c>
    </row>
    <row r="6901" spans="1:22" ht="44" thickBot="1" x14ac:dyDescent="0.4">
      <c r="A6901" s="3">
        <v>6900</v>
      </c>
      <c r="B6901" s="1" t="s">
        <v>9155</v>
      </c>
      <c r="C6901" s="1">
        <v>2012</v>
      </c>
      <c r="D6901" s="2">
        <v>41053</v>
      </c>
      <c r="E6901" s="2">
        <v>41055</v>
      </c>
      <c r="F6901" s="1" t="s">
        <v>23</v>
      </c>
      <c r="G6901" s="1" t="s">
        <v>7549</v>
      </c>
      <c r="H6901" s="1" t="s">
        <v>7550</v>
      </c>
      <c r="I6901" s="1" t="s">
        <v>26</v>
      </c>
      <c r="J6901" s="1" t="s">
        <v>27</v>
      </c>
      <c r="K6901" s="1" t="s">
        <v>210</v>
      </c>
      <c r="L6901" s="1" t="s">
        <v>211</v>
      </c>
      <c r="M6901" s="1">
        <v>60540</v>
      </c>
      <c r="N6901" s="1" t="s">
        <v>105</v>
      </c>
      <c r="O6901" s="1" t="s">
        <v>4832</v>
      </c>
      <c r="P6901" s="1" t="s">
        <v>46</v>
      </c>
      <c r="Q6901" s="1" t="s">
        <v>75</v>
      </c>
      <c r="R6901" s="1" t="s">
        <v>4833</v>
      </c>
      <c r="S6901" s="1">
        <v>7.6559999999999997</v>
      </c>
      <c r="T6901" s="1">
        <v>6</v>
      </c>
      <c r="U6901" s="1">
        <v>0.8</v>
      </c>
      <c r="V6901" s="4">
        <v>-13.0152</v>
      </c>
    </row>
    <row r="6902" spans="1:22" ht="44" thickBot="1" x14ac:dyDescent="0.4">
      <c r="A6902" s="3">
        <v>6901</v>
      </c>
      <c r="B6902" s="1" t="s">
        <v>9156</v>
      </c>
      <c r="C6902" s="1">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4">
        <v>167.97900000000001</v>
      </c>
    </row>
    <row r="6903" spans="1:22" ht="44" thickBot="1" x14ac:dyDescent="0.4">
      <c r="A6903" s="3">
        <v>6902</v>
      </c>
      <c r="B6903" s="1" t="s">
        <v>9157</v>
      </c>
      <c r="C6903" s="1">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4">
        <v>839.98599999999999</v>
      </c>
    </row>
    <row r="6904" spans="1:22" ht="29.5" thickBot="1" x14ac:dyDescent="0.4">
      <c r="A6904" s="3">
        <v>6903</v>
      </c>
      <c r="B6904" s="1" t="s">
        <v>9158</v>
      </c>
      <c r="C6904" s="1">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4">
        <v>5.6</v>
      </c>
    </row>
    <row r="6905" spans="1:22" ht="44" thickBot="1" x14ac:dyDescent="0.4">
      <c r="A6905" s="3">
        <v>6904</v>
      </c>
      <c r="B6905" s="1" t="s">
        <v>9158</v>
      </c>
      <c r="C6905" s="1">
        <v>2014</v>
      </c>
      <c r="D6905" s="2">
        <v>41885</v>
      </c>
      <c r="E6905" s="2">
        <v>41891</v>
      </c>
      <c r="F6905" s="1" t="s">
        <v>50</v>
      </c>
      <c r="G6905" s="1" t="s">
        <v>2725</v>
      </c>
      <c r="H6905" s="1" t="s">
        <v>2726</v>
      </c>
      <c r="I6905" s="1" t="s">
        <v>41</v>
      </c>
      <c r="J6905" s="1" t="s">
        <v>27</v>
      </c>
      <c r="K6905" s="1" t="s">
        <v>303</v>
      </c>
      <c r="L6905" s="1" t="s">
        <v>211</v>
      </c>
      <c r="M6905" s="1">
        <v>60653</v>
      </c>
      <c r="N6905" s="1" t="s">
        <v>105</v>
      </c>
      <c r="O6905" s="1" t="s">
        <v>9159</v>
      </c>
      <c r="P6905" s="1" t="s">
        <v>46</v>
      </c>
      <c r="Q6905" s="1" t="s">
        <v>78</v>
      </c>
      <c r="R6905" s="1" t="s">
        <v>9160</v>
      </c>
      <c r="S6905" s="1">
        <v>5.5880000000000001</v>
      </c>
      <c r="T6905" s="1">
        <v>2</v>
      </c>
      <c r="U6905" s="1">
        <v>0.8</v>
      </c>
      <c r="V6905" s="4">
        <v>-15.0876</v>
      </c>
    </row>
    <row r="6906" spans="1:22" ht="44" thickBot="1" x14ac:dyDescent="0.4">
      <c r="A6906" s="3">
        <v>6905</v>
      </c>
      <c r="B6906" s="1" t="s">
        <v>9158</v>
      </c>
      <c r="C6906" s="1">
        <v>2014</v>
      </c>
      <c r="D6906" s="2">
        <v>41885</v>
      </c>
      <c r="E6906" s="2">
        <v>41891</v>
      </c>
      <c r="F6906" s="1" t="s">
        <v>50</v>
      </c>
      <c r="G6906" s="1" t="s">
        <v>2725</v>
      </c>
      <c r="H6906" s="1" t="s">
        <v>2726</v>
      </c>
      <c r="I6906" s="1" t="s">
        <v>41</v>
      </c>
      <c r="J6906" s="1" t="s">
        <v>27</v>
      </c>
      <c r="K6906" s="1" t="s">
        <v>303</v>
      </c>
      <c r="L6906" s="1" t="s">
        <v>211</v>
      </c>
      <c r="M6906" s="1">
        <v>60653</v>
      </c>
      <c r="N6906" s="1" t="s">
        <v>105</v>
      </c>
      <c r="O6906" s="1" t="s">
        <v>8372</v>
      </c>
      <c r="P6906" s="1" t="s">
        <v>46</v>
      </c>
      <c r="Q6906" s="1" t="s">
        <v>59</v>
      </c>
      <c r="R6906" s="1" t="s">
        <v>8373</v>
      </c>
      <c r="S6906" s="1">
        <v>235.92</v>
      </c>
      <c r="T6906" s="1">
        <v>5</v>
      </c>
      <c r="U6906" s="1">
        <v>0.2</v>
      </c>
      <c r="V6906" s="4">
        <v>-44.234999999999999</v>
      </c>
    </row>
    <row r="6907" spans="1:22" ht="29.5" thickBot="1" x14ac:dyDescent="0.4">
      <c r="A6907" s="3">
        <v>6906</v>
      </c>
      <c r="B6907" s="1" t="s">
        <v>9161</v>
      </c>
      <c r="C6907" s="1">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4">
        <v>2.8835999999999999</v>
      </c>
    </row>
    <row r="6908" spans="1:22" ht="58.5" thickBot="1" x14ac:dyDescent="0.4">
      <c r="A6908" s="3">
        <v>6907</v>
      </c>
      <c r="B6908" s="1" t="s">
        <v>9162</v>
      </c>
      <c r="C6908" s="1">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4">
        <v>19.814399999999999</v>
      </c>
    </row>
    <row r="6909" spans="1:22" ht="29.5" thickBot="1" x14ac:dyDescent="0.4">
      <c r="A6909" s="3">
        <v>6908</v>
      </c>
      <c r="B6909" s="1" t="s">
        <v>9163</v>
      </c>
      <c r="C6909" s="1">
        <v>2013</v>
      </c>
      <c r="D6909" s="2">
        <v>41545</v>
      </c>
      <c r="E6909" s="2">
        <v>41551</v>
      </c>
      <c r="F6909" s="1" t="s">
        <v>50</v>
      </c>
      <c r="G6909" s="1" t="s">
        <v>4348</v>
      </c>
      <c r="H6909" s="1" t="s">
        <v>4349</v>
      </c>
      <c r="I6909" s="1" t="s">
        <v>26</v>
      </c>
      <c r="J6909" s="1" t="s">
        <v>27</v>
      </c>
      <c r="K6909" s="1" t="s">
        <v>95</v>
      </c>
      <c r="L6909" s="1" t="s">
        <v>96</v>
      </c>
      <c r="M6909" s="1">
        <v>98103</v>
      </c>
      <c r="N6909" s="1" t="s">
        <v>44</v>
      </c>
      <c r="O6909" s="1" t="s">
        <v>7942</v>
      </c>
      <c r="P6909" s="1" t="s">
        <v>71</v>
      </c>
      <c r="Q6909" s="1" t="s">
        <v>72</v>
      </c>
      <c r="R6909" s="1" t="s">
        <v>7943</v>
      </c>
      <c r="S6909" s="1">
        <v>1001.5839999999999</v>
      </c>
      <c r="T6909" s="1">
        <v>2</v>
      </c>
      <c r="U6909" s="1">
        <v>0.2</v>
      </c>
      <c r="V6909" s="4">
        <v>125.19799999999999</v>
      </c>
    </row>
    <row r="6910" spans="1:22" ht="44" thickBot="1" x14ac:dyDescent="0.4">
      <c r="A6910" s="3">
        <v>6909</v>
      </c>
      <c r="B6910" s="1" t="s">
        <v>9164</v>
      </c>
      <c r="C6910" s="1">
        <v>2014</v>
      </c>
      <c r="D6910" s="2">
        <v>41984</v>
      </c>
      <c r="E6910" s="2">
        <v>41989</v>
      </c>
      <c r="F6910" s="1" t="s">
        <v>50</v>
      </c>
      <c r="G6910" s="1" t="s">
        <v>610</v>
      </c>
      <c r="H6910" s="1" t="s">
        <v>611</v>
      </c>
      <c r="I6910" s="1" t="s">
        <v>41</v>
      </c>
      <c r="J6910" s="1" t="s">
        <v>27</v>
      </c>
      <c r="K6910" s="1" t="s">
        <v>5513</v>
      </c>
      <c r="L6910" s="1" t="s">
        <v>383</v>
      </c>
      <c r="M6910" s="1">
        <v>29406</v>
      </c>
      <c r="N6910" s="1" t="s">
        <v>30</v>
      </c>
      <c r="O6910" s="1" t="s">
        <v>5061</v>
      </c>
      <c r="P6910" s="1" t="s">
        <v>32</v>
      </c>
      <c r="Q6910" s="1" t="s">
        <v>65</v>
      </c>
      <c r="R6910" s="1" t="s">
        <v>5062</v>
      </c>
      <c r="S6910" s="1">
        <v>14.76</v>
      </c>
      <c r="T6910" s="1">
        <v>2</v>
      </c>
      <c r="U6910" s="1">
        <v>0</v>
      </c>
      <c r="V6910" s="4">
        <v>4.2804000000000002</v>
      </c>
    </row>
    <row r="6911" spans="1:22" ht="44" thickBot="1" x14ac:dyDescent="0.4">
      <c r="A6911" s="3">
        <v>6910</v>
      </c>
      <c r="B6911" s="1" t="s">
        <v>9165</v>
      </c>
      <c r="C6911" s="1">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2.5019999999999998</v>
      </c>
      <c r="T6911" s="1">
        <v>3</v>
      </c>
      <c r="U6911" s="1">
        <v>0.7</v>
      </c>
      <c r="V6911" s="4">
        <v>-2.0015999999999998</v>
      </c>
    </row>
    <row r="6912" spans="1:22" ht="73" thickBot="1" x14ac:dyDescent="0.4">
      <c r="A6912" s="3">
        <v>6911</v>
      </c>
      <c r="B6912" s="1" t="s">
        <v>9166</v>
      </c>
      <c r="C6912" s="1">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4">
        <v>25.511199999999999</v>
      </c>
    </row>
    <row r="6913" spans="1:22" ht="29.5" thickBot="1" x14ac:dyDescent="0.4">
      <c r="A6913" s="3">
        <v>6912</v>
      </c>
      <c r="B6913" s="1" t="s">
        <v>9167</v>
      </c>
      <c r="C6913" s="1">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4">
        <v>50.3658</v>
      </c>
    </row>
    <row r="6914" spans="1:22" ht="44" thickBot="1" x14ac:dyDescent="0.4">
      <c r="A6914" s="3">
        <v>6913</v>
      </c>
      <c r="B6914" s="1" t="s">
        <v>9168</v>
      </c>
      <c r="C6914" s="1">
        <v>2014</v>
      </c>
      <c r="D6914" s="2">
        <v>41762</v>
      </c>
      <c r="E6914" s="2">
        <v>41765</v>
      </c>
      <c r="F6914" s="1" t="s">
        <v>23</v>
      </c>
      <c r="G6914" s="1" t="s">
        <v>5322</v>
      </c>
      <c r="H6914" s="1" t="s">
        <v>5323</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4">
        <v>59.037199999999999</v>
      </c>
    </row>
    <row r="6915" spans="1:22" ht="44" thickBot="1" x14ac:dyDescent="0.4">
      <c r="A6915" s="3">
        <v>6914</v>
      </c>
      <c r="B6915" s="1" t="s">
        <v>9169</v>
      </c>
      <c r="C6915" s="1">
        <v>2012</v>
      </c>
      <c r="D6915" s="2">
        <v>41072</v>
      </c>
      <c r="E6915" s="2">
        <v>41076</v>
      </c>
      <c r="F6915" s="1" t="s">
        <v>50</v>
      </c>
      <c r="G6915" s="1" t="s">
        <v>859</v>
      </c>
      <c r="H6915" s="1" t="s">
        <v>860</v>
      </c>
      <c r="I6915" s="1" t="s">
        <v>26</v>
      </c>
      <c r="J6915" s="1" t="s">
        <v>27</v>
      </c>
      <c r="K6915" s="1" t="s">
        <v>9170</v>
      </c>
      <c r="L6915" s="1" t="s">
        <v>54</v>
      </c>
      <c r="M6915" s="1">
        <v>33407</v>
      </c>
      <c r="N6915" s="1" t="s">
        <v>30</v>
      </c>
      <c r="O6915" s="1" t="s">
        <v>470</v>
      </c>
      <c r="P6915" s="1" t="s">
        <v>71</v>
      </c>
      <c r="Q6915" s="1" t="s">
        <v>72</v>
      </c>
      <c r="R6915" s="1" t="s">
        <v>471</v>
      </c>
      <c r="S6915" s="1">
        <v>55.984000000000002</v>
      </c>
      <c r="T6915" s="1">
        <v>2</v>
      </c>
      <c r="U6915" s="1">
        <v>0.2</v>
      </c>
      <c r="V6915" s="4">
        <v>4.1988000000000003</v>
      </c>
    </row>
    <row r="6916" spans="1:22" ht="29.5" thickBot="1" x14ac:dyDescent="0.4">
      <c r="A6916" s="3">
        <v>6915</v>
      </c>
      <c r="B6916" s="1" t="s">
        <v>9171</v>
      </c>
      <c r="C6916" s="1">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4">
        <v>9.9120000000000008</v>
      </c>
    </row>
    <row r="6917" spans="1:22" ht="29.5" thickBot="1" x14ac:dyDescent="0.4">
      <c r="A6917" s="3">
        <v>6916</v>
      </c>
      <c r="B6917" s="1" t="s">
        <v>9171</v>
      </c>
      <c r="C6917" s="1">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17.904</v>
      </c>
      <c r="T6917" s="1">
        <v>6</v>
      </c>
      <c r="U6917" s="1">
        <v>0.8</v>
      </c>
      <c r="V6917" s="4">
        <v>-31.332000000000001</v>
      </c>
    </row>
    <row r="6918" spans="1:22" ht="44" thickBot="1" x14ac:dyDescent="0.4">
      <c r="A6918" s="3">
        <v>6917</v>
      </c>
      <c r="B6918" s="1" t="s">
        <v>9171</v>
      </c>
      <c r="C6918" s="1">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4">
        <v>44.961599999999997</v>
      </c>
    </row>
    <row r="6919" spans="1:22" ht="87.5" thickBot="1" x14ac:dyDescent="0.4">
      <c r="A6919" s="3">
        <v>6918</v>
      </c>
      <c r="B6919" s="1" t="s">
        <v>9172</v>
      </c>
      <c r="C6919" s="1">
        <v>2011</v>
      </c>
      <c r="D6919" s="2">
        <v>40893</v>
      </c>
      <c r="E6919" s="2">
        <v>40898</v>
      </c>
      <c r="F6919" s="1" t="s">
        <v>50</v>
      </c>
      <c r="G6919" s="1" t="s">
        <v>7369</v>
      </c>
      <c r="H6919" s="1" t="s">
        <v>7370</v>
      </c>
      <c r="I6919" s="1" t="s">
        <v>41</v>
      </c>
      <c r="J6919" s="1" t="s">
        <v>27</v>
      </c>
      <c r="K6919" s="1" t="s">
        <v>5394</v>
      </c>
      <c r="L6919" s="1" t="s">
        <v>43</v>
      </c>
      <c r="M6919" s="1">
        <v>95823</v>
      </c>
      <c r="N6919" s="1" t="s">
        <v>44</v>
      </c>
      <c r="O6919" s="1" t="s">
        <v>4519</v>
      </c>
      <c r="P6919" s="1" t="s">
        <v>32</v>
      </c>
      <c r="Q6919" s="1" t="s">
        <v>36</v>
      </c>
      <c r="R6919" s="1" t="s">
        <v>4520</v>
      </c>
      <c r="S6919" s="1">
        <v>1403.92</v>
      </c>
      <c r="T6919" s="1">
        <v>5</v>
      </c>
      <c r="U6919" s="1">
        <v>0.2</v>
      </c>
      <c r="V6919" s="4">
        <v>70.195999999999998</v>
      </c>
    </row>
    <row r="6920" spans="1:22" ht="29.5" thickBot="1" x14ac:dyDescent="0.4">
      <c r="A6920" s="3">
        <v>6919</v>
      </c>
      <c r="B6920" s="1" t="s">
        <v>9173</v>
      </c>
      <c r="C6920" s="1">
        <v>2013</v>
      </c>
      <c r="D6920" s="2">
        <v>41381</v>
      </c>
      <c r="E6920" s="2">
        <v>41383</v>
      </c>
      <c r="F6920" s="1" t="s">
        <v>23</v>
      </c>
      <c r="G6920" s="1" t="s">
        <v>2460</v>
      </c>
      <c r="H6920" s="1" t="s">
        <v>2461</v>
      </c>
      <c r="I6920" s="1" t="s">
        <v>26</v>
      </c>
      <c r="J6920" s="1" t="s">
        <v>27</v>
      </c>
      <c r="K6920" s="1" t="s">
        <v>95</v>
      </c>
      <c r="L6920" s="1" t="s">
        <v>96</v>
      </c>
      <c r="M6920" s="1">
        <v>98115</v>
      </c>
      <c r="N6920" s="1" t="s">
        <v>44</v>
      </c>
      <c r="O6920" s="1" t="s">
        <v>6440</v>
      </c>
      <c r="P6920" s="1" t="s">
        <v>46</v>
      </c>
      <c r="Q6920" s="1" t="s">
        <v>578</v>
      </c>
      <c r="R6920" s="1" t="s">
        <v>6441</v>
      </c>
      <c r="S6920" s="1">
        <v>28.8</v>
      </c>
      <c r="T6920" s="1">
        <v>3</v>
      </c>
      <c r="U6920" s="1">
        <v>0</v>
      </c>
      <c r="V6920" s="4">
        <v>0.86399999999999999</v>
      </c>
    </row>
    <row r="6921" spans="1:22" ht="58.5" thickBot="1" x14ac:dyDescent="0.4">
      <c r="A6921" s="3">
        <v>6920</v>
      </c>
      <c r="B6921" s="1" t="s">
        <v>9174</v>
      </c>
      <c r="C6921" s="1">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4">
        <v>-18.031199999999998</v>
      </c>
    </row>
    <row r="6922" spans="1:22" ht="58.5" thickBot="1" x14ac:dyDescent="0.4">
      <c r="A6922" s="3">
        <v>6921</v>
      </c>
      <c r="B6922" s="1" t="s">
        <v>9175</v>
      </c>
      <c r="C6922" s="1">
        <v>2014</v>
      </c>
      <c r="D6922" s="2">
        <v>41697</v>
      </c>
      <c r="E6922" s="2">
        <v>41701</v>
      </c>
      <c r="F6922" s="1" t="s">
        <v>50</v>
      </c>
      <c r="G6922" s="1" t="s">
        <v>676</v>
      </c>
      <c r="H6922" s="1" t="s">
        <v>677</v>
      </c>
      <c r="I6922" s="1" t="s">
        <v>26</v>
      </c>
      <c r="J6922" s="1" t="s">
        <v>27</v>
      </c>
      <c r="K6922" s="1" t="s">
        <v>8302</v>
      </c>
      <c r="L6922" s="1" t="s">
        <v>43</v>
      </c>
      <c r="M6922" s="1">
        <v>93101</v>
      </c>
      <c r="N6922" s="1" t="s">
        <v>44</v>
      </c>
      <c r="O6922" s="1" t="s">
        <v>2102</v>
      </c>
      <c r="P6922" s="1" t="s">
        <v>46</v>
      </c>
      <c r="Q6922" s="1" t="s">
        <v>78</v>
      </c>
      <c r="R6922" s="1" t="s">
        <v>2103</v>
      </c>
      <c r="S6922" s="1">
        <v>356.79</v>
      </c>
      <c r="T6922" s="1">
        <v>7</v>
      </c>
      <c r="U6922" s="1">
        <v>0</v>
      </c>
      <c r="V6922" s="4">
        <v>99.901200000000003</v>
      </c>
    </row>
    <row r="6923" spans="1:22" ht="44" thickBot="1" x14ac:dyDescent="0.4">
      <c r="A6923" s="3">
        <v>6922</v>
      </c>
      <c r="B6923" s="1" t="s">
        <v>9176</v>
      </c>
      <c r="C6923" s="1">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4">
        <v>8.49</v>
      </c>
    </row>
    <row r="6924" spans="1:22" ht="44" thickBot="1" x14ac:dyDescent="0.4">
      <c r="A6924" s="3">
        <v>6923</v>
      </c>
      <c r="B6924" s="1" t="s">
        <v>9177</v>
      </c>
      <c r="C6924" s="1">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4">
        <v>240.8595</v>
      </c>
    </row>
    <row r="6925" spans="1:22" ht="29.5" thickBot="1" x14ac:dyDescent="0.4">
      <c r="A6925" s="3">
        <v>6924</v>
      </c>
      <c r="B6925" s="1" t="s">
        <v>9177</v>
      </c>
      <c r="C6925" s="1">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4">
        <v>3.3948</v>
      </c>
    </row>
    <row r="6926" spans="1:22" ht="58.5" thickBot="1" x14ac:dyDescent="0.4">
      <c r="A6926" s="3">
        <v>6925</v>
      </c>
      <c r="B6926" s="1" t="s">
        <v>9178</v>
      </c>
      <c r="C6926" s="1">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4">
        <v>10.883599999999999</v>
      </c>
    </row>
    <row r="6927" spans="1:22" ht="29.5" thickBot="1" x14ac:dyDescent="0.4">
      <c r="A6927" s="3">
        <v>6926</v>
      </c>
      <c r="B6927" s="1" t="s">
        <v>9178</v>
      </c>
      <c r="C6927" s="1">
        <v>2012</v>
      </c>
      <c r="D6927" s="2">
        <v>41243</v>
      </c>
      <c r="E6927" s="2">
        <v>41247</v>
      </c>
      <c r="F6927" s="1" t="s">
        <v>50</v>
      </c>
      <c r="G6927" s="1" t="s">
        <v>4568</v>
      </c>
      <c r="H6927" s="1" t="s">
        <v>4569</v>
      </c>
      <c r="I6927" s="1" t="s">
        <v>26</v>
      </c>
      <c r="J6927" s="1" t="s">
        <v>27</v>
      </c>
      <c r="K6927" s="1" t="s">
        <v>266</v>
      </c>
      <c r="L6927" s="1" t="s">
        <v>267</v>
      </c>
      <c r="M6927" s="1">
        <v>10035</v>
      </c>
      <c r="N6927" s="1" t="s">
        <v>148</v>
      </c>
      <c r="O6927" s="1" t="s">
        <v>6697</v>
      </c>
      <c r="P6927" s="1" t="s">
        <v>32</v>
      </c>
      <c r="Q6927" s="1" t="s">
        <v>33</v>
      </c>
      <c r="R6927" s="1" t="s">
        <v>6698</v>
      </c>
      <c r="S6927" s="1">
        <v>681.40800000000002</v>
      </c>
      <c r="T6927" s="1">
        <v>12</v>
      </c>
      <c r="U6927" s="1">
        <v>0.2</v>
      </c>
      <c r="V6927" s="4">
        <v>42.588000000000001</v>
      </c>
    </row>
    <row r="6928" spans="1:22" ht="29.5" thickBot="1" x14ac:dyDescent="0.4">
      <c r="A6928" s="3">
        <v>6927</v>
      </c>
      <c r="B6928" s="1" t="s">
        <v>9179</v>
      </c>
      <c r="C6928" s="1">
        <v>2013</v>
      </c>
      <c r="D6928" s="2">
        <v>41484</v>
      </c>
      <c r="E6928" s="2">
        <v>41490</v>
      </c>
      <c r="F6928" s="1" t="s">
        <v>50</v>
      </c>
      <c r="G6928" s="1" t="s">
        <v>7142</v>
      </c>
      <c r="H6928" s="1" t="s">
        <v>7143</v>
      </c>
      <c r="I6928" s="1" t="s">
        <v>26</v>
      </c>
      <c r="J6928" s="1" t="s">
        <v>27</v>
      </c>
      <c r="K6928" s="1" t="s">
        <v>42</v>
      </c>
      <c r="L6928" s="1" t="s">
        <v>43</v>
      </c>
      <c r="M6928" s="1">
        <v>90032</v>
      </c>
      <c r="N6928" s="1" t="s">
        <v>44</v>
      </c>
      <c r="O6928" s="1" t="s">
        <v>8124</v>
      </c>
      <c r="P6928" s="1" t="s">
        <v>46</v>
      </c>
      <c r="Q6928" s="1" t="s">
        <v>47</v>
      </c>
      <c r="R6928" s="1" t="s">
        <v>8125</v>
      </c>
      <c r="S6928" s="1">
        <v>18.899999999999999</v>
      </c>
      <c r="T6928" s="1">
        <v>3</v>
      </c>
      <c r="U6928" s="1">
        <v>0</v>
      </c>
      <c r="V6928" s="4">
        <v>8.6940000000000008</v>
      </c>
    </row>
    <row r="6929" spans="1:22" ht="29.5" thickBot="1" x14ac:dyDescent="0.4">
      <c r="A6929" s="3">
        <v>6928</v>
      </c>
      <c r="B6929" s="1" t="s">
        <v>9180</v>
      </c>
      <c r="C6929" s="1">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4">
        <v>25.293600000000001</v>
      </c>
    </row>
    <row r="6930" spans="1:22" ht="29.5" thickBot="1" x14ac:dyDescent="0.4">
      <c r="A6930" s="3">
        <v>6929</v>
      </c>
      <c r="B6930" s="1" t="s">
        <v>9180</v>
      </c>
      <c r="C6930" s="1">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4">
        <v>10.3071</v>
      </c>
    </row>
    <row r="6931" spans="1:22" ht="58.5" thickBot="1" x14ac:dyDescent="0.4">
      <c r="A6931" s="3">
        <v>6930</v>
      </c>
      <c r="B6931" s="1" t="s">
        <v>9180</v>
      </c>
      <c r="C6931" s="1">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4">
        <v>97.0137</v>
      </c>
    </row>
    <row r="6932" spans="1:22" ht="29.5" thickBot="1" x14ac:dyDescent="0.4">
      <c r="A6932" s="3">
        <v>6931</v>
      </c>
      <c r="B6932" s="1" t="s">
        <v>9180</v>
      </c>
      <c r="C6932" s="1">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4">
        <v>9.3905999999999992</v>
      </c>
    </row>
    <row r="6933" spans="1:22" ht="44" thickBot="1" x14ac:dyDescent="0.4">
      <c r="A6933" s="3">
        <v>6932</v>
      </c>
      <c r="B6933" s="1" t="s">
        <v>9181</v>
      </c>
      <c r="C6933" s="1">
        <v>2011</v>
      </c>
      <c r="D6933" s="2">
        <v>40738</v>
      </c>
      <c r="E6933" s="2">
        <v>40742</v>
      </c>
      <c r="F6933" s="1" t="s">
        <v>50</v>
      </c>
      <c r="G6933" s="1" t="s">
        <v>3868</v>
      </c>
      <c r="H6933" s="1" t="s">
        <v>3869</v>
      </c>
      <c r="I6933" s="1" t="s">
        <v>26</v>
      </c>
      <c r="J6933" s="1" t="s">
        <v>27</v>
      </c>
      <c r="K6933" s="1" t="s">
        <v>146</v>
      </c>
      <c r="L6933" s="1" t="s">
        <v>147</v>
      </c>
      <c r="M6933" s="1">
        <v>19140</v>
      </c>
      <c r="N6933" s="1" t="s">
        <v>148</v>
      </c>
      <c r="O6933" s="1" t="s">
        <v>9182</v>
      </c>
      <c r="P6933" s="1" t="s">
        <v>71</v>
      </c>
      <c r="Q6933" s="1" t="s">
        <v>72</v>
      </c>
      <c r="R6933" s="1" t="s">
        <v>9183</v>
      </c>
      <c r="S6933" s="1">
        <v>13.494</v>
      </c>
      <c r="T6933" s="1">
        <v>1</v>
      </c>
      <c r="U6933" s="1">
        <v>0.4</v>
      </c>
      <c r="V6933" s="4">
        <v>-2.2490000000000001</v>
      </c>
    </row>
    <row r="6934" spans="1:22" ht="29.5" thickBot="1" x14ac:dyDescent="0.4">
      <c r="A6934" s="3">
        <v>6933</v>
      </c>
      <c r="B6934" s="1" t="s">
        <v>9181</v>
      </c>
      <c r="C6934" s="1">
        <v>2011</v>
      </c>
      <c r="D6934" s="2">
        <v>40738</v>
      </c>
      <c r="E6934" s="2">
        <v>40742</v>
      </c>
      <c r="F6934" s="1" t="s">
        <v>50</v>
      </c>
      <c r="G6934" s="1" t="s">
        <v>3868</v>
      </c>
      <c r="H6934" s="1" t="s">
        <v>3869</v>
      </c>
      <c r="I6934" s="1" t="s">
        <v>26</v>
      </c>
      <c r="J6934" s="1" t="s">
        <v>27</v>
      </c>
      <c r="K6934" s="1" t="s">
        <v>146</v>
      </c>
      <c r="L6934" s="1" t="s">
        <v>147</v>
      </c>
      <c r="M6934" s="1">
        <v>19140</v>
      </c>
      <c r="N6934" s="1" t="s">
        <v>148</v>
      </c>
      <c r="O6934" s="1" t="s">
        <v>8133</v>
      </c>
      <c r="P6934" s="1" t="s">
        <v>71</v>
      </c>
      <c r="Q6934" s="1" t="s">
        <v>72</v>
      </c>
      <c r="R6934" s="1" t="s">
        <v>8134</v>
      </c>
      <c r="S6934" s="1">
        <v>23.988</v>
      </c>
      <c r="T6934" s="1">
        <v>2</v>
      </c>
      <c r="U6934" s="1">
        <v>0.4</v>
      </c>
      <c r="V6934" s="4">
        <v>-13.993</v>
      </c>
    </row>
    <row r="6935" spans="1:22" ht="29.5" thickBot="1" x14ac:dyDescent="0.4">
      <c r="A6935" s="3">
        <v>6934</v>
      </c>
      <c r="B6935" s="1" t="s">
        <v>9181</v>
      </c>
      <c r="C6935" s="1">
        <v>2011</v>
      </c>
      <c r="D6935" s="2">
        <v>40738</v>
      </c>
      <c r="E6935" s="2">
        <v>40742</v>
      </c>
      <c r="F6935" s="1" t="s">
        <v>50</v>
      </c>
      <c r="G6935" s="1" t="s">
        <v>3868</v>
      </c>
      <c r="H6935" s="1" t="s">
        <v>3869</v>
      </c>
      <c r="I6935" s="1" t="s">
        <v>26</v>
      </c>
      <c r="J6935" s="1" t="s">
        <v>27</v>
      </c>
      <c r="K6935" s="1" t="s">
        <v>146</v>
      </c>
      <c r="L6935" s="1" t="s">
        <v>147</v>
      </c>
      <c r="M6935" s="1">
        <v>19140</v>
      </c>
      <c r="N6935" s="1" t="s">
        <v>148</v>
      </c>
      <c r="O6935" s="1" t="s">
        <v>9112</v>
      </c>
      <c r="P6935" s="1" t="s">
        <v>32</v>
      </c>
      <c r="Q6935" s="1" t="s">
        <v>65</v>
      </c>
      <c r="R6935" s="1" t="s">
        <v>9113</v>
      </c>
      <c r="S6935" s="1">
        <v>31.984000000000002</v>
      </c>
      <c r="T6935" s="1">
        <v>2</v>
      </c>
      <c r="U6935" s="1">
        <v>0.2</v>
      </c>
      <c r="V6935" s="4">
        <v>1.1994</v>
      </c>
    </row>
    <row r="6936" spans="1:22" ht="44" thickBot="1" x14ac:dyDescent="0.4">
      <c r="A6936" s="3">
        <v>6935</v>
      </c>
      <c r="B6936" s="1" t="s">
        <v>9181</v>
      </c>
      <c r="C6936" s="1">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4">
        <v>4.6782000000000004</v>
      </c>
    </row>
    <row r="6937" spans="1:22" ht="58.5" thickBot="1" x14ac:dyDescent="0.4">
      <c r="A6937" s="3">
        <v>6936</v>
      </c>
      <c r="B6937" s="1" t="s">
        <v>9184</v>
      </c>
      <c r="C6937" s="1">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95.975999999999999</v>
      </c>
      <c r="T6937" s="1">
        <v>3</v>
      </c>
      <c r="U6937" s="1">
        <v>0.2</v>
      </c>
      <c r="V6937" s="4">
        <v>-10.7973</v>
      </c>
    </row>
    <row r="6938" spans="1:22" ht="87.5" thickBot="1" x14ac:dyDescent="0.4">
      <c r="A6938" s="3">
        <v>6937</v>
      </c>
      <c r="B6938" s="1" t="s">
        <v>9185</v>
      </c>
      <c r="C6938" s="1">
        <v>2013</v>
      </c>
      <c r="D6938" s="2">
        <v>41520</v>
      </c>
      <c r="E6938" s="2">
        <v>41522</v>
      </c>
      <c r="F6938" s="1" t="s">
        <v>188</v>
      </c>
      <c r="G6938" s="1" t="s">
        <v>5736</v>
      </c>
      <c r="H6938" s="1" t="s">
        <v>5737</v>
      </c>
      <c r="I6938" s="1" t="s">
        <v>102</v>
      </c>
      <c r="J6938" s="1" t="s">
        <v>27</v>
      </c>
      <c r="K6938" s="1" t="s">
        <v>303</v>
      </c>
      <c r="L6938" s="1" t="s">
        <v>211</v>
      </c>
      <c r="M6938" s="1">
        <v>60653</v>
      </c>
      <c r="N6938" s="1" t="s">
        <v>105</v>
      </c>
      <c r="O6938" s="1" t="s">
        <v>9186</v>
      </c>
      <c r="P6938" s="1" t="s">
        <v>32</v>
      </c>
      <c r="Q6938" s="1" t="s">
        <v>65</v>
      </c>
      <c r="R6938" s="1" t="s">
        <v>9187</v>
      </c>
      <c r="S6938" s="1">
        <v>84.272000000000006</v>
      </c>
      <c r="T6938" s="1">
        <v>2</v>
      </c>
      <c r="U6938" s="1">
        <v>0.6</v>
      </c>
      <c r="V6938" s="4">
        <v>-75.844800000000006</v>
      </c>
    </row>
    <row r="6939" spans="1:22" ht="29.5" thickBot="1" x14ac:dyDescent="0.4">
      <c r="A6939" s="3">
        <v>6938</v>
      </c>
      <c r="B6939" s="1" t="s">
        <v>9188</v>
      </c>
      <c r="C6939" s="1">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8557</v>
      </c>
      <c r="P6939" s="1" t="s">
        <v>46</v>
      </c>
      <c r="Q6939" s="1" t="s">
        <v>90</v>
      </c>
      <c r="R6939" s="1" t="s">
        <v>8558</v>
      </c>
      <c r="S6939" s="1">
        <v>36.543999999999997</v>
      </c>
      <c r="T6939" s="1">
        <v>2</v>
      </c>
      <c r="U6939" s="1">
        <v>0.2</v>
      </c>
      <c r="V6939" s="4">
        <v>11.876799999999999</v>
      </c>
    </row>
    <row r="6940" spans="1:22" ht="44" thickBot="1" x14ac:dyDescent="0.4">
      <c r="A6940" s="3">
        <v>6939</v>
      </c>
      <c r="B6940" s="1" t="s">
        <v>9189</v>
      </c>
      <c r="C6940" s="1">
        <v>2013</v>
      </c>
      <c r="D6940" s="2">
        <v>41584</v>
      </c>
      <c r="E6940" s="2">
        <v>41588</v>
      </c>
      <c r="F6940" s="1" t="s">
        <v>50</v>
      </c>
      <c r="G6940" s="1" t="s">
        <v>3486</v>
      </c>
      <c r="H6940" s="1" t="s">
        <v>3487</v>
      </c>
      <c r="I6940" s="1" t="s">
        <v>26</v>
      </c>
      <c r="J6940" s="1" t="s">
        <v>27</v>
      </c>
      <c r="K6940" s="1" t="s">
        <v>95</v>
      </c>
      <c r="L6940" s="1" t="s">
        <v>96</v>
      </c>
      <c r="M6940" s="1">
        <v>98105</v>
      </c>
      <c r="N6940" s="1" t="s">
        <v>44</v>
      </c>
      <c r="O6940" s="1" t="s">
        <v>9190</v>
      </c>
      <c r="P6940" s="1" t="s">
        <v>71</v>
      </c>
      <c r="Q6940" s="1" t="s">
        <v>161</v>
      </c>
      <c r="R6940" s="1" t="s">
        <v>9191</v>
      </c>
      <c r="S6940" s="1">
        <v>479.72</v>
      </c>
      <c r="T6940" s="1">
        <v>4</v>
      </c>
      <c r="U6940" s="1">
        <v>0</v>
      </c>
      <c r="V6940" s="4">
        <v>52.769199999999998</v>
      </c>
    </row>
    <row r="6941" spans="1:22" ht="44" thickBot="1" x14ac:dyDescent="0.4">
      <c r="A6941" s="3">
        <v>6940</v>
      </c>
      <c r="B6941" s="1" t="s">
        <v>9192</v>
      </c>
      <c r="C6941" s="1">
        <v>2014</v>
      </c>
      <c r="D6941" s="2">
        <v>41817</v>
      </c>
      <c r="E6941" s="2">
        <v>41821</v>
      </c>
      <c r="F6941" s="1" t="s">
        <v>50</v>
      </c>
      <c r="G6941" s="1" t="s">
        <v>5376</v>
      </c>
      <c r="H6941" s="1" t="s">
        <v>5377</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4">
        <v>37.108400000000003</v>
      </c>
    </row>
    <row r="6942" spans="1:22" ht="44" thickBot="1" x14ac:dyDescent="0.4">
      <c r="A6942" s="3">
        <v>6941</v>
      </c>
      <c r="B6942" s="1" t="s">
        <v>9192</v>
      </c>
      <c r="C6942" s="1">
        <v>2014</v>
      </c>
      <c r="D6942" s="2">
        <v>41817</v>
      </c>
      <c r="E6942" s="2">
        <v>41821</v>
      </c>
      <c r="F6942" s="1" t="s">
        <v>50</v>
      </c>
      <c r="G6942" s="1" t="s">
        <v>5376</v>
      </c>
      <c r="H6942" s="1" t="s">
        <v>5377</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4">
        <v>8.2360000000000007</v>
      </c>
    </row>
    <row r="6943" spans="1:22" ht="29.5" thickBot="1" x14ac:dyDescent="0.4">
      <c r="A6943" s="3">
        <v>6942</v>
      </c>
      <c r="B6943" s="1" t="s">
        <v>9192</v>
      </c>
      <c r="C6943" s="1">
        <v>2014</v>
      </c>
      <c r="D6943" s="2">
        <v>41817</v>
      </c>
      <c r="E6943" s="2">
        <v>41821</v>
      </c>
      <c r="F6943" s="1" t="s">
        <v>50</v>
      </c>
      <c r="G6943" s="1" t="s">
        <v>5376</v>
      </c>
      <c r="H6943" s="1" t="s">
        <v>5377</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4">
        <v>214.16399999999999</v>
      </c>
    </row>
    <row r="6944" spans="1:22" ht="29.5" thickBot="1" x14ac:dyDescent="0.4">
      <c r="A6944" s="3">
        <v>6943</v>
      </c>
      <c r="B6944" s="1" t="s">
        <v>9192</v>
      </c>
      <c r="C6944" s="1">
        <v>2014</v>
      </c>
      <c r="D6944" s="2">
        <v>41817</v>
      </c>
      <c r="E6944" s="2">
        <v>41821</v>
      </c>
      <c r="F6944" s="1" t="s">
        <v>50</v>
      </c>
      <c r="G6944" s="1" t="s">
        <v>5376</v>
      </c>
      <c r="H6944" s="1" t="s">
        <v>5377</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4">
        <v>31.519200000000001</v>
      </c>
    </row>
    <row r="6945" spans="1:22" ht="29.5" thickBot="1" x14ac:dyDescent="0.4">
      <c r="A6945" s="3">
        <v>6944</v>
      </c>
      <c r="B6945" s="1" t="s">
        <v>9193</v>
      </c>
      <c r="C6945" s="1">
        <v>2012</v>
      </c>
      <c r="D6945" s="2">
        <v>41115</v>
      </c>
      <c r="E6945" s="2">
        <v>41120</v>
      </c>
      <c r="F6945" s="1" t="s">
        <v>50</v>
      </c>
      <c r="G6945" s="1" t="s">
        <v>6691</v>
      </c>
      <c r="H6945" s="1" t="s">
        <v>6692</v>
      </c>
      <c r="I6945" s="1" t="s">
        <v>26</v>
      </c>
      <c r="J6945" s="1" t="s">
        <v>27</v>
      </c>
      <c r="K6945" s="1" t="s">
        <v>42</v>
      </c>
      <c r="L6945" s="1" t="s">
        <v>43</v>
      </c>
      <c r="M6945" s="1">
        <v>90032</v>
      </c>
      <c r="N6945" s="1" t="s">
        <v>44</v>
      </c>
      <c r="O6945" s="1" t="s">
        <v>9194</v>
      </c>
      <c r="P6945" s="1" t="s">
        <v>71</v>
      </c>
      <c r="Q6945" s="1" t="s">
        <v>72</v>
      </c>
      <c r="R6945" s="1" t="s">
        <v>9195</v>
      </c>
      <c r="S6945" s="1">
        <v>623.96</v>
      </c>
      <c r="T6945" s="1">
        <v>5</v>
      </c>
      <c r="U6945" s="1">
        <v>0.2</v>
      </c>
      <c r="V6945" s="4">
        <v>38.997500000000002</v>
      </c>
    </row>
    <row r="6946" spans="1:22" ht="44" thickBot="1" x14ac:dyDescent="0.4">
      <c r="A6946" s="3">
        <v>6945</v>
      </c>
      <c r="B6946" s="1" t="s">
        <v>9196</v>
      </c>
      <c r="C6946" s="1">
        <v>2011</v>
      </c>
      <c r="D6946" s="2">
        <v>40809</v>
      </c>
      <c r="E6946" s="2">
        <v>40813</v>
      </c>
      <c r="F6946" s="1" t="s">
        <v>50</v>
      </c>
      <c r="G6946" s="1" t="s">
        <v>8287</v>
      </c>
      <c r="H6946" s="1" t="s">
        <v>8288</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4">
        <v>5.4488000000000003</v>
      </c>
    </row>
    <row r="6947" spans="1:22" ht="58.5" thickBot="1" x14ac:dyDescent="0.4">
      <c r="A6947" s="3">
        <v>6946</v>
      </c>
      <c r="B6947" s="1" t="s">
        <v>9197</v>
      </c>
      <c r="C6947" s="1">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4">
        <v>-26.196000000000002</v>
      </c>
    </row>
    <row r="6948" spans="1:22" ht="44" thickBot="1" x14ac:dyDescent="0.4">
      <c r="A6948" s="3">
        <v>6947</v>
      </c>
      <c r="B6948" s="1" t="s">
        <v>9198</v>
      </c>
      <c r="C6948" s="1">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4">
        <v>1.1656</v>
      </c>
    </row>
    <row r="6949" spans="1:22" ht="44" thickBot="1" x14ac:dyDescent="0.4">
      <c r="A6949" s="3">
        <v>6948</v>
      </c>
      <c r="B6949" s="1" t="s">
        <v>9199</v>
      </c>
      <c r="C6949" s="1">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4">
        <v>-55.256</v>
      </c>
    </row>
    <row r="6950" spans="1:22" ht="44" thickBot="1" x14ac:dyDescent="0.4">
      <c r="A6950" s="3">
        <v>6949</v>
      </c>
      <c r="B6950" s="1" t="s">
        <v>9199</v>
      </c>
      <c r="C6950" s="1">
        <v>2012</v>
      </c>
      <c r="D6950" s="2">
        <v>41024</v>
      </c>
      <c r="E6950" s="2">
        <v>41028</v>
      </c>
      <c r="F6950" s="1" t="s">
        <v>50</v>
      </c>
      <c r="G6950" s="1" t="s">
        <v>1974</v>
      </c>
      <c r="H6950" s="1" t="s">
        <v>1975</v>
      </c>
      <c r="I6950" s="1" t="s">
        <v>26</v>
      </c>
      <c r="J6950" s="1" t="s">
        <v>27</v>
      </c>
      <c r="K6950" s="1" t="s">
        <v>456</v>
      </c>
      <c r="L6950" s="1" t="s">
        <v>211</v>
      </c>
      <c r="M6950" s="1">
        <v>60505</v>
      </c>
      <c r="N6950" s="1" t="s">
        <v>105</v>
      </c>
      <c r="O6950" s="1" t="s">
        <v>6594</v>
      </c>
      <c r="P6950" s="1" t="s">
        <v>32</v>
      </c>
      <c r="Q6950" s="1" t="s">
        <v>36</v>
      </c>
      <c r="R6950" s="1" t="s">
        <v>6595</v>
      </c>
      <c r="S6950" s="1">
        <v>128.05799999999999</v>
      </c>
      <c r="T6950" s="1">
        <v>3</v>
      </c>
      <c r="U6950" s="1">
        <v>0.3</v>
      </c>
      <c r="V6950" s="4">
        <v>-23.7822</v>
      </c>
    </row>
    <row r="6951" spans="1:22" ht="73" thickBot="1" x14ac:dyDescent="0.4">
      <c r="A6951" s="3">
        <v>6950</v>
      </c>
      <c r="B6951" s="1" t="s">
        <v>9200</v>
      </c>
      <c r="C6951" s="1">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58.408000000000001</v>
      </c>
      <c r="T6951" s="1">
        <v>7</v>
      </c>
      <c r="U6951" s="1">
        <v>0.2</v>
      </c>
      <c r="V6951" s="4">
        <v>18.252500000000001</v>
      </c>
    </row>
    <row r="6952" spans="1:22" ht="44" thickBot="1" x14ac:dyDescent="0.4">
      <c r="A6952" s="3">
        <v>6951</v>
      </c>
      <c r="B6952" s="1" t="s">
        <v>9200</v>
      </c>
      <c r="C6952" s="1">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79.974000000000004</v>
      </c>
      <c r="T6952" s="1">
        <v>3</v>
      </c>
      <c r="U6952" s="1">
        <v>0.4</v>
      </c>
      <c r="V6952" s="4">
        <v>-29.323799999999999</v>
      </c>
    </row>
    <row r="6953" spans="1:22" ht="58.5" thickBot="1" x14ac:dyDescent="0.4">
      <c r="A6953" s="3">
        <v>6952</v>
      </c>
      <c r="B6953" s="1" t="s">
        <v>9201</v>
      </c>
      <c r="C6953" s="1">
        <v>2012</v>
      </c>
      <c r="D6953" s="2">
        <v>41233</v>
      </c>
      <c r="E6953" s="2">
        <v>41237</v>
      </c>
      <c r="F6953" s="1" t="s">
        <v>50</v>
      </c>
      <c r="G6953" s="1" t="s">
        <v>1177</v>
      </c>
      <c r="H6953" s="1" t="s">
        <v>1178</v>
      </c>
      <c r="I6953" s="1" t="s">
        <v>41</v>
      </c>
      <c r="J6953" s="1" t="s">
        <v>27</v>
      </c>
      <c r="K6953" s="1" t="s">
        <v>815</v>
      </c>
      <c r="L6953" s="1" t="s">
        <v>104</v>
      </c>
      <c r="M6953" s="1">
        <v>75217</v>
      </c>
      <c r="N6953" s="1" t="s">
        <v>105</v>
      </c>
      <c r="O6953" s="1" t="s">
        <v>9202</v>
      </c>
      <c r="P6953" s="1" t="s">
        <v>71</v>
      </c>
      <c r="Q6953" s="1" t="s">
        <v>682</v>
      </c>
      <c r="R6953" s="1" t="s">
        <v>9203</v>
      </c>
      <c r="S6953" s="1">
        <v>479.988</v>
      </c>
      <c r="T6953" s="1">
        <v>2</v>
      </c>
      <c r="U6953" s="1">
        <v>0.4</v>
      </c>
      <c r="V6953" s="4">
        <v>55.998600000000003</v>
      </c>
    </row>
    <row r="6954" spans="1:22" ht="58.5" thickBot="1" x14ac:dyDescent="0.4">
      <c r="A6954" s="3">
        <v>6953</v>
      </c>
      <c r="B6954" s="1" t="s">
        <v>9204</v>
      </c>
      <c r="C6954" s="1">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4">
        <v>4.1327999999999996</v>
      </c>
    </row>
    <row r="6955" spans="1:22" ht="44" thickBot="1" x14ac:dyDescent="0.4">
      <c r="A6955" s="3">
        <v>6954</v>
      </c>
      <c r="B6955" s="1" t="s">
        <v>9204</v>
      </c>
      <c r="C6955" s="1">
        <v>2012</v>
      </c>
      <c r="D6955" s="2">
        <v>41184</v>
      </c>
      <c r="E6955" s="2">
        <v>41185</v>
      </c>
      <c r="F6955" s="1" t="s">
        <v>188</v>
      </c>
      <c r="G6955" s="1" t="s">
        <v>323</v>
      </c>
      <c r="H6955" s="1" t="s">
        <v>324</v>
      </c>
      <c r="I6955" s="1" t="s">
        <v>26</v>
      </c>
      <c r="J6955" s="1" t="s">
        <v>27</v>
      </c>
      <c r="K6955" s="1" t="s">
        <v>42</v>
      </c>
      <c r="L6955" s="1" t="s">
        <v>43</v>
      </c>
      <c r="M6955" s="1">
        <v>90008</v>
      </c>
      <c r="N6955" s="1" t="s">
        <v>44</v>
      </c>
      <c r="O6955" s="1" t="s">
        <v>7007</v>
      </c>
      <c r="P6955" s="1" t="s">
        <v>46</v>
      </c>
      <c r="Q6955" s="1" t="s">
        <v>75</v>
      </c>
      <c r="R6955" s="1" t="s">
        <v>7008</v>
      </c>
      <c r="S6955" s="1">
        <v>53.567999999999998</v>
      </c>
      <c r="T6955" s="1">
        <v>4</v>
      </c>
      <c r="U6955" s="1">
        <v>0.2</v>
      </c>
      <c r="V6955" s="4">
        <v>19.418399999999998</v>
      </c>
    </row>
    <row r="6956" spans="1:22" ht="29.5" thickBot="1" x14ac:dyDescent="0.4">
      <c r="A6956" s="3">
        <v>6955</v>
      </c>
      <c r="B6956" s="1" t="s">
        <v>9204</v>
      </c>
      <c r="C6956" s="1">
        <v>2012</v>
      </c>
      <c r="D6956" s="2">
        <v>41184</v>
      </c>
      <c r="E6956" s="2">
        <v>41185</v>
      </c>
      <c r="F6956" s="1" t="s">
        <v>188</v>
      </c>
      <c r="G6956" s="1" t="s">
        <v>323</v>
      </c>
      <c r="H6956" s="1" t="s">
        <v>324</v>
      </c>
      <c r="I6956" s="1" t="s">
        <v>26</v>
      </c>
      <c r="J6956" s="1" t="s">
        <v>27</v>
      </c>
      <c r="K6956" s="1" t="s">
        <v>42</v>
      </c>
      <c r="L6956" s="1" t="s">
        <v>43</v>
      </c>
      <c r="M6956" s="1">
        <v>90008</v>
      </c>
      <c r="N6956" s="1" t="s">
        <v>44</v>
      </c>
      <c r="O6956" s="1" t="s">
        <v>5647</v>
      </c>
      <c r="P6956" s="1" t="s">
        <v>71</v>
      </c>
      <c r="Q6956" s="1" t="s">
        <v>72</v>
      </c>
      <c r="R6956" s="1" t="s">
        <v>5648</v>
      </c>
      <c r="S6956" s="1">
        <v>503.96</v>
      </c>
      <c r="T6956" s="1">
        <v>5</v>
      </c>
      <c r="U6956" s="1">
        <v>0.2</v>
      </c>
      <c r="V6956" s="4">
        <v>50.396000000000001</v>
      </c>
    </row>
    <row r="6957" spans="1:22" ht="44" thickBot="1" x14ac:dyDescent="0.4">
      <c r="A6957" s="3">
        <v>6956</v>
      </c>
      <c r="B6957" s="1" t="s">
        <v>9205</v>
      </c>
      <c r="C6957" s="1">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4">
        <v>9.8163999999999998</v>
      </c>
    </row>
    <row r="6958" spans="1:22" ht="29.5" thickBot="1" x14ac:dyDescent="0.4">
      <c r="A6958" s="3">
        <v>6957</v>
      </c>
      <c r="B6958" s="1" t="s">
        <v>9206</v>
      </c>
      <c r="C6958" s="1">
        <v>2013</v>
      </c>
      <c r="D6958" s="2">
        <v>41470</v>
      </c>
      <c r="E6958" s="2">
        <v>41475</v>
      </c>
      <c r="F6958" s="1" t="s">
        <v>50</v>
      </c>
      <c r="G6958" s="1" t="s">
        <v>9207</v>
      </c>
      <c r="H6958" s="1" t="s">
        <v>9208</v>
      </c>
      <c r="I6958" s="1" t="s">
        <v>26</v>
      </c>
      <c r="J6958" s="1" t="s">
        <v>27</v>
      </c>
      <c r="K6958" s="1" t="s">
        <v>497</v>
      </c>
      <c r="L6958" s="1" t="s">
        <v>1272</v>
      </c>
      <c r="M6958" s="1">
        <v>31907</v>
      </c>
      <c r="N6958" s="1" t="s">
        <v>30</v>
      </c>
      <c r="O6958" s="1" t="s">
        <v>5515</v>
      </c>
      <c r="P6958" s="1" t="s">
        <v>46</v>
      </c>
      <c r="Q6958" s="1" t="s">
        <v>75</v>
      </c>
      <c r="R6958" s="1" t="s">
        <v>5516</v>
      </c>
      <c r="S6958" s="1">
        <v>36.4</v>
      </c>
      <c r="T6958" s="1">
        <v>5</v>
      </c>
      <c r="U6958" s="1">
        <v>0</v>
      </c>
      <c r="V6958" s="4">
        <v>17.108000000000001</v>
      </c>
    </row>
    <row r="6959" spans="1:22" ht="58.5" thickBot="1" x14ac:dyDescent="0.4">
      <c r="A6959" s="3">
        <v>6958</v>
      </c>
      <c r="B6959" s="1" t="s">
        <v>9206</v>
      </c>
      <c r="C6959" s="1">
        <v>2013</v>
      </c>
      <c r="D6959" s="2">
        <v>41470</v>
      </c>
      <c r="E6959" s="2">
        <v>41475</v>
      </c>
      <c r="F6959" s="1" t="s">
        <v>50</v>
      </c>
      <c r="G6959" s="1" t="s">
        <v>9207</v>
      </c>
      <c r="H6959" s="1" t="s">
        <v>9208</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4">
        <v>15.525</v>
      </c>
    </row>
    <row r="6960" spans="1:22" ht="44" thickBot="1" x14ac:dyDescent="0.4">
      <c r="A6960" s="3">
        <v>6959</v>
      </c>
      <c r="B6960" s="1" t="s">
        <v>9209</v>
      </c>
      <c r="C6960" s="1">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4">
        <v>4.3428000000000004</v>
      </c>
    </row>
    <row r="6961" spans="1:22" ht="29.5" thickBot="1" x14ac:dyDescent="0.4">
      <c r="A6961" s="3">
        <v>6960</v>
      </c>
      <c r="B6961" s="1" t="s">
        <v>9209</v>
      </c>
      <c r="C6961" s="1">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4">
        <v>73.41</v>
      </c>
    </row>
    <row r="6962" spans="1:22" ht="29.5" thickBot="1" x14ac:dyDescent="0.4">
      <c r="A6962" s="3">
        <v>6961</v>
      </c>
      <c r="B6962" s="1" t="s">
        <v>9209</v>
      </c>
      <c r="C6962" s="1">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4">
        <v>6.2207999999999997</v>
      </c>
    </row>
    <row r="6963" spans="1:22" ht="29.5" thickBot="1" x14ac:dyDescent="0.4">
      <c r="A6963" s="3">
        <v>6962</v>
      </c>
      <c r="B6963" s="1" t="s">
        <v>9210</v>
      </c>
      <c r="C6963" s="1">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v>
      </c>
      <c r="T6963" s="1">
        <v>3</v>
      </c>
      <c r="U6963" s="1">
        <v>0</v>
      </c>
      <c r="V6963" s="4">
        <v>2.1059999999999999</v>
      </c>
    </row>
    <row r="6964" spans="1:22" ht="29.5" thickBot="1" x14ac:dyDescent="0.4">
      <c r="A6964" s="3">
        <v>6963</v>
      </c>
      <c r="B6964" s="1" t="s">
        <v>9211</v>
      </c>
      <c r="C6964" s="1">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4">
        <v>4.7939999999999996</v>
      </c>
    </row>
    <row r="6965" spans="1:22" ht="29.5" thickBot="1" x14ac:dyDescent="0.4">
      <c r="A6965" s="3">
        <v>6964</v>
      </c>
      <c r="B6965" s="1" t="s">
        <v>9211</v>
      </c>
      <c r="C6965" s="1">
        <v>2013</v>
      </c>
      <c r="D6965" s="2">
        <v>41472</v>
      </c>
      <c r="E6965" s="2">
        <v>41476</v>
      </c>
      <c r="F6965" s="1" t="s">
        <v>23</v>
      </c>
      <c r="G6965" s="1" t="s">
        <v>581</v>
      </c>
      <c r="H6965" s="1" t="s">
        <v>582</v>
      </c>
      <c r="I6965" s="1" t="s">
        <v>41</v>
      </c>
      <c r="J6965" s="1" t="s">
        <v>27</v>
      </c>
      <c r="K6965" s="1" t="s">
        <v>382</v>
      </c>
      <c r="L6965" s="1" t="s">
        <v>383</v>
      </c>
      <c r="M6965" s="1">
        <v>29203</v>
      </c>
      <c r="N6965" s="1" t="s">
        <v>30</v>
      </c>
      <c r="O6965" s="1" t="s">
        <v>6108</v>
      </c>
      <c r="P6965" s="1" t="s">
        <v>46</v>
      </c>
      <c r="Q6965" s="1" t="s">
        <v>68</v>
      </c>
      <c r="R6965" s="1" t="s">
        <v>6109</v>
      </c>
      <c r="S6965" s="1">
        <v>22.32</v>
      </c>
      <c r="T6965" s="1">
        <v>3</v>
      </c>
      <c r="U6965" s="1">
        <v>0</v>
      </c>
      <c r="V6965" s="4">
        <v>5.58</v>
      </c>
    </row>
    <row r="6966" spans="1:22" ht="58.5" thickBot="1" x14ac:dyDescent="0.4">
      <c r="A6966" s="3">
        <v>6965</v>
      </c>
      <c r="B6966" s="1" t="s">
        <v>9211</v>
      </c>
      <c r="C6966" s="1">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4">
        <v>11.086</v>
      </c>
    </row>
    <row r="6967" spans="1:22" ht="73" thickBot="1" x14ac:dyDescent="0.4">
      <c r="A6967" s="3">
        <v>6966</v>
      </c>
      <c r="B6967" s="1" t="s">
        <v>9211</v>
      </c>
      <c r="C6967" s="1">
        <v>2013</v>
      </c>
      <c r="D6967" s="2">
        <v>41472</v>
      </c>
      <c r="E6967" s="2">
        <v>41476</v>
      </c>
      <c r="F6967" s="1" t="s">
        <v>23</v>
      </c>
      <c r="G6967" s="1" t="s">
        <v>581</v>
      </c>
      <c r="H6967" s="1" t="s">
        <v>582</v>
      </c>
      <c r="I6967" s="1" t="s">
        <v>41</v>
      </c>
      <c r="J6967" s="1" t="s">
        <v>27</v>
      </c>
      <c r="K6967" s="1" t="s">
        <v>382</v>
      </c>
      <c r="L6967" s="1" t="s">
        <v>383</v>
      </c>
      <c r="M6967" s="1">
        <v>29203</v>
      </c>
      <c r="N6967" s="1" t="s">
        <v>30</v>
      </c>
      <c r="O6967" s="1" t="s">
        <v>5330</v>
      </c>
      <c r="P6967" s="1" t="s">
        <v>71</v>
      </c>
      <c r="Q6967" s="1" t="s">
        <v>161</v>
      </c>
      <c r="R6967" s="1" t="s">
        <v>5331</v>
      </c>
      <c r="S6967" s="1">
        <v>75.98</v>
      </c>
      <c r="T6967" s="1">
        <v>2</v>
      </c>
      <c r="U6967" s="1">
        <v>0</v>
      </c>
      <c r="V6967" s="4">
        <v>18.235199999999999</v>
      </c>
    </row>
    <row r="6968" spans="1:22" ht="73" thickBot="1" x14ac:dyDescent="0.4">
      <c r="A6968" s="3">
        <v>6967</v>
      </c>
      <c r="B6968" s="1" t="s">
        <v>9211</v>
      </c>
      <c r="C6968" s="1">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4">
        <v>3.1654</v>
      </c>
    </row>
    <row r="6969" spans="1:22" ht="44" thickBot="1" x14ac:dyDescent="0.4">
      <c r="A6969" s="3">
        <v>6968</v>
      </c>
      <c r="B6969" s="1" t="s">
        <v>9211</v>
      </c>
      <c r="C6969" s="1">
        <v>2013</v>
      </c>
      <c r="D6969" s="2">
        <v>41472</v>
      </c>
      <c r="E6969" s="2">
        <v>41476</v>
      </c>
      <c r="F6969" s="1" t="s">
        <v>23</v>
      </c>
      <c r="G6969" s="1" t="s">
        <v>581</v>
      </c>
      <c r="H6969" s="1" t="s">
        <v>582</v>
      </c>
      <c r="I6969" s="1" t="s">
        <v>41</v>
      </c>
      <c r="J6969" s="1" t="s">
        <v>27</v>
      </c>
      <c r="K6969" s="1" t="s">
        <v>382</v>
      </c>
      <c r="L6969" s="1" t="s">
        <v>383</v>
      </c>
      <c r="M6969" s="1">
        <v>29203</v>
      </c>
      <c r="N6969" s="1" t="s">
        <v>30</v>
      </c>
      <c r="O6969" s="1" t="s">
        <v>7063</v>
      </c>
      <c r="P6969" s="1" t="s">
        <v>46</v>
      </c>
      <c r="Q6969" s="1" t="s">
        <v>90</v>
      </c>
      <c r="R6969" s="1" t="s">
        <v>7064</v>
      </c>
      <c r="S6969" s="1">
        <v>60.12</v>
      </c>
      <c r="T6969" s="1">
        <v>9</v>
      </c>
      <c r="U6969" s="1">
        <v>0</v>
      </c>
      <c r="V6969" s="4">
        <v>28.857600000000001</v>
      </c>
    </row>
    <row r="6970" spans="1:22" ht="29.5" thickBot="1" x14ac:dyDescent="0.4">
      <c r="A6970" s="3">
        <v>6969</v>
      </c>
      <c r="B6970" s="1" t="s">
        <v>9212</v>
      </c>
      <c r="C6970" s="1">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4">
        <v>214.4922</v>
      </c>
    </row>
    <row r="6971" spans="1:22" ht="73" thickBot="1" x14ac:dyDescent="0.4">
      <c r="A6971" s="3">
        <v>6970</v>
      </c>
      <c r="B6971" s="1" t="s">
        <v>9213</v>
      </c>
      <c r="C6971" s="1">
        <v>2013</v>
      </c>
      <c r="D6971" s="2">
        <v>41284</v>
      </c>
      <c r="E6971" s="2">
        <v>41287</v>
      </c>
      <c r="F6971" s="1" t="s">
        <v>23</v>
      </c>
      <c r="G6971" s="1" t="s">
        <v>6220</v>
      </c>
      <c r="H6971" s="1" t="s">
        <v>6221</v>
      </c>
      <c r="I6971" s="1" t="s">
        <v>26</v>
      </c>
      <c r="J6971" s="1" t="s">
        <v>27</v>
      </c>
      <c r="K6971" s="1" t="s">
        <v>8751</v>
      </c>
      <c r="L6971" s="1" t="s">
        <v>96</v>
      </c>
      <c r="M6971" s="1">
        <v>98632</v>
      </c>
      <c r="N6971" s="1" t="s">
        <v>44</v>
      </c>
      <c r="O6971" s="1" t="s">
        <v>2045</v>
      </c>
      <c r="P6971" s="1" t="s">
        <v>32</v>
      </c>
      <c r="Q6971" s="1" t="s">
        <v>65</v>
      </c>
      <c r="R6971" s="1" t="s">
        <v>2046</v>
      </c>
      <c r="S6971" s="1">
        <v>24.85</v>
      </c>
      <c r="T6971" s="1">
        <v>5</v>
      </c>
      <c r="U6971" s="1">
        <v>0</v>
      </c>
      <c r="V6971" s="4">
        <v>7.7035</v>
      </c>
    </row>
    <row r="6972" spans="1:22" ht="29.5" thickBot="1" x14ac:dyDescent="0.4">
      <c r="A6972" s="3">
        <v>6971</v>
      </c>
      <c r="B6972" s="1" t="s">
        <v>9214</v>
      </c>
      <c r="C6972" s="1">
        <v>2014</v>
      </c>
      <c r="D6972" s="2">
        <v>41902</v>
      </c>
      <c r="E6972" s="2">
        <v>41908</v>
      </c>
      <c r="F6972" s="1" t="s">
        <v>50</v>
      </c>
      <c r="G6972" s="1" t="s">
        <v>3827</v>
      </c>
      <c r="H6972" s="1" t="s">
        <v>3828</v>
      </c>
      <c r="I6972" s="1" t="s">
        <v>26</v>
      </c>
      <c r="J6972" s="1" t="s">
        <v>27</v>
      </c>
      <c r="K6972" s="1" t="s">
        <v>544</v>
      </c>
      <c r="L6972" s="1" t="s">
        <v>310</v>
      </c>
      <c r="M6972" s="1">
        <v>85023</v>
      </c>
      <c r="N6972" s="1" t="s">
        <v>44</v>
      </c>
      <c r="O6972" s="1" t="s">
        <v>6758</v>
      </c>
      <c r="P6972" s="1" t="s">
        <v>46</v>
      </c>
      <c r="Q6972" s="1" t="s">
        <v>59</v>
      </c>
      <c r="R6972" s="1" t="s">
        <v>6759</v>
      </c>
      <c r="S6972" s="1">
        <v>12.624000000000001</v>
      </c>
      <c r="T6972" s="1">
        <v>2</v>
      </c>
      <c r="U6972" s="1">
        <v>0.2</v>
      </c>
      <c r="V6972" s="4">
        <v>-2.5247999999999999</v>
      </c>
    </row>
    <row r="6973" spans="1:22" ht="44" thickBot="1" x14ac:dyDescent="0.4">
      <c r="A6973" s="3">
        <v>6972</v>
      </c>
      <c r="B6973" s="1" t="s">
        <v>9214</v>
      </c>
      <c r="C6973" s="1">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4">
        <v>4.4791999999999996</v>
      </c>
    </row>
    <row r="6974" spans="1:22" ht="58.5" thickBot="1" x14ac:dyDescent="0.4">
      <c r="A6974" s="3">
        <v>6973</v>
      </c>
      <c r="B6974" s="1" t="s">
        <v>9214</v>
      </c>
      <c r="C6974" s="1">
        <v>2014</v>
      </c>
      <c r="D6974" s="2">
        <v>41902</v>
      </c>
      <c r="E6974" s="2">
        <v>41908</v>
      </c>
      <c r="F6974" s="1" t="s">
        <v>50</v>
      </c>
      <c r="G6974" s="1" t="s">
        <v>3827</v>
      </c>
      <c r="H6974" s="1" t="s">
        <v>3828</v>
      </c>
      <c r="I6974" s="1" t="s">
        <v>26</v>
      </c>
      <c r="J6974" s="1" t="s">
        <v>27</v>
      </c>
      <c r="K6974" s="1" t="s">
        <v>544</v>
      </c>
      <c r="L6974" s="1" t="s">
        <v>310</v>
      </c>
      <c r="M6974" s="1">
        <v>85023</v>
      </c>
      <c r="N6974" s="1" t="s">
        <v>44</v>
      </c>
      <c r="O6974" s="1" t="s">
        <v>6643</v>
      </c>
      <c r="P6974" s="1" t="s">
        <v>71</v>
      </c>
      <c r="Q6974" s="1" t="s">
        <v>72</v>
      </c>
      <c r="R6974" s="1" t="s">
        <v>6644</v>
      </c>
      <c r="S6974" s="1">
        <v>471.92</v>
      </c>
      <c r="T6974" s="1">
        <v>2</v>
      </c>
      <c r="U6974" s="1">
        <v>0.2</v>
      </c>
      <c r="V6974" s="4">
        <v>29.495000000000001</v>
      </c>
    </row>
    <row r="6975" spans="1:22" ht="29.5" thickBot="1" x14ac:dyDescent="0.4">
      <c r="A6975" s="3">
        <v>6974</v>
      </c>
      <c r="B6975" s="1" t="s">
        <v>9214</v>
      </c>
      <c r="C6975" s="1">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v>
      </c>
      <c r="T6975" s="1">
        <v>4</v>
      </c>
      <c r="U6975" s="1">
        <v>0.7</v>
      </c>
      <c r="V6975" s="4">
        <v>-13.938000000000001</v>
      </c>
    </row>
    <row r="6976" spans="1:22" ht="29.5" thickBot="1" x14ac:dyDescent="0.4">
      <c r="A6976" s="3">
        <v>6975</v>
      </c>
      <c r="B6976" s="1" t="s">
        <v>9215</v>
      </c>
      <c r="C6976" s="1">
        <v>2014</v>
      </c>
      <c r="D6976" s="2">
        <v>41898</v>
      </c>
      <c r="E6976" s="2">
        <v>41902</v>
      </c>
      <c r="F6976" s="1" t="s">
        <v>50</v>
      </c>
      <c r="G6976" s="1" t="s">
        <v>1957</v>
      </c>
      <c r="H6976" s="1" t="s">
        <v>1958</v>
      </c>
      <c r="I6976" s="1" t="s">
        <v>26</v>
      </c>
      <c r="J6976" s="1" t="s">
        <v>27</v>
      </c>
      <c r="K6976" s="1" t="s">
        <v>184</v>
      </c>
      <c r="L6976" s="1" t="s">
        <v>104</v>
      </c>
      <c r="M6976" s="1">
        <v>77095</v>
      </c>
      <c r="N6976" s="1" t="s">
        <v>105</v>
      </c>
      <c r="O6976" s="1" t="s">
        <v>6845</v>
      </c>
      <c r="P6976" s="1" t="s">
        <v>46</v>
      </c>
      <c r="Q6976" s="1" t="s">
        <v>68</v>
      </c>
      <c r="R6976" s="1" t="s">
        <v>6846</v>
      </c>
      <c r="S6976" s="1">
        <v>31.744</v>
      </c>
      <c r="T6976" s="1">
        <v>2</v>
      </c>
      <c r="U6976" s="1">
        <v>0.2</v>
      </c>
      <c r="V6976" s="4">
        <v>8.3328000000000007</v>
      </c>
    </row>
    <row r="6977" spans="1:22" ht="29.5" thickBot="1" x14ac:dyDescent="0.4">
      <c r="A6977" s="3">
        <v>6976</v>
      </c>
      <c r="B6977" s="1" t="s">
        <v>9216</v>
      </c>
      <c r="C6977" s="1">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4">
        <v>1.9925999999999999</v>
      </c>
    </row>
    <row r="6978" spans="1:22" ht="29.5" thickBot="1" x14ac:dyDescent="0.4">
      <c r="A6978" s="3">
        <v>6977</v>
      </c>
      <c r="B6978" s="1" t="s">
        <v>9216</v>
      </c>
      <c r="C6978" s="1">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v>
      </c>
      <c r="T6978" s="1">
        <v>4</v>
      </c>
      <c r="U6978" s="1">
        <v>0.2</v>
      </c>
      <c r="V6978" s="4">
        <v>46.631999999999998</v>
      </c>
    </row>
    <row r="6979" spans="1:22" ht="58.5" thickBot="1" x14ac:dyDescent="0.4">
      <c r="A6979" s="3">
        <v>6978</v>
      </c>
      <c r="B6979" s="1" t="s">
        <v>9217</v>
      </c>
      <c r="C6979" s="1">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4">
        <v>17.994</v>
      </c>
    </row>
    <row r="6980" spans="1:22" ht="44" thickBot="1" x14ac:dyDescent="0.4">
      <c r="A6980" s="3">
        <v>6979</v>
      </c>
      <c r="B6980" s="1" t="s">
        <v>9218</v>
      </c>
      <c r="C6980" s="1">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4">
        <v>23.946300000000001</v>
      </c>
    </row>
    <row r="6981" spans="1:22" ht="29.5" thickBot="1" x14ac:dyDescent="0.4">
      <c r="A6981" s="3">
        <v>6980</v>
      </c>
      <c r="B6981" s="1" t="s">
        <v>9219</v>
      </c>
      <c r="C6981" s="1">
        <v>2014</v>
      </c>
      <c r="D6981" s="2">
        <v>41654</v>
      </c>
      <c r="E6981" s="2">
        <v>41659</v>
      </c>
      <c r="F6981" s="1" t="s">
        <v>50</v>
      </c>
      <c r="G6981" s="1" t="s">
        <v>51</v>
      </c>
      <c r="H6981" s="1" t="s">
        <v>52</v>
      </c>
      <c r="I6981" s="1" t="s">
        <v>26</v>
      </c>
      <c r="J6981" s="1" t="s">
        <v>27</v>
      </c>
      <c r="K6981" s="1" t="s">
        <v>42</v>
      </c>
      <c r="L6981" s="1" t="s">
        <v>43</v>
      </c>
      <c r="M6981" s="1">
        <v>90036</v>
      </c>
      <c r="N6981" s="1" t="s">
        <v>44</v>
      </c>
      <c r="O6981" s="1" t="s">
        <v>7715</v>
      </c>
      <c r="P6981" s="1" t="s">
        <v>46</v>
      </c>
      <c r="Q6981" s="1" t="s">
        <v>90</v>
      </c>
      <c r="R6981" s="1" t="s">
        <v>7716</v>
      </c>
      <c r="S6981" s="1">
        <v>154.9</v>
      </c>
      <c r="T6981" s="1">
        <v>5</v>
      </c>
      <c r="U6981" s="1">
        <v>0</v>
      </c>
      <c r="V6981" s="4">
        <v>69.704999999999998</v>
      </c>
    </row>
    <row r="6982" spans="1:22" ht="29.5" thickBot="1" x14ac:dyDescent="0.4">
      <c r="A6982" s="3">
        <v>6981</v>
      </c>
      <c r="B6982" s="1" t="s">
        <v>9220</v>
      </c>
      <c r="C6982" s="1">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4">
        <v>2.8416000000000001</v>
      </c>
    </row>
    <row r="6983" spans="1:22" ht="44" thickBot="1" x14ac:dyDescent="0.4">
      <c r="A6983" s="3">
        <v>6982</v>
      </c>
      <c r="B6983" s="1" t="s">
        <v>9220</v>
      </c>
      <c r="C6983" s="1">
        <v>2011</v>
      </c>
      <c r="D6983" s="2">
        <v>40854</v>
      </c>
      <c r="E6983" s="2">
        <v>40855</v>
      </c>
      <c r="F6983" s="1" t="s">
        <v>188</v>
      </c>
      <c r="G6983" s="1" t="s">
        <v>1383</v>
      </c>
      <c r="H6983" s="1" t="s">
        <v>1384</v>
      </c>
      <c r="I6983" s="1" t="s">
        <v>41</v>
      </c>
      <c r="J6983" s="1" t="s">
        <v>27</v>
      </c>
      <c r="K6983" s="1" t="s">
        <v>266</v>
      </c>
      <c r="L6983" s="1" t="s">
        <v>267</v>
      </c>
      <c r="M6983" s="1">
        <v>10024</v>
      </c>
      <c r="N6983" s="1" t="s">
        <v>148</v>
      </c>
      <c r="O6983" s="1" t="s">
        <v>7058</v>
      </c>
      <c r="P6983" s="1" t="s">
        <v>46</v>
      </c>
      <c r="Q6983" s="1" t="s">
        <v>90</v>
      </c>
      <c r="R6983" s="1" t="s">
        <v>7059</v>
      </c>
      <c r="S6983" s="1">
        <v>30.18</v>
      </c>
      <c r="T6983" s="1">
        <v>3</v>
      </c>
      <c r="U6983" s="1">
        <v>0</v>
      </c>
      <c r="V6983" s="4">
        <v>13.8828</v>
      </c>
    </row>
    <row r="6984" spans="1:22" ht="58.5" thickBot="1" x14ac:dyDescent="0.4">
      <c r="A6984" s="3">
        <v>6983</v>
      </c>
      <c r="B6984" s="1" t="s">
        <v>9221</v>
      </c>
      <c r="C6984" s="1">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4">
        <v>11.086</v>
      </c>
    </row>
    <row r="6985" spans="1:22" ht="58.5" thickBot="1" x14ac:dyDescent="0.4">
      <c r="A6985" s="3">
        <v>6984</v>
      </c>
      <c r="B6985" s="1" t="s">
        <v>9221</v>
      </c>
      <c r="C6985" s="1">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4">
        <v>2.2827999999999999</v>
      </c>
    </row>
    <row r="6986" spans="1:22" ht="58.5" thickBot="1" x14ac:dyDescent="0.4">
      <c r="A6986" s="3">
        <v>6985</v>
      </c>
      <c r="B6986" s="1" t="s">
        <v>9221</v>
      </c>
      <c r="C6986" s="1">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4">
        <v>71.162000000000006</v>
      </c>
    </row>
    <row r="6987" spans="1:22" ht="29.5" thickBot="1" x14ac:dyDescent="0.4">
      <c r="A6987" s="3">
        <v>6986</v>
      </c>
      <c r="B6987" s="1" t="s">
        <v>9221</v>
      </c>
      <c r="C6987" s="1">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4">
        <v>14.4648</v>
      </c>
    </row>
    <row r="6988" spans="1:22" ht="29.5" thickBot="1" x14ac:dyDescent="0.4">
      <c r="A6988" s="3">
        <v>6987</v>
      </c>
      <c r="B6988" s="1" t="s">
        <v>9221</v>
      </c>
      <c r="C6988" s="1">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4">
        <v>2.99</v>
      </c>
    </row>
    <row r="6989" spans="1:22" ht="44" thickBot="1" x14ac:dyDescent="0.4">
      <c r="A6989" s="3">
        <v>6988</v>
      </c>
      <c r="B6989" s="1" t="s">
        <v>9221</v>
      </c>
      <c r="C6989" s="1">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v>
      </c>
      <c r="T6989" s="1">
        <v>5</v>
      </c>
      <c r="U6989" s="1">
        <v>0</v>
      </c>
      <c r="V6989" s="4">
        <v>12.672000000000001</v>
      </c>
    </row>
    <row r="6990" spans="1:22" ht="44" thickBot="1" x14ac:dyDescent="0.4">
      <c r="A6990" s="3">
        <v>6989</v>
      </c>
      <c r="B6990" s="1" t="s">
        <v>9222</v>
      </c>
      <c r="C6990" s="1">
        <v>2014</v>
      </c>
      <c r="D6990" s="2">
        <v>41955</v>
      </c>
      <c r="E6990" s="2">
        <v>41960</v>
      </c>
      <c r="F6990" s="1" t="s">
        <v>23</v>
      </c>
      <c r="G6990" s="1" t="s">
        <v>1532</v>
      </c>
      <c r="H6990" s="1" t="s">
        <v>1533</v>
      </c>
      <c r="I6990" s="1" t="s">
        <v>41</v>
      </c>
      <c r="J6990" s="1" t="s">
        <v>27</v>
      </c>
      <c r="K6990" s="1" t="s">
        <v>53</v>
      </c>
      <c r="L6990" s="1" t="s">
        <v>54</v>
      </c>
      <c r="M6990" s="1">
        <v>33311</v>
      </c>
      <c r="N6990" s="1" t="s">
        <v>30</v>
      </c>
      <c r="O6990" s="1" t="s">
        <v>5611</v>
      </c>
      <c r="P6990" s="1" t="s">
        <v>46</v>
      </c>
      <c r="Q6990" s="1" t="s">
        <v>78</v>
      </c>
      <c r="R6990" s="1" t="s">
        <v>5612</v>
      </c>
      <c r="S6990" s="1">
        <v>1158.1199999999999</v>
      </c>
      <c r="T6990" s="1">
        <v>5</v>
      </c>
      <c r="U6990" s="1">
        <v>0.2</v>
      </c>
      <c r="V6990" s="4">
        <v>130.2885</v>
      </c>
    </row>
    <row r="6991" spans="1:22" ht="58.5" thickBot="1" x14ac:dyDescent="0.4">
      <c r="A6991" s="3">
        <v>6990</v>
      </c>
      <c r="B6991" s="1" t="s">
        <v>9223</v>
      </c>
      <c r="C6991" s="1">
        <v>2014</v>
      </c>
      <c r="D6991" s="2">
        <v>41985</v>
      </c>
      <c r="E6991" s="2">
        <v>41987</v>
      </c>
      <c r="F6991" s="1" t="s">
        <v>188</v>
      </c>
      <c r="G6991" s="1" t="s">
        <v>5176</v>
      </c>
      <c r="H6991" s="1" t="s">
        <v>5177</v>
      </c>
      <c r="I6991" s="1" t="s">
        <v>26</v>
      </c>
      <c r="J6991" s="1" t="s">
        <v>27</v>
      </c>
      <c r="K6991" s="1" t="s">
        <v>9224</v>
      </c>
      <c r="L6991" s="1" t="s">
        <v>104</v>
      </c>
      <c r="M6991" s="1">
        <v>79605</v>
      </c>
      <c r="N6991" s="1" t="s">
        <v>105</v>
      </c>
      <c r="O6991" s="1" t="s">
        <v>9225</v>
      </c>
      <c r="P6991" s="1" t="s">
        <v>46</v>
      </c>
      <c r="Q6991" s="1" t="s">
        <v>78</v>
      </c>
      <c r="R6991" s="1" t="s">
        <v>9226</v>
      </c>
      <c r="S6991" s="1">
        <v>1.3919999999999999</v>
      </c>
      <c r="T6991" s="1">
        <v>2</v>
      </c>
      <c r="U6991" s="1">
        <v>0.8</v>
      </c>
      <c r="V6991" s="4">
        <v>-3.7584</v>
      </c>
    </row>
    <row r="6992" spans="1:22" ht="73" thickBot="1" x14ac:dyDescent="0.4">
      <c r="A6992" s="3">
        <v>6991</v>
      </c>
      <c r="B6992" s="1" t="s">
        <v>9227</v>
      </c>
      <c r="C6992" s="1">
        <v>2012</v>
      </c>
      <c r="D6992" s="2">
        <v>41221</v>
      </c>
      <c r="E6992" s="2">
        <v>41226</v>
      </c>
      <c r="F6992" s="1" t="s">
        <v>23</v>
      </c>
      <c r="G6992" s="1" t="s">
        <v>5127</v>
      </c>
      <c r="H6992" s="1" t="s">
        <v>5128</v>
      </c>
      <c r="I6992" s="1" t="s">
        <v>26</v>
      </c>
      <c r="J6992" s="1" t="s">
        <v>27</v>
      </c>
      <c r="K6992" s="1" t="s">
        <v>7555</v>
      </c>
      <c r="L6992" s="1" t="s">
        <v>319</v>
      </c>
      <c r="M6992" s="1">
        <v>23666</v>
      </c>
      <c r="N6992" s="1" t="s">
        <v>30</v>
      </c>
      <c r="O6992" s="1" t="s">
        <v>2591</v>
      </c>
      <c r="P6992" s="1" t="s">
        <v>46</v>
      </c>
      <c r="Q6992" s="1" t="s">
        <v>78</v>
      </c>
      <c r="R6992" s="1" t="s">
        <v>2592</v>
      </c>
      <c r="S6992" s="1">
        <v>44.43</v>
      </c>
      <c r="T6992" s="1">
        <v>3</v>
      </c>
      <c r="U6992" s="1">
        <v>0</v>
      </c>
      <c r="V6992" s="4">
        <v>18.660599999999999</v>
      </c>
    </row>
    <row r="6993" spans="1:22" ht="44" thickBot="1" x14ac:dyDescent="0.4">
      <c r="A6993" s="3">
        <v>6992</v>
      </c>
      <c r="B6993" s="1" t="s">
        <v>9227</v>
      </c>
      <c r="C6993" s="1">
        <v>2012</v>
      </c>
      <c r="D6993" s="2">
        <v>41221</v>
      </c>
      <c r="E6993" s="2">
        <v>41226</v>
      </c>
      <c r="F6993" s="1" t="s">
        <v>23</v>
      </c>
      <c r="G6993" s="1" t="s">
        <v>5127</v>
      </c>
      <c r="H6993" s="1" t="s">
        <v>5128</v>
      </c>
      <c r="I6993" s="1" t="s">
        <v>26</v>
      </c>
      <c r="J6993" s="1" t="s">
        <v>27</v>
      </c>
      <c r="K6993" s="1" t="s">
        <v>7555</v>
      </c>
      <c r="L6993" s="1" t="s">
        <v>319</v>
      </c>
      <c r="M6993" s="1">
        <v>23666</v>
      </c>
      <c r="N6993" s="1" t="s">
        <v>30</v>
      </c>
      <c r="O6993" s="1" t="s">
        <v>5832</v>
      </c>
      <c r="P6993" s="1" t="s">
        <v>71</v>
      </c>
      <c r="Q6993" s="1" t="s">
        <v>72</v>
      </c>
      <c r="R6993" s="1" t="s">
        <v>5833</v>
      </c>
      <c r="S6993" s="1">
        <v>226.2</v>
      </c>
      <c r="T6993" s="1">
        <v>5</v>
      </c>
      <c r="U6993" s="1">
        <v>0</v>
      </c>
      <c r="V6993" s="4">
        <v>58.811999999999998</v>
      </c>
    </row>
    <row r="6994" spans="1:22" ht="44" thickBot="1" x14ac:dyDescent="0.4">
      <c r="A6994" s="3">
        <v>6993</v>
      </c>
      <c r="B6994" s="1" t="s">
        <v>9227</v>
      </c>
      <c r="C6994" s="1">
        <v>2012</v>
      </c>
      <c r="D6994" s="2">
        <v>41221</v>
      </c>
      <c r="E6994" s="2">
        <v>41226</v>
      </c>
      <c r="F6994" s="1" t="s">
        <v>23</v>
      </c>
      <c r="G6994" s="1" t="s">
        <v>5127</v>
      </c>
      <c r="H6994" s="1" t="s">
        <v>5128</v>
      </c>
      <c r="I6994" s="1" t="s">
        <v>26</v>
      </c>
      <c r="J6994" s="1" t="s">
        <v>27</v>
      </c>
      <c r="K6994" s="1" t="s">
        <v>7555</v>
      </c>
      <c r="L6994" s="1" t="s">
        <v>319</v>
      </c>
      <c r="M6994" s="1">
        <v>23666</v>
      </c>
      <c r="N6994" s="1" t="s">
        <v>30</v>
      </c>
      <c r="O6994" s="1" t="s">
        <v>5270</v>
      </c>
      <c r="P6994" s="1" t="s">
        <v>32</v>
      </c>
      <c r="Q6994" s="1" t="s">
        <v>65</v>
      </c>
      <c r="R6994" s="1" t="s">
        <v>5271</v>
      </c>
      <c r="S6994" s="1">
        <v>186.54</v>
      </c>
      <c r="T6994" s="1">
        <v>3</v>
      </c>
      <c r="U6994" s="1">
        <v>0</v>
      </c>
      <c r="V6994" s="4">
        <v>41.038800000000002</v>
      </c>
    </row>
    <row r="6995" spans="1:22" ht="58.5" thickBot="1" x14ac:dyDescent="0.4">
      <c r="A6995" s="3">
        <v>6994</v>
      </c>
      <c r="B6995" s="1" t="s">
        <v>9227</v>
      </c>
      <c r="C6995" s="1">
        <v>2012</v>
      </c>
      <c r="D6995" s="2">
        <v>41221</v>
      </c>
      <c r="E6995" s="2">
        <v>41226</v>
      </c>
      <c r="F6995" s="1" t="s">
        <v>23</v>
      </c>
      <c r="G6995" s="1" t="s">
        <v>5127</v>
      </c>
      <c r="H6995" s="1" t="s">
        <v>5128</v>
      </c>
      <c r="I6995" s="1" t="s">
        <v>26</v>
      </c>
      <c r="J6995" s="1" t="s">
        <v>27</v>
      </c>
      <c r="K6995" s="1" t="s">
        <v>7555</v>
      </c>
      <c r="L6995" s="1" t="s">
        <v>319</v>
      </c>
      <c r="M6995" s="1">
        <v>23666</v>
      </c>
      <c r="N6995" s="1" t="s">
        <v>30</v>
      </c>
      <c r="O6995" s="1" t="s">
        <v>490</v>
      </c>
      <c r="P6995" s="1" t="s">
        <v>46</v>
      </c>
      <c r="Q6995" s="1" t="s">
        <v>68</v>
      </c>
      <c r="R6995" s="1" t="s">
        <v>491</v>
      </c>
      <c r="S6995" s="1">
        <v>265.86</v>
      </c>
      <c r="T6995" s="1">
        <v>7</v>
      </c>
      <c r="U6995" s="1">
        <v>0</v>
      </c>
      <c r="V6995" s="4">
        <v>79.757999999999996</v>
      </c>
    </row>
    <row r="6996" spans="1:22" ht="29.5" thickBot="1" x14ac:dyDescent="0.4">
      <c r="A6996" s="3">
        <v>6995</v>
      </c>
      <c r="B6996" s="1" t="s">
        <v>9227</v>
      </c>
      <c r="C6996" s="1">
        <v>2012</v>
      </c>
      <c r="D6996" s="2">
        <v>41221</v>
      </c>
      <c r="E6996" s="2">
        <v>41226</v>
      </c>
      <c r="F6996" s="1" t="s">
        <v>23</v>
      </c>
      <c r="G6996" s="1" t="s">
        <v>5127</v>
      </c>
      <c r="H6996" s="1" t="s">
        <v>5128</v>
      </c>
      <c r="I6996" s="1" t="s">
        <v>26</v>
      </c>
      <c r="J6996" s="1" t="s">
        <v>27</v>
      </c>
      <c r="K6996" s="1" t="s">
        <v>7555</v>
      </c>
      <c r="L6996" s="1" t="s">
        <v>319</v>
      </c>
      <c r="M6996" s="1">
        <v>23666</v>
      </c>
      <c r="N6996" s="1" t="s">
        <v>30</v>
      </c>
      <c r="O6996" s="1" t="s">
        <v>1232</v>
      </c>
      <c r="P6996" s="1" t="s">
        <v>46</v>
      </c>
      <c r="Q6996" s="1" t="s">
        <v>68</v>
      </c>
      <c r="R6996" s="1" t="s">
        <v>1233</v>
      </c>
      <c r="S6996" s="1">
        <v>27.9</v>
      </c>
      <c r="T6996" s="1">
        <v>5</v>
      </c>
      <c r="U6996" s="1">
        <v>0</v>
      </c>
      <c r="V6996" s="4">
        <v>6.9749999999999996</v>
      </c>
    </row>
    <row r="6997" spans="1:22" ht="87.5" thickBot="1" x14ac:dyDescent="0.4">
      <c r="A6997" s="3">
        <v>6996</v>
      </c>
      <c r="B6997" s="1" t="s">
        <v>9228</v>
      </c>
      <c r="C6997" s="1">
        <v>2012</v>
      </c>
      <c r="D6997" s="2">
        <v>41232</v>
      </c>
      <c r="E6997" s="2">
        <v>41239</v>
      </c>
      <c r="F6997" s="1" t="s">
        <v>50</v>
      </c>
      <c r="G6997" s="1" t="s">
        <v>5726</v>
      </c>
      <c r="H6997" s="1" t="s">
        <v>5727</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4">
        <v>8.3916000000000004</v>
      </c>
    </row>
    <row r="6998" spans="1:22" ht="44" thickBot="1" x14ac:dyDescent="0.4">
      <c r="A6998" s="3">
        <v>6997</v>
      </c>
      <c r="B6998" s="1" t="s">
        <v>9229</v>
      </c>
      <c r="C6998" s="1">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13.84</v>
      </c>
      <c r="T6998" s="1">
        <v>4</v>
      </c>
      <c r="U6998" s="1">
        <v>0.8</v>
      </c>
      <c r="V6998" s="4">
        <v>-22.143999999999998</v>
      </c>
    </row>
    <row r="6999" spans="1:22" ht="29.5" thickBot="1" x14ac:dyDescent="0.4">
      <c r="A6999" s="3">
        <v>6998</v>
      </c>
      <c r="B6999" s="1" t="s">
        <v>9229</v>
      </c>
      <c r="C6999" s="1">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4">
        <v>63.753599999999999</v>
      </c>
    </row>
    <row r="7000" spans="1:22" ht="29.5" thickBot="1" x14ac:dyDescent="0.4">
      <c r="A7000" s="3">
        <v>6999</v>
      </c>
      <c r="B7000" s="1" t="s">
        <v>9230</v>
      </c>
      <c r="C7000" s="1">
        <v>2013</v>
      </c>
      <c r="D7000" s="2">
        <v>41534</v>
      </c>
      <c r="E7000" s="2">
        <v>41540</v>
      </c>
      <c r="F7000" s="1" t="s">
        <v>50</v>
      </c>
      <c r="G7000" s="1" t="s">
        <v>5319</v>
      </c>
      <c r="H7000" s="1" t="s">
        <v>5320</v>
      </c>
      <c r="I7000" s="1" t="s">
        <v>102</v>
      </c>
      <c r="J7000" s="1" t="s">
        <v>27</v>
      </c>
      <c r="K7000" s="1" t="s">
        <v>4084</v>
      </c>
      <c r="L7000" s="1" t="s">
        <v>43</v>
      </c>
      <c r="M7000" s="1">
        <v>92677</v>
      </c>
      <c r="N7000" s="1" t="s">
        <v>44</v>
      </c>
      <c r="O7000" s="1" t="s">
        <v>2841</v>
      </c>
      <c r="P7000" s="1" t="s">
        <v>46</v>
      </c>
      <c r="Q7000" s="1" t="s">
        <v>90</v>
      </c>
      <c r="R7000" s="1" t="s">
        <v>6811</v>
      </c>
      <c r="S7000" s="1">
        <v>12.96</v>
      </c>
      <c r="T7000" s="1">
        <v>2</v>
      </c>
      <c r="U7000" s="1">
        <v>0</v>
      </c>
      <c r="V7000" s="4">
        <v>6.3503999999999996</v>
      </c>
    </row>
    <row r="7001" spans="1:22" ht="58.5" thickBot="1" x14ac:dyDescent="0.4">
      <c r="A7001" s="3">
        <v>7000</v>
      </c>
      <c r="B7001" s="1" t="s">
        <v>9231</v>
      </c>
      <c r="C7001" s="1">
        <v>2014</v>
      </c>
      <c r="D7001" s="2">
        <v>41786</v>
      </c>
      <c r="E7001" s="2">
        <v>41789</v>
      </c>
      <c r="F7001" s="1" t="s">
        <v>188</v>
      </c>
      <c r="G7001" s="1" t="s">
        <v>1448</v>
      </c>
      <c r="H7001" s="1" t="s">
        <v>1449</v>
      </c>
      <c r="I7001" s="1" t="s">
        <v>41</v>
      </c>
      <c r="J7001" s="1" t="s">
        <v>27</v>
      </c>
      <c r="K7001" s="1" t="s">
        <v>1473</v>
      </c>
      <c r="L7001" s="1" t="s">
        <v>29</v>
      </c>
      <c r="M7001" s="1">
        <v>40214</v>
      </c>
      <c r="N7001" s="1" t="s">
        <v>30</v>
      </c>
      <c r="O7001" s="1" t="s">
        <v>7890</v>
      </c>
      <c r="P7001" s="1" t="s">
        <v>46</v>
      </c>
      <c r="Q7001" s="1" t="s">
        <v>78</v>
      </c>
      <c r="R7001" s="1" t="s">
        <v>7891</v>
      </c>
      <c r="S7001" s="1">
        <v>208.44</v>
      </c>
      <c r="T7001" s="1">
        <v>3</v>
      </c>
      <c r="U7001" s="1">
        <v>0</v>
      </c>
      <c r="V7001" s="4">
        <v>62.531999999999996</v>
      </c>
    </row>
    <row r="7002" spans="1:22" ht="44" thickBot="1" x14ac:dyDescent="0.4">
      <c r="A7002" s="3">
        <v>7001</v>
      </c>
      <c r="B7002" s="1" t="s">
        <v>9231</v>
      </c>
      <c r="C7002" s="1">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4">
        <v>0.77280000000000004</v>
      </c>
    </row>
    <row r="7003" spans="1:22" ht="73" thickBot="1" x14ac:dyDescent="0.4">
      <c r="A7003" s="3">
        <v>7002</v>
      </c>
      <c r="B7003" s="1" t="s">
        <v>9232</v>
      </c>
      <c r="C7003" s="1">
        <v>2012</v>
      </c>
      <c r="D7003" s="2">
        <v>40998</v>
      </c>
      <c r="E7003" s="2">
        <v>41002</v>
      </c>
      <c r="F7003" s="1" t="s">
        <v>50</v>
      </c>
      <c r="G7003" s="1" t="s">
        <v>5992</v>
      </c>
      <c r="H7003" s="1" t="s">
        <v>5993</v>
      </c>
      <c r="I7003" s="1" t="s">
        <v>102</v>
      </c>
      <c r="J7003" s="1" t="s">
        <v>27</v>
      </c>
      <c r="K7003" s="1" t="s">
        <v>9233</v>
      </c>
      <c r="L7003" s="1" t="s">
        <v>211</v>
      </c>
      <c r="M7003" s="1">
        <v>61761</v>
      </c>
      <c r="N7003" s="1" t="s">
        <v>105</v>
      </c>
      <c r="O7003" s="1" t="s">
        <v>6955</v>
      </c>
      <c r="P7003" s="1" t="s">
        <v>32</v>
      </c>
      <c r="Q7003" s="1" t="s">
        <v>36</v>
      </c>
      <c r="R7003" s="1" t="s">
        <v>6956</v>
      </c>
      <c r="S7003" s="1">
        <v>366.74400000000003</v>
      </c>
      <c r="T7003" s="1">
        <v>4</v>
      </c>
      <c r="U7003" s="1">
        <v>0.3</v>
      </c>
      <c r="V7003" s="4">
        <v>-110.0232</v>
      </c>
    </row>
    <row r="7004" spans="1:22" ht="73" thickBot="1" x14ac:dyDescent="0.4">
      <c r="A7004" s="3">
        <v>7003</v>
      </c>
      <c r="B7004" s="1" t="s">
        <v>9234</v>
      </c>
      <c r="C7004" s="1">
        <v>2011</v>
      </c>
      <c r="D7004" s="2">
        <v>40774</v>
      </c>
      <c r="E7004" s="2">
        <v>40776</v>
      </c>
      <c r="F7004" s="1" t="s">
        <v>23</v>
      </c>
      <c r="G7004" s="1" t="s">
        <v>6453</v>
      </c>
      <c r="H7004" s="1" t="s">
        <v>6454</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4">
        <v>26.031600000000001</v>
      </c>
    </row>
    <row r="7005" spans="1:22" ht="29.5" thickBot="1" x14ac:dyDescent="0.4">
      <c r="A7005" s="3">
        <v>7004</v>
      </c>
      <c r="B7005" s="1" t="s">
        <v>9234</v>
      </c>
      <c r="C7005" s="1">
        <v>2011</v>
      </c>
      <c r="D7005" s="2">
        <v>40774</v>
      </c>
      <c r="E7005" s="2">
        <v>40776</v>
      </c>
      <c r="F7005" s="1" t="s">
        <v>23</v>
      </c>
      <c r="G7005" s="1" t="s">
        <v>6453</v>
      </c>
      <c r="H7005" s="1" t="s">
        <v>6454</v>
      </c>
      <c r="I7005" s="1" t="s">
        <v>41</v>
      </c>
      <c r="J7005" s="1" t="s">
        <v>27</v>
      </c>
      <c r="K7005" s="1" t="s">
        <v>42</v>
      </c>
      <c r="L7005" s="1" t="s">
        <v>43</v>
      </c>
      <c r="M7005" s="1">
        <v>90045</v>
      </c>
      <c r="N7005" s="1" t="s">
        <v>44</v>
      </c>
      <c r="O7005" s="1" t="s">
        <v>5373</v>
      </c>
      <c r="P7005" s="1" t="s">
        <v>46</v>
      </c>
      <c r="Q7005" s="1" t="s">
        <v>75</v>
      </c>
      <c r="R7005" s="1" t="s">
        <v>5374</v>
      </c>
      <c r="S7005" s="1">
        <v>69.456000000000003</v>
      </c>
      <c r="T7005" s="1">
        <v>2</v>
      </c>
      <c r="U7005" s="1">
        <v>0.2</v>
      </c>
      <c r="V7005" s="4">
        <v>22.5732</v>
      </c>
    </row>
    <row r="7006" spans="1:22" ht="29.5" thickBot="1" x14ac:dyDescent="0.4">
      <c r="A7006" s="3">
        <v>7005</v>
      </c>
      <c r="B7006" s="1" t="s">
        <v>9235</v>
      </c>
      <c r="C7006" s="1">
        <v>2011</v>
      </c>
      <c r="D7006" s="2">
        <v>40900</v>
      </c>
      <c r="E7006" s="2">
        <v>40905</v>
      </c>
      <c r="F7006" s="1" t="s">
        <v>50</v>
      </c>
      <c r="G7006" s="1" t="s">
        <v>4667</v>
      </c>
      <c r="H7006" s="1" t="s">
        <v>4668</v>
      </c>
      <c r="I7006" s="1" t="s">
        <v>41</v>
      </c>
      <c r="J7006" s="1" t="s">
        <v>27</v>
      </c>
      <c r="K7006" s="1" t="s">
        <v>7384</v>
      </c>
      <c r="L7006" s="1" t="s">
        <v>104</v>
      </c>
      <c r="M7006" s="1">
        <v>77642</v>
      </c>
      <c r="N7006" s="1" t="s">
        <v>105</v>
      </c>
      <c r="O7006" s="1" t="s">
        <v>5772</v>
      </c>
      <c r="P7006" s="1" t="s">
        <v>46</v>
      </c>
      <c r="Q7006" s="1" t="s">
        <v>90</v>
      </c>
      <c r="R7006" s="1" t="s">
        <v>5773</v>
      </c>
      <c r="S7006" s="1">
        <v>5.1840000000000002</v>
      </c>
      <c r="T7006" s="1">
        <v>1</v>
      </c>
      <c r="U7006" s="1">
        <v>0.2</v>
      </c>
      <c r="V7006" s="4">
        <v>1.8144</v>
      </c>
    </row>
    <row r="7007" spans="1:22" ht="44" thickBot="1" x14ac:dyDescent="0.4">
      <c r="A7007" s="3">
        <v>7006</v>
      </c>
      <c r="B7007" s="1" t="s">
        <v>9236</v>
      </c>
      <c r="C7007" s="1">
        <v>2012</v>
      </c>
      <c r="D7007" s="2">
        <v>41214</v>
      </c>
      <c r="E7007" s="2">
        <v>41218</v>
      </c>
      <c r="F7007" s="1" t="s">
        <v>50</v>
      </c>
      <c r="G7007" s="1" t="s">
        <v>1913</v>
      </c>
      <c r="H7007" s="1" t="s">
        <v>1914</v>
      </c>
      <c r="I7007" s="1" t="s">
        <v>26</v>
      </c>
      <c r="J7007" s="1" t="s">
        <v>27</v>
      </c>
      <c r="K7007" s="1" t="s">
        <v>266</v>
      </c>
      <c r="L7007" s="1" t="s">
        <v>267</v>
      </c>
      <c r="M7007" s="1">
        <v>10009</v>
      </c>
      <c r="N7007" s="1" t="s">
        <v>148</v>
      </c>
      <c r="O7007" s="1" t="s">
        <v>8381</v>
      </c>
      <c r="P7007" s="1" t="s">
        <v>32</v>
      </c>
      <c r="Q7007" s="1" t="s">
        <v>36</v>
      </c>
      <c r="R7007" s="1" t="s">
        <v>8382</v>
      </c>
      <c r="S7007" s="1">
        <v>205.16399999999999</v>
      </c>
      <c r="T7007" s="1">
        <v>2</v>
      </c>
      <c r="U7007" s="1">
        <v>0.1</v>
      </c>
      <c r="V7007" s="4">
        <v>13.6776</v>
      </c>
    </row>
    <row r="7008" spans="1:22" ht="29.5" thickBot="1" x14ac:dyDescent="0.4">
      <c r="A7008" s="3">
        <v>7007</v>
      </c>
      <c r="B7008" s="1" t="s">
        <v>9237</v>
      </c>
      <c r="C7008" s="1">
        <v>2011</v>
      </c>
      <c r="D7008" s="2">
        <v>40892</v>
      </c>
      <c r="E7008" s="2">
        <v>40898</v>
      </c>
      <c r="F7008" s="1" t="s">
        <v>50</v>
      </c>
      <c r="G7008" s="1" t="s">
        <v>1157</v>
      </c>
      <c r="H7008" s="1" t="s">
        <v>1158</v>
      </c>
      <c r="I7008" s="1" t="s">
        <v>41</v>
      </c>
      <c r="J7008" s="1" t="s">
        <v>27</v>
      </c>
      <c r="K7008" s="1" t="s">
        <v>303</v>
      </c>
      <c r="L7008" s="1" t="s">
        <v>211</v>
      </c>
      <c r="M7008" s="1">
        <v>60623</v>
      </c>
      <c r="N7008" s="1" t="s">
        <v>105</v>
      </c>
      <c r="O7008" s="1" t="s">
        <v>6055</v>
      </c>
      <c r="P7008" s="1" t="s">
        <v>32</v>
      </c>
      <c r="Q7008" s="1" t="s">
        <v>65</v>
      </c>
      <c r="R7008" s="1" t="s">
        <v>6056</v>
      </c>
      <c r="S7008" s="1">
        <v>8.5440000000000005</v>
      </c>
      <c r="T7008" s="1">
        <v>2</v>
      </c>
      <c r="U7008" s="1">
        <v>0.6</v>
      </c>
      <c r="V7008" s="4">
        <v>-7.476</v>
      </c>
    </row>
    <row r="7009" spans="1:22" ht="44" thickBot="1" x14ac:dyDescent="0.4">
      <c r="A7009" s="3">
        <v>7008</v>
      </c>
      <c r="B7009" s="1" t="s">
        <v>9238</v>
      </c>
      <c r="C7009" s="1">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12.827999999999999</v>
      </c>
      <c r="T7009" s="1">
        <v>2</v>
      </c>
      <c r="U7009" s="1">
        <v>0.7</v>
      </c>
      <c r="V7009" s="4">
        <v>-8.9795999999999996</v>
      </c>
    </row>
    <row r="7010" spans="1:22" ht="44" thickBot="1" x14ac:dyDescent="0.4">
      <c r="A7010" s="3">
        <v>7009</v>
      </c>
      <c r="B7010" s="1" t="s">
        <v>9238</v>
      </c>
      <c r="C7010" s="1">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4">
        <v>-42.747</v>
      </c>
    </row>
    <row r="7011" spans="1:22" ht="44" thickBot="1" x14ac:dyDescent="0.4">
      <c r="A7011" s="3">
        <v>7010</v>
      </c>
      <c r="B7011" s="1" t="s">
        <v>9238</v>
      </c>
      <c r="C7011" s="1">
        <v>2012</v>
      </c>
      <c r="D7011" s="2">
        <v>41142</v>
      </c>
      <c r="E7011" s="2">
        <v>41146</v>
      </c>
      <c r="F7011" s="1" t="s">
        <v>50</v>
      </c>
      <c r="G7011" s="1" t="s">
        <v>3953</v>
      </c>
      <c r="H7011" s="1" t="s">
        <v>3954</v>
      </c>
      <c r="I7011" s="1" t="s">
        <v>41</v>
      </c>
      <c r="J7011" s="1" t="s">
        <v>27</v>
      </c>
      <c r="K7011" s="1" t="s">
        <v>318</v>
      </c>
      <c r="L7011" s="1" t="s">
        <v>498</v>
      </c>
      <c r="M7011" s="1">
        <v>45503</v>
      </c>
      <c r="N7011" s="1" t="s">
        <v>148</v>
      </c>
      <c r="O7011" s="1" t="s">
        <v>6545</v>
      </c>
      <c r="P7011" s="1" t="s">
        <v>32</v>
      </c>
      <c r="Q7011" s="1" t="s">
        <v>65</v>
      </c>
      <c r="R7011" s="1" t="s">
        <v>6546</v>
      </c>
      <c r="S7011" s="1">
        <v>25.984000000000002</v>
      </c>
      <c r="T7011" s="1">
        <v>1</v>
      </c>
      <c r="U7011" s="1">
        <v>0.2</v>
      </c>
      <c r="V7011" s="4">
        <v>-3.8976000000000002</v>
      </c>
    </row>
    <row r="7012" spans="1:22" ht="29.5" thickBot="1" x14ac:dyDescent="0.4">
      <c r="A7012" s="3">
        <v>7011</v>
      </c>
      <c r="B7012" s="1" t="s">
        <v>9239</v>
      </c>
      <c r="C7012" s="1">
        <v>2011</v>
      </c>
      <c r="D7012" s="2">
        <v>40686</v>
      </c>
      <c r="E7012" s="2">
        <v>40690</v>
      </c>
      <c r="F7012" s="1" t="s">
        <v>50</v>
      </c>
      <c r="G7012" s="1" t="s">
        <v>1878</v>
      </c>
      <c r="H7012" s="1" t="s">
        <v>1879</v>
      </c>
      <c r="I7012" s="1" t="s">
        <v>26</v>
      </c>
      <c r="J7012" s="1" t="s">
        <v>27</v>
      </c>
      <c r="K7012" s="1" t="s">
        <v>266</v>
      </c>
      <c r="L7012" s="1" t="s">
        <v>267</v>
      </c>
      <c r="M7012" s="1">
        <v>10035</v>
      </c>
      <c r="N7012" s="1" t="s">
        <v>148</v>
      </c>
      <c r="O7012" s="1" t="s">
        <v>5620</v>
      </c>
      <c r="P7012" s="1" t="s">
        <v>46</v>
      </c>
      <c r="Q7012" s="1" t="s">
        <v>75</v>
      </c>
      <c r="R7012" s="1" t="s">
        <v>1219</v>
      </c>
      <c r="S7012" s="1">
        <v>17.96</v>
      </c>
      <c r="T7012" s="1">
        <v>5</v>
      </c>
      <c r="U7012" s="1">
        <v>0.2</v>
      </c>
      <c r="V7012" s="4">
        <v>5.8369999999999997</v>
      </c>
    </row>
    <row r="7013" spans="1:22" ht="29.5" thickBot="1" x14ac:dyDescent="0.4">
      <c r="A7013" s="3">
        <v>7012</v>
      </c>
      <c r="B7013" s="1" t="s">
        <v>9239</v>
      </c>
      <c r="C7013" s="1">
        <v>2011</v>
      </c>
      <c r="D7013" s="2">
        <v>40686</v>
      </c>
      <c r="E7013" s="2">
        <v>40690</v>
      </c>
      <c r="F7013" s="1" t="s">
        <v>50</v>
      </c>
      <c r="G7013" s="1" t="s">
        <v>1878</v>
      </c>
      <c r="H7013" s="1" t="s">
        <v>1879</v>
      </c>
      <c r="I7013" s="1" t="s">
        <v>26</v>
      </c>
      <c r="J7013" s="1" t="s">
        <v>27</v>
      </c>
      <c r="K7013" s="1" t="s">
        <v>266</v>
      </c>
      <c r="L7013" s="1" t="s">
        <v>267</v>
      </c>
      <c r="M7013" s="1">
        <v>10035</v>
      </c>
      <c r="N7013" s="1" t="s">
        <v>148</v>
      </c>
      <c r="O7013" s="1" t="s">
        <v>6876</v>
      </c>
      <c r="P7013" s="1" t="s">
        <v>46</v>
      </c>
      <c r="Q7013" s="1" t="s">
        <v>578</v>
      </c>
      <c r="R7013" s="1" t="s">
        <v>6877</v>
      </c>
      <c r="S7013" s="1">
        <v>5.04</v>
      </c>
      <c r="T7013" s="1">
        <v>2</v>
      </c>
      <c r="U7013" s="1">
        <v>0</v>
      </c>
      <c r="V7013" s="4">
        <v>0.1512</v>
      </c>
    </row>
    <row r="7014" spans="1:22" ht="58.5" thickBot="1" x14ac:dyDescent="0.4">
      <c r="A7014" s="3">
        <v>7013</v>
      </c>
      <c r="B7014" s="1" t="s">
        <v>9239</v>
      </c>
      <c r="C7014" s="1">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4">
        <v>56.203200000000002</v>
      </c>
    </row>
    <row r="7015" spans="1:22" ht="44" thickBot="1" x14ac:dyDescent="0.4">
      <c r="A7015" s="3">
        <v>7014</v>
      </c>
      <c r="B7015" s="1" t="s">
        <v>9240</v>
      </c>
      <c r="C7015" s="1">
        <v>2014</v>
      </c>
      <c r="D7015" s="2">
        <v>41983</v>
      </c>
      <c r="E7015" s="2">
        <v>41985</v>
      </c>
      <c r="F7015" s="1" t="s">
        <v>23</v>
      </c>
      <c r="G7015" s="1" t="s">
        <v>5602</v>
      </c>
      <c r="H7015" s="1" t="s">
        <v>5603</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4">
        <v>15.697800000000001</v>
      </c>
    </row>
    <row r="7016" spans="1:22" ht="87.5" thickBot="1" x14ac:dyDescent="0.4">
      <c r="A7016" s="3">
        <v>7015</v>
      </c>
      <c r="B7016" s="1" t="s">
        <v>9241</v>
      </c>
      <c r="C7016" s="1">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4">
        <v>38.157600000000002</v>
      </c>
    </row>
    <row r="7017" spans="1:22" ht="29.5" thickBot="1" x14ac:dyDescent="0.4">
      <c r="A7017" s="3">
        <v>7016</v>
      </c>
      <c r="B7017" s="1" t="s">
        <v>9241</v>
      </c>
      <c r="C7017" s="1">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4">
        <v>14.172800000000001</v>
      </c>
    </row>
    <row r="7018" spans="1:22" ht="29.5" thickBot="1" x14ac:dyDescent="0.4">
      <c r="A7018" s="3">
        <v>7017</v>
      </c>
      <c r="B7018" s="1" t="s">
        <v>9241</v>
      </c>
      <c r="C7018" s="1">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4">
        <v>164.63159999999999</v>
      </c>
    </row>
    <row r="7019" spans="1:22" ht="29.5" thickBot="1" x14ac:dyDescent="0.4">
      <c r="A7019" s="3">
        <v>7018</v>
      </c>
      <c r="B7019" s="1" t="s">
        <v>9241</v>
      </c>
      <c r="C7019" s="1">
        <v>2011</v>
      </c>
      <c r="D7019" s="2">
        <v>40613</v>
      </c>
      <c r="E7019" s="2">
        <v>40615</v>
      </c>
      <c r="F7019" s="1" t="s">
        <v>23</v>
      </c>
      <c r="G7019" s="1" t="s">
        <v>4427</v>
      </c>
      <c r="H7019" s="1" t="s">
        <v>4428</v>
      </c>
      <c r="I7019" s="1" t="s">
        <v>41</v>
      </c>
      <c r="J7019" s="1" t="s">
        <v>27</v>
      </c>
      <c r="K7019" s="1" t="s">
        <v>1464</v>
      </c>
      <c r="L7019" s="1" t="s">
        <v>29</v>
      </c>
      <c r="M7019" s="1">
        <v>40475</v>
      </c>
      <c r="N7019" s="1" t="s">
        <v>30</v>
      </c>
      <c r="O7019" s="1" t="s">
        <v>6163</v>
      </c>
      <c r="P7019" s="1" t="s">
        <v>46</v>
      </c>
      <c r="Q7019" s="1" t="s">
        <v>90</v>
      </c>
      <c r="R7019" s="1" t="s">
        <v>6164</v>
      </c>
      <c r="S7019" s="1">
        <v>14.94</v>
      </c>
      <c r="T7019" s="1">
        <v>3</v>
      </c>
      <c r="U7019" s="1">
        <v>0</v>
      </c>
      <c r="V7019" s="4">
        <v>7.0217999999999998</v>
      </c>
    </row>
    <row r="7020" spans="1:22" ht="29.5" thickBot="1" x14ac:dyDescent="0.4">
      <c r="A7020" s="3">
        <v>7019</v>
      </c>
      <c r="B7020" s="1" t="s">
        <v>9242</v>
      </c>
      <c r="C7020" s="1">
        <v>2013</v>
      </c>
      <c r="D7020" s="2">
        <v>41449</v>
      </c>
      <c r="E7020" s="2">
        <v>41453</v>
      </c>
      <c r="F7020" s="1" t="s">
        <v>23</v>
      </c>
      <c r="G7020" s="1" t="s">
        <v>2698</v>
      </c>
      <c r="H7020" s="1" t="s">
        <v>2699</v>
      </c>
      <c r="I7020" s="1" t="s">
        <v>26</v>
      </c>
      <c r="J7020" s="1" t="s">
        <v>27</v>
      </c>
      <c r="K7020" s="1" t="s">
        <v>266</v>
      </c>
      <c r="L7020" s="1" t="s">
        <v>267</v>
      </c>
      <c r="M7020" s="1">
        <v>10035</v>
      </c>
      <c r="N7020" s="1" t="s">
        <v>148</v>
      </c>
      <c r="O7020" s="1" t="s">
        <v>7381</v>
      </c>
      <c r="P7020" s="1" t="s">
        <v>46</v>
      </c>
      <c r="Q7020" s="1" t="s">
        <v>47</v>
      </c>
      <c r="R7020" s="1" t="s">
        <v>7382</v>
      </c>
      <c r="S7020" s="1">
        <v>25.83</v>
      </c>
      <c r="T7020" s="1">
        <v>7</v>
      </c>
      <c r="U7020" s="1">
        <v>0</v>
      </c>
      <c r="V7020" s="4">
        <v>12.1401</v>
      </c>
    </row>
    <row r="7021" spans="1:22" ht="29.5" thickBot="1" x14ac:dyDescent="0.4">
      <c r="A7021" s="3">
        <v>7020</v>
      </c>
      <c r="B7021" s="1" t="s">
        <v>9243</v>
      </c>
      <c r="C7021" s="1">
        <v>2011</v>
      </c>
      <c r="D7021" s="2">
        <v>40778</v>
      </c>
      <c r="E7021" s="2">
        <v>40782</v>
      </c>
      <c r="F7021" s="1" t="s">
        <v>50</v>
      </c>
      <c r="G7021" s="1" t="s">
        <v>2287</v>
      </c>
      <c r="H7021" s="1" t="s">
        <v>2288</v>
      </c>
      <c r="I7021" s="1" t="s">
        <v>26</v>
      </c>
      <c r="J7021" s="1" t="s">
        <v>27</v>
      </c>
      <c r="K7021" s="1" t="s">
        <v>807</v>
      </c>
      <c r="L7021" s="1" t="s">
        <v>457</v>
      </c>
      <c r="M7021" s="1">
        <v>80219</v>
      </c>
      <c r="N7021" s="1" t="s">
        <v>44</v>
      </c>
      <c r="O7021" s="1" t="s">
        <v>9244</v>
      </c>
      <c r="P7021" s="1" t="s">
        <v>46</v>
      </c>
      <c r="Q7021" s="1" t="s">
        <v>90</v>
      </c>
      <c r="R7021" s="1" t="s">
        <v>9245</v>
      </c>
      <c r="S7021" s="1">
        <v>15.552</v>
      </c>
      <c r="T7021" s="1">
        <v>3</v>
      </c>
      <c r="U7021" s="1">
        <v>0.2</v>
      </c>
      <c r="V7021" s="4">
        <v>5.4432</v>
      </c>
    </row>
    <row r="7022" spans="1:22" ht="29.5" thickBot="1" x14ac:dyDescent="0.4">
      <c r="A7022" s="3">
        <v>7021</v>
      </c>
      <c r="B7022" s="1" t="s">
        <v>9243</v>
      </c>
      <c r="C7022" s="1">
        <v>2011</v>
      </c>
      <c r="D7022" s="2">
        <v>40778</v>
      </c>
      <c r="E7022" s="2">
        <v>40782</v>
      </c>
      <c r="F7022" s="1" t="s">
        <v>50</v>
      </c>
      <c r="G7022" s="1" t="s">
        <v>2287</v>
      </c>
      <c r="H7022" s="1" t="s">
        <v>2288</v>
      </c>
      <c r="I7022" s="1" t="s">
        <v>26</v>
      </c>
      <c r="J7022" s="1" t="s">
        <v>27</v>
      </c>
      <c r="K7022" s="1" t="s">
        <v>807</v>
      </c>
      <c r="L7022" s="1" t="s">
        <v>457</v>
      </c>
      <c r="M7022" s="1">
        <v>80219</v>
      </c>
      <c r="N7022" s="1" t="s">
        <v>44</v>
      </c>
      <c r="O7022" s="1" t="s">
        <v>8572</v>
      </c>
      <c r="P7022" s="1" t="s">
        <v>46</v>
      </c>
      <c r="Q7022" s="1" t="s">
        <v>578</v>
      </c>
      <c r="R7022" s="1" t="s">
        <v>8573</v>
      </c>
      <c r="S7022" s="1">
        <v>6.8</v>
      </c>
      <c r="T7022" s="1">
        <v>1</v>
      </c>
      <c r="U7022" s="1">
        <v>0.2</v>
      </c>
      <c r="V7022" s="4">
        <v>0.51</v>
      </c>
    </row>
    <row r="7023" spans="1:22" ht="29.5" thickBot="1" x14ac:dyDescent="0.4">
      <c r="A7023" s="3">
        <v>7022</v>
      </c>
      <c r="B7023" s="1" t="s">
        <v>9243</v>
      </c>
      <c r="C7023" s="1">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4">
        <v>1.2672000000000001</v>
      </c>
    </row>
    <row r="7024" spans="1:22" ht="44" thickBot="1" x14ac:dyDescent="0.4">
      <c r="A7024" s="3">
        <v>7023</v>
      </c>
      <c r="B7024" s="1" t="s">
        <v>9243</v>
      </c>
      <c r="C7024" s="1">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143.63999999999999</v>
      </c>
      <c r="T7024" s="1">
        <v>9</v>
      </c>
      <c r="U7024" s="1">
        <v>0.2</v>
      </c>
      <c r="V7024" s="4">
        <v>10.773</v>
      </c>
    </row>
    <row r="7025" spans="1:22" ht="29.5" thickBot="1" x14ac:dyDescent="0.4">
      <c r="A7025" s="3">
        <v>7024</v>
      </c>
      <c r="B7025" s="1" t="s">
        <v>9243</v>
      </c>
      <c r="C7025" s="1">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31.103999999999999</v>
      </c>
      <c r="T7025" s="1">
        <v>6</v>
      </c>
      <c r="U7025" s="1">
        <v>0.2</v>
      </c>
      <c r="V7025" s="4">
        <v>10.8864</v>
      </c>
    </row>
    <row r="7026" spans="1:22" ht="29.5" thickBot="1" x14ac:dyDescent="0.4">
      <c r="A7026" s="3">
        <v>7025</v>
      </c>
      <c r="B7026" s="1" t="s">
        <v>9243</v>
      </c>
      <c r="C7026" s="1">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4">
        <v>69.704999999999998</v>
      </c>
    </row>
    <row r="7027" spans="1:22" ht="44" thickBot="1" x14ac:dyDescent="0.4">
      <c r="A7027" s="3">
        <v>7026</v>
      </c>
      <c r="B7027" s="1" t="s">
        <v>9246</v>
      </c>
      <c r="C7027" s="1">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227.46</v>
      </c>
      <c r="T7027" s="1">
        <v>6</v>
      </c>
      <c r="U7027" s="1">
        <v>0</v>
      </c>
      <c r="V7027" s="4">
        <v>65.963399999999993</v>
      </c>
    </row>
    <row r="7028" spans="1:22" ht="58.5" thickBot="1" x14ac:dyDescent="0.4">
      <c r="A7028" s="3">
        <v>7027</v>
      </c>
      <c r="B7028" s="1" t="s">
        <v>9246</v>
      </c>
      <c r="C7028" s="1">
        <v>2014</v>
      </c>
      <c r="D7028" s="2">
        <v>41677</v>
      </c>
      <c r="E7028" s="2">
        <v>41683</v>
      </c>
      <c r="F7028" s="1" t="s">
        <v>50</v>
      </c>
      <c r="G7028" s="1" t="s">
        <v>2167</v>
      </c>
      <c r="H7028" s="1" t="s">
        <v>2168</v>
      </c>
      <c r="I7028" s="1" t="s">
        <v>41</v>
      </c>
      <c r="J7028" s="1" t="s">
        <v>27</v>
      </c>
      <c r="K7028" s="1" t="s">
        <v>266</v>
      </c>
      <c r="L7028" s="1" t="s">
        <v>267</v>
      </c>
      <c r="M7028" s="1">
        <v>10024</v>
      </c>
      <c r="N7028" s="1" t="s">
        <v>148</v>
      </c>
      <c r="O7028" s="1" t="s">
        <v>8871</v>
      </c>
      <c r="P7028" s="1" t="s">
        <v>46</v>
      </c>
      <c r="Q7028" s="1" t="s">
        <v>75</v>
      </c>
      <c r="R7028" s="1" t="s">
        <v>8872</v>
      </c>
      <c r="S7028" s="1">
        <v>46.24</v>
      </c>
      <c r="T7028" s="1">
        <v>4</v>
      </c>
      <c r="U7028" s="1">
        <v>0.2</v>
      </c>
      <c r="V7028" s="4">
        <v>15.606</v>
      </c>
    </row>
    <row r="7029" spans="1:22" ht="73" thickBot="1" x14ac:dyDescent="0.4">
      <c r="A7029" s="3">
        <v>7028</v>
      </c>
      <c r="B7029" s="1" t="s">
        <v>9247</v>
      </c>
      <c r="C7029" s="1">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4">
        <v>2.4011999999999998</v>
      </c>
    </row>
    <row r="7030" spans="1:22" ht="29.5" thickBot="1" x14ac:dyDescent="0.4">
      <c r="A7030" s="3">
        <v>7029</v>
      </c>
      <c r="B7030" s="1" t="s">
        <v>9248</v>
      </c>
      <c r="C7030" s="1">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4">
        <v>15.593999999999999</v>
      </c>
    </row>
    <row r="7031" spans="1:22" ht="29.5" thickBot="1" x14ac:dyDescent="0.4">
      <c r="A7031" s="3">
        <v>7030</v>
      </c>
      <c r="B7031" s="1" t="s">
        <v>9249</v>
      </c>
      <c r="C7031" s="1">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4">
        <v>7.8792</v>
      </c>
    </row>
    <row r="7032" spans="1:22" ht="44" thickBot="1" x14ac:dyDescent="0.4">
      <c r="A7032" s="3">
        <v>7031</v>
      </c>
      <c r="B7032" s="1" t="s">
        <v>9249</v>
      </c>
      <c r="C7032" s="1">
        <v>2013</v>
      </c>
      <c r="D7032" s="2">
        <v>41590</v>
      </c>
      <c r="E7032" s="2">
        <v>41595</v>
      </c>
      <c r="F7032" s="1" t="s">
        <v>50</v>
      </c>
      <c r="G7032" s="1" t="s">
        <v>4136</v>
      </c>
      <c r="H7032" s="1" t="s">
        <v>4137</v>
      </c>
      <c r="I7032" s="1" t="s">
        <v>41</v>
      </c>
      <c r="J7032" s="1" t="s">
        <v>27</v>
      </c>
      <c r="K7032" s="1" t="s">
        <v>266</v>
      </c>
      <c r="L7032" s="1" t="s">
        <v>267</v>
      </c>
      <c r="M7032" s="1">
        <v>10011</v>
      </c>
      <c r="N7032" s="1" t="s">
        <v>148</v>
      </c>
      <c r="O7032" s="1" t="s">
        <v>6684</v>
      </c>
      <c r="P7032" s="1" t="s">
        <v>71</v>
      </c>
      <c r="Q7032" s="1" t="s">
        <v>161</v>
      </c>
      <c r="R7032" s="1" t="s">
        <v>6685</v>
      </c>
      <c r="S7032" s="1">
        <v>36</v>
      </c>
      <c r="T7032" s="1">
        <v>2</v>
      </c>
      <c r="U7032" s="1">
        <v>0</v>
      </c>
      <c r="V7032" s="4">
        <v>6.48</v>
      </c>
    </row>
    <row r="7033" spans="1:22" ht="44" thickBot="1" x14ac:dyDescent="0.4">
      <c r="A7033" s="3">
        <v>7032</v>
      </c>
      <c r="B7033" s="1" t="s">
        <v>9249</v>
      </c>
      <c r="C7033" s="1">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4">
        <v>25.093800000000002</v>
      </c>
    </row>
    <row r="7034" spans="1:22" ht="58.5" thickBot="1" x14ac:dyDescent="0.4">
      <c r="A7034" s="3">
        <v>7033</v>
      </c>
      <c r="B7034" s="1" t="s">
        <v>9249</v>
      </c>
      <c r="C7034" s="1">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245.64599999999999</v>
      </c>
      <c r="T7034" s="1">
        <v>3</v>
      </c>
      <c r="U7034" s="1">
        <v>0.1</v>
      </c>
      <c r="V7034" s="4">
        <v>8.1882000000000001</v>
      </c>
    </row>
    <row r="7035" spans="1:22" ht="44" thickBot="1" x14ac:dyDescent="0.4">
      <c r="A7035" s="3">
        <v>7034</v>
      </c>
      <c r="B7035" s="1" t="s">
        <v>9249</v>
      </c>
      <c r="C7035" s="1">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55.008000000000003</v>
      </c>
      <c r="T7035" s="1">
        <v>3</v>
      </c>
      <c r="U7035" s="1">
        <v>0.2</v>
      </c>
      <c r="V7035" s="4">
        <v>17.190000000000001</v>
      </c>
    </row>
    <row r="7036" spans="1:22" ht="44" thickBot="1" x14ac:dyDescent="0.4">
      <c r="A7036" s="3">
        <v>7035</v>
      </c>
      <c r="B7036" s="1" t="s">
        <v>9249</v>
      </c>
      <c r="C7036" s="1">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4">
        <v>11.4504</v>
      </c>
    </row>
    <row r="7037" spans="1:22" ht="58.5" thickBot="1" x14ac:dyDescent="0.4">
      <c r="A7037" s="3">
        <v>7036</v>
      </c>
      <c r="B7037" s="1" t="s">
        <v>9250</v>
      </c>
      <c r="C7037" s="1">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4">
        <v>52.339199999999998</v>
      </c>
    </row>
    <row r="7038" spans="1:22" ht="58.5" thickBot="1" x14ac:dyDescent="0.4">
      <c r="A7038" s="3">
        <v>7037</v>
      </c>
      <c r="B7038" s="1" t="s">
        <v>9251</v>
      </c>
      <c r="C7038" s="1">
        <v>2011</v>
      </c>
      <c r="D7038" s="2">
        <v>40665</v>
      </c>
      <c r="E7038" s="2">
        <v>40667</v>
      </c>
      <c r="F7038" s="1" t="s">
        <v>23</v>
      </c>
      <c r="G7038" s="1" t="s">
        <v>7757</v>
      </c>
      <c r="H7038" s="1" t="s">
        <v>7758</v>
      </c>
      <c r="I7038" s="1" t="s">
        <v>26</v>
      </c>
      <c r="J7038" s="1" t="s">
        <v>27</v>
      </c>
      <c r="K7038" s="1" t="s">
        <v>1792</v>
      </c>
      <c r="L7038" s="1" t="s">
        <v>54</v>
      </c>
      <c r="M7038" s="1">
        <v>33801</v>
      </c>
      <c r="N7038" s="1" t="s">
        <v>30</v>
      </c>
      <c r="O7038" s="1" t="s">
        <v>3312</v>
      </c>
      <c r="P7038" s="1" t="s">
        <v>71</v>
      </c>
      <c r="Q7038" s="1" t="s">
        <v>1216</v>
      </c>
      <c r="R7038" s="1" t="s">
        <v>3313</v>
      </c>
      <c r="S7038" s="1">
        <v>479.98399999999998</v>
      </c>
      <c r="T7038" s="1">
        <v>2</v>
      </c>
      <c r="U7038" s="1">
        <v>0.2</v>
      </c>
      <c r="V7038" s="4">
        <v>89.997</v>
      </c>
    </row>
    <row r="7039" spans="1:22" ht="29.5" thickBot="1" x14ac:dyDescent="0.4">
      <c r="A7039" s="3">
        <v>7038</v>
      </c>
      <c r="B7039" s="1" t="s">
        <v>9252</v>
      </c>
      <c r="C7039" s="1">
        <v>2014</v>
      </c>
      <c r="D7039" s="2">
        <v>41905</v>
      </c>
      <c r="E7039" s="2">
        <v>41910</v>
      </c>
      <c r="F7039" s="1" t="s">
        <v>50</v>
      </c>
      <c r="G7039" s="1" t="s">
        <v>2378</v>
      </c>
      <c r="H7039" s="1" t="s">
        <v>2379</v>
      </c>
      <c r="I7039" s="1" t="s">
        <v>26</v>
      </c>
      <c r="J7039" s="1" t="s">
        <v>27</v>
      </c>
      <c r="K7039" s="1" t="s">
        <v>3792</v>
      </c>
      <c r="L7039" s="1" t="s">
        <v>1272</v>
      </c>
      <c r="M7039" s="1">
        <v>30080</v>
      </c>
      <c r="N7039" s="1" t="s">
        <v>30</v>
      </c>
      <c r="O7039" s="1" t="s">
        <v>5434</v>
      </c>
      <c r="P7039" s="1" t="s">
        <v>46</v>
      </c>
      <c r="Q7039" s="1" t="s">
        <v>90</v>
      </c>
      <c r="R7039" s="1" t="s">
        <v>5435</v>
      </c>
      <c r="S7039" s="1">
        <v>12.96</v>
      </c>
      <c r="T7039" s="1">
        <v>2</v>
      </c>
      <c r="U7039" s="1">
        <v>0</v>
      </c>
      <c r="V7039" s="4">
        <v>6.2207999999999997</v>
      </c>
    </row>
    <row r="7040" spans="1:22" ht="58.5" thickBot="1" x14ac:dyDescent="0.4">
      <c r="A7040" s="3">
        <v>7039</v>
      </c>
      <c r="B7040" s="1" t="s">
        <v>9252</v>
      </c>
      <c r="C7040" s="1">
        <v>2014</v>
      </c>
      <c r="D7040" s="2">
        <v>41905</v>
      </c>
      <c r="E7040" s="2">
        <v>41910</v>
      </c>
      <c r="F7040" s="1" t="s">
        <v>50</v>
      </c>
      <c r="G7040" s="1" t="s">
        <v>2378</v>
      </c>
      <c r="H7040" s="1" t="s">
        <v>2379</v>
      </c>
      <c r="I7040" s="1" t="s">
        <v>26</v>
      </c>
      <c r="J7040" s="1" t="s">
        <v>27</v>
      </c>
      <c r="K7040" s="1" t="s">
        <v>3792</v>
      </c>
      <c r="L7040" s="1" t="s">
        <v>1272</v>
      </c>
      <c r="M7040" s="1">
        <v>30080</v>
      </c>
      <c r="N7040" s="1" t="s">
        <v>30</v>
      </c>
      <c r="O7040" s="1" t="s">
        <v>9253</v>
      </c>
      <c r="P7040" s="1" t="s">
        <v>46</v>
      </c>
      <c r="Q7040" s="1" t="s">
        <v>68</v>
      </c>
      <c r="R7040" s="1" t="s">
        <v>9254</v>
      </c>
      <c r="S7040" s="1">
        <v>17.940000000000001</v>
      </c>
      <c r="T7040" s="1">
        <v>3</v>
      </c>
      <c r="U7040" s="1">
        <v>0</v>
      </c>
      <c r="V7040" s="4">
        <v>6.4584000000000001</v>
      </c>
    </row>
    <row r="7041" spans="1:22" ht="29.5" thickBot="1" x14ac:dyDescent="0.4">
      <c r="A7041" s="3">
        <v>7040</v>
      </c>
      <c r="B7041" s="1" t="s">
        <v>9255</v>
      </c>
      <c r="C7041" s="1">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4">
        <v>41.68</v>
      </c>
    </row>
    <row r="7042" spans="1:22" ht="29.5" thickBot="1" x14ac:dyDescent="0.4">
      <c r="A7042" s="3">
        <v>7041</v>
      </c>
      <c r="B7042" s="1" t="s">
        <v>9255</v>
      </c>
      <c r="C7042" s="1">
        <v>2014</v>
      </c>
      <c r="D7042" s="2">
        <v>41991</v>
      </c>
      <c r="E7042" s="2">
        <v>41997</v>
      </c>
      <c r="F7042" s="1" t="s">
        <v>50</v>
      </c>
      <c r="G7042" s="1" t="s">
        <v>2072</v>
      </c>
      <c r="H7042" s="1" t="s">
        <v>2073</v>
      </c>
      <c r="I7042" s="1" t="s">
        <v>26</v>
      </c>
      <c r="J7042" s="1" t="s">
        <v>27</v>
      </c>
      <c r="K7042" s="1" t="s">
        <v>266</v>
      </c>
      <c r="L7042" s="1" t="s">
        <v>267</v>
      </c>
      <c r="M7042" s="1">
        <v>10009</v>
      </c>
      <c r="N7042" s="1" t="s">
        <v>148</v>
      </c>
      <c r="O7042" s="1" t="s">
        <v>5486</v>
      </c>
      <c r="P7042" s="1" t="s">
        <v>46</v>
      </c>
      <c r="Q7042" s="1" t="s">
        <v>75</v>
      </c>
      <c r="R7042" s="1" t="s">
        <v>5487</v>
      </c>
      <c r="S7042" s="1">
        <v>24.815999999999999</v>
      </c>
      <c r="T7042" s="1">
        <v>3</v>
      </c>
      <c r="U7042" s="1">
        <v>0.2</v>
      </c>
      <c r="V7042" s="4">
        <v>8.3754000000000008</v>
      </c>
    </row>
    <row r="7043" spans="1:22" ht="44" thickBot="1" x14ac:dyDescent="0.4">
      <c r="A7043" s="3">
        <v>7042</v>
      </c>
      <c r="B7043" s="1" t="s">
        <v>9255</v>
      </c>
      <c r="C7043" s="1">
        <v>2014</v>
      </c>
      <c r="D7043" s="2">
        <v>41991</v>
      </c>
      <c r="E7043" s="2">
        <v>41997</v>
      </c>
      <c r="F7043" s="1" t="s">
        <v>50</v>
      </c>
      <c r="G7043" s="1" t="s">
        <v>2072</v>
      </c>
      <c r="H7043" s="1" t="s">
        <v>2073</v>
      </c>
      <c r="I7043" s="1" t="s">
        <v>26</v>
      </c>
      <c r="J7043" s="1" t="s">
        <v>27</v>
      </c>
      <c r="K7043" s="1" t="s">
        <v>266</v>
      </c>
      <c r="L7043" s="1" t="s">
        <v>267</v>
      </c>
      <c r="M7043" s="1">
        <v>10009</v>
      </c>
      <c r="N7043" s="1" t="s">
        <v>148</v>
      </c>
      <c r="O7043" s="1" t="s">
        <v>5270</v>
      </c>
      <c r="P7043" s="1" t="s">
        <v>32</v>
      </c>
      <c r="Q7043" s="1" t="s">
        <v>65</v>
      </c>
      <c r="R7043" s="1" t="s">
        <v>5271</v>
      </c>
      <c r="S7043" s="1">
        <v>124.36</v>
      </c>
      <c r="T7043" s="1">
        <v>2</v>
      </c>
      <c r="U7043" s="1">
        <v>0</v>
      </c>
      <c r="V7043" s="4">
        <v>27.359200000000001</v>
      </c>
    </row>
    <row r="7044" spans="1:22" ht="29.5" thickBot="1" x14ac:dyDescent="0.4">
      <c r="A7044" s="3">
        <v>7043</v>
      </c>
      <c r="B7044" s="1" t="s">
        <v>9256</v>
      </c>
      <c r="C7044" s="1">
        <v>2014</v>
      </c>
      <c r="D7044" s="2">
        <v>41839</v>
      </c>
      <c r="E7044" s="2">
        <v>41844</v>
      </c>
      <c r="F7044" s="1" t="s">
        <v>50</v>
      </c>
      <c r="G7044" s="1" t="s">
        <v>2304</v>
      </c>
      <c r="H7044" s="1" t="s">
        <v>2305</v>
      </c>
      <c r="I7044" s="1" t="s">
        <v>26</v>
      </c>
      <c r="J7044" s="1" t="s">
        <v>27</v>
      </c>
      <c r="K7044" s="1" t="s">
        <v>146</v>
      </c>
      <c r="L7044" s="1" t="s">
        <v>147</v>
      </c>
      <c r="M7044" s="1">
        <v>19134</v>
      </c>
      <c r="N7044" s="1" t="s">
        <v>148</v>
      </c>
      <c r="O7044" s="1" t="s">
        <v>7662</v>
      </c>
      <c r="P7044" s="1" t="s">
        <v>71</v>
      </c>
      <c r="Q7044" s="1" t="s">
        <v>1216</v>
      </c>
      <c r="R7044" s="1" t="s">
        <v>7663</v>
      </c>
      <c r="S7044" s="1">
        <v>599.97</v>
      </c>
      <c r="T7044" s="1">
        <v>5</v>
      </c>
      <c r="U7044" s="1">
        <v>0.4</v>
      </c>
      <c r="V7044" s="4">
        <v>69.996499999999997</v>
      </c>
    </row>
    <row r="7045" spans="1:22" ht="58.5" thickBot="1" x14ac:dyDescent="0.4">
      <c r="A7045" s="3">
        <v>7044</v>
      </c>
      <c r="B7045" s="1" t="s">
        <v>9256</v>
      </c>
      <c r="C7045" s="1">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4">
        <v>-14.196</v>
      </c>
    </row>
    <row r="7046" spans="1:22" ht="44" thickBot="1" x14ac:dyDescent="0.4">
      <c r="A7046" s="3">
        <v>7045</v>
      </c>
      <c r="B7046" s="1" t="s">
        <v>9256</v>
      </c>
      <c r="C7046" s="1">
        <v>2014</v>
      </c>
      <c r="D7046" s="2">
        <v>41839</v>
      </c>
      <c r="E7046" s="2">
        <v>41844</v>
      </c>
      <c r="F7046" s="1" t="s">
        <v>50</v>
      </c>
      <c r="G7046" s="1" t="s">
        <v>2304</v>
      </c>
      <c r="H7046" s="1" t="s">
        <v>2305</v>
      </c>
      <c r="I7046" s="1" t="s">
        <v>26</v>
      </c>
      <c r="J7046" s="1" t="s">
        <v>27</v>
      </c>
      <c r="K7046" s="1" t="s">
        <v>146</v>
      </c>
      <c r="L7046" s="1" t="s">
        <v>147</v>
      </c>
      <c r="M7046" s="1">
        <v>19134</v>
      </c>
      <c r="N7046" s="1" t="s">
        <v>148</v>
      </c>
      <c r="O7046" s="1" t="s">
        <v>5409</v>
      </c>
      <c r="P7046" s="1" t="s">
        <v>46</v>
      </c>
      <c r="Q7046" s="1" t="s">
        <v>578</v>
      </c>
      <c r="R7046" s="1" t="s">
        <v>5410</v>
      </c>
      <c r="S7046" s="1">
        <v>9.1839999999999993</v>
      </c>
      <c r="T7046" s="1">
        <v>2</v>
      </c>
      <c r="U7046" s="1">
        <v>0.2</v>
      </c>
      <c r="V7046" s="4">
        <v>1.1479999999999999</v>
      </c>
    </row>
    <row r="7047" spans="1:22" ht="29.5" thickBot="1" x14ac:dyDescent="0.4">
      <c r="A7047" s="3">
        <v>7046</v>
      </c>
      <c r="B7047" s="1" t="s">
        <v>9257</v>
      </c>
      <c r="C7047" s="1">
        <v>2013</v>
      </c>
      <c r="D7047" s="2">
        <v>41582</v>
      </c>
      <c r="E7047" s="2">
        <v>41588</v>
      </c>
      <c r="F7047" s="1" t="s">
        <v>50</v>
      </c>
      <c r="G7047" s="1" t="s">
        <v>5287</v>
      </c>
      <c r="H7047" s="1" t="s">
        <v>5288</v>
      </c>
      <c r="I7047" s="1" t="s">
        <v>41</v>
      </c>
      <c r="J7047" s="1" t="s">
        <v>27</v>
      </c>
      <c r="K7047" s="1" t="s">
        <v>815</v>
      </c>
      <c r="L7047" s="1" t="s">
        <v>104</v>
      </c>
      <c r="M7047" s="1">
        <v>75217</v>
      </c>
      <c r="N7047" s="1" t="s">
        <v>105</v>
      </c>
      <c r="O7047" s="1" t="s">
        <v>4860</v>
      </c>
      <c r="P7047" s="1" t="s">
        <v>46</v>
      </c>
      <c r="Q7047" s="1" t="s">
        <v>90</v>
      </c>
      <c r="R7047" s="1" t="s">
        <v>4861</v>
      </c>
      <c r="S7047" s="1">
        <v>9.2479999999999993</v>
      </c>
      <c r="T7047" s="1">
        <v>2</v>
      </c>
      <c r="U7047" s="1">
        <v>0.2</v>
      </c>
      <c r="V7047" s="4">
        <v>3.3523999999999998</v>
      </c>
    </row>
    <row r="7048" spans="1:22" ht="44" thickBot="1" x14ac:dyDescent="0.4">
      <c r="A7048" s="3">
        <v>7047</v>
      </c>
      <c r="B7048" s="1" t="s">
        <v>9258</v>
      </c>
      <c r="C7048" s="1">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4">
        <v>2.4897999999999998</v>
      </c>
    </row>
    <row r="7049" spans="1:22" ht="29.5" thickBot="1" x14ac:dyDescent="0.4">
      <c r="A7049" s="3">
        <v>7048</v>
      </c>
      <c r="B7049" s="1" t="s">
        <v>9258</v>
      </c>
      <c r="C7049" s="1">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4">
        <v>139.98599999999999</v>
      </c>
    </row>
    <row r="7050" spans="1:22" ht="29.5" thickBot="1" x14ac:dyDescent="0.4">
      <c r="A7050" s="3">
        <v>7049</v>
      </c>
      <c r="B7050" s="1" t="s">
        <v>9259</v>
      </c>
      <c r="C7050" s="1">
        <v>2013</v>
      </c>
      <c r="D7050" s="2">
        <v>41501</v>
      </c>
      <c r="E7050" s="2">
        <v>41503</v>
      </c>
      <c r="F7050" s="1" t="s">
        <v>188</v>
      </c>
      <c r="G7050" s="1" t="s">
        <v>2562</v>
      </c>
      <c r="H7050" s="1" t="s">
        <v>2563</v>
      </c>
      <c r="I7050" s="1" t="s">
        <v>26</v>
      </c>
      <c r="J7050" s="1" t="s">
        <v>27</v>
      </c>
      <c r="K7050" s="1" t="s">
        <v>5660</v>
      </c>
      <c r="L7050" s="1" t="s">
        <v>335</v>
      </c>
      <c r="M7050" s="1">
        <v>37211</v>
      </c>
      <c r="N7050" s="1" t="s">
        <v>30</v>
      </c>
      <c r="O7050" s="1" t="s">
        <v>6743</v>
      </c>
      <c r="P7050" s="1" t="s">
        <v>46</v>
      </c>
      <c r="Q7050" s="1" t="s">
        <v>90</v>
      </c>
      <c r="R7050" s="1" t="s">
        <v>6744</v>
      </c>
      <c r="S7050" s="1">
        <v>15.552</v>
      </c>
      <c r="T7050" s="1">
        <v>3</v>
      </c>
      <c r="U7050" s="1">
        <v>0.2</v>
      </c>
      <c r="V7050" s="4">
        <v>5.4432</v>
      </c>
    </row>
    <row r="7051" spans="1:22" ht="58.5" thickBot="1" x14ac:dyDescent="0.4">
      <c r="A7051" s="3">
        <v>7050</v>
      </c>
      <c r="B7051" s="1" t="s">
        <v>9260</v>
      </c>
      <c r="C7051" s="1">
        <v>2011</v>
      </c>
      <c r="D7051" s="2">
        <v>40811</v>
      </c>
      <c r="E7051" s="2">
        <v>40816</v>
      </c>
      <c r="F7051" s="1" t="s">
        <v>50</v>
      </c>
      <c r="G7051" s="1" t="s">
        <v>5220</v>
      </c>
      <c r="H7051" s="1" t="s">
        <v>5221</v>
      </c>
      <c r="I7051" s="1" t="s">
        <v>102</v>
      </c>
      <c r="J7051" s="1" t="s">
        <v>27</v>
      </c>
      <c r="K7051" s="1" t="s">
        <v>456</v>
      </c>
      <c r="L7051" s="1" t="s">
        <v>457</v>
      </c>
      <c r="M7051" s="1">
        <v>80013</v>
      </c>
      <c r="N7051" s="1" t="s">
        <v>44</v>
      </c>
      <c r="O7051" s="1" t="s">
        <v>6945</v>
      </c>
      <c r="P7051" s="1" t="s">
        <v>46</v>
      </c>
      <c r="Q7051" s="1" t="s">
        <v>68</v>
      </c>
      <c r="R7051" s="1" t="s">
        <v>6946</v>
      </c>
      <c r="S7051" s="1">
        <v>14.576000000000001</v>
      </c>
      <c r="T7051" s="1">
        <v>2</v>
      </c>
      <c r="U7051" s="1">
        <v>0.2</v>
      </c>
      <c r="V7051" s="4">
        <v>2.3685999999999998</v>
      </c>
    </row>
    <row r="7052" spans="1:22" ht="58.5" thickBot="1" x14ac:dyDescent="0.4">
      <c r="A7052" s="3">
        <v>7051</v>
      </c>
      <c r="B7052" s="1" t="s">
        <v>9261</v>
      </c>
      <c r="C7052" s="1">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v>
      </c>
      <c r="T7052" s="1">
        <v>5</v>
      </c>
      <c r="U7052" s="1">
        <v>0.2</v>
      </c>
      <c r="V7052" s="4">
        <v>68.12</v>
      </c>
    </row>
    <row r="7053" spans="1:22" ht="58.5" thickBot="1" x14ac:dyDescent="0.4">
      <c r="A7053" s="3">
        <v>7052</v>
      </c>
      <c r="B7053" s="1" t="s">
        <v>9261</v>
      </c>
      <c r="C7053" s="1">
        <v>2013</v>
      </c>
      <c r="D7053" s="2">
        <v>41620</v>
      </c>
      <c r="E7053" s="2">
        <v>41620</v>
      </c>
      <c r="F7053" s="1" t="s">
        <v>1290</v>
      </c>
      <c r="G7053" s="1" t="s">
        <v>5054</v>
      </c>
      <c r="H7053" s="1" t="s">
        <v>5055</v>
      </c>
      <c r="I7053" s="1" t="s">
        <v>26</v>
      </c>
      <c r="J7053" s="1" t="s">
        <v>27</v>
      </c>
      <c r="K7053" s="1" t="s">
        <v>1883</v>
      </c>
      <c r="L7053" s="1" t="s">
        <v>43</v>
      </c>
      <c r="M7053" s="1">
        <v>92804</v>
      </c>
      <c r="N7053" s="1" t="s">
        <v>44</v>
      </c>
      <c r="O7053" s="1" t="s">
        <v>8409</v>
      </c>
      <c r="P7053" s="1" t="s">
        <v>46</v>
      </c>
      <c r="Q7053" s="1" t="s">
        <v>68</v>
      </c>
      <c r="R7053" s="1" t="s">
        <v>8410</v>
      </c>
      <c r="S7053" s="1">
        <v>23.32</v>
      </c>
      <c r="T7053" s="1">
        <v>2</v>
      </c>
      <c r="U7053" s="1">
        <v>0</v>
      </c>
      <c r="V7053" s="4">
        <v>6.0632000000000001</v>
      </c>
    </row>
    <row r="7054" spans="1:22" ht="58.5" thickBot="1" x14ac:dyDescent="0.4">
      <c r="A7054" s="3">
        <v>7053</v>
      </c>
      <c r="B7054" s="1" t="s">
        <v>9261</v>
      </c>
      <c r="C7054" s="1">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4">
        <v>13.941000000000001</v>
      </c>
    </row>
    <row r="7055" spans="1:22" ht="44" thickBot="1" x14ac:dyDescent="0.4">
      <c r="A7055" s="3">
        <v>7054</v>
      </c>
      <c r="B7055" s="1" t="s">
        <v>9261</v>
      </c>
      <c r="C7055" s="1">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4">
        <v>25.191600000000001</v>
      </c>
    </row>
    <row r="7056" spans="1:22" ht="58.5" thickBot="1" x14ac:dyDescent="0.4">
      <c r="A7056" s="3">
        <v>7055</v>
      </c>
      <c r="B7056" s="1" t="s">
        <v>9261</v>
      </c>
      <c r="C7056" s="1">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4">
        <v>-31.843</v>
      </c>
    </row>
    <row r="7057" spans="1:22" ht="29.5" thickBot="1" x14ac:dyDescent="0.4">
      <c r="A7057" s="3">
        <v>7056</v>
      </c>
      <c r="B7057" s="1" t="s">
        <v>9261</v>
      </c>
      <c r="C7057" s="1">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4">
        <v>11.19</v>
      </c>
    </row>
    <row r="7058" spans="1:22" ht="44" thickBot="1" x14ac:dyDescent="0.4">
      <c r="A7058" s="3">
        <v>7057</v>
      </c>
      <c r="B7058" s="1" t="s">
        <v>9261</v>
      </c>
      <c r="C7058" s="1">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4">
        <v>39.873600000000003</v>
      </c>
    </row>
    <row r="7059" spans="1:22" ht="29.5" thickBot="1" x14ac:dyDescent="0.4">
      <c r="A7059" s="3">
        <v>7058</v>
      </c>
      <c r="B7059" s="1" t="s">
        <v>9261</v>
      </c>
      <c r="C7059" s="1">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892.13599999999997</v>
      </c>
      <c r="T7059" s="1">
        <v>7</v>
      </c>
      <c r="U7059" s="1">
        <v>0.2</v>
      </c>
      <c r="V7059" s="4">
        <v>111.517</v>
      </c>
    </row>
    <row r="7060" spans="1:22" ht="44" thickBot="1" x14ac:dyDescent="0.4">
      <c r="A7060" s="3">
        <v>7059</v>
      </c>
      <c r="B7060" s="1" t="s">
        <v>9261</v>
      </c>
      <c r="C7060" s="1">
        <v>2013</v>
      </c>
      <c r="D7060" s="2">
        <v>41620</v>
      </c>
      <c r="E7060" s="2">
        <v>41620</v>
      </c>
      <c r="F7060" s="1" t="s">
        <v>1290</v>
      </c>
      <c r="G7060" s="1" t="s">
        <v>5054</v>
      </c>
      <c r="H7060" s="1" t="s">
        <v>5055</v>
      </c>
      <c r="I7060" s="1" t="s">
        <v>26</v>
      </c>
      <c r="J7060" s="1" t="s">
        <v>27</v>
      </c>
      <c r="K7060" s="1" t="s">
        <v>1883</v>
      </c>
      <c r="L7060" s="1" t="s">
        <v>43</v>
      </c>
      <c r="M7060" s="1">
        <v>92804</v>
      </c>
      <c r="N7060" s="1" t="s">
        <v>44</v>
      </c>
      <c r="O7060" s="1" t="s">
        <v>8521</v>
      </c>
      <c r="P7060" s="1" t="s">
        <v>46</v>
      </c>
      <c r="Q7060" s="1" t="s">
        <v>59</v>
      </c>
      <c r="R7060" s="1" t="s">
        <v>8522</v>
      </c>
      <c r="S7060" s="1">
        <v>50.22</v>
      </c>
      <c r="T7060" s="1">
        <v>3</v>
      </c>
      <c r="U7060" s="1">
        <v>0</v>
      </c>
      <c r="V7060" s="4">
        <v>2.0087999999999999</v>
      </c>
    </row>
    <row r="7061" spans="1:22" ht="58.5" thickBot="1" x14ac:dyDescent="0.4">
      <c r="A7061" s="3">
        <v>7060</v>
      </c>
      <c r="B7061" s="1" t="s">
        <v>9261</v>
      </c>
      <c r="C7061" s="1">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4">
        <v>24.191800000000001</v>
      </c>
    </row>
    <row r="7062" spans="1:22" ht="58.5" thickBot="1" x14ac:dyDescent="0.4">
      <c r="A7062" s="3">
        <v>7061</v>
      </c>
      <c r="B7062" s="1" t="s">
        <v>9261</v>
      </c>
      <c r="C7062" s="1">
        <v>2013</v>
      </c>
      <c r="D7062" s="2">
        <v>41620</v>
      </c>
      <c r="E7062" s="2">
        <v>41620</v>
      </c>
      <c r="F7062" s="1" t="s">
        <v>1290</v>
      </c>
      <c r="G7062" s="1" t="s">
        <v>5054</v>
      </c>
      <c r="H7062" s="1" t="s">
        <v>5055</v>
      </c>
      <c r="I7062" s="1" t="s">
        <v>26</v>
      </c>
      <c r="J7062" s="1" t="s">
        <v>27</v>
      </c>
      <c r="K7062" s="1" t="s">
        <v>1883</v>
      </c>
      <c r="L7062" s="1" t="s">
        <v>43</v>
      </c>
      <c r="M7062" s="1">
        <v>92804</v>
      </c>
      <c r="N7062" s="1" t="s">
        <v>44</v>
      </c>
      <c r="O7062" s="1" t="s">
        <v>9262</v>
      </c>
      <c r="P7062" s="1" t="s">
        <v>46</v>
      </c>
      <c r="Q7062" s="1" t="s">
        <v>75</v>
      </c>
      <c r="R7062" s="1" t="s">
        <v>9263</v>
      </c>
      <c r="S7062" s="1">
        <v>5.8719999999999999</v>
      </c>
      <c r="T7062" s="1">
        <v>2</v>
      </c>
      <c r="U7062" s="1">
        <v>0.2</v>
      </c>
      <c r="V7062" s="4">
        <v>2.1286</v>
      </c>
    </row>
    <row r="7063" spans="1:22" ht="44" thickBot="1" x14ac:dyDescent="0.4">
      <c r="A7063" s="3">
        <v>7062</v>
      </c>
      <c r="B7063" s="1" t="s">
        <v>9264</v>
      </c>
      <c r="C7063" s="1">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4">
        <v>4.0986000000000002</v>
      </c>
    </row>
    <row r="7064" spans="1:22" ht="44" thickBot="1" x14ac:dyDescent="0.4">
      <c r="A7064" s="3">
        <v>7063</v>
      </c>
      <c r="B7064" s="1" t="s">
        <v>9265</v>
      </c>
      <c r="C7064" s="1">
        <v>2013</v>
      </c>
      <c r="D7064" s="2">
        <v>41638</v>
      </c>
      <c r="E7064" s="2">
        <v>41640</v>
      </c>
      <c r="F7064" s="1" t="s">
        <v>23</v>
      </c>
      <c r="G7064" s="1" t="s">
        <v>916</v>
      </c>
      <c r="H7064" s="1" t="s">
        <v>917</v>
      </c>
      <c r="I7064" s="1" t="s">
        <v>26</v>
      </c>
      <c r="J7064" s="1" t="s">
        <v>27</v>
      </c>
      <c r="K7064" s="1" t="s">
        <v>318</v>
      </c>
      <c r="L7064" s="1" t="s">
        <v>420</v>
      </c>
      <c r="M7064" s="1">
        <v>97477</v>
      </c>
      <c r="N7064" s="1" t="s">
        <v>44</v>
      </c>
      <c r="O7064" s="1" t="s">
        <v>8403</v>
      </c>
      <c r="P7064" s="1" t="s">
        <v>46</v>
      </c>
      <c r="Q7064" s="1" t="s">
        <v>173</v>
      </c>
      <c r="R7064" s="1" t="s">
        <v>8055</v>
      </c>
      <c r="S7064" s="1">
        <v>27.792000000000002</v>
      </c>
      <c r="T7064" s="1">
        <v>3</v>
      </c>
      <c r="U7064" s="1">
        <v>0.2</v>
      </c>
      <c r="V7064" s="4">
        <v>10.422000000000001</v>
      </c>
    </row>
    <row r="7065" spans="1:22" ht="29.5" thickBot="1" x14ac:dyDescent="0.4">
      <c r="A7065" s="3">
        <v>7064</v>
      </c>
      <c r="B7065" s="1" t="s">
        <v>9266</v>
      </c>
      <c r="C7065" s="1">
        <v>2014</v>
      </c>
      <c r="D7065" s="2">
        <v>41883</v>
      </c>
      <c r="E7065" s="2">
        <v>41888</v>
      </c>
      <c r="F7065" s="1" t="s">
        <v>50</v>
      </c>
      <c r="G7065" s="1" t="s">
        <v>3763</v>
      </c>
      <c r="H7065" s="1" t="s">
        <v>3764</v>
      </c>
      <c r="I7065" s="1" t="s">
        <v>102</v>
      </c>
      <c r="J7065" s="1" t="s">
        <v>27</v>
      </c>
      <c r="K7065" s="1" t="s">
        <v>1976</v>
      </c>
      <c r="L7065" s="1" t="s">
        <v>420</v>
      </c>
      <c r="M7065" s="1">
        <v>97301</v>
      </c>
      <c r="N7065" s="1" t="s">
        <v>44</v>
      </c>
      <c r="O7065" s="1" t="s">
        <v>6812</v>
      </c>
      <c r="P7065" s="1" t="s">
        <v>46</v>
      </c>
      <c r="Q7065" s="1" t="s">
        <v>578</v>
      </c>
      <c r="R7065" s="1" t="s">
        <v>6813</v>
      </c>
      <c r="S7065" s="1">
        <v>6.2080000000000002</v>
      </c>
      <c r="T7065" s="1">
        <v>2</v>
      </c>
      <c r="U7065" s="1">
        <v>0.2</v>
      </c>
      <c r="V7065" s="4">
        <v>0.69840000000000002</v>
      </c>
    </row>
    <row r="7066" spans="1:22" ht="44" thickBot="1" x14ac:dyDescent="0.4">
      <c r="A7066" s="3">
        <v>7065</v>
      </c>
      <c r="B7066" s="1" t="s">
        <v>9267</v>
      </c>
      <c r="C7066" s="1">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4">
        <v>8.4941999999999993</v>
      </c>
    </row>
    <row r="7067" spans="1:22" ht="44" thickBot="1" x14ac:dyDescent="0.4">
      <c r="A7067" s="3">
        <v>7066</v>
      </c>
      <c r="B7067" s="1" t="s">
        <v>9268</v>
      </c>
      <c r="C7067" s="1">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4">
        <v>327.94580000000002</v>
      </c>
    </row>
    <row r="7068" spans="1:22" ht="29.5" thickBot="1" x14ac:dyDescent="0.4">
      <c r="A7068" s="3">
        <v>7067</v>
      </c>
      <c r="B7068" s="1" t="s">
        <v>9269</v>
      </c>
      <c r="C7068" s="1">
        <v>2013</v>
      </c>
      <c r="D7068" s="2">
        <v>41425</v>
      </c>
      <c r="E7068" s="2">
        <v>41429</v>
      </c>
      <c r="F7068" s="1" t="s">
        <v>50</v>
      </c>
      <c r="G7068" s="1" t="s">
        <v>5795</v>
      </c>
      <c r="H7068" s="1" t="s">
        <v>5796</v>
      </c>
      <c r="I7068" s="1" t="s">
        <v>102</v>
      </c>
      <c r="J7068" s="1" t="s">
        <v>27</v>
      </c>
      <c r="K7068" s="1" t="s">
        <v>42</v>
      </c>
      <c r="L7068" s="1" t="s">
        <v>43</v>
      </c>
      <c r="M7068" s="1">
        <v>90049</v>
      </c>
      <c r="N7068" s="1" t="s">
        <v>44</v>
      </c>
      <c r="O7068" s="1" t="s">
        <v>5986</v>
      </c>
      <c r="P7068" s="1" t="s">
        <v>46</v>
      </c>
      <c r="Q7068" s="1" t="s">
        <v>90</v>
      </c>
      <c r="R7068" s="1" t="s">
        <v>5987</v>
      </c>
      <c r="S7068" s="1">
        <v>38.880000000000003</v>
      </c>
      <c r="T7068" s="1">
        <v>6</v>
      </c>
      <c r="U7068" s="1">
        <v>0</v>
      </c>
      <c r="V7068" s="4">
        <v>18.662400000000002</v>
      </c>
    </row>
    <row r="7069" spans="1:22" ht="73" thickBot="1" x14ac:dyDescent="0.4">
      <c r="A7069" s="3">
        <v>7068</v>
      </c>
      <c r="B7069" s="1" t="s">
        <v>9270</v>
      </c>
      <c r="C7069" s="1">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1.964</v>
      </c>
      <c r="T7069" s="1">
        <v>2</v>
      </c>
      <c r="U7069" s="1">
        <v>0.8</v>
      </c>
      <c r="V7069" s="4">
        <v>-3.2406000000000001</v>
      </c>
    </row>
    <row r="7070" spans="1:22" ht="44" thickBot="1" x14ac:dyDescent="0.4">
      <c r="A7070" s="3">
        <v>7069</v>
      </c>
      <c r="B7070" s="1" t="s">
        <v>9270</v>
      </c>
      <c r="C7070" s="1">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4">
        <v>30.995999999999999</v>
      </c>
    </row>
    <row r="7071" spans="1:22" ht="58.5" thickBot="1" x14ac:dyDescent="0.4">
      <c r="A7071" s="3">
        <v>7070</v>
      </c>
      <c r="B7071" s="1" t="s">
        <v>9271</v>
      </c>
      <c r="C7071" s="1">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4">
        <v>2.6909999999999998</v>
      </c>
    </row>
    <row r="7072" spans="1:22" ht="29.5" thickBot="1" x14ac:dyDescent="0.4">
      <c r="A7072" s="3">
        <v>7071</v>
      </c>
      <c r="B7072" s="1" t="s">
        <v>9272</v>
      </c>
      <c r="C7072" s="1">
        <v>2013</v>
      </c>
      <c r="D7072" s="2">
        <v>41523</v>
      </c>
      <c r="E7072" s="2">
        <v>41528</v>
      </c>
      <c r="F7072" s="1" t="s">
        <v>23</v>
      </c>
      <c r="G7072" s="1" t="s">
        <v>6712</v>
      </c>
      <c r="H7072" s="1" t="s">
        <v>6713</v>
      </c>
      <c r="I7072" s="1" t="s">
        <v>102</v>
      </c>
      <c r="J7072" s="1" t="s">
        <v>27</v>
      </c>
      <c r="K7072" s="1" t="s">
        <v>303</v>
      </c>
      <c r="L7072" s="1" t="s">
        <v>211</v>
      </c>
      <c r="M7072" s="1">
        <v>60653</v>
      </c>
      <c r="N7072" s="1" t="s">
        <v>105</v>
      </c>
      <c r="O7072" s="1" t="s">
        <v>2372</v>
      </c>
      <c r="P7072" s="1" t="s">
        <v>46</v>
      </c>
      <c r="Q7072" s="1" t="s">
        <v>90</v>
      </c>
      <c r="R7072" s="1" t="s">
        <v>2373</v>
      </c>
      <c r="S7072" s="1">
        <v>9.2479999999999993</v>
      </c>
      <c r="T7072" s="1">
        <v>2</v>
      </c>
      <c r="U7072" s="1">
        <v>0.2</v>
      </c>
      <c r="V7072" s="4">
        <v>3.3523999999999998</v>
      </c>
    </row>
    <row r="7073" spans="1:22" ht="29.5" thickBot="1" x14ac:dyDescent="0.4">
      <c r="A7073" s="3">
        <v>7072</v>
      </c>
      <c r="B7073" s="1" t="s">
        <v>9273</v>
      </c>
      <c r="C7073" s="1">
        <v>2013</v>
      </c>
      <c r="D7073" s="2">
        <v>41479</v>
      </c>
      <c r="E7073" s="2">
        <v>41484</v>
      </c>
      <c r="F7073" s="1" t="s">
        <v>50</v>
      </c>
      <c r="G7073" s="1" t="s">
        <v>2002</v>
      </c>
      <c r="H7073" s="1" t="s">
        <v>2003</v>
      </c>
      <c r="I7073" s="1" t="s">
        <v>26</v>
      </c>
      <c r="J7073" s="1" t="s">
        <v>27</v>
      </c>
      <c r="K7073" s="1" t="s">
        <v>7288</v>
      </c>
      <c r="L7073" s="1" t="s">
        <v>104</v>
      </c>
      <c r="M7073" s="1">
        <v>78501</v>
      </c>
      <c r="N7073" s="1" t="s">
        <v>105</v>
      </c>
      <c r="O7073" s="1" t="s">
        <v>6251</v>
      </c>
      <c r="P7073" s="1" t="s">
        <v>46</v>
      </c>
      <c r="Q7073" s="1" t="s">
        <v>68</v>
      </c>
      <c r="R7073" s="1" t="s">
        <v>6252</v>
      </c>
      <c r="S7073" s="1">
        <v>4.4480000000000004</v>
      </c>
      <c r="T7073" s="1">
        <v>2</v>
      </c>
      <c r="U7073" s="1">
        <v>0.2</v>
      </c>
      <c r="V7073" s="4">
        <v>0.33360000000000001</v>
      </c>
    </row>
    <row r="7074" spans="1:22" ht="29.5" thickBot="1" x14ac:dyDescent="0.4">
      <c r="A7074" s="3">
        <v>7073</v>
      </c>
      <c r="B7074" s="1" t="s">
        <v>9273</v>
      </c>
      <c r="C7074" s="1">
        <v>2013</v>
      </c>
      <c r="D7074" s="2">
        <v>41479</v>
      </c>
      <c r="E7074" s="2">
        <v>41484</v>
      </c>
      <c r="F7074" s="1" t="s">
        <v>50</v>
      </c>
      <c r="G7074" s="1" t="s">
        <v>2002</v>
      </c>
      <c r="H7074" s="1" t="s">
        <v>2003</v>
      </c>
      <c r="I7074" s="1" t="s">
        <v>26</v>
      </c>
      <c r="J7074" s="1" t="s">
        <v>27</v>
      </c>
      <c r="K7074" s="1" t="s">
        <v>7288</v>
      </c>
      <c r="L7074" s="1" t="s">
        <v>104</v>
      </c>
      <c r="M7074" s="1">
        <v>78501</v>
      </c>
      <c r="N7074" s="1" t="s">
        <v>105</v>
      </c>
      <c r="O7074" s="1" t="s">
        <v>4446</v>
      </c>
      <c r="P7074" s="1" t="s">
        <v>46</v>
      </c>
      <c r="Q7074" s="1" t="s">
        <v>90</v>
      </c>
      <c r="R7074" s="1" t="s">
        <v>4447</v>
      </c>
      <c r="S7074" s="1">
        <v>5.1840000000000002</v>
      </c>
      <c r="T7074" s="1">
        <v>1</v>
      </c>
      <c r="U7074" s="1">
        <v>0.2</v>
      </c>
      <c r="V7074" s="4">
        <v>1.8144</v>
      </c>
    </row>
    <row r="7075" spans="1:22" ht="58.5" thickBot="1" x14ac:dyDescent="0.4">
      <c r="A7075" s="3">
        <v>7074</v>
      </c>
      <c r="B7075" s="1" t="s">
        <v>9273</v>
      </c>
      <c r="C7075" s="1">
        <v>2013</v>
      </c>
      <c r="D7075" s="2">
        <v>41479</v>
      </c>
      <c r="E7075" s="2">
        <v>41484</v>
      </c>
      <c r="F7075" s="1" t="s">
        <v>50</v>
      </c>
      <c r="G7075" s="1" t="s">
        <v>2002</v>
      </c>
      <c r="H7075" s="1" t="s">
        <v>2003</v>
      </c>
      <c r="I7075" s="1" t="s">
        <v>26</v>
      </c>
      <c r="J7075" s="1" t="s">
        <v>27</v>
      </c>
      <c r="K7075" s="1" t="s">
        <v>7288</v>
      </c>
      <c r="L7075" s="1" t="s">
        <v>104</v>
      </c>
      <c r="M7075" s="1">
        <v>78501</v>
      </c>
      <c r="N7075" s="1" t="s">
        <v>105</v>
      </c>
      <c r="O7075" s="1" t="s">
        <v>1565</v>
      </c>
      <c r="P7075" s="1" t="s">
        <v>46</v>
      </c>
      <c r="Q7075" s="1" t="s">
        <v>68</v>
      </c>
      <c r="R7075" s="1" t="s">
        <v>1566</v>
      </c>
      <c r="S7075" s="1">
        <v>175.92</v>
      </c>
      <c r="T7075" s="1">
        <v>5</v>
      </c>
      <c r="U7075" s="1">
        <v>0.2</v>
      </c>
      <c r="V7075" s="4">
        <v>15.393000000000001</v>
      </c>
    </row>
    <row r="7076" spans="1:22" ht="29.5" thickBot="1" x14ac:dyDescent="0.4">
      <c r="A7076" s="3">
        <v>7075</v>
      </c>
      <c r="B7076" s="1" t="s">
        <v>9273</v>
      </c>
      <c r="C7076" s="1">
        <v>2013</v>
      </c>
      <c r="D7076" s="2">
        <v>41479</v>
      </c>
      <c r="E7076" s="2">
        <v>41484</v>
      </c>
      <c r="F7076" s="1" t="s">
        <v>50</v>
      </c>
      <c r="G7076" s="1" t="s">
        <v>2002</v>
      </c>
      <c r="H7076" s="1" t="s">
        <v>2003</v>
      </c>
      <c r="I7076" s="1" t="s">
        <v>26</v>
      </c>
      <c r="J7076" s="1" t="s">
        <v>27</v>
      </c>
      <c r="K7076" s="1" t="s">
        <v>7288</v>
      </c>
      <c r="L7076" s="1" t="s">
        <v>104</v>
      </c>
      <c r="M7076" s="1">
        <v>78501</v>
      </c>
      <c r="N7076" s="1" t="s">
        <v>105</v>
      </c>
      <c r="O7076" s="1" t="s">
        <v>3877</v>
      </c>
      <c r="P7076" s="1" t="s">
        <v>46</v>
      </c>
      <c r="Q7076" s="1" t="s">
        <v>75</v>
      </c>
      <c r="R7076" s="1" t="s">
        <v>1214</v>
      </c>
      <c r="S7076" s="1">
        <v>4.7519999999999998</v>
      </c>
      <c r="T7076" s="1">
        <v>4</v>
      </c>
      <c r="U7076" s="1">
        <v>0.8</v>
      </c>
      <c r="V7076" s="4">
        <v>-8.3160000000000007</v>
      </c>
    </row>
    <row r="7077" spans="1:22" ht="44" thickBot="1" x14ac:dyDescent="0.4">
      <c r="A7077" s="3">
        <v>7076</v>
      </c>
      <c r="B7077" s="1" t="s">
        <v>9273</v>
      </c>
      <c r="C7077" s="1">
        <v>2013</v>
      </c>
      <c r="D7077" s="2">
        <v>41479</v>
      </c>
      <c r="E7077" s="2">
        <v>41484</v>
      </c>
      <c r="F7077" s="1" t="s">
        <v>50</v>
      </c>
      <c r="G7077" s="1" t="s">
        <v>2002</v>
      </c>
      <c r="H7077" s="1" t="s">
        <v>2003</v>
      </c>
      <c r="I7077" s="1" t="s">
        <v>26</v>
      </c>
      <c r="J7077" s="1" t="s">
        <v>27</v>
      </c>
      <c r="K7077" s="1" t="s">
        <v>7288</v>
      </c>
      <c r="L7077" s="1" t="s">
        <v>104</v>
      </c>
      <c r="M7077" s="1">
        <v>78501</v>
      </c>
      <c r="N7077" s="1" t="s">
        <v>105</v>
      </c>
      <c r="O7077" s="1" t="s">
        <v>4217</v>
      </c>
      <c r="P7077" s="1" t="s">
        <v>46</v>
      </c>
      <c r="Q7077" s="1" t="s">
        <v>578</v>
      </c>
      <c r="R7077" s="1" t="s">
        <v>4218</v>
      </c>
      <c r="S7077" s="1">
        <v>13.343999999999999</v>
      </c>
      <c r="T7077" s="1">
        <v>2</v>
      </c>
      <c r="U7077" s="1">
        <v>0.2</v>
      </c>
      <c r="V7077" s="4">
        <v>1.0007999999999999</v>
      </c>
    </row>
    <row r="7078" spans="1:22" ht="73" thickBot="1" x14ac:dyDescent="0.4">
      <c r="A7078" s="3">
        <v>7077</v>
      </c>
      <c r="B7078" s="1" t="s">
        <v>9274</v>
      </c>
      <c r="C7078" s="1">
        <v>2013</v>
      </c>
      <c r="D7078" s="2">
        <v>41407</v>
      </c>
      <c r="E7078" s="2">
        <v>41412</v>
      </c>
      <c r="F7078" s="1" t="s">
        <v>50</v>
      </c>
      <c r="G7078" s="1" t="s">
        <v>7982</v>
      </c>
      <c r="H7078" s="1" t="s">
        <v>7983</v>
      </c>
      <c r="I7078" s="1" t="s">
        <v>26</v>
      </c>
      <c r="J7078" s="1" t="s">
        <v>27</v>
      </c>
      <c r="K7078" s="1" t="s">
        <v>95</v>
      </c>
      <c r="L7078" s="1" t="s">
        <v>96</v>
      </c>
      <c r="M7078" s="1">
        <v>98105</v>
      </c>
      <c r="N7078" s="1" t="s">
        <v>44</v>
      </c>
      <c r="O7078" s="1" t="s">
        <v>2336</v>
      </c>
      <c r="P7078" s="1" t="s">
        <v>46</v>
      </c>
      <c r="Q7078" s="1" t="s">
        <v>173</v>
      </c>
      <c r="R7078" s="1" t="s">
        <v>2337</v>
      </c>
      <c r="S7078" s="1">
        <v>54.9</v>
      </c>
      <c r="T7078" s="1">
        <v>5</v>
      </c>
      <c r="U7078" s="1">
        <v>0</v>
      </c>
      <c r="V7078" s="4">
        <v>26.901</v>
      </c>
    </row>
    <row r="7079" spans="1:22" ht="29.5" thickBot="1" x14ac:dyDescent="0.4">
      <c r="A7079" s="3">
        <v>7078</v>
      </c>
      <c r="B7079" s="1" t="s">
        <v>9275</v>
      </c>
      <c r="C7079" s="1">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22.911000000000001</v>
      </c>
      <c r="T7079" s="1">
        <v>7</v>
      </c>
      <c r="U7079" s="1">
        <v>0.7</v>
      </c>
      <c r="V7079" s="4">
        <v>-17.565100000000001</v>
      </c>
    </row>
    <row r="7080" spans="1:22" ht="44" thickBot="1" x14ac:dyDescent="0.4">
      <c r="A7080" s="3">
        <v>7079</v>
      </c>
      <c r="B7080" s="1" t="s">
        <v>9275</v>
      </c>
      <c r="C7080" s="1">
        <v>2013</v>
      </c>
      <c r="D7080" s="2">
        <v>41520</v>
      </c>
      <c r="E7080" s="2">
        <v>41524</v>
      </c>
      <c r="F7080" s="1" t="s">
        <v>50</v>
      </c>
      <c r="G7080" s="1" t="s">
        <v>4798</v>
      </c>
      <c r="H7080" s="1" t="s">
        <v>4799</v>
      </c>
      <c r="I7080" s="1" t="s">
        <v>26</v>
      </c>
      <c r="J7080" s="1" t="s">
        <v>27</v>
      </c>
      <c r="K7080" s="1" t="s">
        <v>467</v>
      </c>
      <c r="L7080" s="1" t="s">
        <v>88</v>
      </c>
      <c r="M7080" s="1">
        <v>28205</v>
      </c>
      <c r="N7080" s="1" t="s">
        <v>30</v>
      </c>
      <c r="O7080" s="1" t="s">
        <v>5938</v>
      </c>
      <c r="P7080" s="1" t="s">
        <v>46</v>
      </c>
      <c r="Q7080" s="1" t="s">
        <v>78</v>
      </c>
      <c r="R7080" s="1" t="s">
        <v>5939</v>
      </c>
      <c r="S7080" s="1">
        <v>309.45600000000002</v>
      </c>
      <c r="T7080" s="1">
        <v>9</v>
      </c>
      <c r="U7080" s="1">
        <v>0.2</v>
      </c>
      <c r="V7080" s="4">
        <v>34.813800000000001</v>
      </c>
    </row>
    <row r="7081" spans="1:22" ht="44" thickBot="1" x14ac:dyDescent="0.4">
      <c r="A7081" s="3">
        <v>7080</v>
      </c>
      <c r="B7081" s="1" t="s">
        <v>9275</v>
      </c>
      <c r="C7081" s="1">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v>
      </c>
      <c r="T7081" s="1">
        <v>4</v>
      </c>
      <c r="U7081" s="1">
        <v>0.2</v>
      </c>
      <c r="V7081" s="4">
        <v>3.4047999999999998</v>
      </c>
    </row>
    <row r="7082" spans="1:22" ht="44" thickBot="1" x14ac:dyDescent="0.4">
      <c r="A7082" s="3">
        <v>7081</v>
      </c>
      <c r="B7082" s="1" t="s">
        <v>9275</v>
      </c>
      <c r="C7082" s="1">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472.51799999999997</v>
      </c>
      <c r="T7082" s="1">
        <v>3</v>
      </c>
      <c r="U7082" s="1">
        <v>0.4</v>
      </c>
      <c r="V7082" s="4">
        <v>-149.63069999999999</v>
      </c>
    </row>
    <row r="7083" spans="1:22" ht="58.5" thickBot="1" x14ac:dyDescent="0.4">
      <c r="A7083" s="3">
        <v>7082</v>
      </c>
      <c r="B7083" s="1" t="s">
        <v>9275</v>
      </c>
      <c r="C7083" s="1">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v>
      </c>
      <c r="T7083" s="1">
        <v>3</v>
      </c>
      <c r="U7083" s="1">
        <v>0.2</v>
      </c>
      <c r="V7083" s="4">
        <v>303.80399999999997</v>
      </c>
    </row>
    <row r="7084" spans="1:22" ht="29.5" thickBot="1" x14ac:dyDescent="0.4">
      <c r="A7084" s="3">
        <v>7083</v>
      </c>
      <c r="B7084" s="1" t="s">
        <v>9275</v>
      </c>
      <c r="C7084" s="1">
        <v>2013</v>
      </c>
      <c r="D7084" s="2">
        <v>41520</v>
      </c>
      <c r="E7084" s="2">
        <v>41524</v>
      </c>
      <c r="F7084" s="1" t="s">
        <v>50</v>
      </c>
      <c r="G7084" s="1" t="s">
        <v>4798</v>
      </c>
      <c r="H7084" s="1" t="s">
        <v>4799</v>
      </c>
      <c r="I7084" s="1" t="s">
        <v>26</v>
      </c>
      <c r="J7084" s="1" t="s">
        <v>27</v>
      </c>
      <c r="K7084" s="1" t="s">
        <v>467</v>
      </c>
      <c r="L7084" s="1" t="s">
        <v>88</v>
      </c>
      <c r="M7084" s="1">
        <v>28205</v>
      </c>
      <c r="N7084" s="1" t="s">
        <v>30</v>
      </c>
      <c r="O7084" s="1" t="s">
        <v>5933</v>
      </c>
      <c r="P7084" s="1" t="s">
        <v>46</v>
      </c>
      <c r="Q7084" s="1" t="s">
        <v>75</v>
      </c>
      <c r="R7084" s="1" t="s">
        <v>5934</v>
      </c>
      <c r="S7084" s="1">
        <v>17.22</v>
      </c>
      <c r="T7084" s="1">
        <v>5</v>
      </c>
      <c r="U7084" s="1">
        <v>0.7</v>
      </c>
      <c r="V7084" s="4">
        <v>-12.628</v>
      </c>
    </row>
    <row r="7085" spans="1:22" ht="29.5" thickBot="1" x14ac:dyDescent="0.4">
      <c r="A7085" s="3">
        <v>7084</v>
      </c>
      <c r="B7085" s="1" t="s">
        <v>9276</v>
      </c>
      <c r="C7085" s="1">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4">
        <v>1.6896</v>
      </c>
    </row>
    <row r="7086" spans="1:22" ht="44" thickBot="1" x14ac:dyDescent="0.4">
      <c r="A7086" s="3">
        <v>7085</v>
      </c>
      <c r="B7086" s="1" t="s">
        <v>9276</v>
      </c>
      <c r="C7086" s="1">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v>
      </c>
      <c r="T7086" s="1">
        <v>9</v>
      </c>
      <c r="U7086" s="1">
        <v>0.2</v>
      </c>
      <c r="V7086" s="4">
        <v>121.9644</v>
      </c>
    </row>
    <row r="7087" spans="1:22" ht="29.5" thickBot="1" x14ac:dyDescent="0.4">
      <c r="A7087" s="3">
        <v>7086</v>
      </c>
      <c r="B7087" s="1" t="s">
        <v>9277</v>
      </c>
      <c r="C7087" s="1">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6714</v>
      </c>
      <c r="P7087" s="1" t="s">
        <v>46</v>
      </c>
      <c r="Q7087" s="1" t="s">
        <v>75</v>
      </c>
      <c r="R7087" s="1" t="s">
        <v>6715</v>
      </c>
      <c r="S7087" s="1">
        <v>8.5950000000000006</v>
      </c>
      <c r="T7087" s="1">
        <v>5</v>
      </c>
      <c r="U7087" s="1">
        <v>0.7</v>
      </c>
      <c r="V7087" s="4">
        <v>-6.3029999999999999</v>
      </c>
    </row>
    <row r="7088" spans="1:22" ht="44" thickBot="1" x14ac:dyDescent="0.4">
      <c r="A7088" s="3">
        <v>7087</v>
      </c>
      <c r="B7088" s="1" t="s">
        <v>9277</v>
      </c>
      <c r="C7088" s="1">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5893</v>
      </c>
      <c r="P7088" s="1" t="s">
        <v>46</v>
      </c>
      <c r="Q7088" s="1" t="s">
        <v>578</v>
      </c>
      <c r="R7088" s="1" t="s">
        <v>5894</v>
      </c>
      <c r="S7088" s="1">
        <v>190.89599999999999</v>
      </c>
      <c r="T7088" s="1">
        <v>2</v>
      </c>
      <c r="U7088" s="1">
        <v>0.2</v>
      </c>
      <c r="V7088" s="4">
        <v>-42.951599999999999</v>
      </c>
    </row>
    <row r="7089" spans="1:22" ht="58.5" thickBot="1" x14ac:dyDescent="0.4">
      <c r="A7089" s="3">
        <v>7088</v>
      </c>
      <c r="B7089" s="1" t="s">
        <v>9278</v>
      </c>
      <c r="C7089" s="1">
        <v>2014</v>
      </c>
      <c r="D7089" s="2">
        <v>41855</v>
      </c>
      <c r="E7089" s="2">
        <v>41858</v>
      </c>
      <c r="F7089" s="1" t="s">
        <v>23</v>
      </c>
      <c r="G7089" s="1" t="s">
        <v>5920</v>
      </c>
      <c r="H7089" s="1" t="s">
        <v>5921</v>
      </c>
      <c r="I7089" s="1" t="s">
        <v>26</v>
      </c>
      <c r="J7089" s="1" t="s">
        <v>27</v>
      </c>
      <c r="K7089" s="1" t="s">
        <v>42</v>
      </c>
      <c r="L7089" s="1" t="s">
        <v>43</v>
      </c>
      <c r="M7089" s="1">
        <v>90004</v>
      </c>
      <c r="N7089" s="1" t="s">
        <v>44</v>
      </c>
      <c r="O7089" s="1" t="s">
        <v>5267</v>
      </c>
      <c r="P7089" s="1" t="s">
        <v>46</v>
      </c>
      <c r="Q7089" s="1" t="s">
        <v>59</v>
      </c>
      <c r="R7089" s="1" t="s">
        <v>5268</v>
      </c>
      <c r="S7089" s="1">
        <v>99.87</v>
      </c>
      <c r="T7089" s="1">
        <v>3</v>
      </c>
      <c r="U7089" s="1">
        <v>0</v>
      </c>
      <c r="V7089" s="4">
        <v>23.968800000000002</v>
      </c>
    </row>
    <row r="7090" spans="1:22" ht="29.5" thickBot="1" x14ac:dyDescent="0.4">
      <c r="A7090" s="3">
        <v>7089</v>
      </c>
      <c r="B7090" s="1" t="s">
        <v>9279</v>
      </c>
      <c r="C7090" s="1">
        <v>2012</v>
      </c>
      <c r="D7090" s="2">
        <v>41207</v>
      </c>
      <c r="E7090" s="2">
        <v>41209</v>
      </c>
      <c r="F7090" s="1" t="s">
        <v>23</v>
      </c>
      <c r="G7090" s="1" t="s">
        <v>1934</v>
      </c>
      <c r="H7090" s="1" t="s">
        <v>1935</v>
      </c>
      <c r="I7090" s="1" t="s">
        <v>26</v>
      </c>
      <c r="J7090" s="1" t="s">
        <v>27</v>
      </c>
      <c r="K7090" s="1" t="s">
        <v>5469</v>
      </c>
      <c r="L7090" s="1" t="s">
        <v>1392</v>
      </c>
      <c r="M7090" s="1">
        <v>89431</v>
      </c>
      <c r="N7090" s="1" t="s">
        <v>44</v>
      </c>
      <c r="O7090" s="1" t="s">
        <v>4132</v>
      </c>
      <c r="P7090" s="1" t="s">
        <v>46</v>
      </c>
      <c r="Q7090" s="1" t="s">
        <v>68</v>
      </c>
      <c r="R7090" s="1" t="s">
        <v>4133</v>
      </c>
      <c r="S7090" s="1">
        <v>79.36</v>
      </c>
      <c r="T7090" s="1">
        <v>4</v>
      </c>
      <c r="U7090" s="1">
        <v>0</v>
      </c>
      <c r="V7090" s="4">
        <v>23.808</v>
      </c>
    </row>
    <row r="7091" spans="1:22" ht="44" thickBot="1" x14ac:dyDescent="0.4">
      <c r="A7091" s="3">
        <v>7090</v>
      </c>
      <c r="B7091" s="1" t="s">
        <v>9280</v>
      </c>
      <c r="C7091" s="1">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4">
        <v>7.4974999999999996</v>
      </c>
    </row>
    <row r="7092" spans="1:22" ht="29.5" thickBot="1" x14ac:dyDescent="0.4">
      <c r="A7092" s="3">
        <v>7091</v>
      </c>
      <c r="B7092" s="1" t="s">
        <v>9281</v>
      </c>
      <c r="C7092" s="1">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4">
        <v>49.970399999999998</v>
      </c>
    </row>
    <row r="7093" spans="1:22" ht="44" thickBot="1" x14ac:dyDescent="0.4">
      <c r="A7093" s="3">
        <v>7092</v>
      </c>
      <c r="B7093" s="1" t="s">
        <v>9281</v>
      </c>
      <c r="C7093" s="1">
        <v>2012</v>
      </c>
      <c r="D7093" s="2">
        <v>40917</v>
      </c>
      <c r="E7093" s="2">
        <v>40921</v>
      </c>
      <c r="F7093" s="1" t="s">
        <v>50</v>
      </c>
      <c r="G7093" s="1" t="s">
        <v>4486</v>
      </c>
      <c r="H7093" s="1" t="s">
        <v>4487</v>
      </c>
      <c r="I7093" s="1" t="s">
        <v>26</v>
      </c>
      <c r="J7093" s="1" t="s">
        <v>27</v>
      </c>
      <c r="K7093" s="1" t="s">
        <v>28</v>
      </c>
      <c r="L7093" s="1" t="s">
        <v>29</v>
      </c>
      <c r="M7093" s="1">
        <v>42420</v>
      </c>
      <c r="N7093" s="1" t="s">
        <v>30</v>
      </c>
      <c r="O7093" s="1" t="s">
        <v>5366</v>
      </c>
      <c r="P7093" s="1" t="s">
        <v>46</v>
      </c>
      <c r="Q7093" s="1" t="s">
        <v>78</v>
      </c>
      <c r="R7093" s="1" t="s">
        <v>5367</v>
      </c>
      <c r="S7093" s="1">
        <v>163.44</v>
      </c>
      <c r="T7093" s="1">
        <v>3</v>
      </c>
      <c r="U7093" s="1">
        <v>0</v>
      </c>
      <c r="V7093" s="4">
        <v>45.763199999999998</v>
      </c>
    </row>
    <row r="7094" spans="1:22" ht="44" thickBot="1" x14ac:dyDescent="0.4">
      <c r="A7094" s="3">
        <v>7093</v>
      </c>
      <c r="B7094" s="1" t="s">
        <v>9281</v>
      </c>
      <c r="C7094" s="1">
        <v>2012</v>
      </c>
      <c r="D7094" s="2">
        <v>40917</v>
      </c>
      <c r="E7094" s="2">
        <v>40921</v>
      </c>
      <c r="F7094" s="1" t="s">
        <v>50</v>
      </c>
      <c r="G7094" s="1" t="s">
        <v>4486</v>
      </c>
      <c r="H7094" s="1" t="s">
        <v>4487</v>
      </c>
      <c r="I7094" s="1" t="s">
        <v>26</v>
      </c>
      <c r="J7094" s="1" t="s">
        <v>27</v>
      </c>
      <c r="K7094" s="1" t="s">
        <v>28</v>
      </c>
      <c r="L7094" s="1" t="s">
        <v>29</v>
      </c>
      <c r="M7094" s="1">
        <v>42420</v>
      </c>
      <c r="N7094" s="1" t="s">
        <v>30</v>
      </c>
      <c r="O7094" s="1" t="s">
        <v>5762</v>
      </c>
      <c r="P7094" s="1" t="s">
        <v>46</v>
      </c>
      <c r="Q7094" s="1" t="s">
        <v>68</v>
      </c>
      <c r="R7094" s="1" t="s">
        <v>5763</v>
      </c>
      <c r="S7094" s="1">
        <v>42.76</v>
      </c>
      <c r="T7094" s="1">
        <v>2</v>
      </c>
      <c r="U7094" s="1">
        <v>0</v>
      </c>
      <c r="V7094" s="4">
        <v>11.117599999999999</v>
      </c>
    </row>
    <row r="7095" spans="1:22" ht="44" thickBot="1" x14ac:dyDescent="0.4">
      <c r="A7095" s="3">
        <v>7094</v>
      </c>
      <c r="B7095" s="1" t="s">
        <v>9281</v>
      </c>
      <c r="C7095" s="1">
        <v>2012</v>
      </c>
      <c r="D7095" s="2">
        <v>40917</v>
      </c>
      <c r="E7095" s="2">
        <v>40921</v>
      </c>
      <c r="F7095" s="1" t="s">
        <v>50</v>
      </c>
      <c r="G7095" s="1" t="s">
        <v>4486</v>
      </c>
      <c r="H7095" s="1" t="s">
        <v>4487</v>
      </c>
      <c r="I7095" s="1" t="s">
        <v>26</v>
      </c>
      <c r="J7095" s="1" t="s">
        <v>27</v>
      </c>
      <c r="K7095" s="1" t="s">
        <v>28</v>
      </c>
      <c r="L7095" s="1" t="s">
        <v>29</v>
      </c>
      <c r="M7095" s="1">
        <v>42420</v>
      </c>
      <c r="N7095" s="1" t="s">
        <v>30</v>
      </c>
      <c r="O7095" s="1" t="s">
        <v>6650</v>
      </c>
      <c r="P7095" s="1" t="s">
        <v>46</v>
      </c>
      <c r="Q7095" s="1" t="s">
        <v>90</v>
      </c>
      <c r="R7095" s="1" t="s">
        <v>6651</v>
      </c>
      <c r="S7095" s="1">
        <v>51.55</v>
      </c>
      <c r="T7095" s="1">
        <v>5</v>
      </c>
      <c r="U7095" s="1">
        <v>0</v>
      </c>
      <c r="V7095" s="4">
        <v>24.2285</v>
      </c>
    </row>
    <row r="7096" spans="1:22" ht="29.5" thickBot="1" x14ac:dyDescent="0.4">
      <c r="A7096" s="3">
        <v>7095</v>
      </c>
      <c r="B7096" s="1" t="s">
        <v>9282</v>
      </c>
      <c r="C7096" s="1">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4">
        <v>89.991</v>
      </c>
    </row>
    <row r="7097" spans="1:22" ht="29.5" thickBot="1" x14ac:dyDescent="0.4">
      <c r="A7097" s="3">
        <v>7096</v>
      </c>
      <c r="B7097" s="1" t="s">
        <v>9283</v>
      </c>
      <c r="C7097" s="1">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4">
        <v>55.008000000000003</v>
      </c>
    </row>
    <row r="7098" spans="1:22" ht="44" thickBot="1" x14ac:dyDescent="0.4">
      <c r="A7098" s="3">
        <v>7097</v>
      </c>
      <c r="B7098" s="1" t="s">
        <v>9283</v>
      </c>
      <c r="C7098" s="1">
        <v>2013</v>
      </c>
      <c r="D7098" s="2">
        <v>41506</v>
      </c>
      <c r="E7098" s="2">
        <v>41507</v>
      </c>
      <c r="F7098" s="1" t="s">
        <v>188</v>
      </c>
      <c r="G7098" s="1" t="s">
        <v>2178</v>
      </c>
      <c r="H7098" s="1" t="s">
        <v>2179</v>
      </c>
      <c r="I7098" s="1" t="s">
        <v>26</v>
      </c>
      <c r="J7098" s="1" t="s">
        <v>27</v>
      </c>
      <c r="K7098" s="1" t="s">
        <v>266</v>
      </c>
      <c r="L7098" s="1" t="s">
        <v>267</v>
      </c>
      <c r="M7098" s="1">
        <v>10009</v>
      </c>
      <c r="N7098" s="1" t="s">
        <v>148</v>
      </c>
      <c r="O7098" s="1" t="s">
        <v>6988</v>
      </c>
      <c r="P7098" s="1" t="s">
        <v>46</v>
      </c>
      <c r="Q7098" s="1" t="s">
        <v>75</v>
      </c>
      <c r="R7098" s="1" t="s">
        <v>6989</v>
      </c>
      <c r="S7098" s="1">
        <v>276.78399999999999</v>
      </c>
      <c r="T7098" s="1">
        <v>2</v>
      </c>
      <c r="U7098" s="1">
        <v>0.2</v>
      </c>
      <c r="V7098" s="4">
        <v>89.954800000000006</v>
      </c>
    </row>
    <row r="7099" spans="1:22" ht="44" thickBot="1" x14ac:dyDescent="0.4">
      <c r="A7099" s="3">
        <v>7098</v>
      </c>
      <c r="B7099" s="1" t="s">
        <v>9283</v>
      </c>
      <c r="C7099" s="1">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4">
        <v>9.1784999999999997</v>
      </c>
    </row>
    <row r="7100" spans="1:22" ht="29.5" thickBot="1" x14ac:dyDescent="0.4">
      <c r="A7100" s="3">
        <v>7099</v>
      </c>
      <c r="B7100" s="1" t="s">
        <v>9284</v>
      </c>
      <c r="C7100" s="1">
        <v>2014</v>
      </c>
      <c r="D7100" s="2">
        <v>41950</v>
      </c>
      <c r="E7100" s="2">
        <v>41954</v>
      </c>
      <c r="F7100" s="1" t="s">
        <v>50</v>
      </c>
      <c r="G7100" s="1" t="s">
        <v>2200</v>
      </c>
      <c r="H7100" s="1" t="s">
        <v>2201</v>
      </c>
      <c r="I7100" s="1" t="s">
        <v>26</v>
      </c>
      <c r="J7100" s="1" t="s">
        <v>27</v>
      </c>
      <c r="K7100" s="1" t="s">
        <v>266</v>
      </c>
      <c r="L7100" s="1" t="s">
        <v>267</v>
      </c>
      <c r="M7100" s="1">
        <v>10011</v>
      </c>
      <c r="N7100" s="1" t="s">
        <v>148</v>
      </c>
      <c r="O7100" s="1" t="s">
        <v>8177</v>
      </c>
      <c r="P7100" s="1" t="s">
        <v>46</v>
      </c>
      <c r="Q7100" s="1" t="s">
        <v>90</v>
      </c>
      <c r="R7100" s="1" t="s">
        <v>8178</v>
      </c>
      <c r="S7100" s="1">
        <v>318.95999999999998</v>
      </c>
      <c r="T7100" s="1">
        <v>9</v>
      </c>
      <c r="U7100" s="1">
        <v>0</v>
      </c>
      <c r="V7100" s="4">
        <v>149.91120000000001</v>
      </c>
    </row>
    <row r="7101" spans="1:22" ht="29.5" thickBot="1" x14ac:dyDescent="0.4">
      <c r="A7101" s="3">
        <v>7100</v>
      </c>
      <c r="B7101" s="1" t="s">
        <v>9285</v>
      </c>
      <c r="C7101" s="1">
        <v>2012</v>
      </c>
      <c r="D7101" s="2">
        <v>41269</v>
      </c>
      <c r="E7101" s="2">
        <v>41273</v>
      </c>
      <c r="F7101" s="1" t="s">
        <v>23</v>
      </c>
      <c r="G7101" s="1" t="s">
        <v>5878</v>
      </c>
      <c r="H7101" s="1" t="s">
        <v>5879</v>
      </c>
      <c r="I7101" s="1" t="s">
        <v>26</v>
      </c>
      <c r="J7101" s="1" t="s">
        <v>27</v>
      </c>
      <c r="K7101" s="1" t="s">
        <v>266</v>
      </c>
      <c r="L7101" s="1" t="s">
        <v>267</v>
      </c>
      <c r="M7101" s="1">
        <v>10009</v>
      </c>
      <c r="N7101" s="1" t="s">
        <v>148</v>
      </c>
      <c r="O7101" s="1" t="s">
        <v>8177</v>
      </c>
      <c r="P7101" s="1" t="s">
        <v>46</v>
      </c>
      <c r="Q7101" s="1" t="s">
        <v>90</v>
      </c>
      <c r="R7101" s="1" t="s">
        <v>8178</v>
      </c>
      <c r="S7101" s="1">
        <v>212.64</v>
      </c>
      <c r="T7101" s="1">
        <v>6</v>
      </c>
      <c r="U7101" s="1">
        <v>0</v>
      </c>
      <c r="V7101" s="4">
        <v>99.940799999999996</v>
      </c>
    </row>
    <row r="7102" spans="1:22" ht="29.5" thickBot="1" x14ac:dyDescent="0.4">
      <c r="A7102" s="3">
        <v>7101</v>
      </c>
      <c r="B7102" s="1" t="s">
        <v>9286</v>
      </c>
      <c r="C7102" s="1">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4">
        <v>8.8019999999999996</v>
      </c>
    </row>
    <row r="7103" spans="1:22" ht="29.5" thickBot="1" x14ac:dyDescent="0.4">
      <c r="A7103" s="3">
        <v>7102</v>
      </c>
      <c r="B7103" s="1" t="s">
        <v>9287</v>
      </c>
      <c r="C7103" s="1">
        <v>2013</v>
      </c>
      <c r="D7103" s="2">
        <v>41488</v>
      </c>
      <c r="E7103" s="2">
        <v>41492</v>
      </c>
      <c r="F7103" s="1" t="s">
        <v>23</v>
      </c>
      <c r="G7103" s="1" t="s">
        <v>7286</v>
      </c>
      <c r="H7103" s="1" t="s">
        <v>7287</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4">
        <v>6.6311999999999998</v>
      </c>
    </row>
    <row r="7104" spans="1:22" ht="58.5" thickBot="1" x14ac:dyDescent="0.4">
      <c r="A7104" s="3">
        <v>7103</v>
      </c>
      <c r="B7104" s="1" t="s">
        <v>9288</v>
      </c>
      <c r="C7104" s="1">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v>
      </c>
      <c r="T7104" s="1">
        <v>3</v>
      </c>
      <c r="U7104" s="1">
        <v>0.7</v>
      </c>
      <c r="V7104" s="4">
        <v>-5.0369999999999999</v>
      </c>
    </row>
    <row r="7105" spans="1:22" ht="44" thickBot="1" x14ac:dyDescent="0.4">
      <c r="A7105" s="3">
        <v>7104</v>
      </c>
      <c r="B7105" s="1" t="s">
        <v>9289</v>
      </c>
      <c r="C7105" s="1">
        <v>2014</v>
      </c>
      <c r="D7105" s="2">
        <v>41887</v>
      </c>
      <c r="E7105" s="2">
        <v>41891</v>
      </c>
      <c r="F7105" s="1" t="s">
        <v>50</v>
      </c>
      <c r="G7105" s="1" t="s">
        <v>3480</v>
      </c>
      <c r="H7105" s="1" t="s">
        <v>3481</v>
      </c>
      <c r="I7105" s="1" t="s">
        <v>26</v>
      </c>
      <c r="J7105" s="1" t="s">
        <v>27</v>
      </c>
      <c r="K7105" s="1" t="s">
        <v>2542</v>
      </c>
      <c r="L7105" s="1" t="s">
        <v>43</v>
      </c>
      <c r="M7105" s="1">
        <v>92704</v>
      </c>
      <c r="N7105" s="1" t="s">
        <v>44</v>
      </c>
      <c r="O7105" s="1" t="s">
        <v>7562</v>
      </c>
      <c r="P7105" s="1" t="s">
        <v>46</v>
      </c>
      <c r="Q7105" s="1" t="s">
        <v>59</v>
      </c>
      <c r="R7105" s="1" t="s">
        <v>7563</v>
      </c>
      <c r="S7105" s="1">
        <v>421.1</v>
      </c>
      <c r="T7105" s="1">
        <v>2</v>
      </c>
      <c r="U7105" s="1">
        <v>0</v>
      </c>
      <c r="V7105" s="4">
        <v>105.27500000000001</v>
      </c>
    </row>
    <row r="7106" spans="1:22" ht="29.5" thickBot="1" x14ac:dyDescent="0.4">
      <c r="A7106" s="3">
        <v>7105</v>
      </c>
      <c r="B7106" s="1" t="s">
        <v>9290</v>
      </c>
      <c r="C7106" s="1">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760.11599999999999</v>
      </c>
      <c r="T7106" s="1">
        <v>6</v>
      </c>
      <c r="U7106" s="1">
        <v>0.3</v>
      </c>
      <c r="V7106" s="4">
        <v>-43.435200000000002</v>
      </c>
    </row>
    <row r="7107" spans="1:22" ht="44" thickBot="1" x14ac:dyDescent="0.4">
      <c r="A7107" s="3">
        <v>7106</v>
      </c>
      <c r="B7107" s="1" t="s">
        <v>9290</v>
      </c>
      <c r="C7107" s="1">
        <v>2014</v>
      </c>
      <c r="D7107" s="2">
        <v>41810</v>
      </c>
      <c r="E7107" s="2">
        <v>41812</v>
      </c>
      <c r="F7107" s="1" t="s">
        <v>23</v>
      </c>
      <c r="G7107" s="1" t="s">
        <v>4616</v>
      </c>
      <c r="H7107" s="1" t="s">
        <v>4617</v>
      </c>
      <c r="I7107" s="1" t="s">
        <v>41</v>
      </c>
      <c r="J7107" s="1" t="s">
        <v>27</v>
      </c>
      <c r="K7107" s="1" t="s">
        <v>606</v>
      </c>
      <c r="L7107" s="1" t="s">
        <v>498</v>
      </c>
      <c r="M7107" s="1">
        <v>43055</v>
      </c>
      <c r="N7107" s="1" t="s">
        <v>148</v>
      </c>
      <c r="O7107" s="1" t="s">
        <v>5653</v>
      </c>
      <c r="P7107" s="1" t="s">
        <v>32</v>
      </c>
      <c r="Q7107" s="1" t="s">
        <v>65</v>
      </c>
      <c r="R7107" s="1" t="s">
        <v>5654</v>
      </c>
      <c r="S7107" s="1">
        <v>38.783999999999999</v>
      </c>
      <c r="T7107" s="1">
        <v>3</v>
      </c>
      <c r="U7107" s="1">
        <v>0.2</v>
      </c>
      <c r="V7107" s="4">
        <v>7.2720000000000002</v>
      </c>
    </row>
    <row r="7108" spans="1:22" ht="58.5" thickBot="1" x14ac:dyDescent="0.4">
      <c r="A7108" s="3">
        <v>7107</v>
      </c>
      <c r="B7108" s="1" t="s">
        <v>9290</v>
      </c>
      <c r="C7108" s="1">
        <v>2014</v>
      </c>
      <c r="D7108" s="2">
        <v>41810</v>
      </c>
      <c r="E7108" s="2">
        <v>41812</v>
      </c>
      <c r="F7108" s="1" t="s">
        <v>23</v>
      </c>
      <c r="G7108" s="1" t="s">
        <v>4616</v>
      </c>
      <c r="H7108" s="1" t="s">
        <v>4617</v>
      </c>
      <c r="I7108" s="1" t="s">
        <v>41</v>
      </c>
      <c r="J7108" s="1" t="s">
        <v>27</v>
      </c>
      <c r="K7108" s="1" t="s">
        <v>606</v>
      </c>
      <c r="L7108" s="1" t="s">
        <v>498</v>
      </c>
      <c r="M7108" s="1">
        <v>43055</v>
      </c>
      <c r="N7108" s="1" t="s">
        <v>148</v>
      </c>
      <c r="O7108" s="1" t="s">
        <v>7144</v>
      </c>
      <c r="P7108" s="1" t="s">
        <v>71</v>
      </c>
      <c r="Q7108" s="1" t="s">
        <v>161</v>
      </c>
      <c r="R7108" s="1" t="s">
        <v>7145</v>
      </c>
      <c r="S7108" s="1">
        <v>122.328</v>
      </c>
      <c r="T7108" s="1">
        <v>9</v>
      </c>
      <c r="U7108" s="1">
        <v>0.2</v>
      </c>
      <c r="V7108" s="4">
        <v>1.5290999999999999</v>
      </c>
    </row>
    <row r="7109" spans="1:22" ht="29.5" thickBot="1" x14ac:dyDescent="0.4">
      <c r="A7109" s="3">
        <v>7108</v>
      </c>
      <c r="B7109" s="1" t="s">
        <v>9291</v>
      </c>
      <c r="C7109" s="1">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4">
        <v>0.77939999999999998</v>
      </c>
    </row>
    <row r="7110" spans="1:22" ht="29.5" thickBot="1" x14ac:dyDescent="0.4">
      <c r="A7110" s="3">
        <v>7109</v>
      </c>
      <c r="B7110" s="1" t="s">
        <v>9291</v>
      </c>
      <c r="C7110" s="1">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4">
        <v>1.476</v>
      </c>
    </row>
    <row r="7111" spans="1:22" ht="44" thickBot="1" x14ac:dyDescent="0.4">
      <c r="A7111" s="3">
        <v>7110</v>
      </c>
      <c r="B7111" s="1" t="s">
        <v>9291</v>
      </c>
      <c r="C7111" s="1">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4">
        <v>13.7964</v>
      </c>
    </row>
    <row r="7112" spans="1:22" ht="29.5" thickBot="1" x14ac:dyDescent="0.4">
      <c r="A7112" s="3">
        <v>7111</v>
      </c>
      <c r="B7112" s="1" t="s">
        <v>9291</v>
      </c>
      <c r="C7112" s="1">
        <v>2013</v>
      </c>
      <c r="D7112" s="2">
        <v>41384</v>
      </c>
      <c r="E7112" s="2">
        <v>41391</v>
      </c>
      <c r="F7112" s="1" t="s">
        <v>50</v>
      </c>
      <c r="G7112" s="1" t="s">
        <v>290</v>
      </c>
      <c r="H7112" s="1" t="s">
        <v>291</v>
      </c>
      <c r="I7112" s="1" t="s">
        <v>26</v>
      </c>
      <c r="J7112" s="1" t="s">
        <v>27</v>
      </c>
      <c r="K7112" s="1" t="s">
        <v>266</v>
      </c>
      <c r="L7112" s="1" t="s">
        <v>267</v>
      </c>
      <c r="M7112" s="1">
        <v>10035</v>
      </c>
      <c r="N7112" s="1" t="s">
        <v>148</v>
      </c>
      <c r="O7112" s="1" t="s">
        <v>6812</v>
      </c>
      <c r="P7112" s="1" t="s">
        <v>46</v>
      </c>
      <c r="Q7112" s="1" t="s">
        <v>578</v>
      </c>
      <c r="R7112" s="1" t="s">
        <v>6813</v>
      </c>
      <c r="S7112" s="1">
        <v>7.76</v>
      </c>
      <c r="T7112" s="1">
        <v>2</v>
      </c>
      <c r="U7112" s="1">
        <v>0</v>
      </c>
      <c r="V7112" s="4">
        <v>2.2504</v>
      </c>
    </row>
    <row r="7113" spans="1:22" ht="58.5" thickBot="1" x14ac:dyDescent="0.4">
      <c r="A7113" s="3">
        <v>7112</v>
      </c>
      <c r="B7113" s="1" t="s">
        <v>9291</v>
      </c>
      <c r="C7113" s="1">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4">
        <v>17.989999999999998</v>
      </c>
    </row>
    <row r="7114" spans="1:22" ht="29.5" thickBot="1" x14ac:dyDescent="0.4">
      <c r="A7114" s="3">
        <v>7113</v>
      </c>
      <c r="B7114" s="1" t="s">
        <v>9291</v>
      </c>
      <c r="C7114" s="1">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v>
      </c>
      <c r="T7114" s="1">
        <v>5</v>
      </c>
      <c r="U7114" s="1">
        <v>0</v>
      </c>
      <c r="V7114" s="4">
        <v>15.372</v>
      </c>
    </row>
    <row r="7115" spans="1:22" ht="73" thickBot="1" x14ac:dyDescent="0.4">
      <c r="A7115" s="3">
        <v>7114</v>
      </c>
      <c r="B7115" s="1" t="s">
        <v>9291</v>
      </c>
      <c r="C7115" s="1">
        <v>2013</v>
      </c>
      <c r="D7115" s="2">
        <v>41384</v>
      </c>
      <c r="E7115" s="2">
        <v>41391</v>
      </c>
      <c r="F7115" s="1" t="s">
        <v>50</v>
      </c>
      <c r="G7115" s="1" t="s">
        <v>290</v>
      </c>
      <c r="H7115" s="1" t="s">
        <v>291</v>
      </c>
      <c r="I7115" s="1" t="s">
        <v>26</v>
      </c>
      <c r="J7115" s="1" t="s">
        <v>27</v>
      </c>
      <c r="K7115" s="1" t="s">
        <v>266</v>
      </c>
      <c r="L7115" s="1" t="s">
        <v>267</v>
      </c>
      <c r="M7115" s="1">
        <v>10035</v>
      </c>
      <c r="N7115" s="1" t="s">
        <v>148</v>
      </c>
      <c r="O7115" s="1" t="s">
        <v>6136</v>
      </c>
      <c r="P7115" s="1" t="s">
        <v>46</v>
      </c>
      <c r="Q7115" s="1" t="s">
        <v>75</v>
      </c>
      <c r="R7115" s="1" t="s">
        <v>6137</v>
      </c>
      <c r="S7115" s="1">
        <v>9.2799999999999994</v>
      </c>
      <c r="T7115" s="1">
        <v>2</v>
      </c>
      <c r="U7115" s="1">
        <v>0.2</v>
      </c>
      <c r="V7115" s="4">
        <v>3.2480000000000002</v>
      </c>
    </row>
    <row r="7116" spans="1:22" ht="58.5" thickBot="1" x14ac:dyDescent="0.4">
      <c r="A7116" s="3">
        <v>7115</v>
      </c>
      <c r="B7116" s="1" t="s">
        <v>9292</v>
      </c>
      <c r="C7116" s="1">
        <v>2013</v>
      </c>
      <c r="D7116" s="2">
        <v>41400</v>
      </c>
      <c r="E7116" s="2">
        <v>41401</v>
      </c>
      <c r="F7116" s="1" t="s">
        <v>188</v>
      </c>
      <c r="G7116" s="1" t="s">
        <v>2908</v>
      </c>
      <c r="H7116" s="1" t="s">
        <v>2909</v>
      </c>
      <c r="I7116" s="1" t="s">
        <v>41</v>
      </c>
      <c r="J7116" s="1" t="s">
        <v>27</v>
      </c>
      <c r="K7116" s="1" t="s">
        <v>28</v>
      </c>
      <c r="L7116" s="1" t="s">
        <v>1392</v>
      </c>
      <c r="M7116" s="1">
        <v>89015</v>
      </c>
      <c r="N7116" s="1" t="s">
        <v>44</v>
      </c>
      <c r="O7116" s="1" t="s">
        <v>7496</v>
      </c>
      <c r="P7116" s="1" t="s">
        <v>32</v>
      </c>
      <c r="Q7116" s="1" t="s">
        <v>56</v>
      </c>
      <c r="R7116" s="1" t="s">
        <v>7497</v>
      </c>
      <c r="S7116" s="1">
        <v>1685.88</v>
      </c>
      <c r="T7116" s="1">
        <v>6</v>
      </c>
      <c r="U7116" s="1">
        <v>0</v>
      </c>
      <c r="V7116" s="4">
        <v>320.31720000000001</v>
      </c>
    </row>
    <row r="7117" spans="1:22" ht="29.5" thickBot="1" x14ac:dyDescent="0.4">
      <c r="A7117" s="3">
        <v>7116</v>
      </c>
      <c r="B7117" s="1" t="s">
        <v>9292</v>
      </c>
      <c r="C7117" s="1">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5.7279999999999998</v>
      </c>
      <c r="T7117" s="1">
        <v>2</v>
      </c>
      <c r="U7117" s="1">
        <v>0.2</v>
      </c>
      <c r="V7117" s="4">
        <v>2.0047999999999999</v>
      </c>
    </row>
    <row r="7118" spans="1:22" ht="29.5" thickBot="1" x14ac:dyDescent="0.4">
      <c r="A7118" s="3">
        <v>7117</v>
      </c>
      <c r="B7118" s="1" t="s">
        <v>9293</v>
      </c>
      <c r="C7118" s="1">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4">
        <v>27.882000000000001</v>
      </c>
    </row>
    <row r="7119" spans="1:22" ht="44" thickBot="1" x14ac:dyDescent="0.4">
      <c r="A7119" s="3">
        <v>7118</v>
      </c>
      <c r="B7119" s="1" t="s">
        <v>9293</v>
      </c>
      <c r="C7119" s="1">
        <v>2011</v>
      </c>
      <c r="D7119" s="2">
        <v>40834</v>
      </c>
      <c r="E7119" s="2">
        <v>40839</v>
      </c>
      <c r="F7119" s="1" t="s">
        <v>23</v>
      </c>
      <c r="G7119" s="1" t="s">
        <v>4112</v>
      </c>
      <c r="H7119" s="1" t="s">
        <v>4113</v>
      </c>
      <c r="I7119" s="1" t="s">
        <v>26</v>
      </c>
      <c r="J7119" s="1" t="s">
        <v>27</v>
      </c>
      <c r="K7119" s="1" t="s">
        <v>95</v>
      </c>
      <c r="L7119" s="1" t="s">
        <v>96</v>
      </c>
      <c r="M7119" s="1">
        <v>98103</v>
      </c>
      <c r="N7119" s="1" t="s">
        <v>44</v>
      </c>
      <c r="O7119" s="1" t="s">
        <v>5484</v>
      </c>
      <c r="P7119" s="1" t="s">
        <v>46</v>
      </c>
      <c r="Q7119" s="1" t="s">
        <v>75</v>
      </c>
      <c r="R7119" s="1" t="s">
        <v>5485</v>
      </c>
      <c r="S7119" s="1">
        <v>1.3440000000000001</v>
      </c>
      <c r="T7119" s="1">
        <v>1</v>
      </c>
      <c r="U7119" s="1">
        <v>0.2</v>
      </c>
      <c r="V7119" s="4">
        <v>0.47039999999999998</v>
      </c>
    </row>
    <row r="7120" spans="1:22" ht="29.5" thickBot="1" x14ac:dyDescent="0.4">
      <c r="A7120" s="3">
        <v>7119</v>
      </c>
      <c r="B7120" s="1" t="s">
        <v>9294</v>
      </c>
      <c r="C7120" s="1">
        <v>2014</v>
      </c>
      <c r="D7120" s="2">
        <v>41684</v>
      </c>
      <c r="E7120" s="2">
        <v>41688</v>
      </c>
      <c r="F7120" s="1" t="s">
        <v>50</v>
      </c>
      <c r="G7120" s="1" t="s">
        <v>6342</v>
      </c>
      <c r="H7120" s="1" t="s">
        <v>6343</v>
      </c>
      <c r="I7120" s="1" t="s">
        <v>41</v>
      </c>
      <c r="J7120" s="1" t="s">
        <v>27</v>
      </c>
      <c r="K7120" s="1" t="s">
        <v>266</v>
      </c>
      <c r="L7120" s="1" t="s">
        <v>267</v>
      </c>
      <c r="M7120" s="1">
        <v>10009</v>
      </c>
      <c r="N7120" s="1" t="s">
        <v>148</v>
      </c>
      <c r="O7120" s="1" t="s">
        <v>5436</v>
      </c>
      <c r="P7120" s="1" t="s">
        <v>46</v>
      </c>
      <c r="Q7120" s="1" t="s">
        <v>90</v>
      </c>
      <c r="R7120" s="1" t="s">
        <v>5437</v>
      </c>
      <c r="S7120" s="1">
        <v>17.940000000000001</v>
      </c>
      <c r="T7120" s="1">
        <v>3</v>
      </c>
      <c r="U7120" s="1">
        <v>0</v>
      </c>
      <c r="V7120" s="4">
        <v>8.7905999999999995</v>
      </c>
    </row>
    <row r="7121" spans="1:22" ht="58.5" thickBot="1" x14ac:dyDescent="0.4">
      <c r="A7121" s="3">
        <v>7120</v>
      </c>
      <c r="B7121" s="1" t="s">
        <v>9295</v>
      </c>
      <c r="C7121" s="1">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4">
        <v>4.5187999999999997</v>
      </c>
    </row>
    <row r="7122" spans="1:22" ht="44" thickBot="1" x14ac:dyDescent="0.4">
      <c r="A7122" s="3">
        <v>7121</v>
      </c>
      <c r="B7122" s="1" t="s">
        <v>9296</v>
      </c>
      <c r="C7122" s="1">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4">
        <v>-51.5154</v>
      </c>
    </row>
    <row r="7123" spans="1:22" ht="29.5" thickBot="1" x14ac:dyDescent="0.4">
      <c r="A7123" s="3">
        <v>7122</v>
      </c>
      <c r="B7123" s="1" t="s">
        <v>9297</v>
      </c>
      <c r="C7123" s="1">
        <v>2014</v>
      </c>
      <c r="D7123" s="2">
        <v>41975</v>
      </c>
      <c r="E7123" s="2">
        <v>41982</v>
      </c>
      <c r="F7123" s="1" t="s">
        <v>50</v>
      </c>
      <c r="G7123" s="1" t="s">
        <v>51</v>
      </c>
      <c r="H7123" s="1" t="s">
        <v>52</v>
      </c>
      <c r="I7123" s="1" t="s">
        <v>26</v>
      </c>
      <c r="J7123" s="1" t="s">
        <v>27</v>
      </c>
      <c r="K7123" s="1" t="s">
        <v>95</v>
      </c>
      <c r="L7123" s="1" t="s">
        <v>96</v>
      </c>
      <c r="M7123" s="1">
        <v>98105</v>
      </c>
      <c r="N7123" s="1" t="s">
        <v>44</v>
      </c>
      <c r="O7123" s="1" t="s">
        <v>8689</v>
      </c>
      <c r="P7123" s="1" t="s">
        <v>46</v>
      </c>
      <c r="Q7123" s="1" t="s">
        <v>90</v>
      </c>
      <c r="R7123" s="1" t="s">
        <v>8690</v>
      </c>
      <c r="S7123" s="1">
        <v>41.86</v>
      </c>
      <c r="T7123" s="1">
        <v>7</v>
      </c>
      <c r="U7123" s="1">
        <v>0</v>
      </c>
      <c r="V7123" s="4">
        <v>18.837</v>
      </c>
    </row>
    <row r="7124" spans="1:22" ht="29.5" thickBot="1" x14ac:dyDescent="0.4">
      <c r="A7124" s="3">
        <v>7123</v>
      </c>
      <c r="B7124" s="1" t="s">
        <v>9297</v>
      </c>
      <c r="C7124" s="1">
        <v>2014</v>
      </c>
      <c r="D7124" s="2">
        <v>41975</v>
      </c>
      <c r="E7124" s="2">
        <v>41982</v>
      </c>
      <c r="F7124" s="1" t="s">
        <v>50</v>
      </c>
      <c r="G7124" s="1" t="s">
        <v>51</v>
      </c>
      <c r="H7124" s="1" t="s">
        <v>52</v>
      </c>
      <c r="I7124" s="1" t="s">
        <v>26</v>
      </c>
      <c r="J7124" s="1" t="s">
        <v>27</v>
      </c>
      <c r="K7124" s="1" t="s">
        <v>95</v>
      </c>
      <c r="L7124" s="1" t="s">
        <v>96</v>
      </c>
      <c r="M7124" s="1">
        <v>98105</v>
      </c>
      <c r="N7124" s="1" t="s">
        <v>44</v>
      </c>
      <c r="O7124" s="1" t="s">
        <v>6576</v>
      </c>
      <c r="P7124" s="1" t="s">
        <v>32</v>
      </c>
      <c r="Q7124" s="1" t="s">
        <v>33</v>
      </c>
      <c r="R7124" s="1" t="s">
        <v>6577</v>
      </c>
      <c r="S7124" s="1">
        <v>141.96</v>
      </c>
      <c r="T7124" s="1">
        <v>2</v>
      </c>
      <c r="U7124" s="1">
        <v>0</v>
      </c>
      <c r="V7124" s="4">
        <v>41.168399999999998</v>
      </c>
    </row>
    <row r="7125" spans="1:22" ht="29.5" thickBot="1" x14ac:dyDescent="0.4">
      <c r="A7125" s="3">
        <v>7124</v>
      </c>
      <c r="B7125" s="1" t="s">
        <v>9298</v>
      </c>
      <c r="C7125" s="1">
        <v>2012</v>
      </c>
      <c r="D7125" s="2">
        <v>41130</v>
      </c>
      <c r="E7125" s="2">
        <v>41137</v>
      </c>
      <c r="F7125" s="1" t="s">
        <v>50</v>
      </c>
      <c r="G7125" s="1" t="s">
        <v>7779</v>
      </c>
      <c r="H7125" s="1" t="s">
        <v>7780</v>
      </c>
      <c r="I7125" s="1" t="s">
        <v>41</v>
      </c>
      <c r="J7125" s="1" t="s">
        <v>27</v>
      </c>
      <c r="K7125" s="1" t="s">
        <v>266</v>
      </c>
      <c r="L7125" s="1" t="s">
        <v>267</v>
      </c>
      <c r="M7125" s="1">
        <v>10035</v>
      </c>
      <c r="N7125" s="1" t="s">
        <v>148</v>
      </c>
      <c r="O7125" s="1" t="s">
        <v>6590</v>
      </c>
      <c r="P7125" s="1" t="s">
        <v>32</v>
      </c>
      <c r="Q7125" s="1" t="s">
        <v>65</v>
      </c>
      <c r="R7125" s="1" t="s">
        <v>6591</v>
      </c>
      <c r="S7125" s="1">
        <v>10.02</v>
      </c>
      <c r="T7125" s="1">
        <v>3</v>
      </c>
      <c r="U7125" s="1">
        <v>0</v>
      </c>
      <c r="V7125" s="4">
        <v>4.4088000000000003</v>
      </c>
    </row>
    <row r="7126" spans="1:22" ht="29.5" thickBot="1" x14ac:dyDescent="0.4">
      <c r="A7126" s="3">
        <v>7125</v>
      </c>
      <c r="B7126" s="1" t="s">
        <v>9298</v>
      </c>
      <c r="C7126" s="1">
        <v>2012</v>
      </c>
      <c r="D7126" s="2">
        <v>41130</v>
      </c>
      <c r="E7126" s="2">
        <v>41137</v>
      </c>
      <c r="F7126" s="1" t="s">
        <v>50</v>
      </c>
      <c r="G7126" s="1" t="s">
        <v>7779</v>
      </c>
      <c r="H7126" s="1" t="s">
        <v>7780</v>
      </c>
      <c r="I7126" s="1" t="s">
        <v>41</v>
      </c>
      <c r="J7126" s="1" t="s">
        <v>27</v>
      </c>
      <c r="K7126" s="1" t="s">
        <v>266</v>
      </c>
      <c r="L7126" s="1" t="s">
        <v>267</v>
      </c>
      <c r="M7126" s="1">
        <v>10035</v>
      </c>
      <c r="N7126" s="1" t="s">
        <v>148</v>
      </c>
      <c r="O7126" s="1" t="s">
        <v>5853</v>
      </c>
      <c r="P7126" s="1" t="s">
        <v>46</v>
      </c>
      <c r="Q7126" s="1" t="s">
        <v>90</v>
      </c>
      <c r="R7126" s="1" t="s">
        <v>5854</v>
      </c>
      <c r="S7126" s="1">
        <v>144.12</v>
      </c>
      <c r="T7126" s="1">
        <v>3</v>
      </c>
      <c r="U7126" s="1">
        <v>0</v>
      </c>
      <c r="V7126" s="4">
        <v>69.177599999999998</v>
      </c>
    </row>
    <row r="7127" spans="1:22" ht="29.5" thickBot="1" x14ac:dyDescent="0.4">
      <c r="A7127" s="3">
        <v>7126</v>
      </c>
      <c r="B7127" s="1" t="s">
        <v>9299</v>
      </c>
      <c r="C7127" s="1">
        <v>2013</v>
      </c>
      <c r="D7127" s="2">
        <v>41545</v>
      </c>
      <c r="E7127" s="2">
        <v>41547</v>
      </c>
      <c r="F7127" s="1" t="s">
        <v>23</v>
      </c>
      <c r="G7127" s="1" t="s">
        <v>4261</v>
      </c>
      <c r="H7127" s="1" t="s">
        <v>4262</v>
      </c>
      <c r="I7127" s="1" t="s">
        <v>26</v>
      </c>
      <c r="J7127" s="1" t="s">
        <v>27</v>
      </c>
      <c r="K7127" s="1" t="s">
        <v>1736</v>
      </c>
      <c r="L7127" s="1" t="s">
        <v>1272</v>
      </c>
      <c r="M7127" s="1">
        <v>30318</v>
      </c>
      <c r="N7127" s="1" t="s">
        <v>30</v>
      </c>
      <c r="O7127" s="1" t="s">
        <v>5289</v>
      </c>
      <c r="P7127" s="1" t="s">
        <v>46</v>
      </c>
      <c r="Q7127" s="1" t="s">
        <v>90</v>
      </c>
      <c r="R7127" s="1" t="s">
        <v>5290</v>
      </c>
      <c r="S7127" s="1">
        <v>17.940000000000001</v>
      </c>
      <c r="T7127" s="1">
        <v>3</v>
      </c>
      <c r="U7127" s="1">
        <v>0</v>
      </c>
      <c r="V7127" s="4">
        <v>8.7905999999999995</v>
      </c>
    </row>
    <row r="7128" spans="1:22" ht="58.5" thickBot="1" x14ac:dyDescent="0.4">
      <c r="A7128" s="3">
        <v>7127</v>
      </c>
      <c r="B7128" s="1" t="s">
        <v>9299</v>
      </c>
      <c r="C7128" s="1">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4">
        <v>4.5837000000000003</v>
      </c>
    </row>
    <row r="7129" spans="1:22" ht="44" thickBot="1" x14ac:dyDescent="0.4">
      <c r="A7129" s="3">
        <v>7128</v>
      </c>
      <c r="B7129" s="1" t="s">
        <v>9300</v>
      </c>
      <c r="C7129" s="1">
        <v>2013</v>
      </c>
      <c r="D7129" s="2">
        <v>41593</v>
      </c>
      <c r="E7129" s="2">
        <v>41599</v>
      </c>
      <c r="F7129" s="1" t="s">
        <v>50</v>
      </c>
      <c r="G7129" s="1" t="s">
        <v>5223</v>
      </c>
      <c r="H7129" s="1" t="s">
        <v>5224</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4">
        <v>7.5670000000000002</v>
      </c>
    </row>
    <row r="7130" spans="1:22" ht="29.5" thickBot="1" x14ac:dyDescent="0.4">
      <c r="A7130" s="3">
        <v>7129</v>
      </c>
      <c r="B7130" s="1" t="s">
        <v>9300</v>
      </c>
      <c r="C7130" s="1">
        <v>2013</v>
      </c>
      <c r="D7130" s="2">
        <v>41593</v>
      </c>
      <c r="E7130" s="2">
        <v>41599</v>
      </c>
      <c r="F7130" s="1" t="s">
        <v>50</v>
      </c>
      <c r="G7130" s="1" t="s">
        <v>5223</v>
      </c>
      <c r="H7130" s="1" t="s">
        <v>5224</v>
      </c>
      <c r="I7130" s="1" t="s">
        <v>26</v>
      </c>
      <c r="J7130" s="1" t="s">
        <v>27</v>
      </c>
      <c r="K7130" s="1" t="s">
        <v>606</v>
      </c>
      <c r="L7130" s="1" t="s">
        <v>245</v>
      </c>
      <c r="M7130" s="1">
        <v>19711</v>
      </c>
      <c r="N7130" s="1" t="s">
        <v>148</v>
      </c>
      <c r="O7130" s="1" t="s">
        <v>6190</v>
      </c>
      <c r="P7130" s="1" t="s">
        <v>32</v>
      </c>
      <c r="Q7130" s="1" t="s">
        <v>65</v>
      </c>
      <c r="R7130" s="1" t="s">
        <v>6191</v>
      </c>
      <c r="S7130" s="1">
        <v>19.920000000000002</v>
      </c>
      <c r="T7130" s="1">
        <v>4</v>
      </c>
      <c r="U7130" s="1">
        <v>0</v>
      </c>
      <c r="V7130" s="4">
        <v>6.5735999999999999</v>
      </c>
    </row>
    <row r="7131" spans="1:22" ht="29.5" thickBot="1" x14ac:dyDescent="0.4">
      <c r="A7131" s="3">
        <v>7130</v>
      </c>
      <c r="B7131" s="1" t="s">
        <v>9301</v>
      </c>
      <c r="C7131" s="1">
        <v>2013</v>
      </c>
      <c r="D7131" s="2">
        <v>41381</v>
      </c>
      <c r="E7131" s="2">
        <v>41387</v>
      </c>
      <c r="F7131" s="1" t="s">
        <v>50</v>
      </c>
      <c r="G7131" s="1" t="s">
        <v>111</v>
      </c>
      <c r="H7131" s="1" t="s">
        <v>112</v>
      </c>
      <c r="I7131" s="1" t="s">
        <v>26</v>
      </c>
      <c r="J7131" s="1" t="s">
        <v>27</v>
      </c>
      <c r="K7131" s="1" t="s">
        <v>5660</v>
      </c>
      <c r="L7131" s="1" t="s">
        <v>335</v>
      </c>
      <c r="M7131" s="1">
        <v>37211</v>
      </c>
      <c r="N7131" s="1" t="s">
        <v>30</v>
      </c>
      <c r="O7131" s="1" t="s">
        <v>3556</v>
      </c>
      <c r="P7131" s="1" t="s">
        <v>71</v>
      </c>
      <c r="Q7131" s="1" t="s">
        <v>161</v>
      </c>
      <c r="R7131" s="1" t="s">
        <v>3557</v>
      </c>
      <c r="S7131" s="1">
        <v>35.167999999999999</v>
      </c>
      <c r="T7131" s="1">
        <v>4</v>
      </c>
      <c r="U7131" s="1">
        <v>0.2</v>
      </c>
      <c r="V7131" s="4">
        <v>8.3523999999999994</v>
      </c>
    </row>
    <row r="7132" spans="1:22" ht="73" thickBot="1" x14ac:dyDescent="0.4">
      <c r="A7132" s="3">
        <v>7131</v>
      </c>
      <c r="B7132" s="1" t="s">
        <v>9301</v>
      </c>
      <c r="C7132" s="1">
        <v>2013</v>
      </c>
      <c r="D7132" s="2">
        <v>41381</v>
      </c>
      <c r="E7132" s="2">
        <v>41387</v>
      </c>
      <c r="F7132" s="1" t="s">
        <v>50</v>
      </c>
      <c r="G7132" s="1" t="s">
        <v>111</v>
      </c>
      <c r="H7132" s="1" t="s">
        <v>112</v>
      </c>
      <c r="I7132" s="1" t="s">
        <v>26</v>
      </c>
      <c r="J7132" s="1" t="s">
        <v>27</v>
      </c>
      <c r="K7132" s="1" t="s">
        <v>5660</v>
      </c>
      <c r="L7132" s="1" t="s">
        <v>335</v>
      </c>
      <c r="M7132" s="1">
        <v>37211</v>
      </c>
      <c r="N7132" s="1" t="s">
        <v>30</v>
      </c>
      <c r="O7132" s="1" t="s">
        <v>7516</v>
      </c>
      <c r="P7132" s="1" t="s">
        <v>46</v>
      </c>
      <c r="Q7132" s="1" t="s">
        <v>90</v>
      </c>
      <c r="R7132" s="1" t="s">
        <v>8206</v>
      </c>
      <c r="S7132" s="1">
        <v>123.08799999999999</v>
      </c>
      <c r="T7132" s="1">
        <v>7</v>
      </c>
      <c r="U7132" s="1">
        <v>0.2</v>
      </c>
      <c r="V7132" s="4">
        <v>40.003599999999999</v>
      </c>
    </row>
    <row r="7133" spans="1:22" ht="29.5" thickBot="1" x14ac:dyDescent="0.4">
      <c r="A7133" s="3">
        <v>7132</v>
      </c>
      <c r="B7133" s="1" t="s">
        <v>9302</v>
      </c>
      <c r="C7133" s="1">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4">
        <v>67.064400000000006</v>
      </c>
    </row>
    <row r="7134" spans="1:22" ht="29.5" thickBot="1" x14ac:dyDescent="0.4">
      <c r="A7134" s="3">
        <v>7133</v>
      </c>
      <c r="B7134" s="1" t="s">
        <v>9302</v>
      </c>
      <c r="C7134" s="1">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4">
        <v>545.1884</v>
      </c>
    </row>
    <row r="7135" spans="1:22" ht="29.5" thickBot="1" x14ac:dyDescent="0.4">
      <c r="A7135" s="3">
        <v>7134</v>
      </c>
      <c r="B7135" s="1" t="s">
        <v>9302</v>
      </c>
      <c r="C7135" s="1">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4">
        <v>9.8856000000000002</v>
      </c>
    </row>
    <row r="7136" spans="1:22" ht="58.5" thickBot="1" x14ac:dyDescent="0.4">
      <c r="A7136" s="3">
        <v>7135</v>
      </c>
      <c r="B7136" s="1" t="s">
        <v>9302</v>
      </c>
      <c r="C7136" s="1">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4">
        <v>43.190399999999997</v>
      </c>
    </row>
    <row r="7137" spans="1:22" ht="29.5" thickBot="1" x14ac:dyDescent="0.4">
      <c r="A7137" s="3">
        <v>7136</v>
      </c>
      <c r="B7137" s="1" t="s">
        <v>9302</v>
      </c>
      <c r="C7137" s="1">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828.6</v>
      </c>
      <c r="T7137" s="1">
        <v>3</v>
      </c>
      <c r="U7137" s="1">
        <v>0</v>
      </c>
      <c r="V7137" s="4">
        <v>240.29400000000001</v>
      </c>
    </row>
    <row r="7138" spans="1:22" ht="58.5" thickBot="1" x14ac:dyDescent="0.4">
      <c r="A7138" s="3">
        <v>7137</v>
      </c>
      <c r="B7138" s="1" t="s">
        <v>9303</v>
      </c>
      <c r="C7138" s="1">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v>
      </c>
      <c r="T7138" s="1">
        <v>5</v>
      </c>
      <c r="U7138" s="1">
        <v>0.7</v>
      </c>
      <c r="V7138" s="4">
        <v>-5.7839999999999998</v>
      </c>
    </row>
    <row r="7139" spans="1:22" ht="29.5" thickBot="1" x14ac:dyDescent="0.4">
      <c r="A7139" s="3">
        <v>7138</v>
      </c>
      <c r="B7139" s="1" t="s">
        <v>9303</v>
      </c>
      <c r="C7139" s="1">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4">
        <v>1.3080000000000001</v>
      </c>
    </row>
    <row r="7140" spans="1:22" ht="58.5" thickBot="1" x14ac:dyDescent="0.4">
      <c r="A7140" s="3">
        <v>7139</v>
      </c>
      <c r="B7140" s="1" t="s">
        <v>9303</v>
      </c>
      <c r="C7140" s="1">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v>
      </c>
      <c r="T7140" s="1">
        <v>4</v>
      </c>
      <c r="U7140" s="1">
        <v>0.7</v>
      </c>
      <c r="V7140" s="4">
        <v>-50.304000000000002</v>
      </c>
    </row>
    <row r="7141" spans="1:22" ht="44" thickBot="1" x14ac:dyDescent="0.4">
      <c r="A7141" s="3">
        <v>7140</v>
      </c>
      <c r="B7141" s="1" t="s">
        <v>9303</v>
      </c>
      <c r="C7141" s="1">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290.35199999999998</v>
      </c>
      <c r="T7141" s="1">
        <v>3</v>
      </c>
      <c r="U7141" s="1">
        <v>0.2</v>
      </c>
      <c r="V7141" s="4">
        <v>-36.293999999999997</v>
      </c>
    </row>
    <row r="7142" spans="1:22" ht="29.5" thickBot="1" x14ac:dyDescent="0.4">
      <c r="A7142" s="3">
        <v>7141</v>
      </c>
      <c r="B7142" s="1" t="s">
        <v>9304</v>
      </c>
      <c r="C7142" s="1">
        <v>2014</v>
      </c>
      <c r="D7142" s="2">
        <v>41890</v>
      </c>
      <c r="E7142" s="2">
        <v>41890</v>
      </c>
      <c r="F7142" s="1" t="s">
        <v>1290</v>
      </c>
      <c r="G7142" s="1" t="s">
        <v>1945</v>
      </c>
      <c r="H7142" s="1" t="s">
        <v>1946</v>
      </c>
      <c r="I7142" s="1" t="s">
        <v>26</v>
      </c>
      <c r="J7142" s="1" t="s">
        <v>27</v>
      </c>
      <c r="K7142" s="1" t="s">
        <v>9305</v>
      </c>
      <c r="L7142" s="1" t="s">
        <v>596</v>
      </c>
      <c r="M7142" s="1">
        <v>63301</v>
      </c>
      <c r="N7142" s="1" t="s">
        <v>105</v>
      </c>
      <c r="O7142" s="1" t="s">
        <v>2815</v>
      </c>
      <c r="P7142" s="1" t="s">
        <v>71</v>
      </c>
      <c r="Q7142" s="1" t="s">
        <v>161</v>
      </c>
      <c r="R7142" s="1" t="s">
        <v>2816</v>
      </c>
      <c r="S7142" s="1">
        <v>113.52</v>
      </c>
      <c r="T7142" s="1">
        <v>4</v>
      </c>
      <c r="U7142" s="1">
        <v>0</v>
      </c>
      <c r="V7142" s="4">
        <v>46.543199999999999</v>
      </c>
    </row>
    <row r="7143" spans="1:22" ht="44" thickBot="1" x14ac:dyDescent="0.4">
      <c r="A7143" s="3">
        <v>7142</v>
      </c>
      <c r="B7143" s="1" t="s">
        <v>9304</v>
      </c>
      <c r="C7143" s="1">
        <v>2014</v>
      </c>
      <c r="D7143" s="2">
        <v>41890</v>
      </c>
      <c r="E7143" s="2">
        <v>41890</v>
      </c>
      <c r="F7143" s="1" t="s">
        <v>1290</v>
      </c>
      <c r="G7143" s="1" t="s">
        <v>1945</v>
      </c>
      <c r="H7143" s="1" t="s">
        <v>1946</v>
      </c>
      <c r="I7143" s="1" t="s">
        <v>26</v>
      </c>
      <c r="J7143" s="1" t="s">
        <v>27</v>
      </c>
      <c r="K7143" s="1" t="s">
        <v>9305</v>
      </c>
      <c r="L7143" s="1" t="s">
        <v>596</v>
      </c>
      <c r="M7143" s="1">
        <v>63301</v>
      </c>
      <c r="N7143" s="1" t="s">
        <v>105</v>
      </c>
      <c r="O7143" s="1" t="s">
        <v>5041</v>
      </c>
      <c r="P7143" s="1" t="s">
        <v>32</v>
      </c>
      <c r="Q7143" s="1" t="s">
        <v>65</v>
      </c>
      <c r="R7143" s="1" t="s">
        <v>5042</v>
      </c>
      <c r="S7143" s="1">
        <v>135.30000000000001</v>
      </c>
      <c r="T7143" s="1">
        <v>5</v>
      </c>
      <c r="U7143" s="1">
        <v>0</v>
      </c>
      <c r="V7143" s="4">
        <v>37.884</v>
      </c>
    </row>
    <row r="7144" spans="1:22" ht="29.5" thickBot="1" x14ac:dyDescent="0.4">
      <c r="A7144" s="3">
        <v>7143</v>
      </c>
      <c r="B7144" s="1" t="s">
        <v>9306</v>
      </c>
      <c r="C7144" s="1">
        <v>2011</v>
      </c>
      <c r="D7144" s="2">
        <v>40871</v>
      </c>
      <c r="E7144" s="2">
        <v>40876</v>
      </c>
      <c r="F7144" s="1" t="s">
        <v>50</v>
      </c>
      <c r="G7144" s="1" t="s">
        <v>100</v>
      </c>
      <c r="H7144" s="1" t="s">
        <v>101</v>
      </c>
      <c r="I7144" s="1" t="s">
        <v>102</v>
      </c>
      <c r="J7144" s="1" t="s">
        <v>27</v>
      </c>
      <c r="K7144" s="1" t="s">
        <v>2978</v>
      </c>
      <c r="L7144" s="1" t="s">
        <v>319</v>
      </c>
      <c r="M7144" s="1">
        <v>23464</v>
      </c>
      <c r="N7144" s="1" t="s">
        <v>30</v>
      </c>
      <c r="O7144" s="1" t="s">
        <v>5692</v>
      </c>
      <c r="P7144" s="1" t="s">
        <v>32</v>
      </c>
      <c r="Q7144" s="1" t="s">
        <v>65</v>
      </c>
      <c r="R7144" s="1" t="s">
        <v>5693</v>
      </c>
      <c r="S7144" s="1">
        <v>111.15</v>
      </c>
      <c r="T7144" s="1">
        <v>5</v>
      </c>
      <c r="U7144" s="1">
        <v>0</v>
      </c>
      <c r="V7144" s="4">
        <v>48.905999999999999</v>
      </c>
    </row>
    <row r="7145" spans="1:22" ht="44" thickBot="1" x14ac:dyDescent="0.4">
      <c r="A7145" s="3">
        <v>7144</v>
      </c>
      <c r="B7145" s="1" t="s">
        <v>9307</v>
      </c>
      <c r="C7145" s="1">
        <v>2014</v>
      </c>
      <c r="D7145" s="2">
        <v>41710</v>
      </c>
      <c r="E7145" s="2">
        <v>41715</v>
      </c>
      <c r="F7145" s="1" t="s">
        <v>50</v>
      </c>
      <c r="G7145" s="1" t="s">
        <v>8227</v>
      </c>
      <c r="H7145" s="1" t="s">
        <v>8228</v>
      </c>
      <c r="I7145" s="1" t="s">
        <v>102</v>
      </c>
      <c r="J7145" s="1" t="s">
        <v>27</v>
      </c>
      <c r="K7145" s="1" t="s">
        <v>146</v>
      </c>
      <c r="L7145" s="1" t="s">
        <v>147</v>
      </c>
      <c r="M7145" s="1">
        <v>19140</v>
      </c>
      <c r="N7145" s="1" t="s">
        <v>148</v>
      </c>
      <c r="O7145" s="1" t="s">
        <v>5627</v>
      </c>
      <c r="P7145" s="1" t="s">
        <v>71</v>
      </c>
      <c r="Q7145" s="1" t="s">
        <v>72</v>
      </c>
      <c r="R7145" s="1" t="s">
        <v>5628</v>
      </c>
      <c r="S7145" s="1">
        <v>776.85</v>
      </c>
      <c r="T7145" s="1">
        <v>5</v>
      </c>
      <c r="U7145" s="1">
        <v>0.4</v>
      </c>
      <c r="V7145" s="4">
        <v>-181.26499999999999</v>
      </c>
    </row>
    <row r="7146" spans="1:22" ht="58.5" thickBot="1" x14ac:dyDescent="0.4">
      <c r="A7146" s="3">
        <v>7145</v>
      </c>
      <c r="B7146" s="1" t="s">
        <v>9307</v>
      </c>
      <c r="C7146" s="1">
        <v>2014</v>
      </c>
      <c r="D7146" s="2">
        <v>41710</v>
      </c>
      <c r="E7146" s="2">
        <v>41715</v>
      </c>
      <c r="F7146" s="1" t="s">
        <v>50</v>
      </c>
      <c r="G7146" s="1" t="s">
        <v>8227</v>
      </c>
      <c r="H7146" s="1" t="s">
        <v>8228</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4">
        <v>-8.6058000000000003</v>
      </c>
    </row>
    <row r="7147" spans="1:22" ht="29.5" thickBot="1" x14ac:dyDescent="0.4">
      <c r="A7147" s="3">
        <v>7146</v>
      </c>
      <c r="B7147" s="1" t="s">
        <v>9307</v>
      </c>
      <c r="C7147" s="1">
        <v>2014</v>
      </c>
      <c r="D7147" s="2">
        <v>41710</v>
      </c>
      <c r="E7147" s="2">
        <v>41715</v>
      </c>
      <c r="F7147" s="1" t="s">
        <v>50</v>
      </c>
      <c r="G7147" s="1" t="s">
        <v>8227</v>
      </c>
      <c r="H7147" s="1" t="s">
        <v>8228</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4">
        <v>-46.429200000000002</v>
      </c>
    </row>
    <row r="7148" spans="1:22" ht="29.5" thickBot="1" x14ac:dyDescent="0.4">
      <c r="A7148" s="3">
        <v>7147</v>
      </c>
      <c r="B7148" s="1" t="s">
        <v>9307</v>
      </c>
      <c r="C7148" s="1">
        <v>2014</v>
      </c>
      <c r="D7148" s="2">
        <v>41710</v>
      </c>
      <c r="E7148" s="2">
        <v>41715</v>
      </c>
      <c r="F7148" s="1" t="s">
        <v>50</v>
      </c>
      <c r="G7148" s="1" t="s">
        <v>8227</v>
      </c>
      <c r="H7148" s="1" t="s">
        <v>8228</v>
      </c>
      <c r="I7148" s="1" t="s">
        <v>102</v>
      </c>
      <c r="J7148" s="1" t="s">
        <v>27</v>
      </c>
      <c r="K7148" s="1" t="s">
        <v>146</v>
      </c>
      <c r="L7148" s="1" t="s">
        <v>147</v>
      </c>
      <c r="M7148" s="1">
        <v>19140</v>
      </c>
      <c r="N7148" s="1" t="s">
        <v>148</v>
      </c>
      <c r="O7148" s="1" t="s">
        <v>8942</v>
      </c>
      <c r="P7148" s="1" t="s">
        <v>46</v>
      </c>
      <c r="Q7148" s="1" t="s">
        <v>59</v>
      </c>
      <c r="R7148" s="1" t="s">
        <v>8943</v>
      </c>
      <c r="S7148" s="1">
        <v>43.28</v>
      </c>
      <c r="T7148" s="1">
        <v>1</v>
      </c>
      <c r="U7148" s="1">
        <v>0.2</v>
      </c>
      <c r="V7148" s="4">
        <v>3.246</v>
      </c>
    </row>
    <row r="7149" spans="1:22" ht="58.5" thickBot="1" x14ac:dyDescent="0.4">
      <c r="A7149" s="3">
        <v>7148</v>
      </c>
      <c r="B7149" s="1" t="s">
        <v>9308</v>
      </c>
      <c r="C7149" s="1">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4">
        <v>41.823</v>
      </c>
    </row>
    <row r="7150" spans="1:22" ht="29.5" thickBot="1" x14ac:dyDescent="0.4">
      <c r="A7150" s="3">
        <v>7149</v>
      </c>
      <c r="B7150" s="1" t="s">
        <v>9308</v>
      </c>
      <c r="C7150" s="1">
        <v>2013</v>
      </c>
      <c r="D7150" s="2">
        <v>41438</v>
      </c>
      <c r="E7150" s="2">
        <v>41443</v>
      </c>
      <c r="F7150" s="1" t="s">
        <v>50</v>
      </c>
      <c r="G7150" s="1" t="s">
        <v>4852</v>
      </c>
      <c r="H7150" s="1" t="s">
        <v>4853</v>
      </c>
      <c r="I7150" s="1" t="s">
        <v>26</v>
      </c>
      <c r="J7150" s="1" t="s">
        <v>27</v>
      </c>
      <c r="K7150" s="1" t="s">
        <v>1173</v>
      </c>
      <c r="L7150" s="1" t="s">
        <v>267</v>
      </c>
      <c r="M7150" s="1">
        <v>11561</v>
      </c>
      <c r="N7150" s="1" t="s">
        <v>148</v>
      </c>
      <c r="O7150" s="1" t="s">
        <v>5292</v>
      </c>
      <c r="P7150" s="1" t="s">
        <v>46</v>
      </c>
      <c r="Q7150" s="1" t="s">
        <v>78</v>
      </c>
      <c r="R7150" s="1" t="s">
        <v>5293</v>
      </c>
      <c r="S7150" s="1">
        <v>52.56</v>
      </c>
      <c r="T7150" s="1">
        <v>3</v>
      </c>
      <c r="U7150" s="1">
        <v>0</v>
      </c>
      <c r="V7150" s="4">
        <v>18.396000000000001</v>
      </c>
    </row>
    <row r="7151" spans="1:22" ht="58.5" thickBot="1" x14ac:dyDescent="0.4">
      <c r="A7151" s="3">
        <v>7150</v>
      </c>
      <c r="B7151" s="1" t="s">
        <v>9309</v>
      </c>
      <c r="C7151" s="1">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v>
      </c>
      <c r="T7151" s="1">
        <v>3</v>
      </c>
      <c r="U7151" s="1">
        <v>0.2</v>
      </c>
      <c r="V7151" s="4">
        <v>109.3365</v>
      </c>
    </row>
    <row r="7152" spans="1:22" ht="58.5" thickBot="1" x14ac:dyDescent="0.4">
      <c r="A7152" s="3">
        <v>7151</v>
      </c>
      <c r="B7152" s="1" t="s">
        <v>9310</v>
      </c>
      <c r="C7152" s="1">
        <v>2014</v>
      </c>
      <c r="D7152" s="2">
        <v>41996</v>
      </c>
      <c r="E7152" s="2">
        <v>42000</v>
      </c>
      <c r="F7152" s="1" t="s">
        <v>50</v>
      </c>
      <c r="G7152" s="1" t="s">
        <v>6211</v>
      </c>
      <c r="H7152" s="1" t="s">
        <v>6212</v>
      </c>
      <c r="I7152" s="1" t="s">
        <v>102</v>
      </c>
      <c r="J7152" s="1" t="s">
        <v>27</v>
      </c>
      <c r="K7152" s="1" t="s">
        <v>7880</v>
      </c>
      <c r="L7152" s="1" t="s">
        <v>358</v>
      </c>
      <c r="M7152" s="1">
        <v>35401</v>
      </c>
      <c r="N7152" s="1" t="s">
        <v>30</v>
      </c>
      <c r="O7152" s="1" t="s">
        <v>1839</v>
      </c>
      <c r="P7152" s="1" t="s">
        <v>32</v>
      </c>
      <c r="Q7152" s="1" t="s">
        <v>36</v>
      </c>
      <c r="R7152" s="1" t="s">
        <v>1840</v>
      </c>
      <c r="S7152" s="1">
        <v>141.96</v>
      </c>
      <c r="T7152" s="1">
        <v>2</v>
      </c>
      <c r="U7152" s="1">
        <v>0</v>
      </c>
      <c r="V7152" s="4">
        <v>35.49</v>
      </c>
    </row>
    <row r="7153" spans="1:22" ht="44" thickBot="1" x14ac:dyDescent="0.4">
      <c r="A7153" s="3">
        <v>7152</v>
      </c>
      <c r="B7153" s="1" t="s">
        <v>9311</v>
      </c>
      <c r="C7153" s="1">
        <v>2014</v>
      </c>
      <c r="D7153" s="2">
        <v>41996</v>
      </c>
      <c r="E7153" s="2">
        <v>41999</v>
      </c>
      <c r="F7153" s="1" t="s">
        <v>23</v>
      </c>
      <c r="G7153" s="1" t="s">
        <v>7438</v>
      </c>
      <c r="H7153" s="1" t="s">
        <v>7439</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4">
        <v>-135.08699999999999</v>
      </c>
    </row>
    <row r="7154" spans="1:22" ht="87.5" thickBot="1" x14ac:dyDescent="0.4">
      <c r="A7154" s="3">
        <v>7153</v>
      </c>
      <c r="B7154" s="1" t="s">
        <v>9312</v>
      </c>
      <c r="C7154" s="1">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4">
        <v>31.0688</v>
      </c>
    </row>
    <row r="7155" spans="1:22" ht="58.5" thickBot="1" x14ac:dyDescent="0.4">
      <c r="A7155" s="3">
        <v>7154</v>
      </c>
      <c r="B7155" s="1" t="s">
        <v>9313</v>
      </c>
      <c r="C7155" s="1">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53.088000000000001</v>
      </c>
      <c r="T7155" s="1">
        <v>7</v>
      </c>
      <c r="U7155" s="1">
        <v>0.8</v>
      </c>
      <c r="V7155" s="4">
        <v>-108.8304</v>
      </c>
    </row>
    <row r="7156" spans="1:22" ht="58.5" thickBot="1" x14ac:dyDescent="0.4">
      <c r="A7156" s="3">
        <v>7155</v>
      </c>
      <c r="B7156" s="1" t="s">
        <v>9314</v>
      </c>
      <c r="C7156" s="1">
        <v>2012</v>
      </c>
      <c r="D7156" s="2">
        <v>41268</v>
      </c>
      <c r="E7156" s="2">
        <v>41270</v>
      </c>
      <c r="F7156" s="1" t="s">
        <v>23</v>
      </c>
      <c r="G7156" s="1" t="s">
        <v>242</v>
      </c>
      <c r="H7156" s="1" t="s">
        <v>243</v>
      </c>
      <c r="I7156" s="1" t="s">
        <v>26</v>
      </c>
      <c r="J7156" s="1" t="s">
        <v>27</v>
      </c>
      <c r="K7156" s="1" t="s">
        <v>497</v>
      </c>
      <c r="L7156" s="1" t="s">
        <v>1272</v>
      </c>
      <c r="M7156" s="1">
        <v>31907</v>
      </c>
      <c r="N7156" s="1" t="s">
        <v>30</v>
      </c>
      <c r="O7156" s="1" t="s">
        <v>8502</v>
      </c>
      <c r="P7156" s="1" t="s">
        <v>32</v>
      </c>
      <c r="Q7156" s="1" t="s">
        <v>65</v>
      </c>
      <c r="R7156" s="1" t="s">
        <v>8503</v>
      </c>
      <c r="S7156" s="1">
        <v>275.88</v>
      </c>
      <c r="T7156" s="1">
        <v>6</v>
      </c>
      <c r="U7156" s="1">
        <v>0</v>
      </c>
      <c r="V7156" s="4">
        <v>46.8996</v>
      </c>
    </row>
    <row r="7157" spans="1:22" ht="29.5" thickBot="1" x14ac:dyDescent="0.4">
      <c r="A7157" s="3">
        <v>7156</v>
      </c>
      <c r="B7157" s="1" t="s">
        <v>9314</v>
      </c>
      <c r="C7157" s="1">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157.9</v>
      </c>
      <c r="T7157" s="1">
        <v>5</v>
      </c>
      <c r="U7157" s="1">
        <v>0</v>
      </c>
      <c r="V7157" s="4">
        <v>74.212999999999994</v>
      </c>
    </row>
    <row r="7158" spans="1:22" ht="44" thickBot="1" x14ac:dyDescent="0.4">
      <c r="A7158" s="3">
        <v>7157</v>
      </c>
      <c r="B7158" s="1" t="s">
        <v>9315</v>
      </c>
      <c r="C7158" s="1">
        <v>2014</v>
      </c>
      <c r="D7158" s="2">
        <v>41759</v>
      </c>
      <c r="E7158" s="2">
        <v>41764</v>
      </c>
      <c r="F7158" s="1" t="s">
        <v>50</v>
      </c>
      <c r="G7158" s="1" t="s">
        <v>3450</v>
      </c>
      <c r="H7158" s="1" t="s">
        <v>3451</v>
      </c>
      <c r="I7158" s="1" t="s">
        <v>26</v>
      </c>
      <c r="J7158" s="1" t="s">
        <v>27</v>
      </c>
      <c r="K7158" s="1" t="s">
        <v>6066</v>
      </c>
      <c r="L7158" s="1" t="s">
        <v>788</v>
      </c>
      <c r="M7158" s="1">
        <v>7050</v>
      </c>
      <c r="N7158" s="1" t="s">
        <v>148</v>
      </c>
      <c r="O7158" s="1" t="s">
        <v>2923</v>
      </c>
      <c r="P7158" s="1" t="s">
        <v>46</v>
      </c>
      <c r="Q7158" s="1" t="s">
        <v>47</v>
      </c>
      <c r="R7158" s="1" t="s">
        <v>2924</v>
      </c>
      <c r="S7158" s="1">
        <v>4.91</v>
      </c>
      <c r="T7158" s="1">
        <v>1</v>
      </c>
      <c r="U7158" s="1">
        <v>0</v>
      </c>
      <c r="V7158" s="4">
        <v>2.4058999999999999</v>
      </c>
    </row>
    <row r="7159" spans="1:22" ht="29.5" thickBot="1" x14ac:dyDescent="0.4">
      <c r="A7159" s="3">
        <v>7158</v>
      </c>
      <c r="B7159" s="1" t="s">
        <v>9316</v>
      </c>
      <c r="C7159" s="1">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4">
        <v>0.87919999999999998</v>
      </c>
    </row>
    <row r="7160" spans="1:22" ht="29.5" thickBot="1" x14ac:dyDescent="0.4">
      <c r="A7160" s="3">
        <v>7159</v>
      </c>
      <c r="B7160" s="1" t="s">
        <v>9316</v>
      </c>
      <c r="C7160" s="1">
        <v>2013</v>
      </c>
      <c r="D7160" s="2">
        <v>41362</v>
      </c>
      <c r="E7160" s="2">
        <v>41365</v>
      </c>
      <c r="F7160" s="1" t="s">
        <v>23</v>
      </c>
      <c r="G7160" s="1" t="s">
        <v>3525</v>
      </c>
      <c r="H7160" s="1" t="s">
        <v>3526</v>
      </c>
      <c r="I7160" s="1" t="s">
        <v>26</v>
      </c>
      <c r="J7160" s="1" t="s">
        <v>27</v>
      </c>
      <c r="K7160" s="1" t="s">
        <v>42</v>
      </c>
      <c r="L7160" s="1" t="s">
        <v>43</v>
      </c>
      <c r="M7160" s="1">
        <v>90032</v>
      </c>
      <c r="N7160" s="1" t="s">
        <v>44</v>
      </c>
      <c r="O7160" s="1" t="s">
        <v>9317</v>
      </c>
      <c r="P7160" s="1" t="s">
        <v>46</v>
      </c>
      <c r="Q7160" s="1" t="s">
        <v>90</v>
      </c>
      <c r="R7160" s="1" t="s">
        <v>9318</v>
      </c>
      <c r="S7160" s="1">
        <v>5.98</v>
      </c>
      <c r="T7160" s="1">
        <v>1</v>
      </c>
      <c r="U7160" s="1">
        <v>0</v>
      </c>
      <c r="V7160" s="4">
        <v>2.9302000000000001</v>
      </c>
    </row>
    <row r="7161" spans="1:22" ht="29.5" thickBot="1" x14ac:dyDescent="0.4">
      <c r="A7161" s="3">
        <v>7160</v>
      </c>
      <c r="B7161" s="1" t="s">
        <v>9319</v>
      </c>
      <c r="C7161" s="1">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222.38399999999999</v>
      </c>
      <c r="T7161" s="1">
        <v>2</v>
      </c>
      <c r="U7161" s="1">
        <v>0.2</v>
      </c>
      <c r="V7161" s="4">
        <v>16.678799999999999</v>
      </c>
    </row>
    <row r="7162" spans="1:22" ht="29.5" thickBot="1" x14ac:dyDescent="0.4">
      <c r="A7162" s="3">
        <v>7161</v>
      </c>
      <c r="B7162" s="1" t="s">
        <v>9319</v>
      </c>
      <c r="C7162" s="1">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4">
        <v>5.6</v>
      </c>
    </row>
    <row r="7163" spans="1:22" ht="44" thickBot="1" x14ac:dyDescent="0.4">
      <c r="A7163" s="3">
        <v>7162</v>
      </c>
      <c r="B7163" s="1" t="s">
        <v>9320</v>
      </c>
      <c r="C7163" s="1">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4">
        <v>10.92</v>
      </c>
    </row>
    <row r="7164" spans="1:22" ht="29.5" thickBot="1" x14ac:dyDescent="0.4">
      <c r="A7164" s="3">
        <v>7163</v>
      </c>
      <c r="B7164" s="1" t="s">
        <v>9320</v>
      </c>
      <c r="C7164" s="1">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v>
      </c>
      <c r="T7164" s="1">
        <v>5</v>
      </c>
      <c r="U7164" s="1">
        <v>0</v>
      </c>
      <c r="V7164" s="4">
        <v>7.6440000000000001</v>
      </c>
    </row>
    <row r="7165" spans="1:22" ht="29.5" thickBot="1" x14ac:dyDescent="0.4">
      <c r="A7165" s="3">
        <v>7164</v>
      </c>
      <c r="B7165" s="1" t="s">
        <v>9321</v>
      </c>
      <c r="C7165" s="1">
        <v>2011</v>
      </c>
      <c r="D7165" s="2">
        <v>40655</v>
      </c>
      <c r="E7165" s="2">
        <v>40657</v>
      </c>
      <c r="F7165" s="1" t="s">
        <v>23</v>
      </c>
      <c r="G7165" s="1" t="s">
        <v>6419</v>
      </c>
      <c r="H7165" s="1" t="s">
        <v>6420</v>
      </c>
      <c r="I7165" s="1" t="s">
        <v>41</v>
      </c>
      <c r="J7165" s="1" t="s">
        <v>27</v>
      </c>
      <c r="K7165" s="1" t="s">
        <v>276</v>
      </c>
      <c r="L7165" s="1" t="s">
        <v>267</v>
      </c>
      <c r="M7165" s="1">
        <v>12180</v>
      </c>
      <c r="N7165" s="1" t="s">
        <v>148</v>
      </c>
      <c r="O7165" s="1" t="s">
        <v>6395</v>
      </c>
      <c r="P7165" s="1" t="s">
        <v>46</v>
      </c>
      <c r="Q7165" s="1" t="s">
        <v>173</v>
      </c>
      <c r="R7165" s="1" t="s">
        <v>186</v>
      </c>
      <c r="S7165" s="1">
        <v>247.84</v>
      </c>
      <c r="T7165" s="1">
        <v>8</v>
      </c>
      <c r="U7165" s="1">
        <v>0</v>
      </c>
      <c r="V7165" s="4">
        <v>121.44159999999999</v>
      </c>
    </row>
    <row r="7166" spans="1:22" ht="29.5" thickBot="1" x14ac:dyDescent="0.4">
      <c r="A7166" s="3">
        <v>7165</v>
      </c>
      <c r="B7166" s="1" t="s">
        <v>9321</v>
      </c>
      <c r="C7166" s="1">
        <v>2011</v>
      </c>
      <c r="D7166" s="2">
        <v>40655</v>
      </c>
      <c r="E7166" s="2">
        <v>40657</v>
      </c>
      <c r="F7166" s="1" t="s">
        <v>23</v>
      </c>
      <c r="G7166" s="1" t="s">
        <v>6419</v>
      </c>
      <c r="H7166" s="1" t="s">
        <v>6420</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4">
        <v>3.3452999999999999</v>
      </c>
    </row>
    <row r="7167" spans="1:22" ht="44" thickBot="1" x14ac:dyDescent="0.4">
      <c r="A7167" s="3">
        <v>7166</v>
      </c>
      <c r="B7167" s="1" t="s">
        <v>9322</v>
      </c>
      <c r="C7167" s="1">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4">
        <v>17.38</v>
      </c>
    </row>
    <row r="7168" spans="1:22" ht="29.5" thickBot="1" x14ac:dyDescent="0.4">
      <c r="A7168" s="3">
        <v>7167</v>
      </c>
      <c r="B7168" s="1" t="s">
        <v>9323</v>
      </c>
      <c r="C7168" s="1">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4">
        <v>3.2256</v>
      </c>
    </row>
    <row r="7169" spans="1:22" ht="44" thickBot="1" x14ac:dyDescent="0.4">
      <c r="A7169" s="3">
        <v>7168</v>
      </c>
      <c r="B7169" s="1" t="s">
        <v>9323</v>
      </c>
      <c r="C7169" s="1">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4">
        <v>71.772000000000006</v>
      </c>
    </row>
    <row r="7170" spans="1:22" ht="58.5" thickBot="1" x14ac:dyDescent="0.4">
      <c r="A7170" s="3">
        <v>7169</v>
      </c>
      <c r="B7170" s="1" t="s">
        <v>9323</v>
      </c>
      <c r="C7170" s="1">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4">
        <v>68.584999999999994</v>
      </c>
    </row>
    <row r="7171" spans="1:22" ht="29.5" thickBot="1" x14ac:dyDescent="0.4">
      <c r="A7171" s="3">
        <v>7170</v>
      </c>
      <c r="B7171" s="1" t="s">
        <v>9323</v>
      </c>
      <c r="C7171" s="1">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v>
      </c>
      <c r="T7171" s="1">
        <v>3</v>
      </c>
      <c r="U7171" s="1">
        <v>0.2</v>
      </c>
      <c r="V7171" s="4">
        <v>19.1646</v>
      </c>
    </row>
    <row r="7172" spans="1:22" ht="58.5" thickBot="1" x14ac:dyDescent="0.4">
      <c r="A7172" s="3">
        <v>7171</v>
      </c>
      <c r="B7172" s="1" t="s">
        <v>9324</v>
      </c>
      <c r="C7172" s="1">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4">
        <v>3.2391999999999999</v>
      </c>
    </row>
    <row r="7173" spans="1:22" ht="44" thickBot="1" x14ac:dyDescent="0.4">
      <c r="A7173" s="3">
        <v>7172</v>
      </c>
      <c r="B7173" s="1" t="s">
        <v>9325</v>
      </c>
      <c r="C7173" s="1">
        <v>2014</v>
      </c>
      <c r="D7173" s="2">
        <v>41755</v>
      </c>
      <c r="E7173" s="2">
        <v>41757</v>
      </c>
      <c r="F7173" s="1" t="s">
        <v>23</v>
      </c>
      <c r="G7173" s="1" t="s">
        <v>5432</v>
      </c>
      <c r="H7173" s="1" t="s">
        <v>5433</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4">
        <v>22.6737</v>
      </c>
    </row>
    <row r="7174" spans="1:22" ht="44" thickBot="1" x14ac:dyDescent="0.4">
      <c r="A7174" s="3">
        <v>7173</v>
      </c>
      <c r="B7174" s="1" t="s">
        <v>9326</v>
      </c>
      <c r="C7174" s="1">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4">
        <v>1.7995000000000001</v>
      </c>
    </row>
    <row r="7175" spans="1:22" ht="29.5" thickBot="1" x14ac:dyDescent="0.4">
      <c r="A7175" s="3">
        <v>7174</v>
      </c>
      <c r="B7175" s="1" t="s">
        <v>9326</v>
      </c>
      <c r="C7175" s="1">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4">
        <v>569.9905</v>
      </c>
    </row>
    <row r="7176" spans="1:22" ht="29.5" thickBot="1" x14ac:dyDescent="0.4">
      <c r="A7176" s="3">
        <v>7175</v>
      </c>
      <c r="B7176" s="1" t="s">
        <v>9326</v>
      </c>
      <c r="C7176" s="1">
        <v>2014</v>
      </c>
      <c r="D7176" s="2">
        <v>41725</v>
      </c>
      <c r="E7176" s="2">
        <v>41729</v>
      </c>
      <c r="F7176" s="1" t="s">
        <v>50</v>
      </c>
      <c r="G7176" s="1" t="s">
        <v>819</v>
      </c>
      <c r="H7176" s="1" t="s">
        <v>820</v>
      </c>
      <c r="I7176" s="1" t="s">
        <v>41</v>
      </c>
      <c r="J7176" s="1" t="s">
        <v>27</v>
      </c>
      <c r="K7176" s="1" t="s">
        <v>184</v>
      </c>
      <c r="L7176" s="1" t="s">
        <v>104</v>
      </c>
      <c r="M7176" s="1">
        <v>77070</v>
      </c>
      <c r="N7176" s="1" t="s">
        <v>105</v>
      </c>
      <c r="O7176" s="1" t="s">
        <v>5414</v>
      </c>
      <c r="P7176" s="1" t="s">
        <v>46</v>
      </c>
      <c r="Q7176" s="1" t="s">
        <v>90</v>
      </c>
      <c r="R7176" s="1" t="s">
        <v>5415</v>
      </c>
      <c r="S7176" s="1">
        <v>74.352000000000004</v>
      </c>
      <c r="T7176" s="1">
        <v>3</v>
      </c>
      <c r="U7176" s="1">
        <v>0.2</v>
      </c>
      <c r="V7176" s="4">
        <v>23.234999999999999</v>
      </c>
    </row>
    <row r="7177" spans="1:22" ht="44" thickBot="1" x14ac:dyDescent="0.4">
      <c r="A7177" s="3">
        <v>7176</v>
      </c>
      <c r="B7177" s="1" t="s">
        <v>9326</v>
      </c>
      <c r="C7177" s="1">
        <v>2014</v>
      </c>
      <c r="D7177" s="2">
        <v>41725</v>
      </c>
      <c r="E7177" s="2">
        <v>41729</v>
      </c>
      <c r="F7177" s="1" t="s">
        <v>50</v>
      </c>
      <c r="G7177" s="1" t="s">
        <v>819</v>
      </c>
      <c r="H7177" s="1" t="s">
        <v>820</v>
      </c>
      <c r="I7177" s="1" t="s">
        <v>41</v>
      </c>
      <c r="J7177" s="1" t="s">
        <v>27</v>
      </c>
      <c r="K7177" s="1" t="s">
        <v>184</v>
      </c>
      <c r="L7177" s="1" t="s">
        <v>104</v>
      </c>
      <c r="M7177" s="1">
        <v>77070</v>
      </c>
      <c r="N7177" s="1" t="s">
        <v>105</v>
      </c>
      <c r="O7177" s="1" t="s">
        <v>5366</v>
      </c>
      <c r="P7177" s="1" t="s">
        <v>46</v>
      </c>
      <c r="Q7177" s="1" t="s">
        <v>78</v>
      </c>
      <c r="R7177" s="1" t="s">
        <v>5367</v>
      </c>
      <c r="S7177" s="1">
        <v>87.168000000000006</v>
      </c>
      <c r="T7177" s="1">
        <v>8</v>
      </c>
      <c r="U7177" s="1">
        <v>0.8</v>
      </c>
      <c r="V7177" s="4">
        <v>-226.63679999999999</v>
      </c>
    </row>
    <row r="7178" spans="1:22" ht="44" thickBot="1" x14ac:dyDescent="0.4">
      <c r="A7178" s="3">
        <v>7177</v>
      </c>
      <c r="B7178" s="1" t="s">
        <v>9326</v>
      </c>
      <c r="C7178" s="1">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4">
        <v>2.4174000000000002</v>
      </c>
    </row>
    <row r="7179" spans="1:22" ht="58.5" thickBot="1" x14ac:dyDescent="0.4">
      <c r="A7179" s="3">
        <v>7178</v>
      </c>
      <c r="B7179" s="1" t="s">
        <v>9327</v>
      </c>
      <c r="C7179" s="1">
        <v>2014</v>
      </c>
      <c r="D7179" s="2">
        <v>41764</v>
      </c>
      <c r="E7179" s="2">
        <v>41770</v>
      </c>
      <c r="F7179" s="1" t="s">
        <v>50</v>
      </c>
      <c r="G7179" s="1" t="s">
        <v>4193</v>
      </c>
      <c r="H7179" s="1" t="s">
        <v>4194</v>
      </c>
      <c r="I7179" s="1" t="s">
        <v>41</v>
      </c>
      <c r="J7179" s="1" t="s">
        <v>27</v>
      </c>
      <c r="K7179" s="1" t="s">
        <v>146</v>
      </c>
      <c r="L7179" s="1" t="s">
        <v>147</v>
      </c>
      <c r="M7179" s="1">
        <v>19140</v>
      </c>
      <c r="N7179" s="1" t="s">
        <v>148</v>
      </c>
      <c r="O7179" s="1" t="s">
        <v>9262</v>
      </c>
      <c r="P7179" s="1" t="s">
        <v>46</v>
      </c>
      <c r="Q7179" s="1" t="s">
        <v>75</v>
      </c>
      <c r="R7179" s="1" t="s">
        <v>9263</v>
      </c>
      <c r="S7179" s="1">
        <v>2.202</v>
      </c>
      <c r="T7179" s="1">
        <v>2</v>
      </c>
      <c r="U7179" s="1">
        <v>0.7</v>
      </c>
      <c r="V7179" s="4">
        <v>-1.5414000000000001</v>
      </c>
    </row>
    <row r="7180" spans="1:22" ht="44" thickBot="1" x14ac:dyDescent="0.4">
      <c r="A7180" s="3">
        <v>7179</v>
      </c>
      <c r="B7180" s="1" t="s">
        <v>9327</v>
      </c>
      <c r="C7180" s="1">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4">
        <v>-7.5167999999999999</v>
      </c>
    </row>
    <row r="7181" spans="1:22" ht="58.5" thickBot="1" x14ac:dyDescent="0.4">
      <c r="A7181" s="3">
        <v>7180</v>
      </c>
      <c r="B7181" s="1" t="s">
        <v>9328</v>
      </c>
      <c r="C7181" s="1">
        <v>2013</v>
      </c>
      <c r="D7181" s="2">
        <v>41593</v>
      </c>
      <c r="E7181" s="2">
        <v>41597</v>
      </c>
      <c r="F7181" s="1" t="s">
        <v>50</v>
      </c>
      <c r="G7181" s="1" t="s">
        <v>495</v>
      </c>
      <c r="H7181" s="1" t="s">
        <v>496</v>
      </c>
      <c r="I7181" s="1" t="s">
        <v>26</v>
      </c>
      <c r="J7181" s="1" t="s">
        <v>27</v>
      </c>
      <c r="K7181" s="1" t="s">
        <v>4492</v>
      </c>
      <c r="L7181" s="1" t="s">
        <v>2735</v>
      </c>
      <c r="M7181" s="1">
        <v>21215</v>
      </c>
      <c r="N7181" s="1" t="s">
        <v>148</v>
      </c>
      <c r="O7181" s="1" t="s">
        <v>6416</v>
      </c>
      <c r="P7181" s="1" t="s">
        <v>71</v>
      </c>
      <c r="Q7181" s="1" t="s">
        <v>72</v>
      </c>
      <c r="R7181" s="1" t="s">
        <v>6417</v>
      </c>
      <c r="S7181" s="1">
        <v>89.97</v>
      </c>
      <c r="T7181" s="1">
        <v>3</v>
      </c>
      <c r="U7181" s="1">
        <v>0</v>
      </c>
      <c r="V7181" s="4">
        <v>25.191600000000001</v>
      </c>
    </row>
    <row r="7182" spans="1:22" ht="58.5" thickBot="1" x14ac:dyDescent="0.4">
      <c r="A7182" s="3">
        <v>7181</v>
      </c>
      <c r="B7182" s="1" t="s">
        <v>9329</v>
      </c>
      <c r="C7182" s="1">
        <v>2011</v>
      </c>
      <c r="D7182" s="2">
        <v>40550</v>
      </c>
      <c r="E7182" s="2">
        <v>40551</v>
      </c>
      <c r="F7182" s="1" t="s">
        <v>188</v>
      </c>
      <c r="G7182" s="1" t="s">
        <v>6633</v>
      </c>
      <c r="H7182" s="1" t="s">
        <v>6634</v>
      </c>
      <c r="I7182" s="1" t="s">
        <v>41</v>
      </c>
      <c r="J7182" s="1" t="s">
        <v>27</v>
      </c>
      <c r="K7182" s="1" t="s">
        <v>7722</v>
      </c>
      <c r="L7182" s="1" t="s">
        <v>1272</v>
      </c>
      <c r="M7182" s="1">
        <v>30605</v>
      </c>
      <c r="N7182" s="1" t="s">
        <v>30</v>
      </c>
      <c r="O7182" s="1" t="s">
        <v>1264</v>
      </c>
      <c r="P7182" s="1" t="s">
        <v>46</v>
      </c>
      <c r="Q7182" s="1" t="s">
        <v>68</v>
      </c>
      <c r="R7182" s="1" t="s">
        <v>1265</v>
      </c>
      <c r="S7182" s="1">
        <v>12.78</v>
      </c>
      <c r="T7182" s="1">
        <v>3</v>
      </c>
      <c r="U7182" s="1">
        <v>0</v>
      </c>
      <c r="V7182" s="4">
        <v>5.2397999999999998</v>
      </c>
    </row>
    <row r="7183" spans="1:22" ht="73" thickBot="1" x14ac:dyDescent="0.4">
      <c r="A7183" s="3">
        <v>7182</v>
      </c>
      <c r="B7183" s="1" t="s">
        <v>9330</v>
      </c>
      <c r="C7183" s="1">
        <v>2013</v>
      </c>
      <c r="D7183" s="2">
        <v>41636</v>
      </c>
      <c r="E7183" s="2">
        <v>41639</v>
      </c>
      <c r="F7183" s="1" t="s">
        <v>23</v>
      </c>
      <c r="G7183" s="1" t="s">
        <v>5244</v>
      </c>
      <c r="H7183" s="1" t="s">
        <v>5245</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4">
        <v>0.5</v>
      </c>
    </row>
    <row r="7184" spans="1:22" ht="44" thickBot="1" x14ac:dyDescent="0.4">
      <c r="A7184" s="3">
        <v>7183</v>
      </c>
      <c r="B7184" s="1" t="s">
        <v>9331</v>
      </c>
      <c r="C7184" s="1">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4">
        <v>7.5529999999999999</v>
      </c>
    </row>
    <row r="7185" spans="1:22" ht="44" thickBot="1" x14ac:dyDescent="0.4">
      <c r="A7185" s="3">
        <v>7184</v>
      </c>
      <c r="B7185" s="1" t="s">
        <v>9332</v>
      </c>
      <c r="C7185" s="1">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4">
        <v>227.20500000000001</v>
      </c>
    </row>
    <row r="7186" spans="1:22" ht="58.5" thickBot="1" x14ac:dyDescent="0.4">
      <c r="A7186" s="3">
        <v>7185</v>
      </c>
      <c r="B7186" s="1" t="s">
        <v>9333</v>
      </c>
      <c r="C7186" s="1">
        <v>2014</v>
      </c>
      <c r="D7186" s="2">
        <v>41869</v>
      </c>
      <c r="E7186" s="2">
        <v>41876</v>
      </c>
      <c r="F7186" s="1" t="s">
        <v>50</v>
      </c>
      <c r="G7186" s="1" t="s">
        <v>4443</v>
      </c>
      <c r="H7186" s="1" t="s">
        <v>4444</v>
      </c>
      <c r="I7186" s="1" t="s">
        <v>102</v>
      </c>
      <c r="J7186" s="1" t="s">
        <v>27</v>
      </c>
      <c r="K7186" s="1" t="s">
        <v>184</v>
      </c>
      <c r="L7186" s="1" t="s">
        <v>104</v>
      </c>
      <c r="M7186" s="1">
        <v>77095</v>
      </c>
      <c r="N7186" s="1" t="s">
        <v>105</v>
      </c>
      <c r="O7186" s="1" t="s">
        <v>6833</v>
      </c>
      <c r="P7186" s="1" t="s">
        <v>46</v>
      </c>
      <c r="Q7186" s="1" t="s">
        <v>578</v>
      </c>
      <c r="R7186" s="1" t="s">
        <v>6834</v>
      </c>
      <c r="S7186" s="1">
        <v>5.5519999999999996</v>
      </c>
      <c r="T7186" s="1">
        <v>2</v>
      </c>
      <c r="U7186" s="1">
        <v>0.2</v>
      </c>
      <c r="V7186" s="4">
        <v>-1.0409999999999999</v>
      </c>
    </row>
    <row r="7187" spans="1:22" ht="44" thickBot="1" x14ac:dyDescent="0.4">
      <c r="A7187" s="3">
        <v>7186</v>
      </c>
      <c r="B7187" s="1" t="s">
        <v>9333</v>
      </c>
      <c r="C7187" s="1">
        <v>2014</v>
      </c>
      <c r="D7187" s="2">
        <v>41869</v>
      </c>
      <c r="E7187" s="2">
        <v>41876</v>
      </c>
      <c r="F7187" s="1" t="s">
        <v>50</v>
      </c>
      <c r="G7187" s="1" t="s">
        <v>4443</v>
      </c>
      <c r="H7187" s="1" t="s">
        <v>4444</v>
      </c>
      <c r="I7187" s="1" t="s">
        <v>102</v>
      </c>
      <c r="J7187" s="1" t="s">
        <v>27</v>
      </c>
      <c r="K7187" s="1" t="s">
        <v>184</v>
      </c>
      <c r="L7187" s="1" t="s">
        <v>104</v>
      </c>
      <c r="M7187" s="1">
        <v>77095</v>
      </c>
      <c r="N7187" s="1" t="s">
        <v>105</v>
      </c>
      <c r="O7187" s="1" t="s">
        <v>5844</v>
      </c>
      <c r="P7187" s="1" t="s">
        <v>46</v>
      </c>
      <c r="Q7187" s="1" t="s">
        <v>68</v>
      </c>
      <c r="R7187" s="1" t="s">
        <v>5845</v>
      </c>
      <c r="S7187" s="1">
        <v>8.016</v>
      </c>
      <c r="T7187" s="1">
        <v>3</v>
      </c>
      <c r="U7187" s="1">
        <v>0.2</v>
      </c>
      <c r="V7187" s="4">
        <v>1.002</v>
      </c>
    </row>
    <row r="7188" spans="1:22" ht="73" thickBot="1" x14ac:dyDescent="0.4">
      <c r="A7188" s="3">
        <v>7187</v>
      </c>
      <c r="B7188" s="1" t="s">
        <v>9333</v>
      </c>
      <c r="C7188" s="1">
        <v>2014</v>
      </c>
      <c r="D7188" s="2">
        <v>41869</v>
      </c>
      <c r="E7188" s="2">
        <v>41876</v>
      </c>
      <c r="F7188" s="1" t="s">
        <v>50</v>
      </c>
      <c r="G7188" s="1" t="s">
        <v>4443</v>
      </c>
      <c r="H7188" s="1" t="s">
        <v>4444</v>
      </c>
      <c r="I7188" s="1" t="s">
        <v>102</v>
      </c>
      <c r="J7188" s="1" t="s">
        <v>27</v>
      </c>
      <c r="K7188" s="1" t="s">
        <v>184</v>
      </c>
      <c r="L7188" s="1" t="s">
        <v>104</v>
      </c>
      <c r="M7188" s="1">
        <v>77095</v>
      </c>
      <c r="N7188" s="1" t="s">
        <v>105</v>
      </c>
      <c r="O7188" s="1" t="s">
        <v>5749</v>
      </c>
      <c r="P7188" s="1" t="s">
        <v>32</v>
      </c>
      <c r="Q7188" s="1" t="s">
        <v>36</v>
      </c>
      <c r="R7188" s="1" t="s">
        <v>5750</v>
      </c>
      <c r="S7188" s="1">
        <v>74.591999999999999</v>
      </c>
      <c r="T7188" s="1">
        <v>4</v>
      </c>
      <c r="U7188" s="1">
        <v>0.3</v>
      </c>
      <c r="V7188" s="4">
        <v>-2.1312000000000002</v>
      </c>
    </row>
    <row r="7189" spans="1:22" ht="44" thickBot="1" x14ac:dyDescent="0.4">
      <c r="A7189" s="3">
        <v>7188</v>
      </c>
      <c r="B7189" s="1" t="s">
        <v>9333</v>
      </c>
      <c r="C7189" s="1">
        <v>2014</v>
      </c>
      <c r="D7189" s="2">
        <v>41869</v>
      </c>
      <c r="E7189" s="2">
        <v>41876</v>
      </c>
      <c r="F7189" s="1" t="s">
        <v>50</v>
      </c>
      <c r="G7189" s="1" t="s">
        <v>4443</v>
      </c>
      <c r="H7189" s="1" t="s">
        <v>4444</v>
      </c>
      <c r="I7189" s="1" t="s">
        <v>102</v>
      </c>
      <c r="J7189" s="1" t="s">
        <v>27</v>
      </c>
      <c r="K7189" s="1" t="s">
        <v>184</v>
      </c>
      <c r="L7189" s="1" t="s">
        <v>104</v>
      </c>
      <c r="M7189" s="1">
        <v>77095</v>
      </c>
      <c r="N7189" s="1" t="s">
        <v>105</v>
      </c>
      <c r="O7189" s="1" t="s">
        <v>6260</v>
      </c>
      <c r="P7189" s="1" t="s">
        <v>32</v>
      </c>
      <c r="Q7189" s="1" t="s">
        <v>65</v>
      </c>
      <c r="R7189" s="1" t="s">
        <v>6261</v>
      </c>
      <c r="S7189" s="1">
        <v>16.783999999999999</v>
      </c>
      <c r="T7189" s="1">
        <v>2</v>
      </c>
      <c r="U7189" s="1">
        <v>0.6</v>
      </c>
      <c r="V7189" s="4">
        <v>-22.238800000000001</v>
      </c>
    </row>
    <row r="7190" spans="1:22" ht="58.5" thickBot="1" x14ac:dyDescent="0.4">
      <c r="A7190" s="3">
        <v>7189</v>
      </c>
      <c r="B7190" s="1" t="s">
        <v>9333</v>
      </c>
      <c r="C7190" s="1">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38.863999999999997</v>
      </c>
      <c r="T7190" s="1">
        <v>4</v>
      </c>
      <c r="U7190" s="1">
        <v>0.8</v>
      </c>
      <c r="V7190" s="4">
        <v>-99.103200000000001</v>
      </c>
    </row>
    <row r="7191" spans="1:22" ht="44" thickBot="1" x14ac:dyDescent="0.4">
      <c r="A7191" s="3">
        <v>7190</v>
      </c>
      <c r="B7191" s="1" t="s">
        <v>9334</v>
      </c>
      <c r="C7191" s="1">
        <v>2013</v>
      </c>
      <c r="D7191" s="2">
        <v>41591</v>
      </c>
      <c r="E7191" s="2">
        <v>41594</v>
      </c>
      <c r="F7191" s="1" t="s">
        <v>188</v>
      </c>
      <c r="G7191" s="1" t="s">
        <v>930</v>
      </c>
      <c r="H7191" s="1" t="s">
        <v>931</v>
      </c>
      <c r="I7191" s="1" t="s">
        <v>102</v>
      </c>
      <c r="J7191" s="1" t="s">
        <v>27</v>
      </c>
      <c r="K7191" s="1" t="s">
        <v>947</v>
      </c>
      <c r="L7191" s="1" t="s">
        <v>43</v>
      </c>
      <c r="M7191" s="1">
        <v>92024</v>
      </c>
      <c r="N7191" s="1" t="s">
        <v>44</v>
      </c>
      <c r="O7191" s="1" t="s">
        <v>6347</v>
      </c>
      <c r="P7191" s="1" t="s">
        <v>71</v>
      </c>
      <c r="Q7191" s="1" t="s">
        <v>72</v>
      </c>
      <c r="R7191" s="1" t="s">
        <v>6348</v>
      </c>
      <c r="S7191" s="1">
        <v>203.976</v>
      </c>
      <c r="T7191" s="1">
        <v>3</v>
      </c>
      <c r="U7191" s="1">
        <v>0.2</v>
      </c>
      <c r="V7191" s="4">
        <v>25.497</v>
      </c>
    </row>
    <row r="7192" spans="1:22" ht="58.5" thickBot="1" x14ac:dyDescent="0.4">
      <c r="A7192" s="3">
        <v>7191</v>
      </c>
      <c r="B7192" s="1" t="s">
        <v>9334</v>
      </c>
      <c r="C7192" s="1">
        <v>2013</v>
      </c>
      <c r="D7192" s="2">
        <v>41591</v>
      </c>
      <c r="E7192" s="2">
        <v>41594</v>
      </c>
      <c r="F7192" s="1" t="s">
        <v>188</v>
      </c>
      <c r="G7192" s="1" t="s">
        <v>930</v>
      </c>
      <c r="H7192" s="1" t="s">
        <v>931</v>
      </c>
      <c r="I7192" s="1" t="s">
        <v>102</v>
      </c>
      <c r="J7192" s="1" t="s">
        <v>27</v>
      </c>
      <c r="K7192" s="1" t="s">
        <v>947</v>
      </c>
      <c r="L7192" s="1" t="s">
        <v>43</v>
      </c>
      <c r="M7192" s="1">
        <v>92024</v>
      </c>
      <c r="N7192" s="1" t="s">
        <v>44</v>
      </c>
      <c r="O7192" s="1" t="s">
        <v>7496</v>
      </c>
      <c r="P7192" s="1" t="s">
        <v>32</v>
      </c>
      <c r="Q7192" s="1" t="s">
        <v>56</v>
      </c>
      <c r="R7192" s="1" t="s">
        <v>7497</v>
      </c>
      <c r="S7192" s="1">
        <v>674.35199999999998</v>
      </c>
      <c r="T7192" s="1">
        <v>3</v>
      </c>
      <c r="U7192" s="1">
        <v>0.2</v>
      </c>
      <c r="V7192" s="4">
        <v>-8.4293999999999993</v>
      </c>
    </row>
    <row r="7193" spans="1:22" ht="29.5" thickBot="1" x14ac:dyDescent="0.4">
      <c r="A7193" s="3">
        <v>7192</v>
      </c>
      <c r="B7193" s="1" t="s">
        <v>9335</v>
      </c>
      <c r="C7193" s="1">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5.3879999999999999</v>
      </c>
      <c r="T7193" s="1">
        <v>4</v>
      </c>
      <c r="U7193" s="1">
        <v>0.7</v>
      </c>
      <c r="V7193" s="4">
        <v>-4.49</v>
      </c>
    </row>
    <row r="7194" spans="1:22" ht="29.5" thickBot="1" x14ac:dyDescent="0.4">
      <c r="A7194" s="3">
        <v>7193</v>
      </c>
      <c r="B7194" s="1" t="s">
        <v>9335</v>
      </c>
      <c r="C7194" s="1">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4">
        <v>5.0335999999999999</v>
      </c>
    </row>
    <row r="7195" spans="1:22" ht="29.5" thickBot="1" x14ac:dyDescent="0.4">
      <c r="A7195" s="3">
        <v>7194</v>
      </c>
      <c r="B7195" s="1" t="s">
        <v>9336</v>
      </c>
      <c r="C7195" s="1">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v>
      </c>
      <c r="T7195" s="1">
        <v>6</v>
      </c>
      <c r="U7195" s="1">
        <v>0</v>
      </c>
      <c r="V7195" s="4">
        <v>175.51560000000001</v>
      </c>
    </row>
    <row r="7196" spans="1:22" ht="58.5" thickBot="1" x14ac:dyDescent="0.4">
      <c r="A7196" s="3">
        <v>7195</v>
      </c>
      <c r="B7196" s="1" t="s">
        <v>9336</v>
      </c>
      <c r="C7196" s="1">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4">
        <v>7.4824000000000002</v>
      </c>
    </row>
    <row r="7197" spans="1:22" ht="29.5" thickBot="1" x14ac:dyDescent="0.4">
      <c r="A7197" s="3">
        <v>7196</v>
      </c>
      <c r="B7197" s="1" t="s">
        <v>9337</v>
      </c>
      <c r="C7197" s="1">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5416</v>
      </c>
      <c r="S7197" s="1">
        <v>19.54</v>
      </c>
      <c r="T7197" s="1">
        <v>2</v>
      </c>
      <c r="U7197" s="1">
        <v>0</v>
      </c>
      <c r="V7197" s="4">
        <v>7.2298</v>
      </c>
    </row>
    <row r="7198" spans="1:22" ht="29.5" thickBot="1" x14ac:dyDescent="0.4">
      <c r="A7198" s="3">
        <v>7197</v>
      </c>
      <c r="B7198" s="1" t="s">
        <v>9338</v>
      </c>
      <c r="C7198" s="1">
        <v>2011</v>
      </c>
      <c r="D7198" s="2">
        <v>40659</v>
      </c>
      <c r="E7198" s="2">
        <v>40663</v>
      </c>
      <c r="F7198" s="1" t="s">
        <v>50</v>
      </c>
      <c r="G7198" s="1" t="s">
        <v>8227</v>
      </c>
      <c r="H7198" s="1" t="s">
        <v>8228</v>
      </c>
      <c r="I7198" s="1" t="s">
        <v>102</v>
      </c>
      <c r="J7198" s="1" t="s">
        <v>27</v>
      </c>
      <c r="K7198" s="1" t="s">
        <v>42</v>
      </c>
      <c r="L7198" s="1" t="s">
        <v>43</v>
      </c>
      <c r="M7198" s="1">
        <v>90036</v>
      </c>
      <c r="N7198" s="1" t="s">
        <v>44</v>
      </c>
      <c r="O7198" s="1" t="s">
        <v>4162</v>
      </c>
      <c r="P7198" s="1" t="s">
        <v>46</v>
      </c>
      <c r="Q7198" s="1" t="s">
        <v>68</v>
      </c>
      <c r="R7198" s="1" t="s">
        <v>4163</v>
      </c>
      <c r="S7198" s="1">
        <v>21.4</v>
      </c>
      <c r="T7198" s="1">
        <v>5</v>
      </c>
      <c r="U7198" s="1">
        <v>0</v>
      </c>
      <c r="V7198" s="4">
        <v>6.2060000000000004</v>
      </c>
    </row>
    <row r="7199" spans="1:22" ht="29.5" thickBot="1" x14ac:dyDescent="0.4">
      <c r="A7199" s="3">
        <v>7198</v>
      </c>
      <c r="B7199" s="1" t="s">
        <v>9338</v>
      </c>
      <c r="C7199" s="1">
        <v>2011</v>
      </c>
      <c r="D7199" s="2">
        <v>40659</v>
      </c>
      <c r="E7199" s="2">
        <v>40663</v>
      </c>
      <c r="F7199" s="1" t="s">
        <v>50</v>
      </c>
      <c r="G7199" s="1" t="s">
        <v>8227</v>
      </c>
      <c r="H7199" s="1" t="s">
        <v>8228</v>
      </c>
      <c r="I7199" s="1" t="s">
        <v>102</v>
      </c>
      <c r="J7199" s="1" t="s">
        <v>27</v>
      </c>
      <c r="K7199" s="1" t="s">
        <v>42</v>
      </c>
      <c r="L7199" s="1" t="s">
        <v>43</v>
      </c>
      <c r="M7199" s="1">
        <v>90036</v>
      </c>
      <c r="N7199" s="1" t="s">
        <v>44</v>
      </c>
      <c r="O7199" s="1" t="s">
        <v>8124</v>
      </c>
      <c r="P7199" s="1" t="s">
        <v>46</v>
      </c>
      <c r="Q7199" s="1" t="s">
        <v>47</v>
      </c>
      <c r="R7199" s="1" t="s">
        <v>8125</v>
      </c>
      <c r="S7199" s="1">
        <v>12.6</v>
      </c>
      <c r="T7199" s="1">
        <v>2</v>
      </c>
      <c r="U7199" s="1">
        <v>0</v>
      </c>
      <c r="V7199" s="4">
        <v>5.7960000000000003</v>
      </c>
    </row>
    <row r="7200" spans="1:22" ht="29.5" thickBot="1" x14ac:dyDescent="0.4">
      <c r="A7200" s="3">
        <v>7199</v>
      </c>
      <c r="B7200" s="1" t="s">
        <v>9339</v>
      </c>
      <c r="C7200" s="1">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4">
        <v>3.1095999999999999</v>
      </c>
    </row>
    <row r="7201" spans="1:22" ht="29.5" thickBot="1" x14ac:dyDescent="0.4">
      <c r="A7201" s="3">
        <v>7200</v>
      </c>
      <c r="B7201" s="1" t="s">
        <v>9339</v>
      </c>
      <c r="C7201" s="1">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4">
        <v>34.5</v>
      </c>
    </row>
    <row r="7202" spans="1:22" ht="58.5" thickBot="1" x14ac:dyDescent="0.4">
      <c r="A7202" s="3">
        <v>7201</v>
      </c>
      <c r="B7202" s="1" t="s">
        <v>9340</v>
      </c>
      <c r="C7202" s="1">
        <v>2013</v>
      </c>
      <c r="D7202" s="2">
        <v>41606</v>
      </c>
      <c r="E7202" s="2">
        <v>41612</v>
      </c>
      <c r="F7202" s="1" t="s">
        <v>50</v>
      </c>
      <c r="G7202" s="1" t="s">
        <v>4372</v>
      </c>
      <c r="H7202" s="1" t="s">
        <v>4373</v>
      </c>
      <c r="I7202" s="1" t="s">
        <v>26</v>
      </c>
      <c r="J7202" s="1" t="s">
        <v>27</v>
      </c>
      <c r="K7202" s="1" t="s">
        <v>53</v>
      </c>
      <c r="L7202" s="1" t="s">
        <v>54</v>
      </c>
      <c r="M7202" s="1">
        <v>33311</v>
      </c>
      <c r="N7202" s="1" t="s">
        <v>30</v>
      </c>
      <c r="O7202" s="1" t="s">
        <v>5235</v>
      </c>
      <c r="P7202" s="1" t="s">
        <v>71</v>
      </c>
      <c r="Q7202" s="1" t="s">
        <v>72</v>
      </c>
      <c r="R7202" s="1" t="s">
        <v>5236</v>
      </c>
      <c r="S7202" s="1">
        <v>116.76</v>
      </c>
      <c r="T7202" s="1">
        <v>1</v>
      </c>
      <c r="U7202" s="1">
        <v>0.2</v>
      </c>
      <c r="V7202" s="4">
        <v>14.595000000000001</v>
      </c>
    </row>
    <row r="7203" spans="1:22" ht="44" thickBot="1" x14ac:dyDescent="0.4">
      <c r="A7203" s="3">
        <v>7202</v>
      </c>
      <c r="B7203" s="1" t="s">
        <v>9340</v>
      </c>
      <c r="C7203" s="1">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331.02300000000002</v>
      </c>
      <c r="T7203" s="1">
        <v>7</v>
      </c>
      <c r="U7203" s="1">
        <v>0.45</v>
      </c>
      <c r="V7203" s="4">
        <v>-114.35339999999999</v>
      </c>
    </row>
    <row r="7204" spans="1:22" ht="44" thickBot="1" x14ac:dyDescent="0.4">
      <c r="A7204" s="3">
        <v>7203</v>
      </c>
      <c r="B7204" s="1" t="s">
        <v>9341</v>
      </c>
      <c r="C7204" s="1">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9342</v>
      </c>
      <c r="P7204" s="1" t="s">
        <v>32</v>
      </c>
      <c r="Q7204" s="1" t="s">
        <v>65</v>
      </c>
      <c r="R7204" s="1" t="s">
        <v>9343</v>
      </c>
      <c r="S7204" s="1">
        <v>756.8</v>
      </c>
      <c r="T7204" s="1">
        <v>5</v>
      </c>
      <c r="U7204" s="1">
        <v>0</v>
      </c>
      <c r="V7204" s="4">
        <v>75.680000000000007</v>
      </c>
    </row>
    <row r="7205" spans="1:22" ht="44" thickBot="1" x14ac:dyDescent="0.4">
      <c r="A7205" s="3">
        <v>7204</v>
      </c>
      <c r="B7205" s="1" t="s">
        <v>9344</v>
      </c>
      <c r="C7205" s="1">
        <v>2011</v>
      </c>
      <c r="D7205" s="2">
        <v>40906</v>
      </c>
      <c r="E7205" s="2">
        <v>40910</v>
      </c>
      <c r="F7205" s="1" t="s">
        <v>50</v>
      </c>
      <c r="G7205" s="1" t="s">
        <v>3763</v>
      </c>
      <c r="H7205" s="1" t="s">
        <v>3764</v>
      </c>
      <c r="I7205" s="1" t="s">
        <v>102</v>
      </c>
      <c r="J7205" s="1" t="s">
        <v>27</v>
      </c>
      <c r="K7205" s="1" t="s">
        <v>9305</v>
      </c>
      <c r="L7205" s="1" t="s">
        <v>211</v>
      </c>
      <c r="M7205" s="1">
        <v>60174</v>
      </c>
      <c r="N7205" s="1" t="s">
        <v>105</v>
      </c>
      <c r="O7205" s="1" t="s">
        <v>7599</v>
      </c>
      <c r="P7205" s="1" t="s">
        <v>32</v>
      </c>
      <c r="Q7205" s="1" t="s">
        <v>65</v>
      </c>
      <c r="R7205" s="1" t="s">
        <v>7600</v>
      </c>
      <c r="S7205" s="1">
        <v>8.7360000000000007</v>
      </c>
      <c r="T7205" s="1">
        <v>3</v>
      </c>
      <c r="U7205" s="1">
        <v>0.6</v>
      </c>
      <c r="V7205" s="4">
        <v>-4.8048000000000002</v>
      </c>
    </row>
    <row r="7206" spans="1:22" ht="44" thickBot="1" x14ac:dyDescent="0.4">
      <c r="A7206" s="3">
        <v>7205</v>
      </c>
      <c r="B7206" s="1" t="s">
        <v>9345</v>
      </c>
      <c r="C7206" s="1">
        <v>2012</v>
      </c>
      <c r="D7206" s="2">
        <v>41162</v>
      </c>
      <c r="E7206" s="2">
        <v>41169</v>
      </c>
      <c r="F7206" s="1" t="s">
        <v>50</v>
      </c>
      <c r="G7206" s="1" t="s">
        <v>4119</v>
      </c>
      <c r="H7206" s="1" t="s">
        <v>4120</v>
      </c>
      <c r="I7206" s="1" t="s">
        <v>26</v>
      </c>
      <c r="J7206" s="1" t="s">
        <v>27</v>
      </c>
      <c r="K7206" s="1" t="s">
        <v>266</v>
      </c>
      <c r="L7206" s="1" t="s">
        <v>267</v>
      </c>
      <c r="M7206" s="1">
        <v>10024</v>
      </c>
      <c r="N7206" s="1" t="s">
        <v>148</v>
      </c>
      <c r="O7206" s="1" t="s">
        <v>5205</v>
      </c>
      <c r="P7206" s="1" t="s">
        <v>46</v>
      </c>
      <c r="Q7206" s="1" t="s">
        <v>68</v>
      </c>
      <c r="R7206" s="1" t="s">
        <v>5206</v>
      </c>
      <c r="S7206" s="1">
        <v>6.08</v>
      </c>
      <c r="T7206" s="1">
        <v>2</v>
      </c>
      <c r="U7206" s="1">
        <v>0</v>
      </c>
      <c r="V7206" s="4">
        <v>2.0672000000000001</v>
      </c>
    </row>
    <row r="7207" spans="1:22" ht="29.5" thickBot="1" x14ac:dyDescent="0.4">
      <c r="A7207" s="3">
        <v>7206</v>
      </c>
      <c r="B7207" s="1" t="s">
        <v>9346</v>
      </c>
      <c r="C7207" s="1">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4">
        <v>5.9363999999999999</v>
      </c>
    </row>
    <row r="7208" spans="1:22" ht="58.5" thickBot="1" x14ac:dyDescent="0.4">
      <c r="A7208" s="3">
        <v>7207</v>
      </c>
      <c r="B7208" s="1" t="s">
        <v>9346</v>
      </c>
      <c r="C7208" s="1">
        <v>2014</v>
      </c>
      <c r="D7208" s="2">
        <v>41915</v>
      </c>
      <c r="E7208" s="2">
        <v>41919</v>
      </c>
      <c r="F7208" s="1" t="s">
        <v>50</v>
      </c>
      <c r="G7208" s="1" t="s">
        <v>3694</v>
      </c>
      <c r="H7208" s="1" t="s">
        <v>3695</v>
      </c>
      <c r="I7208" s="1" t="s">
        <v>26</v>
      </c>
      <c r="J7208" s="1" t="s">
        <v>27</v>
      </c>
      <c r="K7208" s="1" t="s">
        <v>127</v>
      </c>
      <c r="L7208" s="1" t="s">
        <v>43</v>
      </c>
      <c r="M7208" s="1">
        <v>94109</v>
      </c>
      <c r="N7208" s="1" t="s">
        <v>44</v>
      </c>
      <c r="O7208" s="1" t="s">
        <v>9024</v>
      </c>
      <c r="P7208" s="1" t="s">
        <v>71</v>
      </c>
      <c r="Q7208" s="1" t="s">
        <v>682</v>
      </c>
      <c r="R7208" s="1" t="s">
        <v>9025</v>
      </c>
      <c r="S7208" s="1">
        <v>369.16</v>
      </c>
      <c r="T7208" s="1">
        <v>11</v>
      </c>
      <c r="U7208" s="1">
        <v>0.2</v>
      </c>
      <c r="V7208" s="4">
        <v>32.301499999999997</v>
      </c>
    </row>
    <row r="7209" spans="1:22" ht="29.5" thickBot="1" x14ac:dyDescent="0.4">
      <c r="A7209" s="3">
        <v>7208</v>
      </c>
      <c r="B7209" s="1" t="s">
        <v>9347</v>
      </c>
      <c r="C7209" s="1">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2.9119999999999999</v>
      </c>
      <c r="T7209" s="1">
        <v>2</v>
      </c>
      <c r="U7209" s="1">
        <v>0.2</v>
      </c>
      <c r="V7209" s="4">
        <v>0.91</v>
      </c>
    </row>
    <row r="7210" spans="1:22" ht="29.5" thickBot="1" x14ac:dyDescent="0.4">
      <c r="A7210" s="3">
        <v>7209</v>
      </c>
      <c r="B7210" s="1" t="s">
        <v>9347</v>
      </c>
      <c r="C7210" s="1">
        <v>2013</v>
      </c>
      <c r="D7210" s="2">
        <v>41529</v>
      </c>
      <c r="E7210" s="2">
        <v>41531</v>
      </c>
      <c r="F7210" s="1" t="s">
        <v>188</v>
      </c>
      <c r="G7210" s="1" t="s">
        <v>208</v>
      </c>
      <c r="H7210" s="1" t="s">
        <v>209</v>
      </c>
      <c r="I7210" s="1" t="s">
        <v>41</v>
      </c>
      <c r="J7210" s="1" t="s">
        <v>27</v>
      </c>
      <c r="K7210" s="1" t="s">
        <v>544</v>
      </c>
      <c r="L7210" s="1" t="s">
        <v>310</v>
      </c>
      <c r="M7210" s="1">
        <v>85023</v>
      </c>
      <c r="N7210" s="1" t="s">
        <v>44</v>
      </c>
      <c r="O7210" s="1" t="s">
        <v>9244</v>
      </c>
      <c r="P7210" s="1" t="s">
        <v>46</v>
      </c>
      <c r="Q7210" s="1" t="s">
        <v>90</v>
      </c>
      <c r="R7210" s="1" t="s">
        <v>9245</v>
      </c>
      <c r="S7210" s="1">
        <v>20.736000000000001</v>
      </c>
      <c r="T7210" s="1">
        <v>4</v>
      </c>
      <c r="U7210" s="1">
        <v>0.2</v>
      </c>
      <c r="V7210" s="4">
        <v>7.2576000000000001</v>
      </c>
    </row>
    <row r="7211" spans="1:22" ht="58.5" thickBot="1" x14ac:dyDescent="0.4">
      <c r="A7211" s="3">
        <v>7210</v>
      </c>
      <c r="B7211" s="1" t="s">
        <v>9347</v>
      </c>
      <c r="C7211" s="1">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9.5679999999999996</v>
      </c>
      <c r="T7211" s="1">
        <v>2</v>
      </c>
      <c r="U7211" s="1">
        <v>0.2</v>
      </c>
      <c r="V7211" s="4">
        <v>2.99</v>
      </c>
    </row>
    <row r="7212" spans="1:22" ht="44" thickBot="1" x14ac:dyDescent="0.4">
      <c r="A7212" s="3">
        <v>7211</v>
      </c>
      <c r="B7212" s="1" t="s">
        <v>9348</v>
      </c>
      <c r="C7212" s="1">
        <v>2013</v>
      </c>
      <c r="D7212" s="2">
        <v>41428</v>
      </c>
      <c r="E7212" s="2">
        <v>41432</v>
      </c>
      <c r="F7212" s="1" t="s">
        <v>50</v>
      </c>
      <c r="G7212" s="1" t="s">
        <v>4764</v>
      </c>
      <c r="H7212" s="1" t="s">
        <v>4765</v>
      </c>
      <c r="I7212" s="1" t="s">
        <v>41</v>
      </c>
      <c r="J7212" s="1" t="s">
        <v>27</v>
      </c>
      <c r="K7212" s="1" t="s">
        <v>95</v>
      </c>
      <c r="L7212" s="1" t="s">
        <v>96</v>
      </c>
      <c r="M7212" s="1">
        <v>98115</v>
      </c>
      <c r="N7212" s="1" t="s">
        <v>44</v>
      </c>
      <c r="O7212" s="1" t="s">
        <v>7058</v>
      </c>
      <c r="P7212" s="1" t="s">
        <v>46</v>
      </c>
      <c r="Q7212" s="1" t="s">
        <v>90</v>
      </c>
      <c r="R7212" s="1" t="s">
        <v>7059</v>
      </c>
      <c r="S7212" s="1">
        <v>30.18</v>
      </c>
      <c r="T7212" s="1">
        <v>3</v>
      </c>
      <c r="U7212" s="1">
        <v>0</v>
      </c>
      <c r="V7212" s="4">
        <v>13.8828</v>
      </c>
    </row>
    <row r="7213" spans="1:22" ht="73" thickBot="1" x14ac:dyDescent="0.4">
      <c r="A7213" s="3">
        <v>7212</v>
      </c>
      <c r="B7213" s="1" t="s">
        <v>9348</v>
      </c>
      <c r="C7213" s="1">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4">
        <v>18.7224</v>
      </c>
    </row>
    <row r="7214" spans="1:22" ht="29.5" thickBot="1" x14ac:dyDescent="0.4">
      <c r="A7214" s="3">
        <v>7213</v>
      </c>
      <c r="B7214" s="1" t="s">
        <v>9348</v>
      </c>
      <c r="C7214" s="1">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4">
        <v>3.9312</v>
      </c>
    </row>
    <row r="7215" spans="1:22" ht="29.5" thickBot="1" x14ac:dyDescent="0.4">
      <c r="A7215" s="3">
        <v>7214</v>
      </c>
      <c r="B7215" s="1" t="s">
        <v>9349</v>
      </c>
      <c r="C7215" s="1">
        <v>2014</v>
      </c>
      <c r="D7215" s="2">
        <v>41928</v>
      </c>
      <c r="E7215" s="2">
        <v>41932</v>
      </c>
      <c r="F7215" s="1" t="s">
        <v>50</v>
      </c>
      <c r="G7215" s="1" t="s">
        <v>4266</v>
      </c>
      <c r="H7215" s="1" t="s">
        <v>4267</v>
      </c>
      <c r="I7215" s="1" t="s">
        <v>26</v>
      </c>
      <c r="J7215" s="1" t="s">
        <v>27</v>
      </c>
      <c r="K7215" s="1" t="s">
        <v>9350</v>
      </c>
      <c r="L7215" s="1" t="s">
        <v>43</v>
      </c>
      <c r="M7215" s="1">
        <v>93010</v>
      </c>
      <c r="N7215" s="1" t="s">
        <v>44</v>
      </c>
      <c r="O7215" s="1" t="s">
        <v>4483</v>
      </c>
      <c r="P7215" s="1" t="s">
        <v>46</v>
      </c>
      <c r="Q7215" s="1" t="s">
        <v>47</v>
      </c>
      <c r="R7215" s="1" t="s">
        <v>4484</v>
      </c>
      <c r="S7215" s="1">
        <v>14.73</v>
      </c>
      <c r="T7215" s="1">
        <v>3</v>
      </c>
      <c r="U7215" s="1">
        <v>0</v>
      </c>
      <c r="V7215" s="4">
        <v>7.2176999999999998</v>
      </c>
    </row>
    <row r="7216" spans="1:22" ht="29.5" thickBot="1" x14ac:dyDescent="0.4">
      <c r="A7216" s="3">
        <v>7215</v>
      </c>
      <c r="B7216" s="1" t="s">
        <v>9351</v>
      </c>
      <c r="C7216" s="1">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4">
        <v>4.7560000000000002</v>
      </c>
    </row>
    <row r="7217" spans="1:22" ht="29.5" thickBot="1" x14ac:dyDescent="0.4">
      <c r="A7217" s="3">
        <v>7216</v>
      </c>
      <c r="B7217" s="1" t="s">
        <v>9351</v>
      </c>
      <c r="C7217" s="1">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4">
        <v>12.441599999999999</v>
      </c>
    </row>
    <row r="7218" spans="1:22" ht="29.5" thickBot="1" x14ac:dyDescent="0.4">
      <c r="A7218" s="3">
        <v>7217</v>
      </c>
      <c r="B7218" s="1" t="s">
        <v>9352</v>
      </c>
      <c r="C7218" s="1">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4">
        <v>2.5577999999999999</v>
      </c>
    </row>
    <row r="7219" spans="1:22" ht="44" thickBot="1" x14ac:dyDescent="0.4">
      <c r="A7219" s="3">
        <v>7218</v>
      </c>
      <c r="B7219" s="1" t="s">
        <v>9352</v>
      </c>
      <c r="C7219" s="1">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8588</v>
      </c>
      <c r="S7219" s="1">
        <v>62.496000000000002</v>
      </c>
      <c r="T7219" s="1">
        <v>2</v>
      </c>
      <c r="U7219" s="1">
        <v>0.2</v>
      </c>
      <c r="V7219" s="4">
        <v>21.8736</v>
      </c>
    </row>
    <row r="7220" spans="1:22" ht="29.5" thickBot="1" x14ac:dyDescent="0.4">
      <c r="A7220" s="3">
        <v>7219</v>
      </c>
      <c r="B7220" s="1" t="s">
        <v>9352</v>
      </c>
      <c r="C7220" s="1">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4">
        <v>122.3856</v>
      </c>
    </row>
    <row r="7221" spans="1:22" ht="29.5" thickBot="1" x14ac:dyDescent="0.4">
      <c r="A7221" s="3">
        <v>7220</v>
      </c>
      <c r="B7221" s="1" t="s">
        <v>9352</v>
      </c>
      <c r="C7221" s="1">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49.567999999999998</v>
      </c>
      <c r="T7221" s="1">
        <v>2</v>
      </c>
      <c r="U7221" s="1">
        <v>0.2</v>
      </c>
      <c r="V7221" s="4">
        <v>17.348800000000001</v>
      </c>
    </row>
    <row r="7222" spans="1:22" ht="44" thickBot="1" x14ac:dyDescent="0.4">
      <c r="A7222" s="3">
        <v>7221</v>
      </c>
      <c r="B7222" s="1" t="s">
        <v>9353</v>
      </c>
      <c r="C7222" s="1">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274.49099999999999</v>
      </c>
      <c r="T7222" s="1">
        <v>3</v>
      </c>
      <c r="U7222" s="1">
        <v>0.7</v>
      </c>
      <c r="V7222" s="4">
        <v>-228.74250000000001</v>
      </c>
    </row>
    <row r="7223" spans="1:22" ht="29.5" thickBot="1" x14ac:dyDescent="0.4">
      <c r="A7223" s="3">
        <v>7222</v>
      </c>
      <c r="B7223" s="1" t="s">
        <v>9354</v>
      </c>
      <c r="C7223" s="1">
        <v>2014</v>
      </c>
      <c r="D7223" s="2">
        <v>41667</v>
      </c>
      <c r="E7223" s="2">
        <v>41671</v>
      </c>
      <c r="F7223" s="1" t="s">
        <v>50</v>
      </c>
      <c r="G7223" s="1" t="s">
        <v>5214</v>
      </c>
      <c r="H7223" s="1" t="s">
        <v>5215</v>
      </c>
      <c r="I7223" s="1" t="s">
        <v>26</v>
      </c>
      <c r="J7223" s="1" t="s">
        <v>27</v>
      </c>
      <c r="K7223" s="1" t="s">
        <v>266</v>
      </c>
      <c r="L7223" s="1" t="s">
        <v>267</v>
      </c>
      <c r="M7223" s="1">
        <v>10035</v>
      </c>
      <c r="N7223" s="1" t="s">
        <v>148</v>
      </c>
      <c r="O7223" s="1" t="s">
        <v>7597</v>
      </c>
      <c r="P7223" s="1" t="s">
        <v>71</v>
      </c>
      <c r="Q7223" s="1" t="s">
        <v>72</v>
      </c>
      <c r="R7223" s="1" t="s">
        <v>7598</v>
      </c>
      <c r="S7223" s="1">
        <v>137.94</v>
      </c>
      <c r="T7223" s="1">
        <v>3</v>
      </c>
      <c r="U7223" s="1">
        <v>0</v>
      </c>
      <c r="V7223" s="4">
        <v>35.864400000000003</v>
      </c>
    </row>
    <row r="7224" spans="1:22" ht="44" thickBot="1" x14ac:dyDescent="0.4">
      <c r="A7224" s="3">
        <v>7223</v>
      </c>
      <c r="B7224" s="1" t="s">
        <v>9355</v>
      </c>
      <c r="C7224" s="1">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4">
        <v>-7.1189999999999998</v>
      </c>
    </row>
    <row r="7225" spans="1:22" ht="29.5" thickBot="1" x14ac:dyDescent="0.4">
      <c r="A7225" s="3">
        <v>7224</v>
      </c>
      <c r="B7225" s="1" t="s">
        <v>9356</v>
      </c>
      <c r="C7225" s="1">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4">
        <v>12.417299999999999</v>
      </c>
    </row>
    <row r="7226" spans="1:22" ht="29.5" thickBot="1" x14ac:dyDescent="0.4">
      <c r="A7226" s="3">
        <v>7225</v>
      </c>
      <c r="B7226" s="1" t="s">
        <v>9356</v>
      </c>
      <c r="C7226" s="1">
        <v>2013</v>
      </c>
      <c r="D7226" s="2">
        <v>41470</v>
      </c>
      <c r="E7226" s="2">
        <v>41474</v>
      </c>
      <c r="F7226" s="1" t="s">
        <v>50</v>
      </c>
      <c r="G7226" s="1" t="s">
        <v>1558</v>
      </c>
      <c r="H7226" s="1" t="s">
        <v>1559</v>
      </c>
      <c r="I7226" s="1" t="s">
        <v>26</v>
      </c>
      <c r="J7226" s="1" t="s">
        <v>27</v>
      </c>
      <c r="K7226" s="1" t="s">
        <v>127</v>
      </c>
      <c r="L7226" s="1" t="s">
        <v>43</v>
      </c>
      <c r="M7226" s="1">
        <v>94122</v>
      </c>
      <c r="N7226" s="1" t="s">
        <v>44</v>
      </c>
      <c r="O7226" s="1" t="s">
        <v>7456</v>
      </c>
      <c r="P7226" s="1" t="s">
        <v>46</v>
      </c>
      <c r="Q7226" s="1" t="s">
        <v>78</v>
      </c>
      <c r="R7226" s="1" t="s">
        <v>7457</v>
      </c>
      <c r="S7226" s="1">
        <v>151.62</v>
      </c>
      <c r="T7226" s="1">
        <v>7</v>
      </c>
      <c r="U7226" s="1">
        <v>0</v>
      </c>
      <c r="V7226" s="4">
        <v>50.034599999999998</v>
      </c>
    </row>
    <row r="7227" spans="1:22" ht="44" thickBot="1" x14ac:dyDescent="0.4">
      <c r="A7227" s="3">
        <v>7226</v>
      </c>
      <c r="B7227" s="1" t="s">
        <v>9356</v>
      </c>
      <c r="C7227" s="1">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4">
        <v>10.164</v>
      </c>
    </row>
    <row r="7228" spans="1:22" ht="29.5" thickBot="1" x14ac:dyDescent="0.4">
      <c r="A7228" s="3">
        <v>7227</v>
      </c>
      <c r="B7228" s="1" t="s">
        <v>9357</v>
      </c>
      <c r="C7228" s="1">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v>
      </c>
      <c r="T7228" s="1">
        <v>5</v>
      </c>
      <c r="U7228" s="1">
        <v>0.2</v>
      </c>
      <c r="V7228" s="4">
        <v>38.725000000000001</v>
      </c>
    </row>
    <row r="7229" spans="1:22" ht="73" thickBot="1" x14ac:dyDescent="0.4">
      <c r="A7229" s="3">
        <v>7228</v>
      </c>
      <c r="B7229" s="1" t="s">
        <v>9357</v>
      </c>
      <c r="C7229" s="1">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4">
        <v>214.4675</v>
      </c>
    </row>
    <row r="7230" spans="1:22" ht="29.5" thickBot="1" x14ac:dyDescent="0.4">
      <c r="A7230" s="3">
        <v>7229</v>
      </c>
      <c r="B7230" s="1" t="s">
        <v>9358</v>
      </c>
      <c r="C7230" s="1">
        <v>2011</v>
      </c>
      <c r="D7230" s="2">
        <v>40744</v>
      </c>
      <c r="E7230" s="2">
        <v>40746</v>
      </c>
      <c r="F7230" s="1" t="s">
        <v>188</v>
      </c>
      <c r="G7230" s="1" t="s">
        <v>7417</v>
      </c>
      <c r="H7230" s="1" t="s">
        <v>7418</v>
      </c>
      <c r="I7230" s="1" t="s">
        <v>26</v>
      </c>
      <c r="J7230" s="1" t="s">
        <v>27</v>
      </c>
      <c r="K7230" s="1" t="s">
        <v>127</v>
      </c>
      <c r="L7230" s="1" t="s">
        <v>43</v>
      </c>
      <c r="M7230" s="1">
        <v>94122</v>
      </c>
      <c r="N7230" s="1" t="s">
        <v>44</v>
      </c>
      <c r="O7230" s="1" t="s">
        <v>1712</v>
      </c>
      <c r="P7230" s="1" t="s">
        <v>46</v>
      </c>
      <c r="Q7230" s="1" t="s">
        <v>75</v>
      </c>
      <c r="R7230" s="1" t="s">
        <v>1713</v>
      </c>
      <c r="S7230" s="1">
        <v>89.712000000000003</v>
      </c>
      <c r="T7230" s="1">
        <v>6</v>
      </c>
      <c r="U7230" s="1">
        <v>0.2</v>
      </c>
      <c r="V7230" s="4">
        <v>30.277799999999999</v>
      </c>
    </row>
    <row r="7231" spans="1:22" ht="58.5" thickBot="1" x14ac:dyDescent="0.4">
      <c r="A7231" s="3">
        <v>7230</v>
      </c>
      <c r="B7231" s="1" t="s">
        <v>9358</v>
      </c>
      <c r="C7231" s="1">
        <v>2011</v>
      </c>
      <c r="D7231" s="2">
        <v>40744</v>
      </c>
      <c r="E7231" s="2">
        <v>40746</v>
      </c>
      <c r="F7231" s="1" t="s">
        <v>188</v>
      </c>
      <c r="G7231" s="1" t="s">
        <v>7417</v>
      </c>
      <c r="H7231" s="1" t="s">
        <v>7418</v>
      </c>
      <c r="I7231" s="1" t="s">
        <v>26</v>
      </c>
      <c r="J7231" s="1" t="s">
        <v>27</v>
      </c>
      <c r="K7231" s="1" t="s">
        <v>127</v>
      </c>
      <c r="L7231" s="1" t="s">
        <v>43</v>
      </c>
      <c r="M7231" s="1">
        <v>94122</v>
      </c>
      <c r="N7231" s="1" t="s">
        <v>44</v>
      </c>
      <c r="O7231" s="1" t="s">
        <v>948</v>
      </c>
      <c r="P7231" s="1" t="s">
        <v>46</v>
      </c>
      <c r="Q7231" s="1" t="s">
        <v>90</v>
      </c>
      <c r="R7231" s="1" t="s">
        <v>949</v>
      </c>
      <c r="S7231" s="1">
        <v>22.83</v>
      </c>
      <c r="T7231" s="1">
        <v>3</v>
      </c>
      <c r="U7231" s="1">
        <v>0</v>
      </c>
      <c r="V7231" s="4">
        <v>10.7301</v>
      </c>
    </row>
    <row r="7232" spans="1:22" ht="29.5" thickBot="1" x14ac:dyDescent="0.4">
      <c r="A7232" s="3">
        <v>7231</v>
      </c>
      <c r="B7232" s="1" t="s">
        <v>9359</v>
      </c>
      <c r="C7232" s="1">
        <v>2014</v>
      </c>
      <c r="D7232" s="2">
        <v>41712</v>
      </c>
      <c r="E7232" s="2">
        <v>41714</v>
      </c>
      <c r="F7232" s="1" t="s">
        <v>188</v>
      </c>
      <c r="G7232" s="1" t="s">
        <v>5522</v>
      </c>
      <c r="H7232" s="1" t="s">
        <v>5523</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4">
        <v>15.44</v>
      </c>
    </row>
    <row r="7233" spans="1:22" ht="87.5" thickBot="1" x14ac:dyDescent="0.4">
      <c r="A7233" s="3">
        <v>7232</v>
      </c>
      <c r="B7233" s="1" t="s">
        <v>9359</v>
      </c>
      <c r="C7233" s="1">
        <v>2014</v>
      </c>
      <c r="D7233" s="2">
        <v>41712</v>
      </c>
      <c r="E7233" s="2">
        <v>41714</v>
      </c>
      <c r="F7233" s="1" t="s">
        <v>188</v>
      </c>
      <c r="G7233" s="1" t="s">
        <v>5522</v>
      </c>
      <c r="H7233" s="1" t="s">
        <v>5523</v>
      </c>
      <c r="I7233" s="1" t="s">
        <v>26</v>
      </c>
      <c r="J7233" s="1" t="s">
        <v>27</v>
      </c>
      <c r="K7233" s="1" t="s">
        <v>746</v>
      </c>
      <c r="L7233" s="1" t="s">
        <v>747</v>
      </c>
      <c r="M7233" s="1">
        <v>6824</v>
      </c>
      <c r="N7233" s="1" t="s">
        <v>148</v>
      </c>
      <c r="O7233" s="1" t="s">
        <v>8776</v>
      </c>
      <c r="P7233" s="1" t="s">
        <v>46</v>
      </c>
      <c r="Q7233" s="1" t="s">
        <v>78</v>
      </c>
      <c r="R7233" s="1" t="s">
        <v>8777</v>
      </c>
      <c r="S7233" s="1">
        <v>465.16</v>
      </c>
      <c r="T7233" s="1">
        <v>2</v>
      </c>
      <c r="U7233" s="1">
        <v>0</v>
      </c>
      <c r="V7233" s="4">
        <v>120.94159999999999</v>
      </c>
    </row>
    <row r="7234" spans="1:22" ht="29.5" thickBot="1" x14ac:dyDescent="0.4">
      <c r="A7234" s="3">
        <v>7233</v>
      </c>
      <c r="B7234" s="1" t="s">
        <v>9359</v>
      </c>
      <c r="C7234" s="1">
        <v>2014</v>
      </c>
      <c r="D7234" s="2">
        <v>41712</v>
      </c>
      <c r="E7234" s="2">
        <v>41714</v>
      </c>
      <c r="F7234" s="1" t="s">
        <v>188</v>
      </c>
      <c r="G7234" s="1" t="s">
        <v>5522</v>
      </c>
      <c r="H7234" s="1" t="s">
        <v>5523</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4">
        <v>12.475199999999999</v>
      </c>
    </row>
    <row r="7235" spans="1:22" ht="29.5" thickBot="1" x14ac:dyDescent="0.4">
      <c r="A7235" s="3">
        <v>7234</v>
      </c>
      <c r="B7235" s="1" t="s">
        <v>9360</v>
      </c>
      <c r="C7235" s="1">
        <v>2013</v>
      </c>
      <c r="D7235" s="2">
        <v>41342</v>
      </c>
      <c r="E7235" s="2">
        <v>41346</v>
      </c>
      <c r="F7235" s="1" t="s">
        <v>50</v>
      </c>
      <c r="G7235" s="1" t="s">
        <v>6172</v>
      </c>
      <c r="H7235" s="1" t="s">
        <v>6173</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4">
        <v>44.304000000000002</v>
      </c>
    </row>
    <row r="7236" spans="1:22" ht="29.5" thickBot="1" x14ac:dyDescent="0.4">
      <c r="A7236" s="3">
        <v>7235</v>
      </c>
      <c r="B7236" s="1" t="s">
        <v>9360</v>
      </c>
      <c r="C7236" s="1">
        <v>2013</v>
      </c>
      <c r="D7236" s="2">
        <v>41342</v>
      </c>
      <c r="E7236" s="2">
        <v>41346</v>
      </c>
      <c r="F7236" s="1" t="s">
        <v>50</v>
      </c>
      <c r="G7236" s="1" t="s">
        <v>6172</v>
      </c>
      <c r="H7236" s="1" t="s">
        <v>6173</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4">
        <v>6.3503999999999996</v>
      </c>
    </row>
    <row r="7237" spans="1:22" ht="29.5" thickBot="1" x14ac:dyDescent="0.4">
      <c r="A7237" s="3">
        <v>7236</v>
      </c>
      <c r="B7237" s="1" t="s">
        <v>9360</v>
      </c>
      <c r="C7237" s="1">
        <v>2013</v>
      </c>
      <c r="D7237" s="2">
        <v>41342</v>
      </c>
      <c r="E7237" s="2">
        <v>41346</v>
      </c>
      <c r="F7237" s="1" t="s">
        <v>50</v>
      </c>
      <c r="G7237" s="1" t="s">
        <v>6172</v>
      </c>
      <c r="H7237" s="1" t="s">
        <v>6173</v>
      </c>
      <c r="I7237" s="1" t="s">
        <v>26</v>
      </c>
      <c r="J7237" s="1" t="s">
        <v>27</v>
      </c>
      <c r="K7237" s="1" t="s">
        <v>266</v>
      </c>
      <c r="L7237" s="1" t="s">
        <v>267</v>
      </c>
      <c r="M7237" s="1">
        <v>10011</v>
      </c>
      <c r="N7237" s="1" t="s">
        <v>148</v>
      </c>
      <c r="O7237" s="1" t="s">
        <v>5373</v>
      </c>
      <c r="P7237" s="1" t="s">
        <v>46</v>
      </c>
      <c r="Q7237" s="1" t="s">
        <v>75</v>
      </c>
      <c r="R7237" s="1" t="s">
        <v>5374</v>
      </c>
      <c r="S7237" s="1">
        <v>69.456000000000003</v>
      </c>
      <c r="T7237" s="1">
        <v>2</v>
      </c>
      <c r="U7237" s="1">
        <v>0.2</v>
      </c>
      <c r="V7237" s="4">
        <v>22.5732</v>
      </c>
    </row>
    <row r="7238" spans="1:22" ht="29.5" thickBot="1" x14ac:dyDescent="0.4">
      <c r="A7238" s="3">
        <v>7237</v>
      </c>
      <c r="B7238" s="1" t="s">
        <v>9361</v>
      </c>
      <c r="C7238" s="1">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4">
        <v>2.4192</v>
      </c>
    </row>
    <row r="7239" spans="1:22" ht="58.5" thickBot="1" x14ac:dyDescent="0.4">
      <c r="A7239" s="3">
        <v>7238</v>
      </c>
      <c r="B7239" s="1" t="s">
        <v>9362</v>
      </c>
      <c r="C7239" s="1">
        <v>2013</v>
      </c>
      <c r="D7239" s="2">
        <v>41466</v>
      </c>
      <c r="E7239" s="2">
        <v>41466</v>
      </c>
      <c r="F7239" s="1" t="s">
        <v>1290</v>
      </c>
      <c r="G7239" s="1" t="s">
        <v>895</v>
      </c>
      <c r="H7239" s="1" t="s">
        <v>896</v>
      </c>
      <c r="I7239" s="1" t="s">
        <v>41</v>
      </c>
      <c r="J7239" s="1" t="s">
        <v>27</v>
      </c>
      <c r="K7239" s="1" t="s">
        <v>146</v>
      </c>
      <c r="L7239" s="1" t="s">
        <v>147</v>
      </c>
      <c r="M7239" s="1">
        <v>19143</v>
      </c>
      <c r="N7239" s="1" t="s">
        <v>148</v>
      </c>
      <c r="O7239" s="1" t="s">
        <v>9363</v>
      </c>
      <c r="P7239" s="1" t="s">
        <v>71</v>
      </c>
      <c r="Q7239" s="1" t="s">
        <v>682</v>
      </c>
      <c r="R7239" s="1" t="s">
        <v>9364</v>
      </c>
      <c r="S7239" s="1">
        <v>341.99099999999999</v>
      </c>
      <c r="T7239" s="1">
        <v>3</v>
      </c>
      <c r="U7239" s="1">
        <v>0.7</v>
      </c>
      <c r="V7239" s="4">
        <v>-319.19159999999999</v>
      </c>
    </row>
    <row r="7240" spans="1:22" ht="44" thickBot="1" x14ac:dyDescent="0.4">
      <c r="A7240" s="3">
        <v>7239</v>
      </c>
      <c r="B7240" s="1" t="s">
        <v>9365</v>
      </c>
      <c r="C7240" s="1">
        <v>2013</v>
      </c>
      <c r="D7240" s="2">
        <v>41633</v>
      </c>
      <c r="E7240" s="2">
        <v>41639</v>
      </c>
      <c r="F7240" s="1" t="s">
        <v>50</v>
      </c>
      <c r="G7240" s="1" t="s">
        <v>2122</v>
      </c>
      <c r="H7240" s="1" t="s">
        <v>2123</v>
      </c>
      <c r="I7240" s="1" t="s">
        <v>26</v>
      </c>
      <c r="J7240" s="1" t="s">
        <v>27</v>
      </c>
      <c r="K7240" s="1" t="s">
        <v>630</v>
      </c>
      <c r="L7240" s="1" t="s">
        <v>43</v>
      </c>
      <c r="M7240" s="1">
        <v>95123</v>
      </c>
      <c r="N7240" s="1" t="s">
        <v>44</v>
      </c>
      <c r="O7240" s="1" t="s">
        <v>6082</v>
      </c>
      <c r="P7240" s="1" t="s">
        <v>32</v>
      </c>
      <c r="Q7240" s="1" t="s">
        <v>65</v>
      </c>
      <c r="R7240" s="1" t="s">
        <v>6083</v>
      </c>
      <c r="S7240" s="1">
        <v>43.96</v>
      </c>
      <c r="T7240" s="1">
        <v>7</v>
      </c>
      <c r="U7240" s="1">
        <v>0</v>
      </c>
      <c r="V7240" s="4">
        <v>18.463200000000001</v>
      </c>
    </row>
    <row r="7241" spans="1:22" ht="29.5" thickBot="1" x14ac:dyDescent="0.4">
      <c r="A7241" s="3">
        <v>7240</v>
      </c>
      <c r="B7241" s="1" t="s">
        <v>9365</v>
      </c>
      <c r="C7241" s="1">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4">
        <v>18.687200000000001</v>
      </c>
    </row>
    <row r="7242" spans="1:22" ht="58.5" thickBot="1" x14ac:dyDescent="0.4">
      <c r="A7242" s="3">
        <v>7241</v>
      </c>
      <c r="B7242" s="1" t="s">
        <v>9366</v>
      </c>
      <c r="C7242" s="1">
        <v>2014</v>
      </c>
      <c r="D7242" s="2">
        <v>41753</v>
      </c>
      <c r="E7242" s="2">
        <v>41755</v>
      </c>
      <c r="F7242" s="1" t="s">
        <v>23</v>
      </c>
      <c r="G7242" s="1" t="s">
        <v>2334</v>
      </c>
      <c r="H7242" s="1" t="s">
        <v>2335</v>
      </c>
      <c r="I7242" s="1" t="s">
        <v>26</v>
      </c>
      <c r="J7242" s="1" t="s">
        <v>27</v>
      </c>
      <c r="K7242" s="1" t="s">
        <v>602</v>
      </c>
      <c r="L7242" s="1" t="s">
        <v>43</v>
      </c>
      <c r="M7242" s="1">
        <v>91104</v>
      </c>
      <c r="N7242" s="1" t="s">
        <v>44</v>
      </c>
      <c r="O7242" s="1" t="s">
        <v>6157</v>
      </c>
      <c r="P7242" s="1" t="s">
        <v>32</v>
      </c>
      <c r="Q7242" s="1" t="s">
        <v>65</v>
      </c>
      <c r="R7242" s="1" t="s">
        <v>6158</v>
      </c>
      <c r="S7242" s="1">
        <v>66.36</v>
      </c>
      <c r="T7242" s="1">
        <v>7</v>
      </c>
      <c r="U7242" s="1">
        <v>0</v>
      </c>
      <c r="V7242" s="4">
        <v>26.544</v>
      </c>
    </row>
    <row r="7243" spans="1:22" ht="29.5" thickBot="1" x14ac:dyDescent="0.4">
      <c r="A7243" s="3">
        <v>7242</v>
      </c>
      <c r="B7243" s="1" t="s">
        <v>9366</v>
      </c>
      <c r="C7243" s="1">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v>
      </c>
      <c r="T7243" s="1">
        <v>6</v>
      </c>
      <c r="U7243" s="1">
        <v>0.2</v>
      </c>
      <c r="V7243" s="4">
        <v>30.186</v>
      </c>
    </row>
    <row r="7244" spans="1:22" ht="29.5" thickBot="1" x14ac:dyDescent="0.4">
      <c r="A7244" s="3">
        <v>7243</v>
      </c>
      <c r="B7244" s="1" t="s">
        <v>9366</v>
      </c>
      <c r="C7244" s="1">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8142</v>
      </c>
      <c r="S7244" s="1">
        <v>24.14</v>
      </c>
      <c r="T7244" s="1">
        <v>2</v>
      </c>
      <c r="U7244" s="1">
        <v>0</v>
      </c>
      <c r="V7244" s="4">
        <v>7.9661999999999997</v>
      </c>
    </row>
    <row r="7245" spans="1:22" ht="44" thickBot="1" x14ac:dyDescent="0.4">
      <c r="A7245" s="3">
        <v>7244</v>
      </c>
      <c r="B7245" s="1" t="s">
        <v>9367</v>
      </c>
      <c r="C7245" s="1">
        <v>2014</v>
      </c>
      <c r="D7245" s="2">
        <v>41869</v>
      </c>
      <c r="E7245" s="2">
        <v>41874</v>
      </c>
      <c r="F7245" s="1" t="s">
        <v>23</v>
      </c>
      <c r="G7245" s="1" t="s">
        <v>5258</v>
      </c>
      <c r="H7245" s="1" t="s">
        <v>5259</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4">
        <v>-630.88199999999995</v>
      </c>
    </row>
    <row r="7246" spans="1:22" ht="44" thickBot="1" x14ac:dyDescent="0.4">
      <c r="A7246" s="3">
        <v>7245</v>
      </c>
      <c r="B7246" s="1" t="s">
        <v>9368</v>
      </c>
      <c r="C7246" s="1">
        <v>2014</v>
      </c>
      <c r="D7246" s="2">
        <v>41782</v>
      </c>
      <c r="E7246" s="2">
        <v>41785</v>
      </c>
      <c r="F7246" s="1" t="s">
        <v>188</v>
      </c>
      <c r="G7246" s="1" t="s">
        <v>1815</v>
      </c>
      <c r="H7246" s="1" t="s">
        <v>1816</v>
      </c>
      <c r="I7246" s="1" t="s">
        <v>26</v>
      </c>
      <c r="J7246" s="1" t="s">
        <v>27</v>
      </c>
      <c r="K7246" s="1" t="s">
        <v>42</v>
      </c>
      <c r="L7246" s="1" t="s">
        <v>43</v>
      </c>
      <c r="M7246" s="1">
        <v>90049</v>
      </c>
      <c r="N7246" s="1" t="s">
        <v>44</v>
      </c>
      <c r="O7246" s="1" t="s">
        <v>7473</v>
      </c>
      <c r="P7246" s="1" t="s">
        <v>46</v>
      </c>
      <c r="Q7246" s="1" t="s">
        <v>68</v>
      </c>
      <c r="R7246" s="1" t="s">
        <v>7474</v>
      </c>
      <c r="S7246" s="1">
        <v>49.56</v>
      </c>
      <c r="T7246" s="1">
        <v>7</v>
      </c>
      <c r="U7246" s="1">
        <v>0</v>
      </c>
      <c r="V7246" s="4">
        <v>18.832799999999999</v>
      </c>
    </row>
    <row r="7247" spans="1:22" ht="44" thickBot="1" x14ac:dyDescent="0.4">
      <c r="A7247" s="3">
        <v>7246</v>
      </c>
      <c r="B7247" s="1" t="s">
        <v>9369</v>
      </c>
      <c r="C7247" s="1">
        <v>2014</v>
      </c>
      <c r="D7247" s="2">
        <v>41680</v>
      </c>
      <c r="E7247" s="2">
        <v>41684</v>
      </c>
      <c r="F7247" s="1" t="s">
        <v>50</v>
      </c>
      <c r="G7247" s="1" t="s">
        <v>5758</v>
      </c>
      <c r="H7247" s="1" t="s">
        <v>5759</v>
      </c>
      <c r="I7247" s="1" t="s">
        <v>26</v>
      </c>
      <c r="J7247" s="1" t="s">
        <v>27</v>
      </c>
      <c r="K7247" s="1" t="s">
        <v>42</v>
      </c>
      <c r="L7247" s="1" t="s">
        <v>43</v>
      </c>
      <c r="M7247" s="1">
        <v>90032</v>
      </c>
      <c r="N7247" s="1" t="s">
        <v>44</v>
      </c>
      <c r="O7247" s="1" t="s">
        <v>4149</v>
      </c>
      <c r="P7247" s="1" t="s">
        <v>46</v>
      </c>
      <c r="Q7247" s="1" t="s">
        <v>59</v>
      </c>
      <c r="R7247" s="1" t="s">
        <v>4150</v>
      </c>
      <c r="S7247" s="1">
        <v>354.9</v>
      </c>
      <c r="T7247" s="1">
        <v>5</v>
      </c>
      <c r="U7247" s="1">
        <v>0</v>
      </c>
      <c r="V7247" s="4">
        <v>17.745000000000001</v>
      </c>
    </row>
    <row r="7248" spans="1:22" ht="29.5" thickBot="1" x14ac:dyDescent="0.4">
      <c r="A7248" s="3">
        <v>7247</v>
      </c>
      <c r="B7248" s="1" t="s">
        <v>9370</v>
      </c>
      <c r="C7248" s="1">
        <v>2011</v>
      </c>
      <c r="D7248" s="2">
        <v>40605</v>
      </c>
      <c r="E7248" s="2">
        <v>40610</v>
      </c>
      <c r="F7248" s="1" t="s">
        <v>50</v>
      </c>
      <c r="G7248" s="1" t="s">
        <v>2725</v>
      </c>
      <c r="H7248" s="1" t="s">
        <v>2726</v>
      </c>
      <c r="I7248" s="1" t="s">
        <v>41</v>
      </c>
      <c r="J7248" s="1" t="s">
        <v>27</v>
      </c>
      <c r="K7248" s="1" t="s">
        <v>497</v>
      </c>
      <c r="L7248" s="1" t="s">
        <v>498</v>
      </c>
      <c r="M7248" s="1">
        <v>43229</v>
      </c>
      <c r="N7248" s="1" t="s">
        <v>148</v>
      </c>
      <c r="O7248" s="1" t="s">
        <v>8124</v>
      </c>
      <c r="P7248" s="1" t="s">
        <v>46</v>
      </c>
      <c r="Q7248" s="1" t="s">
        <v>47</v>
      </c>
      <c r="R7248" s="1" t="s">
        <v>8125</v>
      </c>
      <c r="S7248" s="1">
        <v>15.12</v>
      </c>
      <c r="T7248" s="1">
        <v>3</v>
      </c>
      <c r="U7248" s="1">
        <v>0.2</v>
      </c>
      <c r="V7248" s="4">
        <v>4.9139999999999997</v>
      </c>
    </row>
    <row r="7249" spans="1:22" ht="44" thickBot="1" x14ac:dyDescent="0.4">
      <c r="A7249" s="3">
        <v>7248</v>
      </c>
      <c r="B7249" s="1" t="s">
        <v>9370</v>
      </c>
      <c r="C7249" s="1">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4">
        <v>-199.61699999999999</v>
      </c>
    </row>
    <row r="7250" spans="1:22" ht="44" thickBot="1" x14ac:dyDescent="0.4">
      <c r="A7250" s="3">
        <v>7249</v>
      </c>
      <c r="B7250" s="1" t="s">
        <v>9370</v>
      </c>
      <c r="C7250" s="1">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44.671999999999997</v>
      </c>
      <c r="T7250" s="1">
        <v>8</v>
      </c>
      <c r="U7250" s="1">
        <v>0.2</v>
      </c>
      <c r="V7250" s="4">
        <v>-10.0512</v>
      </c>
    </row>
    <row r="7251" spans="1:22" ht="58.5" thickBot="1" x14ac:dyDescent="0.4">
      <c r="A7251" s="3">
        <v>7250</v>
      </c>
      <c r="B7251" s="1" t="s">
        <v>9371</v>
      </c>
      <c r="C7251" s="1">
        <v>2012</v>
      </c>
      <c r="D7251" s="2">
        <v>41064</v>
      </c>
      <c r="E7251" s="2">
        <v>41069</v>
      </c>
      <c r="F7251" s="1" t="s">
        <v>23</v>
      </c>
      <c r="G7251" s="1" t="s">
        <v>6118</v>
      </c>
      <c r="H7251" s="1" t="s">
        <v>6119</v>
      </c>
      <c r="I7251" s="1" t="s">
        <v>26</v>
      </c>
      <c r="J7251" s="1" t="s">
        <v>27</v>
      </c>
      <c r="K7251" s="1" t="s">
        <v>42</v>
      </c>
      <c r="L7251" s="1" t="s">
        <v>43</v>
      </c>
      <c r="M7251" s="1">
        <v>90008</v>
      </c>
      <c r="N7251" s="1" t="s">
        <v>44</v>
      </c>
      <c r="O7251" s="1" t="s">
        <v>6919</v>
      </c>
      <c r="P7251" s="1" t="s">
        <v>71</v>
      </c>
      <c r="Q7251" s="1" t="s">
        <v>161</v>
      </c>
      <c r="R7251" s="1" t="s">
        <v>6920</v>
      </c>
      <c r="S7251" s="1">
        <v>119.98</v>
      </c>
      <c r="T7251" s="1">
        <v>2</v>
      </c>
      <c r="U7251" s="1">
        <v>0</v>
      </c>
      <c r="V7251" s="4">
        <v>35.994</v>
      </c>
    </row>
    <row r="7252" spans="1:22" ht="58.5" thickBot="1" x14ac:dyDescent="0.4">
      <c r="A7252" s="3">
        <v>7251</v>
      </c>
      <c r="B7252" s="1" t="s">
        <v>9371</v>
      </c>
      <c r="C7252" s="1">
        <v>2012</v>
      </c>
      <c r="D7252" s="2">
        <v>41064</v>
      </c>
      <c r="E7252" s="2">
        <v>41069</v>
      </c>
      <c r="F7252" s="1" t="s">
        <v>23</v>
      </c>
      <c r="G7252" s="1" t="s">
        <v>6118</v>
      </c>
      <c r="H7252" s="1" t="s">
        <v>6119</v>
      </c>
      <c r="I7252" s="1" t="s">
        <v>26</v>
      </c>
      <c r="J7252" s="1" t="s">
        <v>27</v>
      </c>
      <c r="K7252" s="1" t="s">
        <v>42</v>
      </c>
      <c r="L7252" s="1" t="s">
        <v>43</v>
      </c>
      <c r="M7252" s="1">
        <v>90008</v>
      </c>
      <c r="N7252" s="1" t="s">
        <v>44</v>
      </c>
      <c r="O7252" s="1" t="s">
        <v>8224</v>
      </c>
      <c r="P7252" s="1" t="s">
        <v>71</v>
      </c>
      <c r="Q7252" s="1" t="s">
        <v>161</v>
      </c>
      <c r="R7252" s="1" t="s">
        <v>8225</v>
      </c>
      <c r="S7252" s="1">
        <v>989.97</v>
      </c>
      <c r="T7252" s="1">
        <v>3</v>
      </c>
      <c r="U7252" s="1">
        <v>0</v>
      </c>
      <c r="V7252" s="4">
        <v>395.988</v>
      </c>
    </row>
    <row r="7253" spans="1:22" ht="29.5" thickBot="1" x14ac:dyDescent="0.4">
      <c r="A7253" s="3">
        <v>7252</v>
      </c>
      <c r="B7253" s="1" t="s">
        <v>9372</v>
      </c>
      <c r="C7253" s="1">
        <v>2013</v>
      </c>
      <c r="D7253" s="2">
        <v>41514</v>
      </c>
      <c r="E7253" s="2">
        <v>41520</v>
      </c>
      <c r="F7253" s="1" t="s">
        <v>50</v>
      </c>
      <c r="G7253" s="1" t="s">
        <v>5322</v>
      </c>
      <c r="H7253" s="1" t="s">
        <v>5323</v>
      </c>
      <c r="I7253" s="1" t="s">
        <v>41</v>
      </c>
      <c r="J7253" s="1" t="s">
        <v>27</v>
      </c>
      <c r="K7253" s="1" t="s">
        <v>7237</v>
      </c>
      <c r="L7253" s="1" t="s">
        <v>54</v>
      </c>
      <c r="M7253" s="1">
        <v>33021</v>
      </c>
      <c r="N7253" s="1" t="s">
        <v>30</v>
      </c>
      <c r="O7253" s="1" t="s">
        <v>9373</v>
      </c>
      <c r="P7253" s="1" t="s">
        <v>46</v>
      </c>
      <c r="Q7253" s="1" t="s">
        <v>47</v>
      </c>
      <c r="R7253" s="1" t="s">
        <v>9374</v>
      </c>
      <c r="S7253" s="1">
        <v>9.2159999999999993</v>
      </c>
      <c r="T7253" s="1">
        <v>4</v>
      </c>
      <c r="U7253" s="1">
        <v>0.2</v>
      </c>
      <c r="V7253" s="4">
        <v>3.3408000000000002</v>
      </c>
    </row>
    <row r="7254" spans="1:22" ht="29.5" thickBot="1" x14ac:dyDescent="0.4">
      <c r="A7254" s="3">
        <v>7253</v>
      </c>
      <c r="B7254" s="1" t="s">
        <v>9375</v>
      </c>
      <c r="C7254" s="1">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4">
        <v>31.519200000000001</v>
      </c>
    </row>
    <row r="7255" spans="1:22" ht="87.5" thickBot="1" x14ac:dyDescent="0.4">
      <c r="A7255" s="3">
        <v>7254</v>
      </c>
      <c r="B7255" s="1" t="s">
        <v>9376</v>
      </c>
      <c r="C7255" s="1">
        <v>2013</v>
      </c>
      <c r="D7255" s="2">
        <v>41425</v>
      </c>
      <c r="E7255" s="2">
        <v>41430</v>
      </c>
      <c r="F7255" s="1" t="s">
        <v>50</v>
      </c>
      <c r="G7255" s="1" t="s">
        <v>6139</v>
      </c>
      <c r="H7255" s="1" t="s">
        <v>6140</v>
      </c>
      <c r="I7255" s="1" t="s">
        <v>102</v>
      </c>
      <c r="J7255" s="1" t="s">
        <v>27</v>
      </c>
      <c r="K7255" s="1" t="s">
        <v>7152</v>
      </c>
      <c r="L7255" s="1" t="s">
        <v>114</v>
      </c>
      <c r="M7255" s="1">
        <v>54880</v>
      </c>
      <c r="N7255" s="1" t="s">
        <v>105</v>
      </c>
      <c r="O7255" s="1" t="s">
        <v>713</v>
      </c>
      <c r="P7255" s="1" t="s">
        <v>46</v>
      </c>
      <c r="Q7255" s="1" t="s">
        <v>78</v>
      </c>
      <c r="R7255" s="1" t="s">
        <v>714</v>
      </c>
      <c r="S7255" s="1">
        <v>364.74</v>
      </c>
      <c r="T7255" s="1">
        <v>3</v>
      </c>
      <c r="U7255" s="1">
        <v>0</v>
      </c>
      <c r="V7255" s="4">
        <v>109.422</v>
      </c>
    </row>
    <row r="7256" spans="1:22" ht="58.5" thickBot="1" x14ac:dyDescent="0.4">
      <c r="A7256" s="3">
        <v>7255</v>
      </c>
      <c r="B7256" s="1" t="s">
        <v>9376</v>
      </c>
      <c r="C7256" s="1">
        <v>2013</v>
      </c>
      <c r="D7256" s="2">
        <v>41425</v>
      </c>
      <c r="E7256" s="2">
        <v>41430</v>
      </c>
      <c r="F7256" s="1" t="s">
        <v>50</v>
      </c>
      <c r="G7256" s="1" t="s">
        <v>6139</v>
      </c>
      <c r="H7256" s="1" t="s">
        <v>6140</v>
      </c>
      <c r="I7256" s="1" t="s">
        <v>102</v>
      </c>
      <c r="J7256" s="1" t="s">
        <v>27</v>
      </c>
      <c r="K7256" s="1" t="s">
        <v>7152</v>
      </c>
      <c r="L7256" s="1" t="s">
        <v>114</v>
      </c>
      <c r="M7256" s="1">
        <v>54880</v>
      </c>
      <c r="N7256" s="1" t="s">
        <v>105</v>
      </c>
      <c r="O7256" s="1" t="s">
        <v>4745</v>
      </c>
      <c r="P7256" s="1" t="s">
        <v>32</v>
      </c>
      <c r="Q7256" s="1" t="s">
        <v>65</v>
      </c>
      <c r="R7256" s="1" t="s">
        <v>4746</v>
      </c>
      <c r="S7256" s="1">
        <v>47.4</v>
      </c>
      <c r="T7256" s="1">
        <v>5</v>
      </c>
      <c r="U7256" s="1">
        <v>0</v>
      </c>
      <c r="V7256" s="4">
        <v>21.33</v>
      </c>
    </row>
    <row r="7257" spans="1:22" ht="29.5" thickBot="1" x14ac:dyDescent="0.4">
      <c r="A7257" s="3">
        <v>7256</v>
      </c>
      <c r="B7257" s="1" t="s">
        <v>9376</v>
      </c>
      <c r="C7257" s="1">
        <v>2013</v>
      </c>
      <c r="D7257" s="2">
        <v>41425</v>
      </c>
      <c r="E7257" s="2">
        <v>41430</v>
      </c>
      <c r="F7257" s="1" t="s">
        <v>50</v>
      </c>
      <c r="G7257" s="1" t="s">
        <v>6139</v>
      </c>
      <c r="H7257" s="1" t="s">
        <v>6140</v>
      </c>
      <c r="I7257" s="1" t="s">
        <v>102</v>
      </c>
      <c r="J7257" s="1" t="s">
        <v>27</v>
      </c>
      <c r="K7257" s="1" t="s">
        <v>7152</v>
      </c>
      <c r="L7257" s="1" t="s">
        <v>114</v>
      </c>
      <c r="M7257" s="1">
        <v>54880</v>
      </c>
      <c r="N7257" s="1" t="s">
        <v>105</v>
      </c>
      <c r="O7257" s="1" t="s">
        <v>1039</v>
      </c>
      <c r="P7257" s="1" t="s">
        <v>46</v>
      </c>
      <c r="Q7257" s="1" t="s">
        <v>59</v>
      </c>
      <c r="R7257" s="1" t="s">
        <v>1040</v>
      </c>
      <c r="S7257" s="1">
        <v>49.76</v>
      </c>
      <c r="T7257" s="1">
        <v>4</v>
      </c>
      <c r="U7257" s="1">
        <v>0</v>
      </c>
      <c r="V7257" s="4">
        <v>13.9328</v>
      </c>
    </row>
    <row r="7258" spans="1:22" ht="29.5" thickBot="1" x14ac:dyDescent="0.4">
      <c r="A7258" s="3">
        <v>7257</v>
      </c>
      <c r="B7258" s="1" t="s">
        <v>9376</v>
      </c>
      <c r="C7258" s="1">
        <v>2013</v>
      </c>
      <c r="D7258" s="2">
        <v>41425</v>
      </c>
      <c r="E7258" s="2">
        <v>41430</v>
      </c>
      <c r="F7258" s="1" t="s">
        <v>50</v>
      </c>
      <c r="G7258" s="1" t="s">
        <v>6139</v>
      </c>
      <c r="H7258" s="1" t="s">
        <v>6140</v>
      </c>
      <c r="I7258" s="1" t="s">
        <v>102</v>
      </c>
      <c r="J7258" s="1" t="s">
        <v>27</v>
      </c>
      <c r="K7258" s="1" t="s">
        <v>7152</v>
      </c>
      <c r="L7258" s="1" t="s">
        <v>114</v>
      </c>
      <c r="M7258" s="1">
        <v>54880</v>
      </c>
      <c r="N7258" s="1" t="s">
        <v>105</v>
      </c>
      <c r="O7258" s="1" t="s">
        <v>1282</v>
      </c>
      <c r="P7258" s="1" t="s">
        <v>46</v>
      </c>
      <c r="Q7258" s="1" t="s">
        <v>68</v>
      </c>
      <c r="R7258" s="1" t="s">
        <v>1283</v>
      </c>
      <c r="S7258" s="1">
        <v>5.56</v>
      </c>
      <c r="T7258" s="1">
        <v>2</v>
      </c>
      <c r="U7258" s="1">
        <v>0</v>
      </c>
      <c r="V7258" s="4">
        <v>1.4456</v>
      </c>
    </row>
    <row r="7259" spans="1:22" ht="29.5" thickBot="1" x14ac:dyDescent="0.4">
      <c r="A7259" s="3">
        <v>7258</v>
      </c>
      <c r="B7259" s="1" t="s">
        <v>9376</v>
      </c>
      <c r="C7259" s="1">
        <v>2013</v>
      </c>
      <c r="D7259" s="2">
        <v>41425</v>
      </c>
      <c r="E7259" s="2">
        <v>41430</v>
      </c>
      <c r="F7259" s="1" t="s">
        <v>50</v>
      </c>
      <c r="G7259" s="1" t="s">
        <v>6139</v>
      </c>
      <c r="H7259" s="1" t="s">
        <v>6140</v>
      </c>
      <c r="I7259" s="1" t="s">
        <v>102</v>
      </c>
      <c r="J7259" s="1" t="s">
        <v>27</v>
      </c>
      <c r="K7259" s="1" t="s">
        <v>7152</v>
      </c>
      <c r="L7259" s="1" t="s">
        <v>114</v>
      </c>
      <c r="M7259" s="1">
        <v>54880</v>
      </c>
      <c r="N7259" s="1" t="s">
        <v>105</v>
      </c>
      <c r="O7259" s="1" t="s">
        <v>3569</v>
      </c>
      <c r="P7259" s="1" t="s">
        <v>46</v>
      </c>
      <c r="Q7259" s="1" t="s">
        <v>90</v>
      </c>
      <c r="R7259" s="1" t="s">
        <v>3570</v>
      </c>
      <c r="S7259" s="1">
        <v>629.1</v>
      </c>
      <c r="T7259" s="1">
        <v>6</v>
      </c>
      <c r="U7259" s="1">
        <v>0</v>
      </c>
      <c r="V7259" s="4">
        <v>301.96800000000002</v>
      </c>
    </row>
    <row r="7260" spans="1:22" ht="29.5" thickBot="1" x14ac:dyDescent="0.4">
      <c r="A7260" s="3">
        <v>7259</v>
      </c>
      <c r="B7260" s="1" t="s">
        <v>9376</v>
      </c>
      <c r="C7260" s="1">
        <v>2013</v>
      </c>
      <c r="D7260" s="2">
        <v>41425</v>
      </c>
      <c r="E7260" s="2">
        <v>41430</v>
      </c>
      <c r="F7260" s="1" t="s">
        <v>50</v>
      </c>
      <c r="G7260" s="1" t="s">
        <v>6139</v>
      </c>
      <c r="H7260" s="1" t="s">
        <v>6140</v>
      </c>
      <c r="I7260" s="1" t="s">
        <v>102</v>
      </c>
      <c r="J7260" s="1" t="s">
        <v>27</v>
      </c>
      <c r="K7260" s="1" t="s">
        <v>7152</v>
      </c>
      <c r="L7260" s="1" t="s">
        <v>114</v>
      </c>
      <c r="M7260" s="1">
        <v>54880</v>
      </c>
      <c r="N7260" s="1" t="s">
        <v>105</v>
      </c>
      <c r="O7260" s="1" t="s">
        <v>586</v>
      </c>
      <c r="P7260" s="1" t="s">
        <v>46</v>
      </c>
      <c r="Q7260" s="1" t="s">
        <v>68</v>
      </c>
      <c r="R7260" s="1" t="s">
        <v>587</v>
      </c>
      <c r="S7260" s="1">
        <v>14.7</v>
      </c>
      <c r="T7260" s="1">
        <v>5</v>
      </c>
      <c r="U7260" s="1">
        <v>0</v>
      </c>
      <c r="V7260" s="4">
        <v>3.9689999999999999</v>
      </c>
    </row>
    <row r="7261" spans="1:22" ht="29.5" thickBot="1" x14ac:dyDescent="0.4">
      <c r="A7261" s="3">
        <v>7260</v>
      </c>
      <c r="B7261" s="1" t="s">
        <v>9376</v>
      </c>
      <c r="C7261" s="1">
        <v>2013</v>
      </c>
      <c r="D7261" s="2">
        <v>41425</v>
      </c>
      <c r="E7261" s="2">
        <v>41430</v>
      </c>
      <c r="F7261" s="1" t="s">
        <v>50</v>
      </c>
      <c r="G7261" s="1" t="s">
        <v>6139</v>
      </c>
      <c r="H7261" s="1" t="s">
        <v>6140</v>
      </c>
      <c r="I7261" s="1" t="s">
        <v>102</v>
      </c>
      <c r="J7261" s="1" t="s">
        <v>27</v>
      </c>
      <c r="K7261" s="1" t="s">
        <v>7152</v>
      </c>
      <c r="L7261" s="1" t="s">
        <v>114</v>
      </c>
      <c r="M7261" s="1">
        <v>54880</v>
      </c>
      <c r="N7261" s="1" t="s">
        <v>105</v>
      </c>
      <c r="O7261" s="1" t="s">
        <v>3811</v>
      </c>
      <c r="P7261" s="1" t="s">
        <v>46</v>
      </c>
      <c r="Q7261" s="1" t="s">
        <v>90</v>
      </c>
      <c r="R7261" s="1" t="s">
        <v>3812</v>
      </c>
      <c r="S7261" s="1">
        <v>45.36</v>
      </c>
      <c r="T7261" s="1">
        <v>7</v>
      </c>
      <c r="U7261" s="1">
        <v>0</v>
      </c>
      <c r="V7261" s="4">
        <v>21.7728</v>
      </c>
    </row>
    <row r="7262" spans="1:22" ht="29.5" thickBot="1" x14ac:dyDescent="0.4">
      <c r="A7262" s="3">
        <v>7261</v>
      </c>
      <c r="B7262" s="1" t="s">
        <v>9376</v>
      </c>
      <c r="C7262" s="1">
        <v>2013</v>
      </c>
      <c r="D7262" s="2">
        <v>41425</v>
      </c>
      <c r="E7262" s="2">
        <v>41430</v>
      </c>
      <c r="F7262" s="1" t="s">
        <v>50</v>
      </c>
      <c r="G7262" s="1" t="s">
        <v>6139</v>
      </c>
      <c r="H7262" s="1" t="s">
        <v>6140</v>
      </c>
      <c r="I7262" s="1" t="s">
        <v>102</v>
      </c>
      <c r="J7262" s="1" t="s">
        <v>27</v>
      </c>
      <c r="K7262" s="1" t="s">
        <v>7152</v>
      </c>
      <c r="L7262" s="1" t="s">
        <v>114</v>
      </c>
      <c r="M7262" s="1">
        <v>54880</v>
      </c>
      <c r="N7262" s="1" t="s">
        <v>105</v>
      </c>
      <c r="O7262" s="1" t="s">
        <v>4238</v>
      </c>
      <c r="P7262" s="1" t="s">
        <v>71</v>
      </c>
      <c r="Q7262" s="1" t="s">
        <v>72</v>
      </c>
      <c r="R7262" s="1" t="s">
        <v>4239</v>
      </c>
      <c r="S7262" s="1">
        <v>125.99</v>
      </c>
      <c r="T7262" s="1">
        <v>1</v>
      </c>
      <c r="U7262" s="1">
        <v>0</v>
      </c>
      <c r="V7262" s="4">
        <v>35.277200000000001</v>
      </c>
    </row>
    <row r="7263" spans="1:22" ht="58.5" thickBot="1" x14ac:dyDescent="0.4">
      <c r="A7263" s="3">
        <v>7262</v>
      </c>
      <c r="B7263" s="1" t="s">
        <v>9377</v>
      </c>
      <c r="C7263" s="1">
        <v>2014</v>
      </c>
      <c r="D7263" s="2">
        <v>41801</v>
      </c>
      <c r="E7263" s="2">
        <v>41804</v>
      </c>
      <c r="F7263" s="1" t="s">
        <v>23</v>
      </c>
      <c r="G7263" s="1" t="s">
        <v>3658</v>
      </c>
      <c r="H7263" s="1" t="s">
        <v>3659</v>
      </c>
      <c r="I7263" s="1" t="s">
        <v>41</v>
      </c>
      <c r="J7263" s="1" t="s">
        <v>27</v>
      </c>
      <c r="K7263" s="1" t="s">
        <v>5412</v>
      </c>
      <c r="L7263" s="1" t="s">
        <v>43</v>
      </c>
      <c r="M7263" s="1">
        <v>91360</v>
      </c>
      <c r="N7263" s="1" t="s">
        <v>44</v>
      </c>
      <c r="O7263" s="1" t="s">
        <v>7844</v>
      </c>
      <c r="P7263" s="1" t="s">
        <v>46</v>
      </c>
      <c r="Q7263" s="1" t="s">
        <v>68</v>
      </c>
      <c r="R7263" s="1" t="s">
        <v>7845</v>
      </c>
      <c r="S7263" s="1">
        <v>14.7</v>
      </c>
      <c r="T7263" s="1">
        <v>7</v>
      </c>
      <c r="U7263" s="1">
        <v>0</v>
      </c>
      <c r="V7263" s="4">
        <v>4.1159999999999997</v>
      </c>
    </row>
    <row r="7264" spans="1:22" ht="102" thickBot="1" x14ac:dyDescent="0.4">
      <c r="A7264" s="3">
        <v>7263</v>
      </c>
      <c r="B7264" s="1" t="s">
        <v>9378</v>
      </c>
      <c r="C7264" s="1">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4">
        <v>-6.54</v>
      </c>
    </row>
    <row r="7265" spans="1:22" ht="44" thickBot="1" x14ac:dyDescent="0.4">
      <c r="A7265" s="3">
        <v>7264</v>
      </c>
      <c r="B7265" s="1" t="s">
        <v>9378</v>
      </c>
      <c r="C7265" s="1">
        <v>2014</v>
      </c>
      <c r="D7265" s="2">
        <v>41935</v>
      </c>
      <c r="E7265" s="2">
        <v>41941</v>
      </c>
      <c r="F7265" s="1" t="s">
        <v>50</v>
      </c>
      <c r="G7265" s="1" t="s">
        <v>4236</v>
      </c>
      <c r="H7265" s="1" t="s">
        <v>4237</v>
      </c>
      <c r="I7265" s="1" t="s">
        <v>41</v>
      </c>
      <c r="J7265" s="1" t="s">
        <v>27</v>
      </c>
      <c r="K7265" s="1" t="s">
        <v>146</v>
      </c>
      <c r="L7265" s="1" t="s">
        <v>147</v>
      </c>
      <c r="M7265" s="1">
        <v>19134</v>
      </c>
      <c r="N7265" s="1" t="s">
        <v>148</v>
      </c>
      <c r="O7265" s="1" t="s">
        <v>7424</v>
      </c>
      <c r="P7265" s="1" t="s">
        <v>46</v>
      </c>
      <c r="Q7265" s="1" t="s">
        <v>173</v>
      </c>
      <c r="R7265" s="1" t="s">
        <v>7425</v>
      </c>
      <c r="S7265" s="1">
        <v>31.68</v>
      </c>
      <c r="T7265" s="1">
        <v>4</v>
      </c>
      <c r="U7265" s="1">
        <v>0.2</v>
      </c>
      <c r="V7265" s="4">
        <v>11.087999999999999</v>
      </c>
    </row>
    <row r="7266" spans="1:22" ht="58.5" thickBot="1" x14ac:dyDescent="0.4">
      <c r="A7266" s="3">
        <v>7265</v>
      </c>
      <c r="B7266" s="1" t="s">
        <v>9379</v>
      </c>
      <c r="C7266" s="1">
        <v>2014</v>
      </c>
      <c r="D7266" s="2">
        <v>41804</v>
      </c>
      <c r="E7266" s="2">
        <v>41808</v>
      </c>
      <c r="F7266" s="1" t="s">
        <v>50</v>
      </c>
      <c r="G7266" s="1" t="s">
        <v>387</v>
      </c>
      <c r="H7266" s="1" t="s">
        <v>388</v>
      </c>
      <c r="I7266" s="1" t="s">
        <v>26</v>
      </c>
      <c r="J7266" s="1" t="s">
        <v>27</v>
      </c>
      <c r="K7266" s="1" t="s">
        <v>318</v>
      </c>
      <c r="L7266" s="1" t="s">
        <v>319</v>
      </c>
      <c r="M7266" s="1">
        <v>22153</v>
      </c>
      <c r="N7266" s="1" t="s">
        <v>30</v>
      </c>
      <c r="O7266" s="1" t="s">
        <v>6388</v>
      </c>
      <c r="P7266" s="1" t="s">
        <v>46</v>
      </c>
      <c r="Q7266" s="1" t="s">
        <v>68</v>
      </c>
      <c r="R7266" s="1" t="s">
        <v>6389</v>
      </c>
      <c r="S7266" s="1">
        <v>181.86</v>
      </c>
      <c r="T7266" s="1">
        <v>7</v>
      </c>
      <c r="U7266" s="1">
        <v>0</v>
      </c>
      <c r="V7266" s="4">
        <v>50.9208</v>
      </c>
    </row>
    <row r="7267" spans="1:22" ht="58.5" thickBot="1" x14ac:dyDescent="0.4">
      <c r="A7267" s="3">
        <v>7266</v>
      </c>
      <c r="B7267" s="1" t="s">
        <v>9380</v>
      </c>
      <c r="C7267" s="1">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155.37200000000001</v>
      </c>
      <c r="T7267" s="1">
        <v>2</v>
      </c>
      <c r="U7267" s="1">
        <v>0.3</v>
      </c>
      <c r="V7267" s="4">
        <v>-35.513599999999997</v>
      </c>
    </row>
    <row r="7268" spans="1:22" ht="29.5" thickBot="1" x14ac:dyDescent="0.4">
      <c r="A7268" s="3">
        <v>7267</v>
      </c>
      <c r="B7268" s="1" t="s">
        <v>9381</v>
      </c>
      <c r="C7268" s="1">
        <v>2014</v>
      </c>
      <c r="D7268" s="2">
        <v>41868</v>
      </c>
      <c r="E7268" s="2">
        <v>41868</v>
      </c>
      <c r="F7268" s="1" t="s">
        <v>1290</v>
      </c>
      <c r="G7268" s="1" t="s">
        <v>6460</v>
      </c>
      <c r="H7268" s="1" t="s">
        <v>6461</v>
      </c>
      <c r="I7268" s="1" t="s">
        <v>26</v>
      </c>
      <c r="J7268" s="1" t="s">
        <v>27</v>
      </c>
      <c r="K7268" s="1" t="s">
        <v>382</v>
      </c>
      <c r="L7268" s="1" t="s">
        <v>335</v>
      </c>
      <c r="M7268" s="1">
        <v>38401</v>
      </c>
      <c r="N7268" s="1" t="s">
        <v>30</v>
      </c>
      <c r="O7268" s="1" t="s">
        <v>2047</v>
      </c>
      <c r="P7268" s="1" t="s">
        <v>46</v>
      </c>
      <c r="Q7268" s="1" t="s">
        <v>75</v>
      </c>
      <c r="R7268" s="1" t="s">
        <v>2048</v>
      </c>
      <c r="S7268" s="1">
        <v>13.428000000000001</v>
      </c>
      <c r="T7268" s="1">
        <v>3</v>
      </c>
      <c r="U7268" s="1">
        <v>0.7</v>
      </c>
      <c r="V7268" s="4">
        <v>-11.19</v>
      </c>
    </row>
    <row r="7269" spans="1:22" ht="44" thickBot="1" x14ac:dyDescent="0.4">
      <c r="A7269" s="3">
        <v>7268</v>
      </c>
      <c r="B7269" s="1" t="s">
        <v>9381</v>
      </c>
      <c r="C7269" s="1">
        <v>2014</v>
      </c>
      <c r="D7269" s="2">
        <v>41868</v>
      </c>
      <c r="E7269" s="2">
        <v>41868</v>
      </c>
      <c r="F7269" s="1" t="s">
        <v>1290</v>
      </c>
      <c r="G7269" s="1" t="s">
        <v>6460</v>
      </c>
      <c r="H7269" s="1" t="s">
        <v>6461</v>
      </c>
      <c r="I7269" s="1" t="s">
        <v>26</v>
      </c>
      <c r="J7269" s="1" t="s">
        <v>27</v>
      </c>
      <c r="K7269" s="1" t="s">
        <v>382</v>
      </c>
      <c r="L7269" s="1" t="s">
        <v>335</v>
      </c>
      <c r="M7269" s="1">
        <v>38401</v>
      </c>
      <c r="N7269" s="1" t="s">
        <v>30</v>
      </c>
      <c r="O7269" s="1" t="s">
        <v>4014</v>
      </c>
      <c r="P7269" s="1" t="s">
        <v>46</v>
      </c>
      <c r="Q7269" s="1" t="s">
        <v>59</v>
      </c>
      <c r="R7269" s="1" t="s">
        <v>4015</v>
      </c>
      <c r="S7269" s="1">
        <v>67.135999999999996</v>
      </c>
      <c r="T7269" s="1">
        <v>4</v>
      </c>
      <c r="U7269" s="1">
        <v>0.2</v>
      </c>
      <c r="V7269" s="4">
        <v>-0.83919999999999995</v>
      </c>
    </row>
    <row r="7270" spans="1:22" ht="29.5" thickBot="1" x14ac:dyDescent="0.4">
      <c r="A7270" s="3">
        <v>7269</v>
      </c>
      <c r="B7270" s="1" t="s">
        <v>9382</v>
      </c>
      <c r="C7270" s="1">
        <v>2013</v>
      </c>
      <c r="D7270" s="2">
        <v>41288</v>
      </c>
      <c r="E7270" s="2">
        <v>41294</v>
      </c>
      <c r="F7270" s="1" t="s">
        <v>50</v>
      </c>
      <c r="G7270" s="1" t="s">
        <v>1408</v>
      </c>
      <c r="H7270" s="1" t="s">
        <v>1409</v>
      </c>
      <c r="I7270" s="1" t="s">
        <v>26</v>
      </c>
      <c r="J7270" s="1" t="s">
        <v>27</v>
      </c>
      <c r="K7270" s="1" t="s">
        <v>87</v>
      </c>
      <c r="L7270" s="1" t="s">
        <v>88</v>
      </c>
      <c r="M7270" s="1">
        <v>28027</v>
      </c>
      <c r="N7270" s="1" t="s">
        <v>30</v>
      </c>
      <c r="O7270" s="1" t="s">
        <v>6800</v>
      </c>
      <c r="P7270" s="1" t="s">
        <v>46</v>
      </c>
      <c r="Q7270" s="1" t="s">
        <v>90</v>
      </c>
      <c r="R7270" s="1" t="s">
        <v>6801</v>
      </c>
      <c r="S7270" s="1">
        <v>89.567999999999998</v>
      </c>
      <c r="T7270" s="1">
        <v>2</v>
      </c>
      <c r="U7270" s="1">
        <v>0.2</v>
      </c>
      <c r="V7270" s="4">
        <v>32.468400000000003</v>
      </c>
    </row>
    <row r="7271" spans="1:22" ht="58.5" thickBot="1" x14ac:dyDescent="0.4">
      <c r="A7271" s="3">
        <v>7270</v>
      </c>
      <c r="B7271" s="1" t="s">
        <v>9382</v>
      </c>
      <c r="C7271" s="1">
        <v>2013</v>
      </c>
      <c r="D7271" s="2">
        <v>41288</v>
      </c>
      <c r="E7271" s="2">
        <v>41294</v>
      </c>
      <c r="F7271" s="1" t="s">
        <v>50</v>
      </c>
      <c r="G7271" s="1" t="s">
        <v>1408</v>
      </c>
      <c r="H7271" s="1" t="s">
        <v>1409</v>
      </c>
      <c r="I7271" s="1" t="s">
        <v>26</v>
      </c>
      <c r="J7271" s="1" t="s">
        <v>27</v>
      </c>
      <c r="K7271" s="1" t="s">
        <v>87</v>
      </c>
      <c r="L7271" s="1" t="s">
        <v>88</v>
      </c>
      <c r="M7271" s="1">
        <v>28027</v>
      </c>
      <c r="N7271" s="1" t="s">
        <v>30</v>
      </c>
      <c r="O7271" s="1" t="s">
        <v>9383</v>
      </c>
      <c r="P7271" s="1" t="s">
        <v>32</v>
      </c>
      <c r="Q7271" s="1" t="s">
        <v>65</v>
      </c>
      <c r="R7271" s="1" t="s">
        <v>9384</v>
      </c>
      <c r="S7271" s="1">
        <v>315.77600000000001</v>
      </c>
      <c r="T7271" s="1">
        <v>8</v>
      </c>
      <c r="U7271" s="1">
        <v>0.2</v>
      </c>
      <c r="V7271" s="4">
        <v>31.5776</v>
      </c>
    </row>
    <row r="7272" spans="1:22" ht="58.5" thickBot="1" x14ac:dyDescent="0.4">
      <c r="A7272" s="3">
        <v>7271</v>
      </c>
      <c r="B7272" s="1" t="s">
        <v>9385</v>
      </c>
      <c r="C7272" s="1">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4">
        <v>-12.878399999999999</v>
      </c>
    </row>
    <row r="7273" spans="1:22" ht="58.5" thickBot="1" x14ac:dyDescent="0.4">
      <c r="A7273" s="3">
        <v>7272</v>
      </c>
      <c r="B7273" s="1" t="s">
        <v>9385</v>
      </c>
      <c r="C7273" s="1">
        <v>2013</v>
      </c>
      <c r="D7273" s="2">
        <v>41534</v>
      </c>
      <c r="E7273" s="2">
        <v>41540</v>
      </c>
      <c r="F7273" s="1" t="s">
        <v>50</v>
      </c>
      <c r="G7273" s="1" t="s">
        <v>3939</v>
      </c>
      <c r="H7273" s="1" t="s">
        <v>3940</v>
      </c>
      <c r="I7273" s="1" t="s">
        <v>41</v>
      </c>
      <c r="J7273" s="1" t="s">
        <v>27</v>
      </c>
      <c r="K7273" s="1" t="s">
        <v>630</v>
      </c>
      <c r="L7273" s="1" t="s">
        <v>43</v>
      </c>
      <c r="M7273" s="1">
        <v>95123</v>
      </c>
      <c r="N7273" s="1" t="s">
        <v>44</v>
      </c>
      <c r="O7273" s="1" t="s">
        <v>5295</v>
      </c>
      <c r="P7273" s="1" t="s">
        <v>46</v>
      </c>
      <c r="Q7273" s="1" t="s">
        <v>78</v>
      </c>
      <c r="R7273" s="1" t="s">
        <v>5296</v>
      </c>
      <c r="S7273" s="1">
        <v>17.48</v>
      </c>
      <c r="T7273" s="1">
        <v>4</v>
      </c>
      <c r="U7273" s="1">
        <v>0</v>
      </c>
      <c r="V7273" s="4">
        <v>4.5448000000000004</v>
      </c>
    </row>
    <row r="7274" spans="1:22" ht="44" thickBot="1" x14ac:dyDescent="0.4">
      <c r="A7274" s="3">
        <v>7273</v>
      </c>
      <c r="B7274" s="1" t="s">
        <v>9386</v>
      </c>
      <c r="C7274" s="1">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20.608000000000001</v>
      </c>
      <c r="T7274" s="1">
        <v>2</v>
      </c>
      <c r="U7274" s="1">
        <v>0.2</v>
      </c>
      <c r="V7274" s="4">
        <v>-4.3792</v>
      </c>
    </row>
    <row r="7275" spans="1:22" ht="29.5" thickBot="1" x14ac:dyDescent="0.4">
      <c r="A7275" s="3">
        <v>7274</v>
      </c>
      <c r="B7275" s="1" t="s">
        <v>9386</v>
      </c>
      <c r="C7275" s="1">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4.0949999999999998</v>
      </c>
      <c r="T7275" s="1">
        <v>3</v>
      </c>
      <c r="U7275" s="1">
        <v>0.7</v>
      </c>
      <c r="V7275" s="4">
        <v>-2.73</v>
      </c>
    </row>
    <row r="7276" spans="1:22" ht="44" thickBot="1" x14ac:dyDescent="0.4">
      <c r="A7276" s="3">
        <v>7275</v>
      </c>
      <c r="B7276" s="1" t="s">
        <v>9387</v>
      </c>
      <c r="C7276" s="1">
        <v>2012</v>
      </c>
      <c r="D7276" s="2">
        <v>41226</v>
      </c>
      <c r="E7276" s="2">
        <v>41230</v>
      </c>
      <c r="F7276" s="1" t="s">
        <v>50</v>
      </c>
      <c r="G7276" s="1" t="s">
        <v>5151</v>
      </c>
      <c r="H7276" s="1" t="s">
        <v>5152</v>
      </c>
      <c r="I7276" s="1" t="s">
        <v>102</v>
      </c>
      <c r="J7276" s="1" t="s">
        <v>27</v>
      </c>
      <c r="K7276" s="1" t="s">
        <v>8030</v>
      </c>
      <c r="L7276" s="1" t="s">
        <v>1762</v>
      </c>
      <c r="M7276" s="1">
        <v>59601</v>
      </c>
      <c r="N7276" s="1" t="s">
        <v>44</v>
      </c>
      <c r="O7276" s="1" t="s">
        <v>6347</v>
      </c>
      <c r="P7276" s="1" t="s">
        <v>71</v>
      </c>
      <c r="Q7276" s="1" t="s">
        <v>72</v>
      </c>
      <c r="R7276" s="1" t="s">
        <v>6348</v>
      </c>
      <c r="S7276" s="1">
        <v>339.96</v>
      </c>
      <c r="T7276" s="1">
        <v>5</v>
      </c>
      <c r="U7276" s="1">
        <v>0.2</v>
      </c>
      <c r="V7276" s="4">
        <v>42.494999999999997</v>
      </c>
    </row>
    <row r="7277" spans="1:22" ht="44" thickBot="1" x14ac:dyDescent="0.4">
      <c r="A7277" s="3">
        <v>7276</v>
      </c>
      <c r="B7277" s="1" t="s">
        <v>9387</v>
      </c>
      <c r="C7277" s="1">
        <v>2012</v>
      </c>
      <c r="D7277" s="2">
        <v>41226</v>
      </c>
      <c r="E7277" s="2">
        <v>41230</v>
      </c>
      <c r="F7277" s="1" t="s">
        <v>50</v>
      </c>
      <c r="G7277" s="1" t="s">
        <v>5151</v>
      </c>
      <c r="H7277" s="1" t="s">
        <v>5152</v>
      </c>
      <c r="I7277" s="1" t="s">
        <v>102</v>
      </c>
      <c r="J7277" s="1" t="s">
        <v>27</v>
      </c>
      <c r="K7277" s="1" t="s">
        <v>8030</v>
      </c>
      <c r="L7277" s="1" t="s">
        <v>1762</v>
      </c>
      <c r="M7277" s="1">
        <v>59601</v>
      </c>
      <c r="N7277" s="1" t="s">
        <v>44</v>
      </c>
      <c r="O7277" s="1" t="s">
        <v>2522</v>
      </c>
      <c r="P7277" s="1" t="s">
        <v>32</v>
      </c>
      <c r="Q7277" s="1" t="s">
        <v>65</v>
      </c>
      <c r="R7277" s="1" t="s">
        <v>2523</v>
      </c>
      <c r="S7277" s="1">
        <v>63.98</v>
      </c>
      <c r="T7277" s="1">
        <v>7</v>
      </c>
      <c r="U7277" s="1">
        <v>0</v>
      </c>
      <c r="V7277" s="4">
        <v>21.7532</v>
      </c>
    </row>
    <row r="7278" spans="1:22" ht="58.5" thickBot="1" x14ac:dyDescent="0.4">
      <c r="A7278" s="3">
        <v>7277</v>
      </c>
      <c r="B7278" s="1" t="s">
        <v>9388</v>
      </c>
      <c r="C7278" s="1">
        <v>2011</v>
      </c>
      <c r="D7278" s="2">
        <v>40849</v>
      </c>
      <c r="E7278" s="2">
        <v>40853</v>
      </c>
      <c r="F7278" s="1" t="s">
        <v>50</v>
      </c>
      <c r="G7278" s="1" t="s">
        <v>3787</v>
      </c>
      <c r="H7278" s="1" t="s">
        <v>3788</v>
      </c>
      <c r="I7278" s="1" t="s">
        <v>102</v>
      </c>
      <c r="J7278" s="1" t="s">
        <v>27</v>
      </c>
      <c r="K7278" s="1" t="s">
        <v>53</v>
      </c>
      <c r="L7278" s="1" t="s">
        <v>54</v>
      </c>
      <c r="M7278" s="1">
        <v>33311</v>
      </c>
      <c r="N7278" s="1" t="s">
        <v>30</v>
      </c>
      <c r="O7278" s="1" t="s">
        <v>5474</v>
      </c>
      <c r="P7278" s="1" t="s">
        <v>71</v>
      </c>
      <c r="Q7278" s="1" t="s">
        <v>161</v>
      </c>
      <c r="R7278" s="1" t="s">
        <v>5475</v>
      </c>
      <c r="S7278" s="1">
        <v>799.92</v>
      </c>
      <c r="T7278" s="1">
        <v>10</v>
      </c>
      <c r="U7278" s="1">
        <v>0.2</v>
      </c>
      <c r="V7278" s="4">
        <v>239.976</v>
      </c>
    </row>
    <row r="7279" spans="1:22" ht="44" thickBot="1" x14ac:dyDescent="0.4">
      <c r="A7279" s="3">
        <v>7278</v>
      </c>
      <c r="B7279" s="1" t="s">
        <v>9389</v>
      </c>
      <c r="C7279" s="1">
        <v>2013</v>
      </c>
      <c r="D7279" s="2">
        <v>41475</v>
      </c>
      <c r="E7279" s="2">
        <v>41477</v>
      </c>
      <c r="F7279" s="1" t="s">
        <v>188</v>
      </c>
      <c r="G7279" s="1" t="s">
        <v>3606</v>
      </c>
      <c r="H7279" s="1" t="s">
        <v>3607</v>
      </c>
      <c r="I7279" s="1" t="s">
        <v>102</v>
      </c>
      <c r="J7279" s="1" t="s">
        <v>27</v>
      </c>
      <c r="K7279" s="1" t="s">
        <v>127</v>
      </c>
      <c r="L7279" s="1" t="s">
        <v>43</v>
      </c>
      <c r="M7279" s="1">
        <v>94110</v>
      </c>
      <c r="N7279" s="1" t="s">
        <v>44</v>
      </c>
      <c r="O7279" s="1" t="s">
        <v>9182</v>
      </c>
      <c r="P7279" s="1" t="s">
        <v>71</v>
      </c>
      <c r="Q7279" s="1" t="s">
        <v>72</v>
      </c>
      <c r="R7279" s="1" t="s">
        <v>9183</v>
      </c>
      <c r="S7279" s="1">
        <v>35.984000000000002</v>
      </c>
      <c r="T7279" s="1">
        <v>2</v>
      </c>
      <c r="U7279" s="1">
        <v>0.2</v>
      </c>
      <c r="V7279" s="4">
        <v>4.4980000000000002</v>
      </c>
    </row>
    <row r="7280" spans="1:22" ht="58.5" thickBot="1" x14ac:dyDescent="0.4">
      <c r="A7280" s="3">
        <v>7279</v>
      </c>
      <c r="B7280" s="1" t="s">
        <v>9389</v>
      </c>
      <c r="C7280" s="1">
        <v>2013</v>
      </c>
      <c r="D7280" s="2">
        <v>41475</v>
      </c>
      <c r="E7280" s="2">
        <v>41477</v>
      </c>
      <c r="F7280" s="1" t="s">
        <v>188</v>
      </c>
      <c r="G7280" s="1" t="s">
        <v>3606</v>
      </c>
      <c r="H7280" s="1" t="s">
        <v>3607</v>
      </c>
      <c r="I7280" s="1" t="s">
        <v>102</v>
      </c>
      <c r="J7280" s="1" t="s">
        <v>27</v>
      </c>
      <c r="K7280" s="1" t="s">
        <v>127</v>
      </c>
      <c r="L7280" s="1" t="s">
        <v>43</v>
      </c>
      <c r="M7280" s="1">
        <v>94110</v>
      </c>
      <c r="N7280" s="1" t="s">
        <v>44</v>
      </c>
      <c r="O7280" s="1" t="s">
        <v>5326</v>
      </c>
      <c r="P7280" s="1" t="s">
        <v>71</v>
      </c>
      <c r="Q7280" s="1" t="s">
        <v>161</v>
      </c>
      <c r="R7280" s="1" t="s">
        <v>5327</v>
      </c>
      <c r="S7280" s="1">
        <v>389.97</v>
      </c>
      <c r="T7280" s="1">
        <v>3</v>
      </c>
      <c r="U7280" s="1">
        <v>0</v>
      </c>
      <c r="V7280" s="4">
        <v>132.5898</v>
      </c>
    </row>
    <row r="7281" spans="1:22" ht="58.5" thickBot="1" x14ac:dyDescent="0.4">
      <c r="A7281" s="3">
        <v>7280</v>
      </c>
      <c r="B7281" s="1" t="s">
        <v>9390</v>
      </c>
      <c r="C7281" s="1">
        <v>2013</v>
      </c>
      <c r="D7281" s="2">
        <v>41409</v>
      </c>
      <c r="E7281" s="2">
        <v>41409</v>
      </c>
      <c r="F7281" s="1" t="s">
        <v>1290</v>
      </c>
      <c r="G7281" s="1" t="s">
        <v>2171</v>
      </c>
      <c r="H7281" s="1" t="s">
        <v>2172</v>
      </c>
      <c r="I7281" s="1" t="s">
        <v>41</v>
      </c>
      <c r="J7281" s="1" t="s">
        <v>27</v>
      </c>
      <c r="K7281" s="1" t="s">
        <v>7800</v>
      </c>
      <c r="L7281" s="1" t="s">
        <v>310</v>
      </c>
      <c r="M7281" s="1">
        <v>85364</v>
      </c>
      <c r="N7281" s="1" t="s">
        <v>44</v>
      </c>
      <c r="O7281" s="1" t="s">
        <v>907</v>
      </c>
      <c r="P7281" s="1" t="s">
        <v>71</v>
      </c>
      <c r="Q7281" s="1" t="s">
        <v>161</v>
      </c>
      <c r="R7281" s="1" t="s">
        <v>1784</v>
      </c>
      <c r="S7281" s="1">
        <v>185.52799999999999</v>
      </c>
      <c r="T7281" s="1">
        <v>7</v>
      </c>
      <c r="U7281" s="1">
        <v>0.2</v>
      </c>
      <c r="V7281" s="4">
        <v>48.701099999999997</v>
      </c>
    </row>
    <row r="7282" spans="1:22" ht="73" thickBot="1" x14ac:dyDescent="0.4">
      <c r="A7282" s="3">
        <v>7281</v>
      </c>
      <c r="B7282" s="1" t="s">
        <v>9391</v>
      </c>
      <c r="C7282" s="1">
        <v>2012</v>
      </c>
      <c r="D7282" s="2">
        <v>40960</v>
      </c>
      <c r="E7282" s="2">
        <v>40966</v>
      </c>
      <c r="F7282" s="1" t="s">
        <v>50</v>
      </c>
      <c r="G7282" s="1" t="s">
        <v>5501</v>
      </c>
      <c r="H7282" s="1" t="s">
        <v>5502</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4">
        <v>1270.99</v>
      </c>
    </row>
    <row r="7283" spans="1:22" ht="44" thickBot="1" x14ac:dyDescent="0.4">
      <c r="A7283" s="3">
        <v>7282</v>
      </c>
      <c r="B7283" s="1" t="s">
        <v>9392</v>
      </c>
      <c r="C7283" s="1">
        <v>2014</v>
      </c>
      <c r="D7283" s="2">
        <v>41929</v>
      </c>
      <c r="E7283" s="2">
        <v>41934</v>
      </c>
      <c r="F7283" s="1" t="s">
        <v>50</v>
      </c>
      <c r="G7283" s="1" t="s">
        <v>6369</v>
      </c>
      <c r="H7283" s="1" t="s">
        <v>6370</v>
      </c>
      <c r="I7283" s="1" t="s">
        <v>102</v>
      </c>
      <c r="J7283" s="1" t="s">
        <v>27</v>
      </c>
      <c r="K7283" s="1" t="s">
        <v>7800</v>
      </c>
      <c r="L7283" s="1" t="s">
        <v>310</v>
      </c>
      <c r="M7283" s="1">
        <v>85364</v>
      </c>
      <c r="N7283" s="1" t="s">
        <v>44</v>
      </c>
      <c r="O7283" s="1" t="s">
        <v>873</v>
      </c>
      <c r="P7283" s="1" t="s">
        <v>71</v>
      </c>
      <c r="Q7283" s="1" t="s">
        <v>682</v>
      </c>
      <c r="R7283" s="1" t="s">
        <v>874</v>
      </c>
      <c r="S7283" s="1">
        <v>599.98500000000001</v>
      </c>
      <c r="T7283" s="1">
        <v>5</v>
      </c>
      <c r="U7283" s="1">
        <v>0.7</v>
      </c>
      <c r="V7283" s="4">
        <v>-479.988</v>
      </c>
    </row>
    <row r="7284" spans="1:22" ht="44" thickBot="1" x14ac:dyDescent="0.4">
      <c r="A7284" s="3">
        <v>7283</v>
      </c>
      <c r="B7284" s="1" t="s">
        <v>9393</v>
      </c>
      <c r="C7284" s="1">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3.036</v>
      </c>
      <c r="T7284" s="1">
        <v>3</v>
      </c>
      <c r="U7284" s="1">
        <v>0.8</v>
      </c>
      <c r="V7284" s="4">
        <v>-5.0094000000000003</v>
      </c>
    </row>
    <row r="7285" spans="1:22" ht="44" thickBot="1" x14ac:dyDescent="0.4">
      <c r="A7285" s="3">
        <v>7284</v>
      </c>
      <c r="B7285" s="1" t="s">
        <v>9394</v>
      </c>
      <c r="C7285" s="1">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v>
      </c>
      <c r="T7285" s="1">
        <v>5</v>
      </c>
      <c r="U7285" s="1">
        <v>0.2</v>
      </c>
      <c r="V7285" s="4">
        <v>3.8879999999999999</v>
      </c>
    </row>
    <row r="7286" spans="1:22" ht="73" thickBot="1" x14ac:dyDescent="0.4">
      <c r="A7286" s="3">
        <v>7285</v>
      </c>
      <c r="B7286" s="1" t="s">
        <v>9394</v>
      </c>
      <c r="C7286" s="1">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66.111999999999995</v>
      </c>
      <c r="T7286" s="1">
        <v>2</v>
      </c>
      <c r="U7286" s="1">
        <v>0.2</v>
      </c>
      <c r="V7286" s="4">
        <v>-9.0904000000000007</v>
      </c>
    </row>
    <row r="7287" spans="1:22" ht="58.5" thickBot="1" x14ac:dyDescent="0.4">
      <c r="A7287" s="3">
        <v>7286</v>
      </c>
      <c r="B7287" s="1" t="s">
        <v>9395</v>
      </c>
      <c r="C7287" s="1">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4">
        <v>15.2988</v>
      </c>
    </row>
    <row r="7288" spans="1:22" ht="44" thickBot="1" x14ac:dyDescent="0.4">
      <c r="A7288" s="3">
        <v>7287</v>
      </c>
      <c r="B7288" s="1" t="s">
        <v>9396</v>
      </c>
      <c r="C7288" s="1">
        <v>2013</v>
      </c>
      <c r="D7288" s="2">
        <v>41446</v>
      </c>
      <c r="E7288" s="2">
        <v>41451</v>
      </c>
      <c r="F7288" s="1" t="s">
        <v>50</v>
      </c>
      <c r="G7288" s="1" t="s">
        <v>7353</v>
      </c>
      <c r="H7288" s="1" t="s">
        <v>7354</v>
      </c>
      <c r="I7288" s="1" t="s">
        <v>41</v>
      </c>
      <c r="J7288" s="1" t="s">
        <v>27</v>
      </c>
      <c r="K7288" s="1" t="s">
        <v>4847</v>
      </c>
      <c r="L7288" s="1" t="s">
        <v>649</v>
      </c>
      <c r="M7288" s="1">
        <v>73120</v>
      </c>
      <c r="N7288" s="1" t="s">
        <v>105</v>
      </c>
      <c r="O7288" s="1" t="s">
        <v>7691</v>
      </c>
      <c r="P7288" s="1" t="s">
        <v>71</v>
      </c>
      <c r="Q7288" s="1" t="s">
        <v>161</v>
      </c>
      <c r="R7288" s="1" t="s">
        <v>7692</v>
      </c>
      <c r="S7288" s="1">
        <v>6.9</v>
      </c>
      <c r="T7288" s="1">
        <v>1</v>
      </c>
      <c r="U7288" s="1">
        <v>0</v>
      </c>
      <c r="V7288" s="4">
        <v>0.55200000000000005</v>
      </c>
    </row>
    <row r="7289" spans="1:22" ht="58.5" thickBot="1" x14ac:dyDescent="0.4">
      <c r="A7289" s="3">
        <v>7288</v>
      </c>
      <c r="B7289" s="1" t="s">
        <v>9396</v>
      </c>
      <c r="C7289" s="1">
        <v>2013</v>
      </c>
      <c r="D7289" s="2">
        <v>41446</v>
      </c>
      <c r="E7289" s="2">
        <v>41451</v>
      </c>
      <c r="F7289" s="1" t="s">
        <v>50</v>
      </c>
      <c r="G7289" s="1" t="s">
        <v>7353</v>
      </c>
      <c r="H7289" s="1" t="s">
        <v>7354</v>
      </c>
      <c r="I7289" s="1" t="s">
        <v>41</v>
      </c>
      <c r="J7289" s="1" t="s">
        <v>27</v>
      </c>
      <c r="K7289" s="1" t="s">
        <v>4847</v>
      </c>
      <c r="L7289" s="1" t="s">
        <v>649</v>
      </c>
      <c r="M7289" s="1">
        <v>73120</v>
      </c>
      <c r="N7289" s="1" t="s">
        <v>105</v>
      </c>
      <c r="O7289" s="1" t="s">
        <v>3956</v>
      </c>
      <c r="P7289" s="1" t="s">
        <v>32</v>
      </c>
      <c r="Q7289" s="1" t="s">
        <v>65</v>
      </c>
      <c r="R7289" s="1" t="s">
        <v>5769</v>
      </c>
      <c r="S7289" s="1">
        <v>57.69</v>
      </c>
      <c r="T7289" s="1">
        <v>3</v>
      </c>
      <c r="U7289" s="1">
        <v>0</v>
      </c>
      <c r="V7289" s="4">
        <v>23.652899999999999</v>
      </c>
    </row>
    <row r="7290" spans="1:22" ht="73" thickBot="1" x14ac:dyDescent="0.4">
      <c r="A7290" s="3">
        <v>7289</v>
      </c>
      <c r="B7290" s="1" t="s">
        <v>9397</v>
      </c>
      <c r="C7290" s="1">
        <v>2011</v>
      </c>
      <c r="D7290" s="2">
        <v>40788</v>
      </c>
      <c r="E7290" s="2">
        <v>40793</v>
      </c>
      <c r="F7290" s="1" t="s">
        <v>50</v>
      </c>
      <c r="G7290" s="1" t="s">
        <v>1149</v>
      </c>
      <c r="H7290" s="1" t="s">
        <v>1150</v>
      </c>
      <c r="I7290" s="1" t="s">
        <v>41</v>
      </c>
      <c r="J7290" s="1" t="s">
        <v>27</v>
      </c>
      <c r="K7290" s="1" t="s">
        <v>184</v>
      </c>
      <c r="L7290" s="1" t="s">
        <v>104</v>
      </c>
      <c r="M7290" s="1">
        <v>77095</v>
      </c>
      <c r="N7290" s="1" t="s">
        <v>105</v>
      </c>
      <c r="O7290" s="1" t="s">
        <v>5741</v>
      </c>
      <c r="P7290" s="1" t="s">
        <v>71</v>
      </c>
      <c r="Q7290" s="1" t="s">
        <v>682</v>
      </c>
      <c r="R7290" s="1" t="s">
        <v>5742</v>
      </c>
      <c r="S7290" s="1">
        <v>559.71</v>
      </c>
      <c r="T7290" s="1">
        <v>3</v>
      </c>
      <c r="U7290" s="1">
        <v>0.4</v>
      </c>
      <c r="V7290" s="4">
        <v>-121.2705</v>
      </c>
    </row>
    <row r="7291" spans="1:22" ht="29.5" thickBot="1" x14ac:dyDescent="0.4">
      <c r="A7291" s="3">
        <v>7290</v>
      </c>
      <c r="B7291" s="1" t="s">
        <v>9398</v>
      </c>
      <c r="C7291" s="1">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4">
        <v>76.252499999999998</v>
      </c>
    </row>
    <row r="7292" spans="1:22" ht="29.5" thickBot="1" x14ac:dyDescent="0.4">
      <c r="A7292" s="3">
        <v>7291</v>
      </c>
      <c r="B7292" s="1" t="s">
        <v>9398</v>
      </c>
      <c r="C7292" s="1">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4">
        <v>17.7744</v>
      </c>
    </row>
    <row r="7293" spans="1:22" ht="29.5" thickBot="1" x14ac:dyDescent="0.4">
      <c r="A7293" s="3">
        <v>7292</v>
      </c>
      <c r="B7293" s="1" t="s">
        <v>9398</v>
      </c>
      <c r="C7293" s="1">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4">
        <v>12.2247</v>
      </c>
    </row>
    <row r="7294" spans="1:22" ht="29.5" thickBot="1" x14ac:dyDescent="0.4">
      <c r="A7294" s="3">
        <v>7293</v>
      </c>
      <c r="B7294" s="1" t="s">
        <v>9399</v>
      </c>
      <c r="C7294" s="1">
        <v>2014</v>
      </c>
      <c r="D7294" s="2">
        <v>41978</v>
      </c>
      <c r="E7294" s="2">
        <v>41983</v>
      </c>
      <c r="F7294" s="1" t="s">
        <v>50</v>
      </c>
      <c r="G7294" s="1" t="s">
        <v>1990</v>
      </c>
      <c r="H7294" s="1" t="s">
        <v>1991</v>
      </c>
      <c r="I7294" s="1" t="s">
        <v>26</v>
      </c>
      <c r="J7294" s="1" t="s">
        <v>27</v>
      </c>
      <c r="K7294" s="1" t="s">
        <v>5660</v>
      </c>
      <c r="L7294" s="1" t="s">
        <v>335</v>
      </c>
      <c r="M7294" s="1">
        <v>37211</v>
      </c>
      <c r="N7294" s="1" t="s">
        <v>30</v>
      </c>
      <c r="O7294" s="1" t="s">
        <v>9400</v>
      </c>
      <c r="P7294" s="1" t="s">
        <v>71</v>
      </c>
      <c r="Q7294" s="1" t="s">
        <v>682</v>
      </c>
      <c r="R7294" s="1" t="s">
        <v>9080</v>
      </c>
      <c r="S7294" s="1">
        <v>649</v>
      </c>
      <c r="T7294" s="1">
        <v>2</v>
      </c>
      <c r="U7294" s="1">
        <v>0.5</v>
      </c>
      <c r="V7294" s="4">
        <v>-272.58</v>
      </c>
    </row>
    <row r="7295" spans="1:22" ht="44" thickBot="1" x14ac:dyDescent="0.4">
      <c r="A7295" s="3">
        <v>7294</v>
      </c>
      <c r="B7295" s="1" t="s">
        <v>9401</v>
      </c>
      <c r="C7295" s="1">
        <v>2013</v>
      </c>
      <c r="D7295" s="2">
        <v>41297</v>
      </c>
      <c r="E7295" s="2">
        <v>41303</v>
      </c>
      <c r="F7295" s="1" t="s">
        <v>50</v>
      </c>
      <c r="G7295" s="1" t="s">
        <v>4852</v>
      </c>
      <c r="H7295" s="1" t="s">
        <v>4853</v>
      </c>
      <c r="I7295" s="1" t="s">
        <v>26</v>
      </c>
      <c r="J7295" s="1" t="s">
        <v>27</v>
      </c>
      <c r="K7295" s="1" t="s">
        <v>42</v>
      </c>
      <c r="L7295" s="1" t="s">
        <v>43</v>
      </c>
      <c r="M7295" s="1">
        <v>90036</v>
      </c>
      <c r="N7295" s="1" t="s">
        <v>44</v>
      </c>
      <c r="O7295" s="1" t="s">
        <v>7653</v>
      </c>
      <c r="P7295" s="1" t="s">
        <v>32</v>
      </c>
      <c r="Q7295" s="1" t="s">
        <v>65</v>
      </c>
      <c r="R7295" s="1" t="s">
        <v>7654</v>
      </c>
      <c r="S7295" s="1">
        <v>59.99</v>
      </c>
      <c r="T7295" s="1">
        <v>7</v>
      </c>
      <c r="U7295" s="1">
        <v>0</v>
      </c>
      <c r="V7295" s="4">
        <v>21.596399999999999</v>
      </c>
    </row>
    <row r="7296" spans="1:22" ht="44" thickBot="1" x14ac:dyDescent="0.4">
      <c r="A7296" s="3">
        <v>7295</v>
      </c>
      <c r="B7296" s="1" t="s">
        <v>9402</v>
      </c>
      <c r="C7296" s="1">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4">
        <v>7.8936000000000002</v>
      </c>
    </row>
    <row r="7297" spans="1:22" ht="58.5" thickBot="1" x14ac:dyDescent="0.4">
      <c r="A7297" s="3">
        <v>7296</v>
      </c>
      <c r="B7297" s="1" t="s">
        <v>9403</v>
      </c>
      <c r="C7297" s="1">
        <v>2011</v>
      </c>
      <c r="D7297" s="2">
        <v>40667</v>
      </c>
      <c r="E7297" s="2">
        <v>40668</v>
      </c>
      <c r="F7297" s="1" t="s">
        <v>188</v>
      </c>
      <c r="G7297" s="1" t="s">
        <v>3302</v>
      </c>
      <c r="H7297" s="1" t="s">
        <v>3303</v>
      </c>
      <c r="I7297" s="1" t="s">
        <v>26</v>
      </c>
      <c r="J7297" s="1" t="s">
        <v>27</v>
      </c>
      <c r="K7297" s="1" t="s">
        <v>184</v>
      </c>
      <c r="L7297" s="1" t="s">
        <v>104</v>
      </c>
      <c r="M7297" s="1">
        <v>77036</v>
      </c>
      <c r="N7297" s="1" t="s">
        <v>105</v>
      </c>
      <c r="O7297" s="1" t="s">
        <v>6804</v>
      </c>
      <c r="P7297" s="1" t="s">
        <v>46</v>
      </c>
      <c r="Q7297" s="1" t="s">
        <v>68</v>
      </c>
      <c r="R7297" s="1" t="s">
        <v>6805</v>
      </c>
      <c r="S7297" s="1">
        <v>37.840000000000003</v>
      </c>
      <c r="T7297" s="1">
        <v>2</v>
      </c>
      <c r="U7297" s="1">
        <v>0.2</v>
      </c>
      <c r="V7297" s="4">
        <v>2.8380000000000001</v>
      </c>
    </row>
    <row r="7298" spans="1:22" ht="29.5" thickBot="1" x14ac:dyDescent="0.4">
      <c r="A7298" s="3">
        <v>7297</v>
      </c>
      <c r="B7298" s="1" t="s">
        <v>9403</v>
      </c>
      <c r="C7298" s="1">
        <v>2011</v>
      </c>
      <c r="D7298" s="2">
        <v>40667</v>
      </c>
      <c r="E7298" s="2">
        <v>40668</v>
      </c>
      <c r="F7298" s="1" t="s">
        <v>188</v>
      </c>
      <c r="G7298" s="1" t="s">
        <v>3302</v>
      </c>
      <c r="H7298" s="1" t="s">
        <v>3303</v>
      </c>
      <c r="I7298" s="1" t="s">
        <v>26</v>
      </c>
      <c r="J7298" s="1" t="s">
        <v>27</v>
      </c>
      <c r="K7298" s="1" t="s">
        <v>184</v>
      </c>
      <c r="L7298" s="1" t="s">
        <v>104</v>
      </c>
      <c r="M7298" s="1">
        <v>77036</v>
      </c>
      <c r="N7298" s="1" t="s">
        <v>105</v>
      </c>
      <c r="O7298" s="1" t="s">
        <v>7833</v>
      </c>
      <c r="P7298" s="1" t="s">
        <v>46</v>
      </c>
      <c r="Q7298" s="1" t="s">
        <v>269</v>
      </c>
      <c r="R7298" s="1" t="s">
        <v>7834</v>
      </c>
      <c r="S7298" s="1">
        <v>5.4720000000000004</v>
      </c>
      <c r="T7298" s="1">
        <v>6</v>
      </c>
      <c r="U7298" s="1">
        <v>0.2</v>
      </c>
      <c r="V7298" s="4">
        <v>1.8468</v>
      </c>
    </row>
    <row r="7299" spans="1:22" ht="73" thickBot="1" x14ac:dyDescent="0.4">
      <c r="A7299" s="3">
        <v>7298</v>
      </c>
      <c r="B7299" s="1" t="s">
        <v>9404</v>
      </c>
      <c r="C7299" s="1">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77.239999999999995</v>
      </c>
      <c r="T7299" s="1">
        <v>5</v>
      </c>
      <c r="U7299" s="1">
        <v>0.2</v>
      </c>
      <c r="V7299" s="4">
        <v>7.7240000000000002</v>
      </c>
    </row>
    <row r="7300" spans="1:22" ht="29.5" thickBot="1" x14ac:dyDescent="0.4">
      <c r="A7300" s="3">
        <v>7299</v>
      </c>
      <c r="B7300" s="1" t="s">
        <v>9405</v>
      </c>
      <c r="C7300" s="1">
        <v>2011</v>
      </c>
      <c r="D7300" s="2">
        <v>40865</v>
      </c>
      <c r="E7300" s="2">
        <v>40868</v>
      </c>
      <c r="F7300" s="1" t="s">
        <v>188</v>
      </c>
      <c r="G7300" s="1" t="s">
        <v>2484</v>
      </c>
      <c r="H7300" s="1" t="s">
        <v>2485</v>
      </c>
      <c r="I7300" s="1" t="s">
        <v>26</v>
      </c>
      <c r="J7300" s="1" t="s">
        <v>27</v>
      </c>
      <c r="K7300" s="1" t="s">
        <v>8737</v>
      </c>
      <c r="L7300" s="1" t="s">
        <v>211</v>
      </c>
      <c r="M7300" s="1">
        <v>60016</v>
      </c>
      <c r="N7300" s="1" t="s">
        <v>105</v>
      </c>
      <c r="O7300" s="1" t="s">
        <v>1105</v>
      </c>
      <c r="P7300" s="1" t="s">
        <v>32</v>
      </c>
      <c r="Q7300" s="1" t="s">
        <v>56</v>
      </c>
      <c r="R7300" s="1" t="s">
        <v>1106</v>
      </c>
      <c r="S7300" s="1">
        <v>292.10000000000002</v>
      </c>
      <c r="T7300" s="1">
        <v>4</v>
      </c>
      <c r="U7300" s="1">
        <v>0.5</v>
      </c>
      <c r="V7300" s="4">
        <v>-175.26</v>
      </c>
    </row>
    <row r="7301" spans="1:22" ht="29.5" thickBot="1" x14ac:dyDescent="0.4">
      <c r="A7301" s="3">
        <v>7300</v>
      </c>
      <c r="B7301" s="1" t="s">
        <v>9405</v>
      </c>
      <c r="C7301" s="1">
        <v>2011</v>
      </c>
      <c r="D7301" s="2">
        <v>40865</v>
      </c>
      <c r="E7301" s="2">
        <v>40868</v>
      </c>
      <c r="F7301" s="1" t="s">
        <v>188</v>
      </c>
      <c r="G7301" s="1" t="s">
        <v>2484</v>
      </c>
      <c r="H7301" s="1" t="s">
        <v>2485</v>
      </c>
      <c r="I7301" s="1" t="s">
        <v>26</v>
      </c>
      <c r="J7301" s="1" t="s">
        <v>27</v>
      </c>
      <c r="K7301" s="1" t="s">
        <v>8737</v>
      </c>
      <c r="L7301" s="1" t="s">
        <v>211</v>
      </c>
      <c r="M7301" s="1">
        <v>60016</v>
      </c>
      <c r="N7301" s="1" t="s">
        <v>105</v>
      </c>
      <c r="O7301" s="1" t="s">
        <v>6055</v>
      </c>
      <c r="P7301" s="1" t="s">
        <v>32</v>
      </c>
      <c r="Q7301" s="1" t="s">
        <v>65</v>
      </c>
      <c r="R7301" s="1" t="s">
        <v>6056</v>
      </c>
      <c r="S7301" s="1">
        <v>8.5440000000000005</v>
      </c>
      <c r="T7301" s="1">
        <v>2</v>
      </c>
      <c r="U7301" s="1">
        <v>0.6</v>
      </c>
      <c r="V7301" s="4">
        <v>-7.476</v>
      </c>
    </row>
    <row r="7302" spans="1:22" ht="29.5" thickBot="1" x14ac:dyDescent="0.4">
      <c r="A7302" s="3">
        <v>7301</v>
      </c>
      <c r="B7302" s="1" t="s">
        <v>9405</v>
      </c>
      <c r="C7302" s="1">
        <v>2011</v>
      </c>
      <c r="D7302" s="2">
        <v>40865</v>
      </c>
      <c r="E7302" s="2">
        <v>40868</v>
      </c>
      <c r="F7302" s="1" t="s">
        <v>188</v>
      </c>
      <c r="G7302" s="1" t="s">
        <v>2484</v>
      </c>
      <c r="H7302" s="1" t="s">
        <v>2485</v>
      </c>
      <c r="I7302" s="1" t="s">
        <v>26</v>
      </c>
      <c r="J7302" s="1" t="s">
        <v>27</v>
      </c>
      <c r="K7302" s="1" t="s">
        <v>8737</v>
      </c>
      <c r="L7302" s="1" t="s">
        <v>211</v>
      </c>
      <c r="M7302" s="1">
        <v>60016</v>
      </c>
      <c r="N7302" s="1" t="s">
        <v>105</v>
      </c>
      <c r="O7302" s="1" t="s">
        <v>7490</v>
      </c>
      <c r="P7302" s="1" t="s">
        <v>32</v>
      </c>
      <c r="Q7302" s="1" t="s">
        <v>33</v>
      </c>
      <c r="R7302" s="1" t="s">
        <v>7491</v>
      </c>
      <c r="S7302" s="1">
        <v>424.11599999999999</v>
      </c>
      <c r="T7302" s="1">
        <v>6</v>
      </c>
      <c r="U7302" s="1">
        <v>0.3</v>
      </c>
      <c r="V7302" s="4">
        <v>-30.294</v>
      </c>
    </row>
    <row r="7303" spans="1:22" ht="58.5" thickBot="1" x14ac:dyDescent="0.4">
      <c r="A7303" s="3">
        <v>7302</v>
      </c>
      <c r="B7303" s="1" t="s">
        <v>9405</v>
      </c>
      <c r="C7303" s="1">
        <v>2011</v>
      </c>
      <c r="D7303" s="2">
        <v>40865</v>
      </c>
      <c r="E7303" s="2">
        <v>40868</v>
      </c>
      <c r="F7303" s="1" t="s">
        <v>188</v>
      </c>
      <c r="G7303" s="1" t="s">
        <v>2484</v>
      </c>
      <c r="H7303" s="1" t="s">
        <v>2485</v>
      </c>
      <c r="I7303" s="1" t="s">
        <v>26</v>
      </c>
      <c r="J7303" s="1" t="s">
        <v>27</v>
      </c>
      <c r="K7303" s="1" t="s">
        <v>8737</v>
      </c>
      <c r="L7303" s="1" t="s">
        <v>211</v>
      </c>
      <c r="M7303" s="1">
        <v>60016</v>
      </c>
      <c r="N7303" s="1" t="s">
        <v>105</v>
      </c>
      <c r="O7303" s="1" t="s">
        <v>2106</v>
      </c>
      <c r="P7303" s="1" t="s">
        <v>46</v>
      </c>
      <c r="Q7303" s="1" t="s">
        <v>75</v>
      </c>
      <c r="R7303" s="1" t="s">
        <v>2107</v>
      </c>
      <c r="S7303" s="1">
        <v>2.8919999999999999</v>
      </c>
      <c r="T7303" s="1">
        <v>3</v>
      </c>
      <c r="U7303" s="1">
        <v>0.8</v>
      </c>
      <c r="V7303" s="4">
        <v>-4.9164000000000003</v>
      </c>
    </row>
    <row r="7304" spans="1:22" ht="58.5" thickBot="1" x14ac:dyDescent="0.4">
      <c r="A7304" s="3">
        <v>7303</v>
      </c>
      <c r="B7304" s="1" t="s">
        <v>9405</v>
      </c>
      <c r="C7304" s="1">
        <v>2011</v>
      </c>
      <c r="D7304" s="2">
        <v>40865</v>
      </c>
      <c r="E7304" s="2">
        <v>40868</v>
      </c>
      <c r="F7304" s="1" t="s">
        <v>188</v>
      </c>
      <c r="G7304" s="1" t="s">
        <v>2484</v>
      </c>
      <c r="H7304" s="1" t="s">
        <v>2485</v>
      </c>
      <c r="I7304" s="1" t="s">
        <v>26</v>
      </c>
      <c r="J7304" s="1" t="s">
        <v>27</v>
      </c>
      <c r="K7304" s="1" t="s">
        <v>8737</v>
      </c>
      <c r="L7304" s="1" t="s">
        <v>211</v>
      </c>
      <c r="M7304" s="1">
        <v>60016</v>
      </c>
      <c r="N7304" s="1" t="s">
        <v>105</v>
      </c>
      <c r="O7304" s="1" t="s">
        <v>2428</v>
      </c>
      <c r="P7304" s="1" t="s">
        <v>46</v>
      </c>
      <c r="Q7304" s="1" t="s">
        <v>59</v>
      </c>
      <c r="R7304" s="1" t="s">
        <v>2429</v>
      </c>
      <c r="S7304" s="1">
        <v>381.72</v>
      </c>
      <c r="T7304" s="1">
        <v>5</v>
      </c>
      <c r="U7304" s="1">
        <v>0.2</v>
      </c>
      <c r="V7304" s="4">
        <v>-66.801000000000002</v>
      </c>
    </row>
    <row r="7305" spans="1:22" ht="29.5" thickBot="1" x14ac:dyDescent="0.4">
      <c r="A7305" s="3">
        <v>7304</v>
      </c>
      <c r="B7305" s="1" t="s">
        <v>9406</v>
      </c>
      <c r="C7305" s="1">
        <v>2014</v>
      </c>
      <c r="D7305" s="2">
        <v>41887</v>
      </c>
      <c r="E7305" s="2">
        <v>41891</v>
      </c>
      <c r="F7305" s="1" t="s">
        <v>50</v>
      </c>
      <c r="G7305" s="1" t="s">
        <v>8516</v>
      </c>
      <c r="H7305" s="1" t="s">
        <v>8517</v>
      </c>
      <c r="I7305" s="1" t="s">
        <v>26</v>
      </c>
      <c r="J7305" s="1" t="s">
        <v>27</v>
      </c>
      <c r="K7305" s="1" t="s">
        <v>3461</v>
      </c>
      <c r="L7305" s="1" t="s">
        <v>54</v>
      </c>
      <c r="M7305" s="1">
        <v>33437</v>
      </c>
      <c r="N7305" s="1" t="s">
        <v>30</v>
      </c>
      <c r="O7305" s="1" t="s">
        <v>701</v>
      </c>
      <c r="P7305" s="1" t="s">
        <v>32</v>
      </c>
      <c r="Q7305" s="1" t="s">
        <v>36</v>
      </c>
      <c r="R7305" s="1" t="s">
        <v>702</v>
      </c>
      <c r="S7305" s="1">
        <v>97.183999999999997</v>
      </c>
      <c r="T7305" s="1">
        <v>2</v>
      </c>
      <c r="U7305" s="1">
        <v>0.2</v>
      </c>
      <c r="V7305" s="4">
        <v>6.0739999999999998</v>
      </c>
    </row>
    <row r="7306" spans="1:22" ht="29.5" thickBot="1" x14ac:dyDescent="0.4">
      <c r="A7306" s="3">
        <v>7305</v>
      </c>
      <c r="B7306" s="1" t="s">
        <v>9406</v>
      </c>
      <c r="C7306" s="1">
        <v>2014</v>
      </c>
      <c r="D7306" s="2">
        <v>41887</v>
      </c>
      <c r="E7306" s="2">
        <v>41891</v>
      </c>
      <c r="F7306" s="1" t="s">
        <v>50</v>
      </c>
      <c r="G7306" s="1" t="s">
        <v>8516</v>
      </c>
      <c r="H7306" s="1" t="s">
        <v>8517</v>
      </c>
      <c r="I7306" s="1" t="s">
        <v>26</v>
      </c>
      <c r="J7306" s="1" t="s">
        <v>27</v>
      </c>
      <c r="K7306" s="1" t="s">
        <v>3461</v>
      </c>
      <c r="L7306" s="1" t="s">
        <v>54</v>
      </c>
      <c r="M7306" s="1">
        <v>33437</v>
      </c>
      <c r="N7306" s="1" t="s">
        <v>30</v>
      </c>
      <c r="O7306" s="1" t="s">
        <v>2856</v>
      </c>
      <c r="P7306" s="1" t="s">
        <v>46</v>
      </c>
      <c r="Q7306" s="1" t="s">
        <v>90</v>
      </c>
      <c r="R7306" s="1" t="s">
        <v>2857</v>
      </c>
      <c r="S7306" s="1">
        <v>10.368</v>
      </c>
      <c r="T7306" s="1">
        <v>2</v>
      </c>
      <c r="U7306" s="1">
        <v>0.2</v>
      </c>
      <c r="V7306" s="4">
        <v>3.6288</v>
      </c>
    </row>
    <row r="7307" spans="1:22" ht="58.5" thickBot="1" x14ac:dyDescent="0.4">
      <c r="A7307" s="3">
        <v>7306</v>
      </c>
      <c r="B7307" s="1" t="s">
        <v>9407</v>
      </c>
      <c r="C7307" s="1">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890.84100000000001</v>
      </c>
      <c r="T7307" s="1">
        <v>3</v>
      </c>
      <c r="U7307" s="1">
        <v>0.3</v>
      </c>
      <c r="V7307" s="4">
        <v>-152.71559999999999</v>
      </c>
    </row>
    <row r="7308" spans="1:22" ht="44" thickBot="1" x14ac:dyDescent="0.4">
      <c r="A7308" s="3">
        <v>7307</v>
      </c>
      <c r="B7308" s="1" t="s">
        <v>9408</v>
      </c>
      <c r="C7308" s="1">
        <v>2013</v>
      </c>
      <c r="D7308" s="2">
        <v>41584</v>
      </c>
      <c r="E7308" s="2">
        <v>41586</v>
      </c>
      <c r="F7308" s="1" t="s">
        <v>23</v>
      </c>
      <c r="G7308" s="1" t="s">
        <v>940</v>
      </c>
      <c r="H7308" s="1" t="s">
        <v>941</v>
      </c>
      <c r="I7308" s="1" t="s">
        <v>26</v>
      </c>
      <c r="J7308" s="1" t="s">
        <v>27</v>
      </c>
      <c r="K7308" s="1" t="s">
        <v>630</v>
      </c>
      <c r="L7308" s="1" t="s">
        <v>43</v>
      </c>
      <c r="M7308" s="1">
        <v>95123</v>
      </c>
      <c r="N7308" s="1" t="s">
        <v>44</v>
      </c>
      <c r="O7308" s="1" t="s">
        <v>6684</v>
      </c>
      <c r="P7308" s="1" t="s">
        <v>71</v>
      </c>
      <c r="Q7308" s="1" t="s">
        <v>161</v>
      </c>
      <c r="R7308" s="1" t="s">
        <v>6685</v>
      </c>
      <c r="S7308" s="1">
        <v>72</v>
      </c>
      <c r="T7308" s="1">
        <v>4</v>
      </c>
      <c r="U7308" s="1">
        <v>0</v>
      </c>
      <c r="V7308" s="4">
        <v>12.96</v>
      </c>
    </row>
    <row r="7309" spans="1:22" ht="58.5" thickBot="1" x14ac:dyDescent="0.4">
      <c r="A7309" s="3">
        <v>7308</v>
      </c>
      <c r="B7309" s="1" t="s">
        <v>9408</v>
      </c>
      <c r="C7309" s="1">
        <v>2013</v>
      </c>
      <c r="D7309" s="2">
        <v>41584</v>
      </c>
      <c r="E7309" s="2">
        <v>41586</v>
      </c>
      <c r="F7309" s="1" t="s">
        <v>23</v>
      </c>
      <c r="G7309" s="1" t="s">
        <v>940</v>
      </c>
      <c r="H7309" s="1" t="s">
        <v>941</v>
      </c>
      <c r="I7309" s="1" t="s">
        <v>26</v>
      </c>
      <c r="J7309" s="1" t="s">
        <v>27</v>
      </c>
      <c r="K7309" s="1" t="s">
        <v>630</v>
      </c>
      <c r="L7309" s="1" t="s">
        <v>43</v>
      </c>
      <c r="M7309" s="1">
        <v>95123</v>
      </c>
      <c r="N7309" s="1" t="s">
        <v>44</v>
      </c>
      <c r="O7309" s="1" t="s">
        <v>6141</v>
      </c>
      <c r="P7309" s="1" t="s">
        <v>32</v>
      </c>
      <c r="Q7309" s="1" t="s">
        <v>36</v>
      </c>
      <c r="R7309" s="1" t="s">
        <v>6142</v>
      </c>
      <c r="S7309" s="1">
        <v>113.88800000000001</v>
      </c>
      <c r="T7309" s="1">
        <v>2</v>
      </c>
      <c r="U7309" s="1">
        <v>0.2</v>
      </c>
      <c r="V7309" s="4">
        <v>9.9651999999999994</v>
      </c>
    </row>
    <row r="7310" spans="1:22" ht="44" thickBot="1" x14ac:dyDescent="0.4">
      <c r="A7310" s="3">
        <v>7309</v>
      </c>
      <c r="B7310" s="1" t="s">
        <v>9408</v>
      </c>
      <c r="C7310" s="1">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4">
        <v>77.483699999999999</v>
      </c>
    </row>
    <row r="7311" spans="1:22" ht="44" thickBot="1" x14ac:dyDescent="0.4">
      <c r="A7311" s="3">
        <v>7310</v>
      </c>
      <c r="B7311" s="1" t="s">
        <v>9409</v>
      </c>
      <c r="C7311" s="1">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14.13</v>
      </c>
      <c r="T7311" s="1">
        <v>3</v>
      </c>
      <c r="U7311" s="1">
        <v>0</v>
      </c>
      <c r="V7311" s="4">
        <v>0.70650000000000002</v>
      </c>
    </row>
    <row r="7312" spans="1:22" ht="29.5" thickBot="1" x14ac:dyDescent="0.4">
      <c r="A7312" s="3">
        <v>7311</v>
      </c>
      <c r="B7312" s="1" t="s">
        <v>9410</v>
      </c>
      <c r="C7312" s="1">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4">
        <v>29.137499999999999</v>
      </c>
    </row>
    <row r="7313" spans="1:22" ht="29.5" thickBot="1" x14ac:dyDescent="0.4">
      <c r="A7313" s="3">
        <v>7312</v>
      </c>
      <c r="B7313" s="1" t="s">
        <v>9411</v>
      </c>
      <c r="C7313" s="1">
        <v>2012</v>
      </c>
      <c r="D7313" s="2">
        <v>41191</v>
      </c>
      <c r="E7313" s="2">
        <v>41195</v>
      </c>
      <c r="F7313" s="1" t="s">
        <v>50</v>
      </c>
      <c r="G7313" s="1" t="s">
        <v>5574</v>
      </c>
      <c r="H7313" s="1" t="s">
        <v>5575</v>
      </c>
      <c r="I7313" s="1" t="s">
        <v>26</v>
      </c>
      <c r="J7313" s="1" t="s">
        <v>27</v>
      </c>
      <c r="K7313" s="1" t="s">
        <v>1419</v>
      </c>
      <c r="L7313" s="1" t="s">
        <v>54</v>
      </c>
      <c r="M7313" s="1">
        <v>33178</v>
      </c>
      <c r="N7313" s="1" t="s">
        <v>30</v>
      </c>
      <c r="O7313" s="1" t="s">
        <v>2913</v>
      </c>
      <c r="P7313" s="1" t="s">
        <v>46</v>
      </c>
      <c r="Q7313" s="1" t="s">
        <v>75</v>
      </c>
      <c r="R7313" s="1" t="s">
        <v>2914</v>
      </c>
      <c r="S7313" s="1">
        <v>1.8720000000000001</v>
      </c>
      <c r="T7313" s="1">
        <v>2</v>
      </c>
      <c r="U7313" s="1">
        <v>0.7</v>
      </c>
      <c r="V7313" s="4">
        <v>-1.3104</v>
      </c>
    </row>
    <row r="7314" spans="1:22" ht="29.5" thickBot="1" x14ac:dyDescent="0.4">
      <c r="A7314" s="3">
        <v>7313</v>
      </c>
      <c r="B7314" s="1" t="s">
        <v>9411</v>
      </c>
      <c r="C7314" s="1">
        <v>2012</v>
      </c>
      <c r="D7314" s="2">
        <v>41191</v>
      </c>
      <c r="E7314" s="2">
        <v>41195</v>
      </c>
      <c r="F7314" s="1" t="s">
        <v>50</v>
      </c>
      <c r="G7314" s="1" t="s">
        <v>5574</v>
      </c>
      <c r="H7314" s="1" t="s">
        <v>5575</v>
      </c>
      <c r="I7314" s="1" t="s">
        <v>26</v>
      </c>
      <c r="J7314" s="1" t="s">
        <v>27</v>
      </c>
      <c r="K7314" s="1" t="s">
        <v>1419</v>
      </c>
      <c r="L7314" s="1" t="s">
        <v>54</v>
      </c>
      <c r="M7314" s="1">
        <v>33178</v>
      </c>
      <c r="N7314" s="1" t="s">
        <v>30</v>
      </c>
      <c r="O7314" s="1" t="s">
        <v>1712</v>
      </c>
      <c r="P7314" s="1" t="s">
        <v>46</v>
      </c>
      <c r="Q7314" s="1" t="s">
        <v>75</v>
      </c>
      <c r="R7314" s="1" t="s">
        <v>1713</v>
      </c>
      <c r="S7314" s="1">
        <v>11.214</v>
      </c>
      <c r="T7314" s="1">
        <v>2</v>
      </c>
      <c r="U7314" s="1">
        <v>0.7</v>
      </c>
      <c r="V7314" s="4">
        <v>-8.5974000000000004</v>
      </c>
    </row>
    <row r="7315" spans="1:22" ht="44" thickBot="1" x14ac:dyDescent="0.4">
      <c r="A7315" s="3">
        <v>7314</v>
      </c>
      <c r="B7315" s="1" t="s">
        <v>9411</v>
      </c>
      <c r="C7315" s="1">
        <v>2012</v>
      </c>
      <c r="D7315" s="2">
        <v>41191</v>
      </c>
      <c r="E7315" s="2">
        <v>41195</v>
      </c>
      <c r="F7315" s="1" t="s">
        <v>50</v>
      </c>
      <c r="G7315" s="1" t="s">
        <v>5574</v>
      </c>
      <c r="H7315" s="1" t="s">
        <v>5575</v>
      </c>
      <c r="I7315" s="1" t="s">
        <v>26</v>
      </c>
      <c r="J7315" s="1" t="s">
        <v>27</v>
      </c>
      <c r="K7315" s="1" t="s">
        <v>1419</v>
      </c>
      <c r="L7315" s="1" t="s">
        <v>54</v>
      </c>
      <c r="M7315" s="1">
        <v>33178</v>
      </c>
      <c r="N7315" s="1" t="s">
        <v>30</v>
      </c>
      <c r="O7315" s="1" t="s">
        <v>7505</v>
      </c>
      <c r="P7315" s="1" t="s">
        <v>46</v>
      </c>
      <c r="Q7315" s="1" t="s">
        <v>68</v>
      </c>
      <c r="R7315" s="1" t="s">
        <v>7506</v>
      </c>
      <c r="S7315" s="1">
        <v>37.375999999999998</v>
      </c>
      <c r="T7315" s="1">
        <v>8</v>
      </c>
      <c r="U7315" s="1">
        <v>0.2</v>
      </c>
      <c r="V7315" s="4">
        <v>7.4752000000000001</v>
      </c>
    </row>
    <row r="7316" spans="1:22" ht="44" thickBot="1" x14ac:dyDescent="0.4">
      <c r="A7316" s="3">
        <v>7315</v>
      </c>
      <c r="B7316" s="1" t="s">
        <v>9412</v>
      </c>
      <c r="C7316" s="1">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286.39999999999998</v>
      </c>
      <c r="T7316" s="1">
        <v>1</v>
      </c>
      <c r="U7316" s="1">
        <v>0.2</v>
      </c>
      <c r="V7316" s="4">
        <v>25.06</v>
      </c>
    </row>
    <row r="7317" spans="1:22" ht="58.5" thickBot="1" x14ac:dyDescent="0.4">
      <c r="A7317" s="3">
        <v>7316</v>
      </c>
      <c r="B7317" s="1" t="s">
        <v>9413</v>
      </c>
      <c r="C7317" s="1">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4">
        <v>12.736800000000001</v>
      </c>
    </row>
    <row r="7318" spans="1:22" ht="58.5" thickBot="1" x14ac:dyDescent="0.4">
      <c r="A7318" s="3">
        <v>7317</v>
      </c>
      <c r="B7318" s="1" t="s">
        <v>9414</v>
      </c>
      <c r="C7318" s="1">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4">
        <v>-37.915199999999999</v>
      </c>
    </row>
    <row r="7319" spans="1:22" ht="73" thickBot="1" x14ac:dyDescent="0.4">
      <c r="A7319" s="3">
        <v>7318</v>
      </c>
      <c r="B7319" s="1" t="s">
        <v>9415</v>
      </c>
      <c r="C7319" s="1">
        <v>2014</v>
      </c>
      <c r="D7319" s="2">
        <v>41961</v>
      </c>
      <c r="E7319" s="2">
        <v>41965</v>
      </c>
      <c r="F7319" s="1" t="s">
        <v>50</v>
      </c>
      <c r="G7319" s="1" t="s">
        <v>4616</v>
      </c>
      <c r="H7319" s="1" t="s">
        <v>4617</v>
      </c>
      <c r="I7319" s="1" t="s">
        <v>41</v>
      </c>
      <c r="J7319" s="1" t="s">
        <v>27</v>
      </c>
      <c r="K7319" s="1" t="s">
        <v>9416</v>
      </c>
      <c r="L7319" s="1" t="s">
        <v>420</v>
      </c>
      <c r="M7319" s="1">
        <v>97123</v>
      </c>
      <c r="N7319" s="1" t="s">
        <v>44</v>
      </c>
      <c r="O7319" s="1" t="s">
        <v>9040</v>
      </c>
      <c r="P7319" s="1" t="s">
        <v>46</v>
      </c>
      <c r="Q7319" s="1" t="s">
        <v>90</v>
      </c>
      <c r="R7319" s="1" t="s">
        <v>9041</v>
      </c>
      <c r="S7319" s="1">
        <v>19.608000000000001</v>
      </c>
      <c r="T7319" s="1">
        <v>3</v>
      </c>
      <c r="U7319" s="1">
        <v>0.2</v>
      </c>
      <c r="V7319" s="4">
        <v>6.6177000000000001</v>
      </c>
    </row>
    <row r="7320" spans="1:22" ht="58.5" thickBot="1" x14ac:dyDescent="0.4">
      <c r="A7320" s="3">
        <v>7319</v>
      </c>
      <c r="B7320" s="1" t="s">
        <v>9415</v>
      </c>
      <c r="C7320" s="1">
        <v>2014</v>
      </c>
      <c r="D7320" s="2">
        <v>41961</v>
      </c>
      <c r="E7320" s="2">
        <v>41965</v>
      </c>
      <c r="F7320" s="1" t="s">
        <v>50</v>
      </c>
      <c r="G7320" s="1" t="s">
        <v>4616</v>
      </c>
      <c r="H7320" s="1" t="s">
        <v>4617</v>
      </c>
      <c r="I7320" s="1" t="s">
        <v>41</v>
      </c>
      <c r="J7320" s="1" t="s">
        <v>27</v>
      </c>
      <c r="K7320" s="1" t="s">
        <v>9416</v>
      </c>
      <c r="L7320" s="1" t="s">
        <v>420</v>
      </c>
      <c r="M7320" s="1">
        <v>97123</v>
      </c>
      <c r="N7320" s="1" t="s">
        <v>44</v>
      </c>
      <c r="O7320" s="1" t="s">
        <v>3572</v>
      </c>
      <c r="P7320" s="1" t="s">
        <v>46</v>
      </c>
      <c r="Q7320" s="1" t="s">
        <v>75</v>
      </c>
      <c r="R7320" s="1" t="s">
        <v>3573</v>
      </c>
      <c r="S7320" s="1">
        <v>4.1580000000000004</v>
      </c>
      <c r="T7320" s="1">
        <v>7</v>
      </c>
      <c r="U7320" s="1">
        <v>0.7</v>
      </c>
      <c r="V7320" s="4">
        <v>-3.4649999999999999</v>
      </c>
    </row>
    <row r="7321" spans="1:22" ht="73" thickBot="1" x14ac:dyDescent="0.4">
      <c r="A7321" s="3">
        <v>7320</v>
      </c>
      <c r="B7321" s="1" t="s">
        <v>9417</v>
      </c>
      <c r="C7321" s="1">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5704</v>
      </c>
      <c r="S7321" s="1">
        <v>979.95</v>
      </c>
      <c r="T7321" s="1">
        <v>5</v>
      </c>
      <c r="U7321" s="1">
        <v>0</v>
      </c>
      <c r="V7321" s="4">
        <v>264.5865</v>
      </c>
    </row>
    <row r="7322" spans="1:22" ht="44" thickBot="1" x14ac:dyDescent="0.4">
      <c r="A7322" s="3">
        <v>7321</v>
      </c>
      <c r="B7322" s="1" t="s">
        <v>9417</v>
      </c>
      <c r="C7322" s="1">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135.30000000000001</v>
      </c>
      <c r="T7322" s="1">
        <v>5</v>
      </c>
      <c r="U7322" s="1">
        <v>0</v>
      </c>
      <c r="V7322" s="4">
        <v>37.884</v>
      </c>
    </row>
    <row r="7323" spans="1:22" ht="58.5" thickBot="1" x14ac:dyDescent="0.4">
      <c r="A7323" s="3">
        <v>7322</v>
      </c>
      <c r="B7323" s="1" t="s">
        <v>9418</v>
      </c>
      <c r="C7323" s="1">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4">
        <v>3.339</v>
      </c>
    </row>
    <row r="7324" spans="1:22" ht="29.5" thickBot="1" x14ac:dyDescent="0.4">
      <c r="A7324" s="3">
        <v>7323</v>
      </c>
      <c r="B7324" s="1" t="s">
        <v>9418</v>
      </c>
      <c r="C7324" s="1">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v>
      </c>
      <c r="T7324" s="1">
        <v>2</v>
      </c>
      <c r="U7324" s="1">
        <v>0.2</v>
      </c>
      <c r="V7324" s="4">
        <v>21.42</v>
      </c>
    </row>
    <row r="7325" spans="1:22" ht="29.5" thickBot="1" x14ac:dyDescent="0.4">
      <c r="A7325" s="3">
        <v>7324</v>
      </c>
      <c r="B7325" s="1" t="s">
        <v>9419</v>
      </c>
      <c r="C7325" s="1">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4">
        <v>10.909599999999999</v>
      </c>
    </row>
    <row r="7326" spans="1:22" ht="29.5" thickBot="1" x14ac:dyDescent="0.4">
      <c r="A7326" s="3">
        <v>7325</v>
      </c>
      <c r="B7326" s="1" t="s">
        <v>9419</v>
      </c>
      <c r="C7326" s="1">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4">
        <v>4.5359999999999996</v>
      </c>
    </row>
    <row r="7327" spans="1:22" ht="58.5" thickBot="1" x14ac:dyDescent="0.4">
      <c r="A7327" s="3">
        <v>7326</v>
      </c>
      <c r="B7327" s="1" t="s">
        <v>9420</v>
      </c>
      <c r="C7327" s="1">
        <v>2014</v>
      </c>
      <c r="D7327" s="2">
        <v>41954</v>
      </c>
      <c r="E7327" s="2">
        <v>41961</v>
      </c>
      <c r="F7327" s="1" t="s">
        <v>50</v>
      </c>
      <c r="G7327" s="1" t="s">
        <v>2225</v>
      </c>
      <c r="H7327" s="1" t="s">
        <v>2226</v>
      </c>
      <c r="I7327" s="1" t="s">
        <v>26</v>
      </c>
      <c r="J7327" s="1" t="s">
        <v>27</v>
      </c>
      <c r="K7327" s="1" t="s">
        <v>7819</v>
      </c>
      <c r="L7327" s="1" t="s">
        <v>96</v>
      </c>
      <c r="M7327" s="1">
        <v>99301</v>
      </c>
      <c r="N7327" s="1" t="s">
        <v>44</v>
      </c>
      <c r="O7327" s="1" t="s">
        <v>5391</v>
      </c>
      <c r="P7327" s="1" t="s">
        <v>46</v>
      </c>
      <c r="Q7327" s="1" t="s">
        <v>78</v>
      </c>
      <c r="R7327" s="1" t="s">
        <v>5392</v>
      </c>
      <c r="S7327" s="1">
        <v>400.8</v>
      </c>
      <c r="T7327" s="1">
        <v>5</v>
      </c>
      <c r="U7327" s="1">
        <v>0</v>
      </c>
      <c r="V7327" s="4">
        <v>112.224</v>
      </c>
    </row>
    <row r="7328" spans="1:22" ht="44" thickBot="1" x14ac:dyDescent="0.4">
      <c r="A7328" s="3">
        <v>7327</v>
      </c>
      <c r="B7328" s="1" t="s">
        <v>9420</v>
      </c>
      <c r="C7328" s="1">
        <v>2014</v>
      </c>
      <c r="D7328" s="2">
        <v>41954</v>
      </c>
      <c r="E7328" s="2">
        <v>41961</v>
      </c>
      <c r="F7328" s="1" t="s">
        <v>50</v>
      </c>
      <c r="G7328" s="1" t="s">
        <v>2225</v>
      </c>
      <c r="H7328" s="1" t="s">
        <v>2226</v>
      </c>
      <c r="I7328" s="1" t="s">
        <v>26</v>
      </c>
      <c r="J7328" s="1" t="s">
        <v>27</v>
      </c>
      <c r="K7328" s="1" t="s">
        <v>7819</v>
      </c>
      <c r="L7328" s="1" t="s">
        <v>96</v>
      </c>
      <c r="M7328" s="1">
        <v>99301</v>
      </c>
      <c r="N7328" s="1" t="s">
        <v>44</v>
      </c>
      <c r="O7328" s="1" t="s">
        <v>1494</v>
      </c>
      <c r="P7328" s="1" t="s">
        <v>46</v>
      </c>
      <c r="Q7328" s="1" t="s">
        <v>75</v>
      </c>
      <c r="R7328" s="1" t="s">
        <v>1495</v>
      </c>
      <c r="S7328" s="1">
        <v>28.792000000000002</v>
      </c>
      <c r="T7328" s="1">
        <v>1</v>
      </c>
      <c r="U7328" s="1">
        <v>0.2</v>
      </c>
      <c r="V7328" s="4">
        <v>10.077199999999999</v>
      </c>
    </row>
    <row r="7329" spans="1:22" ht="58.5" thickBot="1" x14ac:dyDescent="0.4">
      <c r="A7329" s="3">
        <v>7328</v>
      </c>
      <c r="B7329" s="1" t="s">
        <v>9421</v>
      </c>
      <c r="C7329" s="1">
        <v>2011</v>
      </c>
      <c r="D7329" s="2">
        <v>40620</v>
      </c>
      <c r="E7329" s="2">
        <v>40626</v>
      </c>
      <c r="F7329" s="1" t="s">
        <v>50</v>
      </c>
      <c r="G7329" s="1" t="s">
        <v>2798</v>
      </c>
      <c r="H7329" s="1" t="s">
        <v>2799</v>
      </c>
      <c r="I7329" s="1" t="s">
        <v>102</v>
      </c>
      <c r="J7329" s="1" t="s">
        <v>27</v>
      </c>
      <c r="K7329" s="1" t="s">
        <v>9422</v>
      </c>
      <c r="L7329" s="1" t="s">
        <v>43</v>
      </c>
      <c r="M7329" s="1">
        <v>91505</v>
      </c>
      <c r="N7329" s="1" t="s">
        <v>44</v>
      </c>
      <c r="O7329" s="1" t="s">
        <v>5211</v>
      </c>
      <c r="P7329" s="1" t="s">
        <v>32</v>
      </c>
      <c r="Q7329" s="1" t="s">
        <v>65</v>
      </c>
      <c r="R7329" s="1" t="s">
        <v>5212</v>
      </c>
      <c r="S7329" s="1">
        <v>111</v>
      </c>
      <c r="T7329" s="1">
        <v>2</v>
      </c>
      <c r="U7329" s="1">
        <v>0</v>
      </c>
      <c r="V7329" s="4">
        <v>14.43</v>
      </c>
    </row>
    <row r="7330" spans="1:22" ht="44" thickBot="1" x14ac:dyDescent="0.4">
      <c r="A7330" s="3">
        <v>7329</v>
      </c>
      <c r="B7330" s="1" t="s">
        <v>9421</v>
      </c>
      <c r="C7330" s="1">
        <v>2011</v>
      </c>
      <c r="D7330" s="2">
        <v>40620</v>
      </c>
      <c r="E7330" s="2">
        <v>40626</v>
      </c>
      <c r="F7330" s="1" t="s">
        <v>50</v>
      </c>
      <c r="G7330" s="1" t="s">
        <v>2798</v>
      </c>
      <c r="H7330" s="1" t="s">
        <v>2799</v>
      </c>
      <c r="I7330" s="1" t="s">
        <v>102</v>
      </c>
      <c r="J7330" s="1" t="s">
        <v>27</v>
      </c>
      <c r="K7330" s="1" t="s">
        <v>9422</v>
      </c>
      <c r="L7330" s="1" t="s">
        <v>43</v>
      </c>
      <c r="M7330" s="1">
        <v>91505</v>
      </c>
      <c r="N7330" s="1" t="s">
        <v>44</v>
      </c>
      <c r="O7330" s="1" t="s">
        <v>873</v>
      </c>
      <c r="P7330" s="1" t="s">
        <v>71</v>
      </c>
      <c r="Q7330" s="1" t="s">
        <v>682</v>
      </c>
      <c r="R7330" s="1" t="s">
        <v>874</v>
      </c>
      <c r="S7330" s="1">
        <v>1279.9680000000001</v>
      </c>
      <c r="T7330" s="1">
        <v>4</v>
      </c>
      <c r="U7330" s="1">
        <v>0.2</v>
      </c>
      <c r="V7330" s="4">
        <v>415.9896</v>
      </c>
    </row>
    <row r="7331" spans="1:22" ht="44" thickBot="1" x14ac:dyDescent="0.4">
      <c r="A7331" s="3">
        <v>7330</v>
      </c>
      <c r="B7331" s="1" t="s">
        <v>9421</v>
      </c>
      <c r="C7331" s="1">
        <v>2011</v>
      </c>
      <c r="D7331" s="2">
        <v>40620</v>
      </c>
      <c r="E7331" s="2">
        <v>40626</v>
      </c>
      <c r="F7331" s="1" t="s">
        <v>50</v>
      </c>
      <c r="G7331" s="1" t="s">
        <v>2798</v>
      </c>
      <c r="H7331" s="1" t="s">
        <v>2799</v>
      </c>
      <c r="I7331" s="1" t="s">
        <v>102</v>
      </c>
      <c r="J7331" s="1" t="s">
        <v>27</v>
      </c>
      <c r="K7331" s="1" t="s">
        <v>9422</v>
      </c>
      <c r="L7331" s="1" t="s">
        <v>43</v>
      </c>
      <c r="M7331" s="1">
        <v>91505</v>
      </c>
      <c r="N7331" s="1" t="s">
        <v>44</v>
      </c>
      <c r="O7331" s="1" t="s">
        <v>5000</v>
      </c>
      <c r="P7331" s="1" t="s">
        <v>46</v>
      </c>
      <c r="Q7331" s="1" t="s">
        <v>59</v>
      </c>
      <c r="R7331" s="1" t="s">
        <v>5001</v>
      </c>
      <c r="S7331" s="1">
        <v>1856.19</v>
      </c>
      <c r="T7331" s="1">
        <v>7</v>
      </c>
      <c r="U7331" s="1">
        <v>0</v>
      </c>
      <c r="V7331" s="4">
        <v>334.11419999999998</v>
      </c>
    </row>
    <row r="7332" spans="1:22" ht="58.5" thickBot="1" x14ac:dyDescent="0.4">
      <c r="A7332" s="3">
        <v>7331</v>
      </c>
      <c r="B7332" s="1" t="s">
        <v>9423</v>
      </c>
      <c r="C7332" s="1">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22.751999999999999</v>
      </c>
      <c r="T7332" s="1">
        <v>6</v>
      </c>
      <c r="U7332" s="1">
        <v>0.6</v>
      </c>
      <c r="V7332" s="4">
        <v>-8.532</v>
      </c>
    </row>
    <row r="7333" spans="1:22" ht="44" thickBot="1" x14ac:dyDescent="0.4">
      <c r="A7333" s="3">
        <v>7332</v>
      </c>
      <c r="B7333" s="1" t="s">
        <v>9424</v>
      </c>
      <c r="C7333" s="1">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61.542000000000002</v>
      </c>
      <c r="T7333" s="1">
        <v>1</v>
      </c>
      <c r="U7333" s="1">
        <v>0.4</v>
      </c>
      <c r="V7333" s="4">
        <v>-13.334099999999999</v>
      </c>
    </row>
    <row r="7334" spans="1:22" ht="87.5" thickBot="1" x14ac:dyDescent="0.4">
      <c r="A7334" s="3">
        <v>7333</v>
      </c>
      <c r="B7334" s="1" t="s">
        <v>9424</v>
      </c>
      <c r="C7334" s="1">
        <v>2014</v>
      </c>
      <c r="D7334" s="2">
        <v>41939</v>
      </c>
      <c r="E7334" s="2">
        <v>41943</v>
      </c>
      <c r="F7334" s="1" t="s">
        <v>50</v>
      </c>
      <c r="G7334" s="1" t="s">
        <v>3887</v>
      </c>
      <c r="H7334" s="1" t="s">
        <v>3888</v>
      </c>
      <c r="I7334" s="1" t="s">
        <v>41</v>
      </c>
      <c r="J7334" s="1" t="s">
        <v>27</v>
      </c>
      <c r="K7334" s="1" t="s">
        <v>2470</v>
      </c>
      <c r="L7334" s="1" t="s">
        <v>147</v>
      </c>
      <c r="M7334" s="1">
        <v>17602</v>
      </c>
      <c r="N7334" s="1" t="s">
        <v>148</v>
      </c>
      <c r="O7334" s="1" t="s">
        <v>6808</v>
      </c>
      <c r="P7334" s="1" t="s">
        <v>46</v>
      </c>
      <c r="Q7334" s="1" t="s">
        <v>75</v>
      </c>
      <c r="R7334" s="1" t="s">
        <v>6809</v>
      </c>
      <c r="S7334" s="1">
        <v>81.438000000000002</v>
      </c>
      <c r="T7334" s="1">
        <v>7</v>
      </c>
      <c r="U7334" s="1">
        <v>0.7</v>
      </c>
      <c r="V7334" s="4">
        <v>-65.150400000000005</v>
      </c>
    </row>
    <row r="7335" spans="1:22" ht="58.5" thickBot="1" x14ac:dyDescent="0.4">
      <c r="A7335" s="3">
        <v>7334</v>
      </c>
      <c r="B7335" s="1" t="s">
        <v>9425</v>
      </c>
      <c r="C7335" s="1">
        <v>2012</v>
      </c>
      <c r="D7335" s="2">
        <v>41010</v>
      </c>
      <c r="E7335" s="2">
        <v>41016</v>
      </c>
      <c r="F7335" s="1" t="s">
        <v>50</v>
      </c>
      <c r="G7335" s="1" t="s">
        <v>6543</v>
      </c>
      <c r="H7335" s="1" t="s">
        <v>6544</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4">
        <v>10.103999999999999</v>
      </c>
    </row>
    <row r="7336" spans="1:22" ht="73" thickBot="1" x14ac:dyDescent="0.4">
      <c r="A7336" s="3">
        <v>7335</v>
      </c>
      <c r="B7336" s="1" t="s">
        <v>9425</v>
      </c>
      <c r="C7336" s="1">
        <v>2012</v>
      </c>
      <c r="D7336" s="2">
        <v>41010</v>
      </c>
      <c r="E7336" s="2">
        <v>41016</v>
      </c>
      <c r="F7336" s="1" t="s">
        <v>50</v>
      </c>
      <c r="G7336" s="1" t="s">
        <v>6543</v>
      </c>
      <c r="H7336" s="1" t="s">
        <v>6544</v>
      </c>
      <c r="I7336" s="1" t="s">
        <v>26</v>
      </c>
      <c r="J7336" s="1" t="s">
        <v>27</v>
      </c>
      <c r="K7336" s="1" t="s">
        <v>900</v>
      </c>
      <c r="L7336" s="1" t="s">
        <v>54</v>
      </c>
      <c r="M7336" s="1">
        <v>33614</v>
      </c>
      <c r="N7336" s="1" t="s">
        <v>30</v>
      </c>
      <c r="O7336" s="1" t="s">
        <v>871</v>
      </c>
      <c r="P7336" s="1" t="s">
        <v>32</v>
      </c>
      <c r="Q7336" s="1" t="s">
        <v>65</v>
      </c>
      <c r="R7336" s="1" t="s">
        <v>872</v>
      </c>
      <c r="S7336" s="1">
        <v>54.527999999999999</v>
      </c>
      <c r="T7336" s="1">
        <v>3</v>
      </c>
      <c r="U7336" s="1">
        <v>0.2</v>
      </c>
      <c r="V7336" s="4">
        <v>14.313599999999999</v>
      </c>
    </row>
    <row r="7337" spans="1:22" ht="58.5" thickBot="1" x14ac:dyDescent="0.4">
      <c r="A7337" s="3">
        <v>7336</v>
      </c>
      <c r="B7337" s="1" t="s">
        <v>9426</v>
      </c>
      <c r="C7337" s="1">
        <v>2012</v>
      </c>
      <c r="D7337" s="2">
        <v>41268</v>
      </c>
      <c r="E7337" s="2">
        <v>41273</v>
      </c>
      <c r="F7337" s="1" t="s">
        <v>50</v>
      </c>
      <c r="G7337" s="1" t="s">
        <v>5280</v>
      </c>
      <c r="H7337" s="1" t="s">
        <v>5281</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4">
        <v>371.31599999999997</v>
      </c>
    </row>
    <row r="7338" spans="1:22" ht="58.5" thickBot="1" x14ac:dyDescent="0.4">
      <c r="A7338" s="3">
        <v>7337</v>
      </c>
      <c r="B7338" s="1" t="s">
        <v>9426</v>
      </c>
      <c r="C7338" s="1">
        <v>2012</v>
      </c>
      <c r="D7338" s="2">
        <v>41268</v>
      </c>
      <c r="E7338" s="2">
        <v>41273</v>
      </c>
      <c r="F7338" s="1" t="s">
        <v>50</v>
      </c>
      <c r="G7338" s="1" t="s">
        <v>5280</v>
      </c>
      <c r="H7338" s="1" t="s">
        <v>5281</v>
      </c>
      <c r="I7338" s="1" t="s">
        <v>26</v>
      </c>
      <c r="J7338" s="1" t="s">
        <v>27</v>
      </c>
      <c r="K7338" s="1" t="s">
        <v>266</v>
      </c>
      <c r="L7338" s="1" t="s">
        <v>267</v>
      </c>
      <c r="M7338" s="1">
        <v>10024</v>
      </c>
      <c r="N7338" s="1" t="s">
        <v>148</v>
      </c>
      <c r="O7338" s="1" t="s">
        <v>764</v>
      </c>
      <c r="P7338" s="1" t="s">
        <v>32</v>
      </c>
      <c r="Q7338" s="1" t="s">
        <v>33</v>
      </c>
      <c r="R7338" s="1" t="s">
        <v>765</v>
      </c>
      <c r="S7338" s="1">
        <v>449.56799999999998</v>
      </c>
      <c r="T7338" s="1">
        <v>2</v>
      </c>
      <c r="U7338" s="1">
        <v>0.2</v>
      </c>
      <c r="V7338" s="4">
        <v>56.195999999999998</v>
      </c>
    </row>
    <row r="7339" spans="1:22" ht="58.5" thickBot="1" x14ac:dyDescent="0.4">
      <c r="A7339" s="3">
        <v>7338</v>
      </c>
      <c r="B7339" s="1" t="s">
        <v>9427</v>
      </c>
      <c r="C7339" s="1">
        <v>2014</v>
      </c>
      <c r="D7339" s="2">
        <v>41904</v>
      </c>
      <c r="E7339" s="2">
        <v>41906</v>
      </c>
      <c r="F7339" s="1" t="s">
        <v>188</v>
      </c>
      <c r="G7339" s="1" t="s">
        <v>5334</v>
      </c>
      <c r="H7339" s="1" t="s">
        <v>5335</v>
      </c>
      <c r="I7339" s="1" t="s">
        <v>41</v>
      </c>
      <c r="J7339" s="1" t="s">
        <v>27</v>
      </c>
      <c r="K7339" s="1" t="s">
        <v>42</v>
      </c>
      <c r="L7339" s="1" t="s">
        <v>43</v>
      </c>
      <c r="M7339" s="1">
        <v>90045</v>
      </c>
      <c r="N7339" s="1" t="s">
        <v>44</v>
      </c>
      <c r="O7339" s="1" t="s">
        <v>4014</v>
      </c>
      <c r="P7339" s="1" t="s">
        <v>46</v>
      </c>
      <c r="Q7339" s="1" t="s">
        <v>59</v>
      </c>
      <c r="R7339" s="1" t="s">
        <v>6585</v>
      </c>
      <c r="S7339" s="1">
        <v>15.51</v>
      </c>
      <c r="T7339" s="1">
        <v>1</v>
      </c>
      <c r="U7339" s="1">
        <v>0</v>
      </c>
      <c r="V7339" s="4">
        <v>3.8774999999999999</v>
      </c>
    </row>
    <row r="7340" spans="1:22" ht="58.5" thickBot="1" x14ac:dyDescent="0.4">
      <c r="A7340" s="3">
        <v>7339</v>
      </c>
      <c r="B7340" s="1" t="s">
        <v>9428</v>
      </c>
      <c r="C7340" s="1">
        <v>2011</v>
      </c>
      <c r="D7340" s="2">
        <v>40897</v>
      </c>
      <c r="E7340" s="2">
        <v>40900</v>
      </c>
      <c r="F7340" s="1" t="s">
        <v>23</v>
      </c>
      <c r="G7340" s="1" t="s">
        <v>3518</v>
      </c>
      <c r="H7340" s="1" t="s">
        <v>3519</v>
      </c>
      <c r="I7340" s="1" t="s">
        <v>41</v>
      </c>
      <c r="J7340" s="1" t="s">
        <v>27</v>
      </c>
      <c r="K7340" s="1" t="s">
        <v>266</v>
      </c>
      <c r="L7340" s="1" t="s">
        <v>267</v>
      </c>
      <c r="M7340" s="1">
        <v>10035</v>
      </c>
      <c r="N7340" s="1" t="s">
        <v>148</v>
      </c>
      <c r="O7340" s="1" t="s">
        <v>6141</v>
      </c>
      <c r="P7340" s="1" t="s">
        <v>32</v>
      </c>
      <c r="Q7340" s="1" t="s">
        <v>36</v>
      </c>
      <c r="R7340" s="1" t="s">
        <v>6142</v>
      </c>
      <c r="S7340" s="1">
        <v>192.18600000000001</v>
      </c>
      <c r="T7340" s="1">
        <v>3</v>
      </c>
      <c r="U7340" s="1">
        <v>0.1</v>
      </c>
      <c r="V7340" s="4">
        <v>36.3018</v>
      </c>
    </row>
    <row r="7341" spans="1:22" ht="29.5" thickBot="1" x14ac:dyDescent="0.4">
      <c r="A7341" s="3">
        <v>7340</v>
      </c>
      <c r="B7341" s="1" t="s">
        <v>9429</v>
      </c>
      <c r="C7341" s="1">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4">
        <v>1.6128</v>
      </c>
    </row>
    <row r="7342" spans="1:22" ht="44" thickBot="1" x14ac:dyDescent="0.4">
      <c r="A7342" s="3">
        <v>7341</v>
      </c>
      <c r="B7342" s="1" t="s">
        <v>9430</v>
      </c>
      <c r="C7342" s="1">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4">
        <v>18.3276</v>
      </c>
    </row>
    <row r="7343" spans="1:22" ht="29.5" thickBot="1" x14ac:dyDescent="0.4">
      <c r="A7343" s="3">
        <v>7342</v>
      </c>
      <c r="B7343" s="1" t="s">
        <v>9430</v>
      </c>
      <c r="C7343" s="1">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4">
        <v>76.558300000000003</v>
      </c>
    </row>
    <row r="7344" spans="1:22" ht="44" thickBot="1" x14ac:dyDescent="0.4">
      <c r="A7344" s="3">
        <v>7343</v>
      </c>
      <c r="B7344" s="1" t="s">
        <v>9430</v>
      </c>
      <c r="C7344" s="1">
        <v>2011</v>
      </c>
      <c r="D7344" s="2">
        <v>40750</v>
      </c>
      <c r="E7344" s="2">
        <v>40756</v>
      </c>
      <c r="F7344" s="1" t="s">
        <v>50</v>
      </c>
      <c r="G7344" s="1" t="s">
        <v>4143</v>
      </c>
      <c r="H7344" s="1" t="s">
        <v>4144</v>
      </c>
      <c r="I7344" s="1" t="s">
        <v>26</v>
      </c>
      <c r="J7344" s="1" t="s">
        <v>27</v>
      </c>
      <c r="K7344" s="1" t="s">
        <v>1736</v>
      </c>
      <c r="L7344" s="1" t="s">
        <v>1272</v>
      </c>
      <c r="M7344" s="1">
        <v>30318</v>
      </c>
      <c r="N7344" s="1" t="s">
        <v>30</v>
      </c>
      <c r="O7344" s="1" t="s">
        <v>7653</v>
      </c>
      <c r="P7344" s="1" t="s">
        <v>32</v>
      </c>
      <c r="Q7344" s="1" t="s">
        <v>65</v>
      </c>
      <c r="R7344" s="1" t="s">
        <v>7654</v>
      </c>
      <c r="S7344" s="1">
        <v>25.71</v>
      </c>
      <c r="T7344" s="1">
        <v>3</v>
      </c>
      <c r="U7344" s="1">
        <v>0</v>
      </c>
      <c r="V7344" s="4">
        <v>9.2555999999999994</v>
      </c>
    </row>
    <row r="7345" spans="1:22" ht="44" thickBot="1" x14ac:dyDescent="0.4">
      <c r="A7345" s="3">
        <v>7344</v>
      </c>
      <c r="B7345" s="1" t="s">
        <v>9431</v>
      </c>
      <c r="C7345" s="1">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4">
        <v>19.187999999999999</v>
      </c>
    </row>
    <row r="7346" spans="1:22" ht="87.5" thickBot="1" x14ac:dyDescent="0.4">
      <c r="A7346" s="3">
        <v>7345</v>
      </c>
      <c r="B7346" s="1" t="s">
        <v>9432</v>
      </c>
      <c r="C7346" s="1">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v>
      </c>
      <c r="T7346" s="1">
        <v>6</v>
      </c>
      <c r="U7346" s="1">
        <v>0.45</v>
      </c>
      <c r="V7346" s="4">
        <v>-420</v>
      </c>
    </row>
    <row r="7347" spans="1:22" ht="58.5" thickBot="1" x14ac:dyDescent="0.4">
      <c r="A7347" s="3">
        <v>7346</v>
      </c>
      <c r="B7347" s="1" t="s">
        <v>9432</v>
      </c>
      <c r="C7347" s="1">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4">
        <v>-16.552800000000001</v>
      </c>
    </row>
    <row r="7348" spans="1:22" ht="58.5" thickBot="1" x14ac:dyDescent="0.4">
      <c r="A7348" s="3">
        <v>7347</v>
      </c>
      <c r="B7348" s="1" t="s">
        <v>9432</v>
      </c>
      <c r="C7348" s="1">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v>
      </c>
      <c r="T7348" s="1">
        <v>1</v>
      </c>
      <c r="U7348" s="1">
        <v>0.2</v>
      </c>
      <c r="V7348" s="4">
        <v>1.3584000000000001</v>
      </c>
    </row>
    <row r="7349" spans="1:22" ht="29.5" thickBot="1" x14ac:dyDescent="0.4">
      <c r="A7349" s="3">
        <v>7348</v>
      </c>
      <c r="B7349" s="1" t="s">
        <v>9432</v>
      </c>
      <c r="C7349" s="1">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4">
        <v>-12.147</v>
      </c>
    </row>
    <row r="7350" spans="1:22" ht="58.5" thickBot="1" x14ac:dyDescent="0.4">
      <c r="A7350" s="3">
        <v>7349</v>
      </c>
      <c r="B7350" s="1" t="s">
        <v>9433</v>
      </c>
      <c r="C7350" s="1">
        <v>2011</v>
      </c>
      <c r="D7350" s="2">
        <v>40605</v>
      </c>
      <c r="E7350" s="2">
        <v>40609</v>
      </c>
      <c r="F7350" s="1" t="s">
        <v>50</v>
      </c>
      <c r="G7350" s="1" t="s">
        <v>6695</v>
      </c>
      <c r="H7350" s="1" t="s">
        <v>6696</v>
      </c>
      <c r="I7350" s="1" t="s">
        <v>26</v>
      </c>
      <c r="J7350" s="1" t="s">
        <v>27</v>
      </c>
      <c r="K7350" s="1" t="s">
        <v>184</v>
      </c>
      <c r="L7350" s="1" t="s">
        <v>104</v>
      </c>
      <c r="M7350" s="1">
        <v>77095</v>
      </c>
      <c r="N7350" s="1" t="s">
        <v>105</v>
      </c>
      <c r="O7350" s="1" t="s">
        <v>4871</v>
      </c>
      <c r="P7350" s="1" t="s">
        <v>46</v>
      </c>
      <c r="Q7350" s="1" t="s">
        <v>78</v>
      </c>
      <c r="R7350" s="1" t="s">
        <v>4872</v>
      </c>
      <c r="S7350" s="1">
        <v>176.77199999999999</v>
      </c>
      <c r="T7350" s="1">
        <v>3</v>
      </c>
      <c r="U7350" s="1">
        <v>0.8</v>
      </c>
      <c r="V7350" s="4">
        <v>-459.60719999999998</v>
      </c>
    </row>
    <row r="7351" spans="1:22" ht="29.5" thickBot="1" x14ac:dyDescent="0.4">
      <c r="A7351" s="3">
        <v>7350</v>
      </c>
      <c r="B7351" s="1" t="s">
        <v>9434</v>
      </c>
      <c r="C7351" s="1">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4">
        <v>19.41</v>
      </c>
    </row>
    <row r="7352" spans="1:22" ht="29.5" thickBot="1" x14ac:dyDescent="0.4">
      <c r="A7352" s="3">
        <v>7351</v>
      </c>
      <c r="B7352" s="1" t="s">
        <v>9434</v>
      </c>
      <c r="C7352" s="1">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4">
        <v>10.512</v>
      </c>
    </row>
    <row r="7353" spans="1:22" ht="58.5" thickBot="1" x14ac:dyDescent="0.4">
      <c r="A7353" s="3">
        <v>7352</v>
      </c>
      <c r="B7353" s="1" t="s">
        <v>9435</v>
      </c>
      <c r="C7353" s="1">
        <v>2014</v>
      </c>
      <c r="D7353" s="2">
        <v>41954</v>
      </c>
      <c r="E7353" s="2">
        <v>41960</v>
      </c>
      <c r="F7353" s="1" t="s">
        <v>50</v>
      </c>
      <c r="G7353" s="1" t="s">
        <v>4056</v>
      </c>
      <c r="H7353" s="1" t="s">
        <v>4057</v>
      </c>
      <c r="I7353" s="1" t="s">
        <v>26</v>
      </c>
      <c r="J7353" s="1" t="s">
        <v>27</v>
      </c>
      <c r="K7353" s="1" t="s">
        <v>9436</v>
      </c>
      <c r="L7353" s="1" t="s">
        <v>43</v>
      </c>
      <c r="M7353" s="1">
        <v>95351</v>
      </c>
      <c r="N7353" s="1" t="s">
        <v>44</v>
      </c>
      <c r="O7353" s="1" t="s">
        <v>1580</v>
      </c>
      <c r="P7353" s="1" t="s">
        <v>71</v>
      </c>
      <c r="Q7353" s="1" t="s">
        <v>161</v>
      </c>
      <c r="R7353" s="1" t="s">
        <v>1581</v>
      </c>
      <c r="S7353" s="1">
        <v>111.79</v>
      </c>
      <c r="T7353" s="1">
        <v>7</v>
      </c>
      <c r="U7353" s="1">
        <v>0</v>
      </c>
      <c r="V7353" s="4">
        <v>43.598100000000002</v>
      </c>
    </row>
    <row r="7354" spans="1:22" ht="29.5" thickBot="1" x14ac:dyDescent="0.4">
      <c r="A7354" s="3">
        <v>7353</v>
      </c>
      <c r="B7354" s="1" t="s">
        <v>9437</v>
      </c>
      <c r="C7354" s="1">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4">
        <v>-81.664000000000001</v>
      </c>
    </row>
    <row r="7355" spans="1:22" ht="29.5" thickBot="1" x14ac:dyDescent="0.4">
      <c r="A7355" s="3">
        <v>7354</v>
      </c>
      <c r="B7355" s="1" t="s">
        <v>9438</v>
      </c>
      <c r="C7355" s="1">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v>
      </c>
      <c r="T7355" s="1">
        <v>5</v>
      </c>
      <c r="U7355" s="1">
        <v>0.2</v>
      </c>
      <c r="V7355" s="4">
        <v>5.3689999999999998</v>
      </c>
    </row>
    <row r="7356" spans="1:22" ht="29.5" thickBot="1" x14ac:dyDescent="0.4">
      <c r="A7356" s="3">
        <v>7355</v>
      </c>
      <c r="B7356" s="1" t="s">
        <v>9439</v>
      </c>
      <c r="C7356" s="1">
        <v>2014</v>
      </c>
      <c r="D7356" s="2">
        <v>41677</v>
      </c>
      <c r="E7356" s="2">
        <v>41684</v>
      </c>
      <c r="F7356" s="1" t="s">
        <v>50</v>
      </c>
      <c r="G7356" s="1" t="s">
        <v>3155</v>
      </c>
      <c r="H7356" s="1" t="s">
        <v>3156</v>
      </c>
      <c r="I7356" s="1" t="s">
        <v>102</v>
      </c>
      <c r="J7356" s="1" t="s">
        <v>27</v>
      </c>
      <c r="K7356" s="1" t="s">
        <v>127</v>
      </c>
      <c r="L7356" s="1" t="s">
        <v>43</v>
      </c>
      <c r="M7356" s="1">
        <v>94109</v>
      </c>
      <c r="N7356" s="1" t="s">
        <v>44</v>
      </c>
      <c r="O7356" s="1" t="s">
        <v>8689</v>
      </c>
      <c r="P7356" s="1" t="s">
        <v>46</v>
      </c>
      <c r="Q7356" s="1" t="s">
        <v>90</v>
      </c>
      <c r="R7356" s="1" t="s">
        <v>8690</v>
      </c>
      <c r="S7356" s="1">
        <v>29.9</v>
      </c>
      <c r="T7356" s="1">
        <v>5</v>
      </c>
      <c r="U7356" s="1">
        <v>0</v>
      </c>
      <c r="V7356" s="4">
        <v>13.455</v>
      </c>
    </row>
    <row r="7357" spans="1:22" ht="58.5" thickBot="1" x14ac:dyDescent="0.4">
      <c r="A7357" s="3">
        <v>7356</v>
      </c>
      <c r="B7357" s="1" t="s">
        <v>9440</v>
      </c>
      <c r="C7357" s="1">
        <v>2012</v>
      </c>
      <c r="D7357" s="2">
        <v>41274</v>
      </c>
      <c r="E7357" s="2">
        <v>41276</v>
      </c>
      <c r="F7357" s="1" t="s">
        <v>23</v>
      </c>
      <c r="G7357" s="1" t="s">
        <v>6637</v>
      </c>
      <c r="H7357" s="1" t="s">
        <v>6638</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4">
        <v>52.38</v>
      </c>
    </row>
    <row r="7358" spans="1:22" ht="29.5" thickBot="1" x14ac:dyDescent="0.4">
      <c r="A7358" s="3">
        <v>7357</v>
      </c>
      <c r="B7358" s="1" t="s">
        <v>9441</v>
      </c>
      <c r="C7358" s="1">
        <v>2013</v>
      </c>
      <c r="D7358" s="2">
        <v>41557</v>
      </c>
      <c r="E7358" s="2">
        <v>41562</v>
      </c>
      <c r="F7358" s="1" t="s">
        <v>50</v>
      </c>
      <c r="G7358" s="1" t="s">
        <v>5241</v>
      </c>
      <c r="H7358" s="1" t="s">
        <v>5242</v>
      </c>
      <c r="I7358" s="1" t="s">
        <v>102</v>
      </c>
      <c r="J7358" s="1" t="s">
        <v>27</v>
      </c>
      <c r="K7358" s="1" t="s">
        <v>544</v>
      </c>
      <c r="L7358" s="1" t="s">
        <v>310</v>
      </c>
      <c r="M7358" s="1">
        <v>85023</v>
      </c>
      <c r="N7358" s="1" t="s">
        <v>44</v>
      </c>
      <c r="O7358" s="1" t="s">
        <v>4123</v>
      </c>
      <c r="P7358" s="1" t="s">
        <v>46</v>
      </c>
      <c r="Q7358" s="1" t="s">
        <v>68</v>
      </c>
      <c r="R7358" s="1" t="s">
        <v>4124</v>
      </c>
      <c r="S7358" s="1">
        <v>1.4079999999999999</v>
      </c>
      <c r="T7358" s="1">
        <v>1</v>
      </c>
      <c r="U7358" s="1">
        <v>0.2</v>
      </c>
      <c r="V7358" s="4">
        <v>0.15840000000000001</v>
      </c>
    </row>
    <row r="7359" spans="1:22" ht="73" thickBot="1" x14ac:dyDescent="0.4">
      <c r="A7359" s="3">
        <v>7358</v>
      </c>
      <c r="B7359" s="1" t="s">
        <v>9441</v>
      </c>
      <c r="C7359" s="1">
        <v>2013</v>
      </c>
      <c r="D7359" s="2">
        <v>41557</v>
      </c>
      <c r="E7359" s="2">
        <v>41562</v>
      </c>
      <c r="F7359" s="1" t="s">
        <v>50</v>
      </c>
      <c r="G7359" s="1" t="s">
        <v>5241</v>
      </c>
      <c r="H7359" s="1" t="s">
        <v>5242</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4">
        <v>0</v>
      </c>
    </row>
    <row r="7360" spans="1:22" ht="58.5" thickBot="1" x14ac:dyDescent="0.4">
      <c r="A7360" s="3">
        <v>7359</v>
      </c>
      <c r="B7360" s="1" t="s">
        <v>9442</v>
      </c>
      <c r="C7360" s="1">
        <v>2011</v>
      </c>
      <c r="D7360" s="2">
        <v>40907</v>
      </c>
      <c r="E7360" s="2">
        <v>40911</v>
      </c>
      <c r="F7360" s="1" t="s">
        <v>23</v>
      </c>
      <c r="G7360" s="1" t="s">
        <v>7866</v>
      </c>
      <c r="H7360" s="1" t="s">
        <v>7867</v>
      </c>
      <c r="I7360" s="1" t="s">
        <v>41</v>
      </c>
      <c r="J7360" s="1" t="s">
        <v>27</v>
      </c>
      <c r="K7360" s="1" t="s">
        <v>146</v>
      </c>
      <c r="L7360" s="1" t="s">
        <v>147</v>
      </c>
      <c r="M7360" s="1">
        <v>19143</v>
      </c>
      <c r="N7360" s="1" t="s">
        <v>148</v>
      </c>
      <c r="O7360" s="1" t="s">
        <v>2338</v>
      </c>
      <c r="P7360" s="1" t="s">
        <v>71</v>
      </c>
      <c r="Q7360" s="1" t="s">
        <v>72</v>
      </c>
      <c r="R7360" s="1" t="s">
        <v>2339</v>
      </c>
      <c r="S7360" s="1">
        <v>251.964</v>
      </c>
      <c r="T7360" s="1">
        <v>6</v>
      </c>
      <c r="U7360" s="1">
        <v>0.4</v>
      </c>
      <c r="V7360" s="4">
        <v>-50.392800000000001</v>
      </c>
    </row>
    <row r="7361" spans="1:22" ht="29.5" thickBot="1" x14ac:dyDescent="0.4">
      <c r="A7361" s="3">
        <v>7360</v>
      </c>
      <c r="B7361" s="1" t="s">
        <v>9442</v>
      </c>
      <c r="C7361" s="1">
        <v>2011</v>
      </c>
      <c r="D7361" s="2">
        <v>40907</v>
      </c>
      <c r="E7361" s="2">
        <v>40911</v>
      </c>
      <c r="F7361" s="1" t="s">
        <v>23</v>
      </c>
      <c r="G7361" s="1" t="s">
        <v>7866</v>
      </c>
      <c r="H7361" s="1" t="s">
        <v>7867</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4">
        <v>-192.04679999999999</v>
      </c>
    </row>
    <row r="7362" spans="1:22" ht="29.5" thickBot="1" x14ac:dyDescent="0.4">
      <c r="A7362" s="3">
        <v>7361</v>
      </c>
      <c r="B7362" s="1" t="s">
        <v>9443</v>
      </c>
      <c r="C7362" s="1">
        <v>2013</v>
      </c>
      <c r="D7362" s="2">
        <v>41377</v>
      </c>
      <c r="E7362" s="2">
        <v>41379</v>
      </c>
      <c r="F7362" s="1" t="s">
        <v>188</v>
      </c>
      <c r="G7362" s="1" t="s">
        <v>5747</v>
      </c>
      <c r="H7362" s="1" t="s">
        <v>5748</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4">
        <v>9.3312000000000008</v>
      </c>
    </row>
    <row r="7363" spans="1:22" ht="29.5" thickBot="1" x14ac:dyDescent="0.4">
      <c r="A7363" s="3">
        <v>7362</v>
      </c>
      <c r="B7363" s="1" t="s">
        <v>9443</v>
      </c>
      <c r="C7363" s="1">
        <v>2013</v>
      </c>
      <c r="D7363" s="2">
        <v>41377</v>
      </c>
      <c r="E7363" s="2">
        <v>41379</v>
      </c>
      <c r="F7363" s="1" t="s">
        <v>188</v>
      </c>
      <c r="G7363" s="1" t="s">
        <v>5747</v>
      </c>
      <c r="H7363" s="1" t="s">
        <v>5748</v>
      </c>
      <c r="I7363" s="1" t="s">
        <v>26</v>
      </c>
      <c r="J7363" s="1" t="s">
        <v>27</v>
      </c>
      <c r="K7363" s="1" t="s">
        <v>42</v>
      </c>
      <c r="L7363" s="1" t="s">
        <v>43</v>
      </c>
      <c r="M7363" s="1">
        <v>90036</v>
      </c>
      <c r="N7363" s="1" t="s">
        <v>44</v>
      </c>
      <c r="O7363" s="1" t="s">
        <v>1585</v>
      </c>
      <c r="P7363" s="1" t="s">
        <v>32</v>
      </c>
      <c r="Q7363" s="1" t="s">
        <v>36</v>
      </c>
      <c r="R7363" s="1" t="s">
        <v>1586</v>
      </c>
      <c r="S7363" s="1">
        <v>194.352</v>
      </c>
      <c r="T7363" s="1">
        <v>3</v>
      </c>
      <c r="U7363" s="1">
        <v>0.2</v>
      </c>
      <c r="V7363" s="4">
        <v>-36.441000000000003</v>
      </c>
    </row>
    <row r="7364" spans="1:22" ht="29.5" thickBot="1" x14ac:dyDescent="0.4">
      <c r="A7364" s="3">
        <v>7363</v>
      </c>
      <c r="B7364" s="1" t="s">
        <v>9443</v>
      </c>
      <c r="C7364" s="1">
        <v>2013</v>
      </c>
      <c r="D7364" s="2">
        <v>41377</v>
      </c>
      <c r="E7364" s="2">
        <v>41379</v>
      </c>
      <c r="F7364" s="1" t="s">
        <v>188</v>
      </c>
      <c r="G7364" s="1" t="s">
        <v>5747</v>
      </c>
      <c r="H7364" s="1" t="s">
        <v>5748</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4">
        <v>13.734</v>
      </c>
    </row>
    <row r="7365" spans="1:22" ht="58.5" thickBot="1" x14ac:dyDescent="0.4">
      <c r="A7365" s="3">
        <v>7364</v>
      </c>
      <c r="B7365" s="1" t="s">
        <v>9444</v>
      </c>
      <c r="C7365" s="1">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4">
        <v>-73.706100000000006</v>
      </c>
    </row>
    <row r="7366" spans="1:22" ht="29.5" thickBot="1" x14ac:dyDescent="0.4">
      <c r="A7366" s="3">
        <v>7365</v>
      </c>
      <c r="B7366" s="1" t="s">
        <v>9444</v>
      </c>
      <c r="C7366" s="1">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4">
        <v>2.6928000000000001</v>
      </c>
    </row>
    <row r="7367" spans="1:22" ht="29.5" thickBot="1" x14ac:dyDescent="0.4">
      <c r="A7367" s="3">
        <v>7366</v>
      </c>
      <c r="B7367" s="1" t="s">
        <v>9444</v>
      </c>
      <c r="C7367" s="1">
        <v>2013</v>
      </c>
      <c r="D7367" s="2">
        <v>41607</v>
      </c>
      <c r="E7367" s="2">
        <v>41613</v>
      </c>
      <c r="F7367" s="1" t="s">
        <v>50</v>
      </c>
      <c r="G7367" s="1" t="s">
        <v>878</v>
      </c>
      <c r="H7367" s="1" t="s">
        <v>879</v>
      </c>
      <c r="I7367" s="1" t="s">
        <v>41</v>
      </c>
      <c r="J7367" s="1" t="s">
        <v>27</v>
      </c>
      <c r="K7367" s="1" t="s">
        <v>146</v>
      </c>
      <c r="L7367" s="1" t="s">
        <v>147</v>
      </c>
      <c r="M7367" s="1">
        <v>19140</v>
      </c>
      <c r="N7367" s="1" t="s">
        <v>148</v>
      </c>
      <c r="O7367" s="1" t="s">
        <v>5933</v>
      </c>
      <c r="P7367" s="1" t="s">
        <v>46</v>
      </c>
      <c r="Q7367" s="1" t="s">
        <v>75</v>
      </c>
      <c r="R7367" s="1" t="s">
        <v>5934</v>
      </c>
      <c r="S7367" s="1">
        <v>6.8879999999999999</v>
      </c>
      <c r="T7367" s="1">
        <v>2</v>
      </c>
      <c r="U7367" s="1">
        <v>0.7</v>
      </c>
      <c r="V7367" s="4">
        <v>-5.0511999999999997</v>
      </c>
    </row>
    <row r="7368" spans="1:22" ht="44" thickBot="1" x14ac:dyDescent="0.4">
      <c r="A7368" s="3">
        <v>7367</v>
      </c>
      <c r="B7368" s="1" t="s">
        <v>9444</v>
      </c>
      <c r="C7368" s="1">
        <v>2013</v>
      </c>
      <c r="D7368" s="2">
        <v>41607</v>
      </c>
      <c r="E7368" s="2">
        <v>41613</v>
      </c>
      <c r="F7368" s="1" t="s">
        <v>50</v>
      </c>
      <c r="G7368" s="1" t="s">
        <v>878</v>
      </c>
      <c r="H7368" s="1" t="s">
        <v>879</v>
      </c>
      <c r="I7368" s="1" t="s">
        <v>41</v>
      </c>
      <c r="J7368" s="1" t="s">
        <v>27</v>
      </c>
      <c r="K7368" s="1" t="s">
        <v>146</v>
      </c>
      <c r="L7368" s="1" t="s">
        <v>147</v>
      </c>
      <c r="M7368" s="1">
        <v>19140</v>
      </c>
      <c r="N7368" s="1" t="s">
        <v>148</v>
      </c>
      <c r="O7368" s="1" t="s">
        <v>6445</v>
      </c>
      <c r="P7368" s="1" t="s">
        <v>46</v>
      </c>
      <c r="Q7368" s="1" t="s">
        <v>59</v>
      </c>
      <c r="R7368" s="1" t="s">
        <v>6446</v>
      </c>
      <c r="S7368" s="1">
        <v>32.543999999999997</v>
      </c>
      <c r="T7368" s="1">
        <v>2</v>
      </c>
      <c r="U7368" s="1">
        <v>0.2</v>
      </c>
      <c r="V7368" s="4">
        <v>-7.7291999999999996</v>
      </c>
    </row>
    <row r="7369" spans="1:22" ht="58.5" thickBot="1" x14ac:dyDescent="0.4">
      <c r="A7369" s="3">
        <v>7368</v>
      </c>
      <c r="B7369" s="1" t="s">
        <v>9444</v>
      </c>
      <c r="C7369" s="1">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4">
        <v>-24.843</v>
      </c>
    </row>
    <row r="7370" spans="1:22" ht="44" thickBot="1" x14ac:dyDescent="0.4">
      <c r="A7370" s="3">
        <v>7369</v>
      </c>
      <c r="B7370" s="1" t="s">
        <v>9445</v>
      </c>
      <c r="C7370" s="1">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6187</v>
      </c>
      <c r="S7370" s="1">
        <v>15.57</v>
      </c>
      <c r="T7370" s="1">
        <v>3</v>
      </c>
      <c r="U7370" s="1">
        <v>0.7</v>
      </c>
      <c r="V7370" s="4">
        <v>-11.936999999999999</v>
      </c>
    </row>
    <row r="7371" spans="1:22" ht="29.5" thickBot="1" x14ac:dyDescent="0.4">
      <c r="A7371" s="3">
        <v>7370</v>
      </c>
      <c r="B7371" s="1" t="s">
        <v>9446</v>
      </c>
      <c r="C7371" s="1">
        <v>2012</v>
      </c>
      <c r="D7371" s="2">
        <v>40977</v>
      </c>
      <c r="E7371" s="2">
        <v>40979</v>
      </c>
      <c r="F7371" s="1" t="s">
        <v>23</v>
      </c>
      <c r="G7371" s="1" t="s">
        <v>5214</v>
      </c>
      <c r="H7371" s="1" t="s">
        <v>5215</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4">
        <v>1.6704000000000001</v>
      </c>
    </row>
    <row r="7372" spans="1:22" ht="29.5" thickBot="1" x14ac:dyDescent="0.4">
      <c r="A7372" s="3">
        <v>7371</v>
      </c>
      <c r="B7372" s="1" t="s">
        <v>9447</v>
      </c>
      <c r="C7372" s="1">
        <v>2011</v>
      </c>
      <c r="D7372" s="2">
        <v>40844</v>
      </c>
      <c r="E7372" s="2">
        <v>40848</v>
      </c>
      <c r="F7372" s="1" t="s">
        <v>50</v>
      </c>
      <c r="G7372" s="1" t="s">
        <v>3183</v>
      </c>
      <c r="H7372" s="1" t="s">
        <v>3184</v>
      </c>
      <c r="I7372" s="1" t="s">
        <v>41</v>
      </c>
      <c r="J7372" s="1" t="s">
        <v>27</v>
      </c>
      <c r="K7372" s="1" t="s">
        <v>9448</v>
      </c>
      <c r="L7372" s="1" t="s">
        <v>4530</v>
      </c>
      <c r="M7372" s="1">
        <v>67846</v>
      </c>
      <c r="N7372" s="1" t="s">
        <v>105</v>
      </c>
      <c r="O7372" s="1" t="s">
        <v>3748</v>
      </c>
      <c r="P7372" s="1" t="s">
        <v>71</v>
      </c>
      <c r="Q7372" s="1" t="s">
        <v>72</v>
      </c>
      <c r="R7372" s="1" t="s">
        <v>3749</v>
      </c>
      <c r="S7372" s="1">
        <v>257.98</v>
      </c>
      <c r="T7372" s="1">
        <v>2</v>
      </c>
      <c r="U7372" s="1">
        <v>0</v>
      </c>
      <c r="V7372" s="4">
        <v>74.8142</v>
      </c>
    </row>
    <row r="7373" spans="1:22" ht="29.5" thickBot="1" x14ac:dyDescent="0.4">
      <c r="A7373" s="3">
        <v>7372</v>
      </c>
      <c r="B7373" s="1" t="s">
        <v>9449</v>
      </c>
      <c r="C7373" s="1">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4">
        <v>44.596200000000003</v>
      </c>
    </row>
    <row r="7374" spans="1:22" ht="44" thickBot="1" x14ac:dyDescent="0.4">
      <c r="A7374" s="3">
        <v>7373</v>
      </c>
      <c r="B7374" s="1" t="s">
        <v>9449</v>
      </c>
      <c r="C7374" s="1">
        <v>2014</v>
      </c>
      <c r="D7374" s="2">
        <v>41647</v>
      </c>
      <c r="E7374" s="2">
        <v>41649</v>
      </c>
      <c r="F7374" s="1" t="s">
        <v>23</v>
      </c>
      <c r="G7374" s="1" t="s">
        <v>3691</v>
      </c>
      <c r="H7374" s="1" t="s">
        <v>3692</v>
      </c>
      <c r="I7374" s="1" t="s">
        <v>26</v>
      </c>
      <c r="J7374" s="1" t="s">
        <v>27</v>
      </c>
      <c r="K7374" s="1" t="s">
        <v>1173</v>
      </c>
      <c r="L7374" s="1" t="s">
        <v>43</v>
      </c>
      <c r="M7374" s="1">
        <v>90805</v>
      </c>
      <c r="N7374" s="1" t="s">
        <v>44</v>
      </c>
      <c r="O7374" s="1" t="s">
        <v>6445</v>
      </c>
      <c r="P7374" s="1" t="s">
        <v>46</v>
      </c>
      <c r="Q7374" s="1" t="s">
        <v>59</v>
      </c>
      <c r="R7374" s="1" t="s">
        <v>6446</v>
      </c>
      <c r="S7374" s="1">
        <v>61.02</v>
      </c>
      <c r="T7374" s="1">
        <v>3</v>
      </c>
      <c r="U7374" s="1">
        <v>0</v>
      </c>
      <c r="V7374" s="4">
        <v>0.61019999999999996</v>
      </c>
    </row>
    <row r="7375" spans="1:22" ht="58.5" thickBot="1" x14ac:dyDescent="0.4">
      <c r="A7375" s="3">
        <v>7374</v>
      </c>
      <c r="B7375" s="1" t="s">
        <v>9449</v>
      </c>
      <c r="C7375" s="1">
        <v>2014</v>
      </c>
      <c r="D7375" s="2">
        <v>41647</v>
      </c>
      <c r="E7375" s="2">
        <v>41649</v>
      </c>
      <c r="F7375" s="1" t="s">
        <v>23</v>
      </c>
      <c r="G7375" s="1" t="s">
        <v>3691</v>
      </c>
      <c r="H7375" s="1" t="s">
        <v>3692</v>
      </c>
      <c r="I7375" s="1" t="s">
        <v>26</v>
      </c>
      <c r="J7375" s="1" t="s">
        <v>27</v>
      </c>
      <c r="K7375" s="1" t="s">
        <v>1173</v>
      </c>
      <c r="L7375" s="1" t="s">
        <v>43</v>
      </c>
      <c r="M7375" s="1">
        <v>90805</v>
      </c>
      <c r="N7375" s="1" t="s">
        <v>44</v>
      </c>
      <c r="O7375" s="1" t="s">
        <v>9093</v>
      </c>
      <c r="P7375" s="1" t="s">
        <v>46</v>
      </c>
      <c r="Q7375" s="1" t="s">
        <v>578</v>
      </c>
      <c r="R7375" s="1" t="s">
        <v>9094</v>
      </c>
      <c r="S7375" s="1">
        <v>110.11</v>
      </c>
      <c r="T7375" s="1">
        <v>7</v>
      </c>
      <c r="U7375" s="1">
        <v>0</v>
      </c>
      <c r="V7375" s="4">
        <v>31.931899999999999</v>
      </c>
    </row>
    <row r="7376" spans="1:22" ht="29.5" thickBot="1" x14ac:dyDescent="0.4">
      <c r="A7376" s="3">
        <v>7375</v>
      </c>
      <c r="B7376" s="1" t="s">
        <v>9449</v>
      </c>
      <c r="C7376" s="1">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4">
        <v>3.5505</v>
      </c>
    </row>
    <row r="7377" spans="1:22" ht="58.5" thickBot="1" x14ac:dyDescent="0.4">
      <c r="A7377" s="3">
        <v>7376</v>
      </c>
      <c r="B7377" s="1" t="s">
        <v>9450</v>
      </c>
      <c r="C7377" s="1">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4">
        <v>11.707800000000001</v>
      </c>
    </row>
    <row r="7378" spans="1:22" ht="58.5" thickBot="1" x14ac:dyDescent="0.4">
      <c r="A7378" s="3">
        <v>7377</v>
      </c>
      <c r="B7378" s="1" t="s">
        <v>9451</v>
      </c>
      <c r="C7378" s="1">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54.335999999999999</v>
      </c>
      <c r="T7378" s="1">
        <v>4</v>
      </c>
      <c r="U7378" s="1">
        <v>0.2</v>
      </c>
      <c r="V7378" s="4">
        <v>5.4336000000000002</v>
      </c>
    </row>
    <row r="7379" spans="1:22" ht="44" thickBot="1" x14ac:dyDescent="0.4">
      <c r="A7379" s="3">
        <v>7378</v>
      </c>
      <c r="B7379" s="1" t="s">
        <v>9452</v>
      </c>
      <c r="C7379" s="1">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4">
        <v>24.980399999999999</v>
      </c>
    </row>
    <row r="7380" spans="1:22" ht="29.5" thickBot="1" x14ac:dyDescent="0.4">
      <c r="A7380" s="3">
        <v>7379</v>
      </c>
      <c r="B7380" s="1" t="s">
        <v>9453</v>
      </c>
      <c r="C7380" s="1">
        <v>2012</v>
      </c>
      <c r="D7380" s="2">
        <v>41060</v>
      </c>
      <c r="E7380" s="2">
        <v>41060</v>
      </c>
      <c r="F7380" s="1" t="s">
        <v>1290</v>
      </c>
      <c r="G7380" s="1" t="s">
        <v>8201</v>
      </c>
      <c r="H7380" s="1" t="s">
        <v>8202</v>
      </c>
      <c r="I7380" s="1" t="s">
        <v>26</v>
      </c>
      <c r="J7380" s="1" t="s">
        <v>27</v>
      </c>
      <c r="K7380" s="1" t="s">
        <v>1706</v>
      </c>
      <c r="L7380" s="1" t="s">
        <v>88</v>
      </c>
      <c r="M7380" s="1">
        <v>28314</v>
      </c>
      <c r="N7380" s="1" t="s">
        <v>30</v>
      </c>
      <c r="O7380" s="1" t="s">
        <v>4162</v>
      </c>
      <c r="P7380" s="1" t="s">
        <v>46</v>
      </c>
      <c r="Q7380" s="1" t="s">
        <v>68</v>
      </c>
      <c r="R7380" s="1" t="s">
        <v>4163</v>
      </c>
      <c r="S7380" s="1">
        <v>10.272</v>
      </c>
      <c r="T7380" s="1">
        <v>3</v>
      </c>
      <c r="U7380" s="1">
        <v>0.2</v>
      </c>
      <c r="V7380" s="4">
        <v>1.1556</v>
      </c>
    </row>
    <row r="7381" spans="1:22" ht="29.5" thickBot="1" x14ac:dyDescent="0.4">
      <c r="A7381" s="3">
        <v>7380</v>
      </c>
      <c r="B7381" s="1" t="s">
        <v>9454</v>
      </c>
      <c r="C7381" s="1">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4">
        <v>0.40739999999999998</v>
      </c>
    </row>
    <row r="7382" spans="1:22" ht="29.5" thickBot="1" x14ac:dyDescent="0.4">
      <c r="A7382" s="3">
        <v>7381</v>
      </c>
      <c r="B7382" s="1" t="s">
        <v>9454</v>
      </c>
      <c r="C7382" s="1">
        <v>2013</v>
      </c>
      <c r="D7382" s="2">
        <v>41531</v>
      </c>
      <c r="E7382" s="2">
        <v>41536</v>
      </c>
      <c r="F7382" s="1" t="s">
        <v>50</v>
      </c>
      <c r="G7382" s="1" t="s">
        <v>118</v>
      </c>
      <c r="H7382" s="1" t="s">
        <v>119</v>
      </c>
      <c r="I7382" s="1" t="s">
        <v>26</v>
      </c>
      <c r="J7382" s="1" t="s">
        <v>27</v>
      </c>
      <c r="K7382" s="1" t="s">
        <v>2530</v>
      </c>
      <c r="L7382" s="1" t="s">
        <v>138</v>
      </c>
      <c r="M7382" s="1">
        <v>68104</v>
      </c>
      <c r="N7382" s="1" t="s">
        <v>105</v>
      </c>
      <c r="O7382" s="1" t="s">
        <v>5609</v>
      </c>
      <c r="P7382" s="1" t="s">
        <v>46</v>
      </c>
      <c r="Q7382" s="1" t="s">
        <v>47</v>
      </c>
      <c r="R7382" s="1" t="s">
        <v>5610</v>
      </c>
      <c r="S7382" s="1">
        <v>14.4</v>
      </c>
      <c r="T7382" s="1">
        <v>5</v>
      </c>
      <c r="U7382" s="1">
        <v>0</v>
      </c>
      <c r="V7382" s="4">
        <v>7.056</v>
      </c>
    </row>
    <row r="7383" spans="1:22" ht="58.5" thickBot="1" x14ac:dyDescent="0.4">
      <c r="A7383" s="3">
        <v>7382</v>
      </c>
      <c r="B7383" s="1" t="s">
        <v>9454</v>
      </c>
      <c r="C7383" s="1">
        <v>2013</v>
      </c>
      <c r="D7383" s="2">
        <v>41531</v>
      </c>
      <c r="E7383" s="2">
        <v>41536</v>
      </c>
      <c r="F7383" s="1" t="s">
        <v>50</v>
      </c>
      <c r="G7383" s="1" t="s">
        <v>118</v>
      </c>
      <c r="H7383" s="1" t="s">
        <v>119</v>
      </c>
      <c r="I7383" s="1" t="s">
        <v>26</v>
      </c>
      <c r="J7383" s="1" t="s">
        <v>27</v>
      </c>
      <c r="K7383" s="1" t="s">
        <v>2530</v>
      </c>
      <c r="L7383" s="1" t="s">
        <v>138</v>
      </c>
      <c r="M7383" s="1">
        <v>68104</v>
      </c>
      <c r="N7383" s="1" t="s">
        <v>105</v>
      </c>
      <c r="O7383" s="1" t="s">
        <v>6416</v>
      </c>
      <c r="P7383" s="1" t="s">
        <v>71</v>
      </c>
      <c r="Q7383" s="1" t="s">
        <v>72</v>
      </c>
      <c r="R7383" s="1" t="s">
        <v>6417</v>
      </c>
      <c r="S7383" s="1">
        <v>149.94999999999999</v>
      </c>
      <c r="T7383" s="1">
        <v>5</v>
      </c>
      <c r="U7383" s="1">
        <v>0</v>
      </c>
      <c r="V7383" s="4">
        <v>41.985999999999997</v>
      </c>
    </row>
    <row r="7384" spans="1:22" ht="29.5" thickBot="1" x14ac:dyDescent="0.4">
      <c r="A7384" s="3">
        <v>7383</v>
      </c>
      <c r="B7384" s="1" t="s">
        <v>9454</v>
      </c>
      <c r="C7384" s="1">
        <v>2013</v>
      </c>
      <c r="D7384" s="2">
        <v>41531</v>
      </c>
      <c r="E7384" s="2">
        <v>41536</v>
      </c>
      <c r="F7384" s="1" t="s">
        <v>50</v>
      </c>
      <c r="G7384" s="1" t="s">
        <v>118</v>
      </c>
      <c r="H7384" s="1" t="s">
        <v>119</v>
      </c>
      <c r="I7384" s="1" t="s">
        <v>26</v>
      </c>
      <c r="J7384" s="1" t="s">
        <v>27</v>
      </c>
      <c r="K7384" s="1" t="s">
        <v>2530</v>
      </c>
      <c r="L7384" s="1" t="s">
        <v>138</v>
      </c>
      <c r="M7384" s="1">
        <v>68104</v>
      </c>
      <c r="N7384" s="1" t="s">
        <v>105</v>
      </c>
      <c r="O7384" s="1" t="s">
        <v>6828</v>
      </c>
      <c r="P7384" s="1" t="s">
        <v>46</v>
      </c>
      <c r="Q7384" s="1" t="s">
        <v>578</v>
      </c>
      <c r="R7384" s="1" t="s">
        <v>6829</v>
      </c>
      <c r="S7384" s="1">
        <v>16.899999999999999</v>
      </c>
      <c r="T7384" s="1">
        <v>2</v>
      </c>
      <c r="U7384" s="1">
        <v>0</v>
      </c>
      <c r="V7384" s="4">
        <v>5.07</v>
      </c>
    </row>
    <row r="7385" spans="1:22" ht="29.5" thickBot="1" x14ac:dyDescent="0.4">
      <c r="A7385" s="3">
        <v>7384</v>
      </c>
      <c r="B7385" s="1" t="s">
        <v>9454</v>
      </c>
      <c r="C7385" s="1">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4">
        <v>8.4527999999999999</v>
      </c>
    </row>
    <row r="7386" spans="1:22" ht="29.5" thickBot="1" x14ac:dyDescent="0.4">
      <c r="A7386" s="3">
        <v>7385</v>
      </c>
      <c r="B7386" s="1" t="s">
        <v>9454</v>
      </c>
      <c r="C7386" s="1">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4">
        <v>136.08000000000001</v>
      </c>
    </row>
    <row r="7387" spans="1:22" ht="102" thickBot="1" x14ac:dyDescent="0.4">
      <c r="A7387" s="3">
        <v>7386</v>
      </c>
      <c r="B7387" s="1" t="s">
        <v>9454</v>
      </c>
      <c r="C7387" s="1">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4">
        <v>8.6435999999999993</v>
      </c>
    </row>
    <row r="7388" spans="1:22" ht="29.5" thickBot="1" x14ac:dyDescent="0.4">
      <c r="A7388" s="3">
        <v>7387</v>
      </c>
      <c r="B7388" s="1" t="s">
        <v>9454</v>
      </c>
      <c r="C7388" s="1">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4">
        <v>100.7316</v>
      </c>
    </row>
    <row r="7389" spans="1:22" ht="58.5" thickBot="1" x14ac:dyDescent="0.4">
      <c r="A7389" s="3">
        <v>7388</v>
      </c>
      <c r="B7389" s="1" t="s">
        <v>9454</v>
      </c>
      <c r="C7389" s="1">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1336.44</v>
      </c>
      <c r="T7389" s="1">
        <v>14</v>
      </c>
      <c r="U7389" s="1">
        <v>0</v>
      </c>
      <c r="V7389" s="4">
        <v>387.56760000000003</v>
      </c>
    </row>
    <row r="7390" spans="1:22" ht="44" thickBot="1" x14ac:dyDescent="0.4">
      <c r="A7390" s="3">
        <v>7389</v>
      </c>
      <c r="B7390" s="1" t="s">
        <v>9454</v>
      </c>
      <c r="C7390" s="1">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4">
        <v>0.29970000000000002</v>
      </c>
    </row>
    <row r="7391" spans="1:22" ht="73" thickBot="1" x14ac:dyDescent="0.4">
      <c r="A7391" s="3">
        <v>7390</v>
      </c>
      <c r="B7391" s="1" t="s">
        <v>9455</v>
      </c>
      <c r="C7391" s="1">
        <v>2014</v>
      </c>
      <c r="D7391" s="2">
        <v>41973</v>
      </c>
      <c r="E7391" s="2">
        <v>41977</v>
      </c>
      <c r="F7391" s="1" t="s">
        <v>50</v>
      </c>
      <c r="G7391" s="1" t="s">
        <v>655</v>
      </c>
      <c r="H7391" s="1" t="s">
        <v>656</v>
      </c>
      <c r="I7391" s="1" t="s">
        <v>26</v>
      </c>
      <c r="J7391" s="1" t="s">
        <v>27</v>
      </c>
      <c r="K7391" s="1" t="s">
        <v>6243</v>
      </c>
      <c r="L7391" s="1" t="s">
        <v>335</v>
      </c>
      <c r="M7391" s="1">
        <v>37421</v>
      </c>
      <c r="N7391" s="1" t="s">
        <v>30</v>
      </c>
      <c r="O7391" s="1" t="s">
        <v>35</v>
      </c>
      <c r="P7391" s="1" t="s">
        <v>32</v>
      </c>
      <c r="Q7391" s="1" t="s">
        <v>36</v>
      </c>
      <c r="R7391" s="1" t="s">
        <v>37</v>
      </c>
      <c r="S7391" s="1">
        <v>390.36799999999999</v>
      </c>
      <c r="T7391" s="1">
        <v>2</v>
      </c>
      <c r="U7391" s="1">
        <v>0.2</v>
      </c>
      <c r="V7391" s="4">
        <v>48.795999999999999</v>
      </c>
    </row>
    <row r="7392" spans="1:22" ht="58.5" thickBot="1" x14ac:dyDescent="0.4">
      <c r="A7392" s="3">
        <v>7391</v>
      </c>
      <c r="B7392" s="1" t="s">
        <v>9455</v>
      </c>
      <c r="C7392" s="1">
        <v>2014</v>
      </c>
      <c r="D7392" s="2">
        <v>41973</v>
      </c>
      <c r="E7392" s="2">
        <v>41977</v>
      </c>
      <c r="F7392" s="1" t="s">
        <v>50</v>
      </c>
      <c r="G7392" s="1" t="s">
        <v>655</v>
      </c>
      <c r="H7392" s="1" t="s">
        <v>656</v>
      </c>
      <c r="I7392" s="1" t="s">
        <v>26</v>
      </c>
      <c r="J7392" s="1" t="s">
        <v>27</v>
      </c>
      <c r="K7392" s="1" t="s">
        <v>6243</v>
      </c>
      <c r="L7392" s="1" t="s">
        <v>335</v>
      </c>
      <c r="M7392" s="1">
        <v>37421</v>
      </c>
      <c r="N7392" s="1" t="s">
        <v>30</v>
      </c>
      <c r="O7392" s="1" t="s">
        <v>905</v>
      </c>
      <c r="P7392" s="1" t="s">
        <v>32</v>
      </c>
      <c r="Q7392" s="1" t="s">
        <v>65</v>
      </c>
      <c r="R7392" s="1" t="s">
        <v>6972</v>
      </c>
      <c r="S7392" s="1">
        <v>101.52</v>
      </c>
      <c r="T7392" s="1">
        <v>5</v>
      </c>
      <c r="U7392" s="1">
        <v>0.2</v>
      </c>
      <c r="V7392" s="4">
        <v>19.035</v>
      </c>
    </row>
    <row r="7393" spans="1:22" ht="58.5" thickBot="1" x14ac:dyDescent="0.4">
      <c r="A7393" s="3">
        <v>7392</v>
      </c>
      <c r="B7393" s="1" t="s">
        <v>9456</v>
      </c>
      <c r="C7393" s="1">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4">
        <v>23.234999999999999</v>
      </c>
    </row>
    <row r="7394" spans="1:22" ht="44" thickBot="1" x14ac:dyDescent="0.4">
      <c r="A7394" s="3">
        <v>7393</v>
      </c>
      <c r="B7394" s="1" t="s">
        <v>9457</v>
      </c>
      <c r="C7394" s="1">
        <v>2014</v>
      </c>
      <c r="D7394" s="2">
        <v>41762</v>
      </c>
      <c r="E7394" s="2">
        <v>41766</v>
      </c>
      <c r="F7394" s="1" t="s">
        <v>50</v>
      </c>
      <c r="G7394" s="1" t="s">
        <v>7215</v>
      </c>
      <c r="H7394" s="1" t="s">
        <v>7216</v>
      </c>
      <c r="I7394" s="1" t="s">
        <v>26</v>
      </c>
      <c r="J7394" s="1" t="s">
        <v>27</v>
      </c>
      <c r="K7394" s="1" t="s">
        <v>42</v>
      </c>
      <c r="L7394" s="1" t="s">
        <v>43</v>
      </c>
      <c r="M7394" s="1">
        <v>90049</v>
      </c>
      <c r="N7394" s="1" t="s">
        <v>44</v>
      </c>
      <c r="O7394" s="1" t="s">
        <v>5824</v>
      </c>
      <c r="P7394" s="1" t="s">
        <v>46</v>
      </c>
      <c r="Q7394" s="1" t="s">
        <v>90</v>
      </c>
      <c r="R7394" s="1" t="s">
        <v>5825</v>
      </c>
      <c r="S7394" s="1">
        <v>15.7</v>
      </c>
      <c r="T7394" s="1">
        <v>5</v>
      </c>
      <c r="U7394" s="1">
        <v>0</v>
      </c>
      <c r="V7394" s="4">
        <v>7.0650000000000004</v>
      </c>
    </row>
    <row r="7395" spans="1:22" ht="29.5" thickBot="1" x14ac:dyDescent="0.4">
      <c r="A7395" s="3">
        <v>7394</v>
      </c>
      <c r="B7395" s="1" t="s">
        <v>9457</v>
      </c>
      <c r="C7395" s="1">
        <v>2014</v>
      </c>
      <c r="D7395" s="2">
        <v>41762</v>
      </c>
      <c r="E7395" s="2">
        <v>41766</v>
      </c>
      <c r="F7395" s="1" t="s">
        <v>50</v>
      </c>
      <c r="G7395" s="1" t="s">
        <v>7215</v>
      </c>
      <c r="H7395" s="1" t="s">
        <v>7216</v>
      </c>
      <c r="I7395" s="1" t="s">
        <v>26</v>
      </c>
      <c r="J7395" s="1" t="s">
        <v>27</v>
      </c>
      <c r="K7395" s="1" t="s">
        <v>42</v>
      </c>
      <c r="L7395" s="1" t="s">
        <v>43</v>
      </c>
      <c r="M7395" s="1">
        <v>90049</v>
      </c>
      <c r="N7395" s="1" t="s">
        <v>44</v>
      </c>
      <c r="O7395" s="1" t="s">
        <v>6379</v>
      </c>
      <c r="P7395" s="1" t="s">
        <v>46</v>
      </c>
      <c r="Q7395" s="1" t="s">
        <v>68</v>
      </c>
      <c r="R7395" s="1" t="s">
        <v>6380</v>
      </c>
      <c r="S7395" s="1">
        <v>59.52</v>
      </c>
      <c r="T7395" s="1">
        <v>3</v>
      </c>
      <c r="U7395" s="1">
        <v>0</v>
      </c>
      <c r="V7395" s="4">
        <v>15.475199999999999</v>
      </c>
    </row>
    <row r="7396" spans="1:22" ht="73" thickBot="1" x14ac:dyDescent="0.4">
      <c r="A7396" s="3">
        <v>7395</v>
      </c>
      <c r="B7396" s="1" t="s">
        <v>9457</v>
      </c>
      <c r="C7396" s="1">
        <v>2014</v>
      </c>
      <c r="D7396" s="2">
        <v>41762</v>
      </c>
      <c r="E7396" s="2">
        <v>41766</v>
      </c>
      <c r="F7396" s="1" t="s">
        <v>50</v>
      </c>
      <c r="G7396" s="1" t="s">
        <v>7215</v>
      </c>
      <c r="H7396" s="1" t="s">
        <v>7216</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4">
        <v>15.824</v>
      </c>
    </row>
    <row r="7397" spans="1:22" ht="44" thickBot="1" x14ac:dyDescent="0.4">
      <c r="A7397" s="3">
        <v>7396</v>
      </c>
      <c r="B7397" s="1" t="s">
        <v>9458</v>
      </c>
      <c r="C7397" s="1">
        <v>2013</v>
      </c>
      <c r="D7397" s="2">
        <v>41634</v>
      </c>
      <c r="E7397" s="2">
        <v>41639</v>
      </c>
      <c r="F7397" s="1" t="s">
        <v>50</v>
      </c>
      <c r="G7397" s="1" t="s">
        <v>6797</v>
      </c>
      <c r="H7397" s="1" t="s">
        <v>6798</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4">
        <v>-120.0508</v>
      </c>
    </row>
    <row r="7398" spans="1:22" ht="58.5" thickBot="1" x14ac:dyDescent="0.4">
      <c r="A7398" s="3">
        <v>7397</v>
      </c>
      <c r="B7398" s="1" t="s">
        <v>9458</v>
      </c>
      <c r="C7398" s="1">
        <v>2013</v>
      </c>
      <c r="D7398" s="2">
        <v>41634</v>
      </c>
      <c r="E7398" s="2">
        <v>41639</v>
      </c>
      <c r="F7398" s="1" t="s">
        <v>50</v>
      </c>
      <c r="G7398" s="1" t="s">
        <v>6797</v>
      </c>
      <c r="H7398" s="1" t="s">
        <v>6798</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4">
        <v>173.32919999999999</v>
      </c>
    </row>
    <row r="7399" spans="1:22" ht="44" thickBot="1" x14ac:dyDescent="0.4">
      <c r="A7399" s="3">
        <v>7398</v>
      </c>
      <c r="B7399" s="1" t="s">
        <v>9459</v>
      </c>
      <c r="C7399" s="1">
        <v>2011</v>
      </c>
      <c r="D7399" s="2">
        <v>40816</v>
      </c>
      <c r="E7399" s="2">
        <v>40816</v>
      </c>
      <c r="F7399" s="1" t="s">
        <v>1290</v>
      </c>
      <c r="G7399" s="1" t="s">
        <v>6232</v>
      </c>
      <c r="H7399" s="1" t="s">
        <v>6233</v>
      </c>
      <c r="I7399" s="1" t="s">
        <v>41</v>
      </c>
      <c r="J7399" s="1" t="s">
        <v>27</v>
      </c>
      <c r="K7399" s="1" t="s">
        <v>746</v>
      </c>
      <c r="L7399" s="1" t="s">
        <v>498</v>
      </c>
      <c r="M7399" s="1">
        <v>45014</v>
      </c>
      <c r="N7399" s="1" t="s">
        <v>148</v>
      </c>
      <c r="O7399" s="1" t="s">
        <v>816</v>
      </c>
      <c r="P7399" s="1" t="s">
        <v>46</v>
      </c>
      <c r="Q7399" s="1" t="s">
        <v>78</v>
      </c>
      <c r="R7399" s="1" t="s">
        <v>817</v>
      </c>
      <c r="S7399" s="1">
        <v>795.40800000000002</v>
      </c>
      <c r="T7399" s="1">
        <v>6</v>
      </c>
      <c r="U7399" s="1">
        <v>0.2</v>
      </c>
      <c r="V7399" s="4">
        <v>59.6556</v>
      </c>
    </row>
    <row r="7400" spans="1:22" ht="29.5" thickBot="1" x14ac:dyDescent="0.4">
      <c r="A7400" s="3">
        <v>7399</v>
      </c>
      <c r="B7400" s="1" t="s">
        <v>9460</v>
      </c>
      <c r="C7400" s="1">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4">
        <v>12.9978</v>
      </c>
    </row>
    <row r="7401" spans="1:22" ht="58.5" thickBot="1" x14ac:dyDescent="0.4">
      <c r="A7401" s="3">
        <v>7400</v>
      </c>
      <c r="B7401" s="1" t="s">
        <v>9460</v>
      </c>
      <c r="C7401" s="1">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v>
      </c>
      <c r="T7401" s="1">
        <v>4</v>
      </c>
      <c r="U7401" s="1">
        <v>0.2</v>
      </c>
      <c r="V7401" s="4">
        <v>3.278</v>
      </c>
    </row>
    <row r="7402" spans="1:22" ht="58.5" thickBot="1" x14ac:dyDescent="0.4">
      <c r="A7402" s="3">
        <v>7401</v>
      </c>
      <c r="B7402" s="1" t="s">
        <v>9461</v>
      </c>
      <c r="C7402" s="1">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4">
        <v>14.664199999999999</v>
      </c>
    </row>
    <row r="7403" spans="1:22" ht="58.5" thickBot="1" x14ac:dyDescent="0.4">
      <c r="A7403" s="3">
        <v>7402</v>
      </c>
      <c r="B7403" s="1" t="s">
        <v>9461</v>
      </c>
      <c r="C7403" s="1">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4">
        <v>14.200200000000001</v>
      </c>
    </row>
    <row r="7404" spans="1:22" ht="44" thickBot="1" x14ac:dyDescent="0.4">
      <c r="A7404" s="3">
        <v>7403</v>
      </c>
      <c r="B7404" s="1" t="s">
        <v>9462</v>
      </c>
      <c r="C7404" s="1">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4">
        <v>21.036000000000001</v>
      </c>
    </row>
    <row r="7405" spans="1:22" ht="58.5" thickBot="1" x14ac:dyDescent="0.4">
      <c r="A7405" s="3">
        <v>7404</v>
      </c>
      <c r="B7405" s="1" t="s">
        <v>9463</v>
      </c>
      <c r="C7405" s="1">
        <v>2012</v>
      </c>
      <c r="D7405" s="2">
        <v>41043</v>
      </c>
      <c r="E7405" s="2">
        <v>41048</v>
      </c>
      <c r="F7405" s="1" t="s">
        <v>50</v>
      </c>
      <c r="G7405" s="1" t="s">
        <v>995</v>
      </c>
      <c r="H7405" s="1" t="s">
        <v>996</v>
      </c>
      <c r="I7405" s="1" t="s">
        <v>41</v>
      </c>
      <c r="J7405" s="1" t="s">
        <v>27</v>
      </c>
      <c r="K7405" s="1" t="s">
        <v>9350</v>
      </c>
      <c r="L7405" s="1" t="s">
        <v>43</v>
      </c>
      <c r="M7405" s="1">
        <v>93010</v>
      </c>
      <c r="N7405" s="1" t="s">
        <v>44</v>
      </c>
      <c r="O7405" s="1" t="s">
        <v>2232</v>
      </c>
      <c r="P7405" s="1" t="s">
        <v>32</v>
      </c>
      <c r="Q7405" s="1" t="s">
        <v>33</v>
      </c>
      <c r="R7405" s="1" t="s">
        <v>2233</v>
      </c>
      <c r="S7405" s="1">
        <v>509.95749999999998</v>
      </c>
      <c r="T7405" s="1">
        <v>5</v>
      </c>
      <c r="U7405" s="1">
        <v>0.15</v>
      </c>
      <c r="V7405" s="4">
        <v>41.996499999999997</v>
      </c>
    </row>
    <row r="7406" spans="1:22" ht="44" thickBot="1" x14ac:dyDescent="0.4">
      <c r="A7406" s="3">
        <v>7405</v>
      </c>
      <c r="B7406" s="1" t="s">
        <v>9463</v>
      </c>
      <c r="C7406" s="1">
        <v>2012</v>
      </c>
      <c r="D7406" s="2">
        <v>41043</v>
      </c>
      <c r="E7406" s="2">
        <v>41048</v>
      </c>
      <c r="F7406" s="1" t="s">
        <v>50</v>
      </c>
      <c r="G7406" s="1" t="s">
        <v>995</v>
      </c>
      <c r="H7406" s="1" t="s">
        <v>996</v>
      </c>
      <c r="I7406" s="1" t="s">
        <v>41</v>
      </c>
      <c r="J7406" s="1" t="s">
        <v>27</v>
      </c>
      <c r="K7406" s="1" t="s">
        <v>9350</v>
      </c>
      <c r="L7406" s="1" t="s">
        <v>43</v>
      </c>
      <c r="M7406" s="1">
        <v>93010</v>
      </c>
      <c r="N7406" s="1" t="s">
        <v>44</v>
      </c>
      <c r="O7406" s="1" t="s">
        <v>1994</v>
      </c>
      <c r="P7406" s="1" t="s">
        <v>32</v>
      </c>
      <c r="Q7406" s="1" t="s">
        <v>65</v>
      </c>
      <c r="R7406" s="1" t="s">
        <v>1995</v>
      </c>
      <c r="S7406" s="1">
        <v>122.91</v>
      </c>
      <c r="T7406" s="1">
        <v>3</v>
      </c>
      <c r="U7406" s="1">
        <v>0</v>
      </c>
      <c r="V7406" s="4">
        <v>34.4148</v>
      </c>
    </row>
    <row r="7407" spans="1:22" ht="29.5" thickBot="1" x14ac:dyDescent="0.4">
      <c r="A7407" s="3">
        <v>7406</v>
      </c>
      <c r="B7407" s="1" t="s">
        <v>9463</v>
      </c>
      <c r="C7407" s="1">
        <v>2012</v>
      </c>
      <c r="D7407" s="2">
        <v>41043</v>
      </c>
      <c r="E7407" s="2">
        <v>41048</v>
      </c>
      <c r="F7407" s="1" t="s">
        <v>50</v>
      </c>
      <c r="G7407" s="1" t="s">
        <v>995</v>
      </c>
      <c r="H7407" s="1" t="s">
        <v>996</v>
      </c>
      <c r="I7407" s="1" t="s">
        <v>41</v>
      </c>
      <c r="J7407" s="1" t="s">
        <v>27</v>
      </c>
      <c r="K7407" s="1" t="s">
        <v>9350</v>
      </c>
      <c r="L7407" s="1" t="s">
        <v>43</v>
      </c>
      <c r="M7407" s="1">
        <v>93010</v>
      </c>
      <c r="N7407" s="1" t="s">
        <v>44</v>
      </c>
      <c r="O7407" s="1" t="s">
        <v>4928</v>
      </c>
      <c r="P7407" s="1" t="s">
        <v>32</v>
      </c>
      <c r="Q7407" s="1" t="s">
        <v>36</v>
      </c>
      <c r="R7407" s="1" t="s">
        <v>4929</v>
      </c>
      <c r="S7407" s="1">
        <v>97.567999999999998</v>
      </c>
      <c r="T7407" s="1">
        <v>2</v>
      </c>
      <c r="U7407" s="1">
        <v>0.2</v>
      </c>
      <c r="V7407" s="4">
        <v>-6.0979999999999999</v>
      </c>
    </row>
    <row r="7408" spans="1:22" ht="58.5" thickBot="1" x14ac:dyDescent="0.4">
      <c r="A7408" s="3">
        <v>7407</v>
      </c>
      <c r="B7408" s="1" t="s">
        <v>9463</v>
      </c>
      <c r="C7408" s="1">
        <v>2012</v>
      </c>
      <c r="D7408" s="2">
        <v>41043</v>
      </c>
      <c r="E7408" s="2">
        <v>41048</v>
      </c>
      <c r="F7408" s="1" t="s">
        <v>50</v>
      </c>
      <c r="G7408" s="1" t="s">
        <v>995</v>
      </c>
      <c r="H7408" s="1" t="s">
        <v>996</v>
      </c>
      <c r="I7408" s="1" t="s">
        <v>41</v>
      </c>
      <c r="J7408" s="1" t="s">
        <v>27</v>
      </c>
      <c r="K7408" s="1" t="s">
        <v>9350</v>
      </c>
      <c r="L7408" s="1" t="s">
        <v>43</v>
      </c>
      <c r="M7408" s="1">
        <v>93010</v>
      </c>
      <c r="N7408" s="1" t="s">
        <v>44</v>
      </c>
      <c r="O7408" s="1" t="s">
        <v>6356</v>
      </c>
      <c r="P7408" s="1" t="s">
        <v>32</v>
      </c>
      <c r="Q7408" s="1" t="s">
        <v>36</v>
      </c>
      <c r="R7408" s="1" t="s">
        <v>6357</v>
      </c>
      <c r="S7408" s="1">
        <v>722.35199999999998</v>
      </c>
      <c r="T7408" s="1">
        <v>3</v>
      </c>
      <c r="U7408" s="1">
        <v>0.2</v>
      </c>
      <c r="V7408" s="4">
        <v>81.264600000000002</v>
      </c>
    </row>
    <row r="7409" spans="1:22" ht="29.5" thickBot="1" x14ac:dyDescent="0.4">
      <c r="A7409" s="3">
        <v>7408</v>
      </c>
      <c r="B7409" s="1" t="s">
        <v>9464</v>
      </c>
      <c r="C7409" s="1">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4">
        <v>4.1760000000000002</v>
      </c>
    </row>
    <row r="7410" spans="1:22" ht="44" thickBot="1" x14ac:dyDescent="0.4">
      <c r="A7410" s="3">
        <v>7409</v>
      </c>
      <c r="B7410" s="1" t="s">
        <v>9465</v>
      </c>
      <c r="C7410" s="1">
        <v>2013</v>
      </c>
      <c r="D7410" s="2">
        <v>41425</v>
      </c>
      <c r="E7410" s="2">
        <v>41432</v>
      </c>
      <c r="F7410" s="1" t="s">
        <v>50</v>
      </c>
      <c r="G7410" s="1" t="s">
        <v>6310</v>
      </c>
      <c r="H7410" s="1" t="s">
        <v>6311</v>
      </c>
      <c r="I7410" s="1" t="s">
        <v>41</v>
      </c>
      <c r="J7410" s="1" t="s">
        <v>27</v>
      </c>
      <c r="K7410" s="1" t="s">
        <v>42</v>
      </c>
      <c r="L7410" s="1" t="s">
        <v>43</v>
      </c>
      <c r="M7410" s="1">
        <v>90032</v>
      </c>
      <c r="N7410" s="1" t="s">
        <v>44</v>
      </c>
      <c r="O7410" s="1" t="s">
        <v>6260</v>
      </c>
      <c r="P7410" s="1" t="s">
        <v>32</v>
      </c>
      <c r="Q7410" s="1" t="s">
        <v>65</v>
      </c>
      <c r="R7410" s="1" t="s">
        <v>6261</v>
      </c>
      <c r="S7410" s="1">
        <v>167.84</v>
      </c>
      <c r="T7410" s="1">
        <v>8</v>
      </c>
      <c r="U7410" s="1">
        <v>0</v>
      </c>
      <c r="V7410" s="4">
        <v>11.748799999999999</v>
      </c>
    </row>
    <row r="7411" spans="1:22" ht="58.5" thickBot="1" x14ac:dyDescent="0.4">
      <c r="A7411" s="3">
        <v>7410</v>
      </c>
      <c r="B7411" s="1" t="s">
        <v>9466</v>
      </c>
      <c r="C7411" s="1">
        <v>2011</v>
      </c>
      <c r="D7411" s="2">
        <v>40641</v>
      </c>
      <c r="E7411" s="2">
        <v>40645</v>
      </c>
      <c r="F7411" s="1" t="s">
        <v>50</v>
      </c>
      <c r="G7411" s="1" t="s">
        <v>3019</v>
      </c>
      <c r="H7411" s="1" t="s">
        <v>3020</v>
      </c>
      <c r="I7411" s="1" t="s">
        <v>26</v>
      </c>
      <c r="J7411" s="1" t="s">
        <v>27</v>
      </c>
      <c r="K7411" s="1" t="s">
        <v>2835</v>
      </c>
      <c r="L7411" s="1" t="s">
        <v>498</v>
      </c>
      <c r="M7411" s="1">
        <v>43615</v>
      </c>
      <c r="N7411" s="1" t="s">
        <v>148</v>
      </c>
      <c r="O7411" s="1" t="s">
        <v>7523</v>
      </c>
      <c r="P7411" s="1" t="s">
        <v>32</v>
      </c>
      <c r="Q7411" s="1" t="s">
        <v>56</v>
      </c>
      <c r="R7411" s="1" t="s">
        <v>7524</v>
      </c>
      <c r="S7411" s="1">
        <v>172.11</v>
      </c>
      <c r="T7411" s="1">
        <v>1</v>
      </c>
      <c r="U7411" s="1">
        <v>0.4</v>
      </c>
      <c r="V7411" s="4">
        <v>-94.660499999999999</v>
      </c>
    </row>
    <row r="7412" spans="1:22" ht="44" thickBot="1" x14ac:dyDescent="0.4">
      <c r="A7412" s="3">
        <v>7411</v>
      </c>
      <c r="B7412" s="1" t="s">
        <v>9467</v>
      </c>
      <c r="C7412" s="1">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4">
        <v>7.9984000000000002</v>
      </c>
    </row>
    <row r="7413" spans="1:22" ht="29.5" thickBot="1" x14ac:dyDescent="0.4">
      <c r="A7413" s="3">
        <v>7412</v>
      </c>
      <c r="B7413" s="1" t="s">
        <v>9468</v>
      </c>
      <c r="C7413" s="1">
        <v>2014</v>
      </c>
      <c r="D7413" s="2">
        <v>41790</v>
      </c>
      <c r="E7413" s="2">
        <v>41794</v>
      </c>
      <c r="F7413" s="1" t="s">
        <v>50</v>
      </c>
      <c r="G7413" s="1" t="s">
        <v>3763</v>
      </c>
      <c r="H7413" s="1" t="s">
        <v>3764</v>
      </c>
      <c r="I7413" s="1" t="s">
        <v>102</v>
      </c>
      <c r="J7413" s="1" t="s">
        <v>27</v>
      </c>
      <c r="K7413" s="1" t="s">
        <v>4278</v>
      </c>
      <c r="L7413" s="1" t="s">
        <v>420</v>
      </c>
      <c r="M7413" s="1">
        <v>97224</v>
      </c>
      <c r="N7413" s="1" t="s">
        <v>44</v>
      </c>
      <c r="O7413" s="1" t="s">
        <v>7054</v>
      </c>
      <c r="P7413" s="1" t="s">
        <v>71</v>
      </c>
      <c r="Q7413" s="1" t="s">
        <v>72</v>
      </c>
      <c r="R7413" s="1" t="s">
        <v>7055</v>
      </c>
      <c r="S7413" s="1">
        <v>156.792</v>
      </c>
      <c r="T7413" s="1">
        <v>1</v>
      </c>
      <c r="U7413" s="1">
        <v>0.2</v>
      </c>
      <c r="V7413" s="4">
        <v>17.639099999999999</v>
      </c>
    </row>
    <row r="7414" spans="1:22" ht="58.5" thickBot="1" x14ac:dyDescent="0.4">
      <c r="A7414" s="3">
        <v>7413</v>
      </c>
      <c r="B7414" s="1" t="s">
        <v>9468</v>
      </c>
      <c r="C7414" s="1">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v>
      </c>
      <c r="T7414" s="1">
        <v>2</v>
      </c>
      <c r="U7414" s="1">
        <v>0.2</v>
      </c>
      <c r="V7414" s="4">
        <v>-3.0939999999999999</v>
      </c>
    </row>
    <row r="7415" spans="1:22" ht="44" thickBot="1" x14ac:dyDescent="0.4">
      <c r="A7415" s="3">
        <v>7414</v>
      </c>
      <c r="B7415" s="1" t="s">
        <v>9468</v>
      </c>
      <c r="C7415" s="1">
        <v>2014</v>
      </c>
      <c r="D7415" s="2">
        <v>41790</v>
      </c>
      <c r="E7415" s="2">
        <v>41794</v>
      </c>
      <c r="F7415" s="1" t="s">
        <v>50</v>
      </c>
      <c r="G7415" s="1" t="s">
        <v>3763</v>
      </c>
      <c r="H7415" s="1" t="s">
        <v>3764</v>
      </c>
      <c r="I7415" s="1" t="s">
        <v>102</v>
      </c>
      <c r="J7415" s="1" t="s">
        <v>27</v>
      </c>
      <c r="K7415" s="1" t="s">
        <v>4278</v>
      </c>
      <c r="L7415" s="1" t="s">
        <v>420</v>
      </c>
      <c r="M7415" s="1">
        <v>97224</v>
      </c>
      <c r="N7415" s="1" t="s">
        <v>44</v>
      </c>
      <c r="O7415" s="1" t="s">
        <v>9021</v>
      </c>
      <c r="P7415" s="1" t="s">
        <v>32</v>
      </c>
      <c r="Q7415" s="1" t="s">
        <v>65</v>
      </c>
      <c r="R7415" s="1" t="s">
        <v>9022</v>
      </c>
      <c r="S7415" s="1">
        <v>13.592000000000001</v>
      </c>
      <c r="T7415" s="1">
        <v>1</v>
      </c>
      <c r="U7415" s="1">
        <v>0.2</v>
      </c>
      <c r="V7415" s="4">
        <v>-0.33979999999999999</v>
      </c>
    </row>
    <row r="7416" spans="1:22" ht="29.5" thickBot="1" x14ac:dyDescent="0.4">
      <c r="A7416" s="3">
        <v>7415</v>
      </c>
      <c r="B7416" s="1" t="s">
        <v>9469</v>
      </c>
      <c r="C7416" s="1">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386.68</v>
      </c>
      <c r="T7416" s="1">
        <v>2</v>
      </c>
      <c r="U7416" s="1">
        <v>0.3</v>
      </c>
      <c r="V7416" s="4">
        <v>-5.524</v>
      </c>
    </row>
    <row r="7417" spans="1:22" ht="58.5" thickBot="1" x14ac:dyDescent="0.4">
      <c r="A7417" s="3">
        <v>7416</v>
      </c>
      <c r="B7417" s="1" t="s">
        <v>9469</v>
      </c>
      <c r="C7417" s="1">
        <v>2013</v>
      </c>
      <c r="D7417" s="2">
        <v>41347</v>
      </c>
      <c r="E7417" s="2">
        <v>41349</v>
      </c>
      <c r="F7417" s="1" t="s">
        <v>23</v>
      </c>
      <c r="G7417" s="1" t="s">
        <v>355</v>
      </c>
      <c r="H7417" s="1" t="s">
        <v>356</v>
      </c>
      <c r="I7417" s="1" t="s">
        <v>41</v>
      </c>
      <c r="J7417" s="1" t="s">
        <v>27</v>
      </c>
      <c r="K7417" s="1" t="s">
        <v>146</v>
      </c>
      <c r="L7417" s="1" t="s">
        <v>147</v>
      </c>
      <c r="M7417" s="1">
        <v>19134</v>
      </c>
      <c r="N7417" s="1" t="s">
        <v>148</v>
      </c>
      <c r="O7417" s="1" t="s">
        <v>6538</v>
      </c>
      <c r="P7417" s="1" t="s">
        <v>71</v>
      </c>
      <c r="Q7417" s="1" t="s">
        <v>161</v>
      </c>
      <c r="R7417" s="1" t="s">
        <v>6539</v>
      </c>
      <c r="S7417" s="1">
        <v>379.96</v>
      </c>
      <c r="T7417" s="1">
        <v>5</v>
      </c>
      <c r="U7417" s="1">
        <v>0.2</v>
      </c>
      <c r="V7417" s="4">
        <v>47.494999999999997</v>
      </c>
    </row>
    <row r="7418" spans="1:22" ht="44" thickBot="1" x14ac:dyDescent="0.4">
      <c r="A7418" s="3">
        <v>7417</v>
      </c>
      <c r="B7418" s="1" t="s">
        <v>9469</v>
      </c>
      <c r="C7418" s="1">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4">
        <v>-116.98050000000001</v>
      </c>
    </row>
    <row r="7419" spans="1:22" ht="44" thickBot="1" x14ac:dyDescent="0.4">
      <c r="A7419" s="3">
        <v>7418</v>
      </c>
      <c r="B7419" s="1" t="s">
        <v>9469</v>
      </c>
      <c r="C7419" s="1">
        <v>2013</v>
      </c>
      <c r="D7419" s="2">
        <v>41347</v>
      </c>
      <c r="E7419" s="2">
        <v>41349</v>
      </c>
      <c r="F7419" s="1" t="s">
        <v>23</v>
      </c>
      <c r="G7419" s="1" t="s">
        <v>355</v>
      </c>
      <c r="H7419" s="1" t="s">
        <v>356</v>
      </c>
      <c r="I7419" s="1" t="s">
        <v>41</v>
      </c>
      <c r="J7419" s="1" t="s">
        <v>27</v>
      </c>
      <c r="K7419" s="1" t="s">
        <v>146</v>
      </c>
      <c r="L7419" s="1" t="s">
        <v>147</v>
      </c>
      <c r="M7419" s="1">
        <v>19134</v>
      </c>
      <c r="N7419" s="1" t="s">
        <v>148</v>
      </c>
      <c r="O7419" s="1" t="s">
        <v>6650</v>
      </c>
      <c r="P7419" s="1" t="s">
        <v>46</v>
      </c>
      <c r="Q7419" s="1" t="s">
        <v>90</v>
      </c>
      <c r="R7419" s="1" t="s">
        <v>6651</v>
      </c>
      <c r="S7419" s="1">
        <v>41.24</v>
      </c>
      <c r="T7419" s="1">
        <v>5</v>
      </c>
      <c r="U7419" s="1">
        <v>0.2</v>
      </c>
      <c r="V7419" s="4">
        <v>13.9185</v>
      </c>
    </row>
    <row r="7420" spans="1:22" ht="44" thickBot="1" x14ac:dyDescent="0.4">
      <c r="A7420" s="3">
        <v>7419</v>
      </c>
      <c r="B7420" s="1" t="s">
        <v>9469</v>
      </c>
      <c r="C7420" s="1">
        <v>2013</v>
      </c>
      <c r="D7420" s="2">
        <v>41347</v>
      </c>
      <c r="E7420" s="2">
        <v>41349</v>
      </c>
      <c r="F7420" s="1" t="s">
        <v>23</v>
      </c>
      <c r="G7420" s="1" t="s">
        <v>355</v>
      </c>
      <c r="H7420" s="1" t="s">
        <v>356</v>
      </c>
      <c r="I7420" s="1" t="s">
        <v>41</v>
      </c>
      <c r="J7420" s="1" t="s">
        <v>27</v>
      </c>
      <c r="K7420" s="1" t="s">
        <v>146</v>
      </c>
      <c r="L7420" s="1" t="s">
        <v>147</v>
      </c>
      <c r="M7420" s="1">
        <v>19134</v>
      </c>
      <c r="N7420" s="1" t="s">
        <v>148</v>
      </c>
      <c r="O7420" s="1" t="s">
        <v>6988</v>
      </c>
      <c r="P7420" s="1" t="s">
        <v>46</v>
      </c>
      <c r="Q7420" s="1" t="s">
        <v>75</v>
      </c>
      <c r="R7420" s="1" t="s">
        <v>6989</v>
      </c>
      <c r="S7420" s="1">
        <v>51.896999999999998</v>
      </c>
      <c r="T7420" s="1">
        <v>1</v>
      </c>
      <c r="U7420" s="1">
        <v>0.7</v>
      </c>
      <c r="V7420" s="4">
        <v>-41.517600000000002</v>
      </c>
    </row>
    <row r="7421" spans="1:22" ht="44" thickBot="1" x14ac:dyDescent="0.4">
      <c r="A7421" s="3">
        <v>7420</v>
      </c>
      <c r="B7421" s="1" t="s">
        <v>9469</v>
      </c>
      <c r="C7421" s="1">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4">
        <v>-138.13999999999999</v>
      </c>
    </row>
    <row r="7422" spans="1:22" ht="29.5" thickBot="1" x14ac:dyDescent="0.4">
      <c r="A7422" s="3">
        <v>7421</v>
      </c>
      <c r="B7422" s="1" t="s">
        <v>9469</v>
      </c>
      <c r="C7422" s="1">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v>
      </c>
      <c r="T7422" s="1">
        <v>5</v>
      </c>
      <c r="U7422" s="1">
        <v>0.7</v>
      </c>
      <c r="V7422" s="4">
        <v>-15.44</v>
      </c>
    </row>
    <row r="7423" spans="1:22" ht="58.5" thickBot="1" x14ac:dyDescent="0.4">
      <c r="A7423" s="3">
        <v>7422</v>
      </c>
      <c r="B7423" s="1" t="s">
        <v>9469</v>
      </c>
      <c r="C7423" s="1">
        <v>2013</v>
      </c>
      <c r="D7423" s="2">
        <v>41347</v>
      </c>
      <c r="E7423" s="2">
        <v>41349</v>
      </c>
      <c r="F7423" s="1" t="s">
        <v>23</v>
      </c>
      <c r="G7423" s="1" t="s">
        <v>355</v>
      </c>
      <c r="H7423" s="1" t="s">
        <v>356</v>
      </c>
      <c r="I7423" s="1" t="s">
        <v>41</v>
      </c>
      <c r="J7423" s="1" t="s">
        <v>27</v>
      </c>
      <c r="K7423" s="1" t="s">
        <v>146</v>
      </c>
      <c r="L7423" s="1" t="s">
        <v>147</v>
      </c>
      <c r="M7423" s="1">
        <v>19134</v>
      </c>
      <c r="N7423" s="1" t="s">
        <v>148</v>
      </c>
      <c r="O7423" s="1" t="s">
        <v>9470</v>
      </c>
      <c r="P7423" s="1" t="s">
        <v>46</v>
      </c>
      <c r="Q7423" s="1" t="s">
        <v>59</v>
      </c>
      <c r="R7423" s="1" t="s">
        <v>9471</v>
      </c>
      <c r="S7423" s="1">
        <v>126.08</v>
      </c>
      <c r="T7423" s="1">
        <v>2</v>
      </c>
      <c r="U7423" s="1">
        <v>0.2</v>
      </c>
      <c r="V7423" s="4">
        <v>-28.367999999999999</v>
      </c>
    </row>
    <row r="7424" spans="1:22" ht="44" thickBot="1" x14ac:dyDescent="0.4">
      <c r="A7424" s="3">
        <v>7423</v>
      </c>
      <c r="B7424" s="1" t="s">
        <v>9469</v>
      </c>
      <c r="C7424" s="1">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6748</v>
      </c>
      <c r="S7424" s="1">
        <v>449.1</v>
      </c>
      <c r="T7424" s="1">
        <v>3</v>
      </c>
      <c r="U7424" s="1">
        <v>0.7</v>
      </c>
      <c r="V7424" s="4">
        <v>-643.71</v>
      </c>
    </row>
    <row r="7425" spans="1:22" ht="73" thickBot="1" x14ac:dyDescent="0.4">
      <c r="A7425" s="3">
        <v>7424</v>
      </c>
      <c r="B7425" s="1" t="s">
        <v>9472</v>
      </c>
      <c r="C7425" s="1">
        <v>2014</v>
      </c>
      <c r="D7425" s="2">
        <v>41740</v>
      </c>
      <c r="E7425" s="2">
        <v>41744</v>
      </c>
      <c r="F7425" s="1" t="s">
        <v>50</v>
      </c>
      <c r="G7425" s="1" t="s">
        <v>805</v>
      </c>
      <c r="H7425" s="1" t="s">
        <v>806</v>
      </c>
      <c r="I7425" s="1" t="s">
        <v>26</v>
      </c>
      <c r="J7425" s="1" t="s">
        <v>27</v>
      </c>
      <c r="K7425" s="1" t="s">
        <v>146</v>
      </c>
      <c r="L7425" s="1" t="s">
        <v>147</v>
      </c>
      <c r="M7425" s="1">
        <v>19143</v>
      </c>
      <c r="N7425" s="1" t="s">
        <v>148</v>
      </c>
      <c r="O7425" s="1" t="s">
        <v>5354</v>
      </c>
      <c r="P7425" s="1" t="s">
        <v>46</v>
      </c>
      <c r="Q7425" s="1" t="s">
        <v>78</v>
      </c>
      <c r="R7425" s="1" t="s">
        <v>5355</v>
      </c>
      <c r="S7425" s="1">
        <v>195.10400000000001</v>
      </c>
      <c r="T7425" s="1">
        <v>4</v>
      </c>
      <c r="U7425" s="1">
        <v>0.2</v>
      </c>
      <c r="V7425" s="4">
        <v>21.949200000000001</v>
      </c>
    </row>
    <row r="7426" spans="1:22" ht="29.5" thickBot="1" x14ac:dyDescent="0.4">
      <c r="A7426" s="3">
        <v>7425</v>
      </c>
      <c r="B7426" s="1" t="s">
        <v>9472</v>
      </c>
      <c r="C7426" s="1">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4">
        <v>6.4176000000000002</v>
      </c>
    </row>
    <row r="7427" spans="1:22" ht="44" thickBot="1" x14ac:dyDescent="0.4">
      <c r="A7427" s="3">
        <v>7426</v>
      </c>
      <c r="B7427" s="1" t="s">
        <v>9473</v>
      </c>
      <c r="C7427" s="1">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4">
        <v>-6.0890000000000004</v>
      </c>
    </row>
    <row r="7428" spans="1:22" ht="58.5" thickBot="1" x14ac:dyDescent="0.4">
      <c r="A7428" s="3">
        <v>7427</v>
      </c>
      <c r="B7428" s="1" t="s">
        <v>9473</v>
      </c>
      <c r="C7428" s="1">
        <v>2013</v>
      </c>
      <c r="D7428" s="2">
        <v>41451</v>
      </c>
      <c r="E7428" s="2">
        <v>41453</v>
      </c>
      <c r="F7428" s="1" t="s">
        <v>23</v>
      </c>
      <c r="G7428" s="1" t="s">
        <v>813</v>
      </c>
      <c r="H7428" s="1" t="s">
        <v>814</v>
      </c>
      <c r="I7428" s="1" t="s">
        <v>26</v>
      </c>
      <c r="J7428" s="1" t="s">
        <v>27</v>
      </c>
      <c r="K7428" s="1" t="s">
        <v>184</v>
      </c>
      <c r="L7428" s="1" t="s">
        <v>104</v>
      </c>
      <c r="M7428" s="1">
        <v>77070</v>
      </c>
      <c r="N7428" s="1" t="s">
        <v>105</v>
      </c>
      <c r="O7428" s="1" t="s">
        <v>6608</v>
      </c>
      <c r="P7428" s="1" t="s">
        <v>32</v>
      </c>
      <c r="Q7428" s="1" t="s">
        <v>65</v>
      </c>
      <c r="R7428" s="1" t="s">
        <v>6609</v>
      </c>
      <c r="S7428" s="1">
        <v>32.712000000000003</v>
      </c>
      <c r="T7428" s="1">
        <v>2</v>
      </c>
      <c r="U7428" s="1">
        <v>0.6</v>
      </c>
      <c r="V7428" s="4">
        <v>-26.169599999999999</v>
      </c>
    </row>
    <row r="7429" spans="1:22" ht="73" thickBot="1" x14ac:dyDescent="0.4">
      <c r="A7429" s="3">
        <v>7428</v>
      </c>
      <c r="B7429" s="1" t="s">
        <v>9474</v>
      </c>
      <c r="C7429" s="1">
        <v>2011</v>
      </c>
      <c r="D7429" s="2">
        <v>40619</v>
      </c>
      <c r="E7429" s="2">
        <v>40623</v>
      </c>
      <c r="F7429" s="1" t="s">
        <v>50</v>
      </c>
      <c r="G7429" s="1" t="s">
        <v>8727</v>
      </c>
      <c r="H7429" s="1" t="s">
        <v>8728</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4">
        <v>5.3720999999999997</v>
      </c>
    </row>
    <row r="7430" spans="1:22" ht="58.5" thickBot="1" x14ac:dyDescent="0.4">
      <c r="A7430" s="3">
        <v>7429</v>
      </c>
      <c r="B7430" s="1" t="s">
        <v>9474</v>
      </c>
      <c r="C7430" s="1">
        <v>2011</v>
      </c>
      <c r="D7430" s="2">
        <v>40619</v>
      </c>
      <c r="E7430" s="2">
        <v>40623</v>
      </c>
      <c r="F7430" s="1" t="s">
        <v>50</v>
      </c>
      <c r="G7430" s="1" t="s">
        <v>8727</v>
      </c>
      <c r="H7430" s="1" t="s">
        <v>8728</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4">
        <v>14.9156</v>
      </c>
    </row>
    <row r="7431" spans="1:22" ht="29.5" thickBot="1" x14ac:dyDescent="0.4">
      <c r="A7431" s="3">
        <v>7430</v>
      </c>
      <c r="B7431" s="1" t="s">
        <v>9474</v>
      </c>
      <c r="C7431" s="1">
        <v>2011</v>
      </c>
      <c r="D7431" s="2">
        <v>40619</v>
      </c>
      <c r="E7431" s="2">
        <v>40623</v>
      </c>
      <c r="F7431" s="1" t="s">
        <v>50</v>
      </c>
      <c r="G7431" s="1" t="s">
        <v>8727</v>
      </c>
      <c r="H7431" s="1" t="s">
        <v>8728</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4">
        <v>6.3503999999999996</v>
      </c>
    </row>
    <row r="7432" spans="1:22" ht="29.5" thickBot="1" x14ac:dyDescent="0.4">
      <c r="A7432" s="3">
        <v>7431</v>
      </c>
      <c r="B7432" s="1" t="s">
        <v>9474</v>
      </c>
      <c r="C7432" s="1">
        <v>2011</v>
      </c>
      <c r="D7432" s="2">
        <v>40619</v>
      </c>
      <c r="E7432" s="2">
        <v>40623</v>
      </c>
      <c r="F7432" s="1" t="s">
        <v>50</v>
      </c>
      <c r="G7432" s="1" t="s">
        <v>8727</v>
      </c>
      <c r="H7432" s="1" t="s">
        <v>8728</v>
      </c>
      <c r="I7432" s="1" t="s">
        <v>41</v>
      </c>
      <c r="J7432" s="1" t="s">
        <v>27</v>
      </c>
      <c r="K7432" s="1" t="s">
        <v>328</v>
      </c>
      <c r="L7432" s="1" t="s">
        <v>1487</v>
      </c>
      <c r="M7432" s="1">
        <v>39212</v>
      </c>
      <c r="N7432" s="1" t="s">
        <v>30</v>
      </c>
      <c r="O7432" s="1" t="s">
        <v>8166</v>
      </c>
      <c r="P7432" s="1" t="s">
        <v>46</v>
      </c>
      <c r="Q7432" s="1" t="s">
        <v>90</v>
      </c>
      <c r="R7432" s="1" t="s">
        <v>8167</v>
      </c>
      <c r="S7432" s="1">
        <v>16</v>
      </c>
      <c r="T7432" s="1">
        <v>4</v>
      </c>
      <c r="U7432" s="1">
        <v>0</v>
      </c>
      <c r="V7432" s="4">
        <v>7.68</v>
      </c>
    </row>
    <row r="7433" spans="1:22" ht="44" thickBot="1" x14ac:dyDescent="0.4">
      <c r="A7433" s="3">
        <v>7432</v>
      </c>
      <c r="B7433" s="1" t="s">
        <v>9474</v>
      </c>
      <c r="C7433" s="1">
        <v>2011</v>
      </c>
      <c r="D7433" s="2">
        <v>40619</v>
      </c>
      <c r="E7433" s="2">
        <v>40623</v>
      </c>
      <c r="F7433" s="1" t="s">
        <v>50</v>
      </c>
      <c r="G7433" s="1" t="s">
        <v>8727</v>
      </c>
      <c r="H7433" s="1" t="s">
        <v>8728</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4">
        <v>8.4941999999999993</v>
      </c>
    </row>
    <row r="7434" spans="1:22" ht="29.5" thickBot="1" x14ac:dyDescent="0.4">
      <c r="A7434" s="3">
        <v>7433</v>
      </c>
      <c r="B7434" s="1" t="s">
        <v>9475</v>
      </c>
      <c r="C7434" s="1">
        <v>2011</v>
      </c>
      <c r="D7434" s="2">
        <v>40764</v>
      </c>
      <c r="E7434" s="2">
        <v>40768</v>
      </c>
      <c r="F7434" s="1" t="s">
        <v>50</v>
      </c>
      <c r="G7434" s="1" t="s">
        <v>7417</v>
      </c>
      <c r="H7434" s="1" t="s">
        <v>7418</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4">
        <v>-0.9486</v>
      </c>
    </row>
    <row r="7435" spans="1:22" ht="29.5" thickBot="1" x14ac:dyDescent="0.4">
      <c r="A7435" s="3">
        <v>7434</v>
      </c>
      <c r="B7435" s="1" t="s">
        <v>9475</v>
      </c>
      <c r="C7435" s="1">
        <v>2011</v>
      </c>
      <c r="D7435" s="2">
        <v>40764</v>
      </c>
      <c r="E7435" s="2">
        <v>40768</v>
      </c>
      <c r="F7435" s="1" t="s">
        <v>50</v>
      </c>
      <c r="G7435" s="1" t="s">
        <v>7417</v>
      </c>
      <c r="H7435" s="1" t="s">
        <v>7418</v>
      </c>
      <c r="I7435" s="1" t="s">
        <v>26</v>
      </c>
      <c r="J7435" s="1" t="s">
        <v>27</v>
      </c>
      <c r="K7435" s="1" t="s">
        <v>544</v>
      </c>
      <c r="L7435" s="1" t="s">
        <v>310</v>
      </c>
      <c r="M7435" s="1">
        <v>85023</v>
      </c>
      <c r="N7435" s="1" t="s">
        <v>44</v>
      </c>
      <c r="O7435" s="1" t="s">
        <v>3125</v>
      </c>
      <c r="P7435" s="1" t="s">
        <v>46</v>
      </c>
      <c r="Q7435" s="1" t="s">
        <v>75</v>
      </c>
      <c r="R7435" s="1" t="s">
        <v>3126</v>
      </c>
      <c r="S7435" s="1">
        <v>9.3450000000000006</v>
      </c>
      <c r="T7435" s="1">
        <v>5</v>
      </c>
      <c r="U7435" s="1">
        <v>0.7</v>
      </c>
      <c r="V7435" s="4">
        <v>-6.5415000000000001</v>
      </c>
    </row>
    <row r="7436" spans="1:22" ht="73" thickBot="1" x14ac:dyDescent="0.4">
      <c r="A7436" s="3">
        <v>7435</v>
      </c>
      <c r="B7436" s="1" t="s">
        <v>9476</v>
      </c>
      <c r="C7436" s="1">
        <v>2012</v>
      </c>
      <c r="D7436" s="2">
        <v>41116</v>
      </c>
      <c r="E7436" s="2">
        <v>41121</v>
      </c>
      <c r="F7436" s="1" t="s">
        <v>50</v>
      </c>
      <c r="G7436" s="1" t="s">
        <v>1383</v>
      </c>
      <c r="H7436" s="1" t="s">
        <v>1384</v>
      </c>
      <c r="I7436" s="1" t="s">
        <v>41</v>
      </c>
      <c r="J7436" s="1" t="s">
        <v>27</v>
      </c>
      <c r="K7436" s="1" t="s">
        <v>8825</v>
      </c>
      <c r="L7436" s="1" t="s">
        <v>43</v>
      </c>
      <c r="M7436" s="1">
        <v>93030</v>
      </c>
      <c r="N7436" s="1" t="s">
        <v>44</v>
      </c>
      <c r="O7436" s="1" t="s">
        <v>2077</v>
      </c>
      <c r="P7436" s="1" t="s">
        <v>46</v>
      </c>
      <c r="Q7436" s="1" t="s">
        <v>75</v>
      </c>
      <c r="R7436" s="1" t="s">
        <v>2078</v>
      </c>
      <c r="S7436" s="1">
        <v>9.1440000000000001</v>
      </c>
      <c r="T7436" s="1">
        <v>3</v>
      </c>
      <c r="U7436" s="1">
        <v>0.2</v>
      </c>
      <c r="V7436" s="4">
        <v>3.0861000000000001</v>
      </c>
    </row>
    <row r="7437" spans="1:22" ht="44" thickBot="1" x14ac:dyDescent="0.4">
      <c r="A7437" s="3">
        <v>7436</v>
      </c>
      <c r="B7437" s="1" t="s">
        <v>9476</v>
      </c>
      <c r="C7437" s="1">
        <v>2012</v>
      </c>
      <c r="D7437" s="2">
        <v>41116</v>
      </c>
      <c r="E7437" s="2">
        <v>41121</v>
      </c>
      <c r="F7437" s="1" t="s">
        <v>50</v>
      </c>
      <c r="G7437" s="1" t="s">
        <v>1383</v>
      </c>
      <c r="H7437" s="1" t="s">
        <v>1384</v>
      </c>
      <c r="I7437" s="1" t="s">
        <v>41</v>
      </c>
      <c r="J7437" s="1" t="s">
        <v>27</v>
      </c>
      <c r="K7437" s="1" t="s">
        <v>8825</v>
      </c>
      <c r="L7437" s="1" t="s">
        <v>43</v>
      </c>
      <c r="M7437" s="1">
        <v>93030</v>
      </c>
      <c r="N7437" s="1" t="s">
        <v>44</v>
      </c>
      <c r="O7437" s="1" t="s">
        <v>1223</v>
      </c>
      <c r="P7437" s="1" t="s">
        <v>46</v>
      </c>
      <c r="Q7437" s="1" t="s">
        <v>75</v>
      </c>
      <c r="R7437" s="1" t="s">
        <v>1224</v>
      </c>
      <c r="S7437" s="1">
        <v>23.135999999999999</v>
      </c>
      <c r="T7437" s="1">
        <v>6</v>
      </c>
      <c r="U7437" s="1">
        <v>0.2</v>
      </c>
      <c r="V7437" s="4">
        <v>8.3867999999999991</v>
      </c>
    </row>
    <row r="7438" spans="1:22" ht="29.5" thickBot="1" x14ac:dyDescent="0.4">
      <c r="A7438" s="3">
        <v>7437</v>
      </c>
      <c r="B7438" s="1" t="s">
        <v>9476</v>
      </c>
      <c r="C7438" s="1">
        <v>2012</v>
      </c>
      <c r="D7438" s="2">
        <v>41116</v>
      </c>
      <c r="E7438" s="2">
        <v>41121</v>
      </c>
      <c r="F7438" s="1" t="s">
        <v>50</v>
      </c>
      <c r="G7438" s="1" t="s">
        <v>1383</v>
      </c>
      <c r="H7438" s="1" t="s">
        <v>1384</v>
      </c>
      <c r="I7438" s="1" t="s">
        <v>41</v>
      </c>
      <c r="J7438" s="1" t="s">
        <v>27</v>
      </c>
      <c r="K7438" s="1" t="s">
        <v>8825</v>
      </c>
      <c r="L7438" s="1" t="s">
        <v>43</v>
      </c>
      <c r="M7438" s="1">
        <v>93030</v>
      </c>
      <c r="N7438" s="1" t="s">
        <v>44</v>
      </c>
      <c r="O7438" s="1" t="s">
        <v>4669</v>
      </c>
      <c r="P7438" s="1" t="s">
        <v>46</v>
      </c>
      <c r="Q7438" s="1" t="s">
        <v>68</v>
      </c>
      <c r="R7438" s="1" t="s">
        <v>4670</v>
      </c>
      <c r="S7438" s="1">
        <v>99.2</v>
      </c>
      <c r="T7438" s="1">
        <v>5</v>
      </c>
      <c r="U7438" s="1">
        <v>0</v>
      </c>
      <c r="V7438" s="4">
        <v>25.792000000000002</v>
      </c>
    </row>
    <row r="7439" spans="1:22" ht="44" thickBot="1" x14ac:dyDescent="0.4">
      <c r="A7439" s="3">
        <v>7438</v>
      </c>
      <c r="B7439" s="1" t="s">
        <v>9477</v>
      </c>
      <c r="C7439" s="1">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4">
        <v>7.2089999999999996</v>
      </c>
    </row>
    <row r="7440" spans="1:22" ht="73" thickBot="1" x14ac:dyDescent="0.4">
      <c r="A7440" s="3">
        <v>7439</v>
      </c>
      <c r="B7440" s="1" t="s">
        <v>9478</v>
      </c>
      <c r="C7440" s="1">
        <v>2012</v>
      </c>
      <c r="D7440" s="2">
        <v>40992</v>
      </c>
      <c r="E7440" s="2">
        <v>40995</v>
      </c>
      <c r="F7440" s="1" t="s">
        <v>23</v>
      </c>
      <c r="G7440" s="1" t="s">
        <v>3665</v>
      </c>
      <c r="H7440" s="1" t="s">
        <v>3666</v>
      </c>
      <c r="I7440" s="1" t="s">
        <v>41</v>
      </c>
      <c r="J7440" s="1" t="s">
        <v>27</v>
      </c>
      <c r="K7440" s="1" t="s">
        <v>7166</v>
      </c>
      <c r="L7440" s="1" t="s">
        <v>96</v>
      </c>
      <c r="M7440" s="1">
        <v>98042</v>
      </c>
      <c r="N7440" s="1" t="s">
        <v>44</v>
      </c>
      <c r="O7440" s="1" t="s">
        <v>6030</v>
      </c>
      <c r="P7440" s="1" t="s">
        <v>32</v>
      </c>
      <c r="Q7440" s="1" t="s">
        <v>65</v>
      </c>
      <c r="R7440" s="1" t="s">
        <v>6031</v>
      </c>
      <c r="S7440" s="1">
        <v>46.9</v>
      </c>
      <c r="T7440" s="1">
        <v>5</v>
      </c>
      <c r="U7440" s="1">
        <v>0</v>
      </c>
      <c r="V7440" s="4">
        <v>13.132</v>
      </c>
    </row>
    <row r="7441" spans="1:22" ht="29.5" thickBot="1" x14ac:dyDescent="0.4">
      <c r="A7441" s="3">
        <v>7440</v>
      </c>
      <c r="B7441" s="1" t="s">
        <v>9479</v>
      </c>
      <c r="C7441" s="1">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4">
        <v>6.5519999999999996</v>
      </c>
    </row>
    <row r="7442" spans="1:22" ht="44" thickBot="1" x14ac:dyDescent="0.4">
      <c r="A7442" s="3">
        <v>7441</v>
      </c>
      <c r="B7442" s="1" t="s">
        <v>9479</v>
      </c>
      <c r="C7442" s="1">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236.52799999999999</v>
      </c>
      <c r="T7442" s="1">
        <v>2</v>
      </c>
      <c r="U7442" s="1">
        <v>0.2</v>
      </c>
      <c r="V7442" s="4">
        <v>-2.9565999999999999</v>
      </c>
    </row>
    <row r="7443" spans="1:22" ht="29.5" thickBot="1" x14ac:dyDescent="0.4">
      <c r="A7443" s="3">
        <v>7442</v>
      </c>
      <c r="B7443" s="1" t="s">
        <v>9480</v>
      </c>
      <c r="C7443" s="1">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4">
        <v>8.6940000000000008</v>
      </c>
    </row>
    <row r="7444" spans="1:22" ht="29.5" thickBot="1" x14ac:dyDescent="0.4">
      <c r="A7444" s="3">
        <v>7443</v>
      </c>
      <c r="B7444" s="1" t="s">
        <v>9481</v>
      </c>
      <c r="C7444" s="1">
        <v>2011</v>
      </c>
      <c r="D7444" s="2">
        <v>40886</v>
      </c>
      <c r="E7444" s="2">
        <v>40888</v>
      </c>
      <c r="F7444" s="1" t="s">
        <v>188</v>
      </c>
      <c r="G7444" s="1" t="s">
        <v>8993</v>
      </c>
      <c r="H7444" s="1" t="s">
        <v>8994</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4">
        <v>3.7408000000000001</v>
      </c>
    </row>
    <row r="7445" spans="1:22" ht="73" thickBot="1" x14ac:dyDescent="0.4">
      <c r="A7445" s="3">
        <v>7444</v>
      </c>
      <c r="B7445" s="1" t="s">
        <v>9481</v>
      </c>
      <c r="C7445" s="1">
        <v>2011</v>
      </c>
      <c r="D7445" s="2">
        <v>40886</v>
      </c>
      <c r="E7445" s="2">
        <v>40888</v>
      </c>
      <c r="F7445" s="1" t="s">
        <v>188</v>
      </c>
      <c r="G7445" s="1" t="s">
        <v>8993</v>
      </c>
      <c r="H7445" s="1" t="s">
        <v>8994</v>
      </c>
      <c r="I7445" s="1" t="s">
        <v>41</v>
      </c>
      <c r="J7445" s="1" t="s">
        <v>27</v>
      </c>
      <c r="K7445" s="1" t="s">
        <v>3152</v>
      </c>
      <c r="L7445" s="1" t="s">
        <v>104</v>
      </c>
      <c r="M7445" s="1">
        <v>78521</v>
      </c>
      <c r="N7445" s="1" t="s">
        <v>105</v>
      </c>
      <c r="O7445" s="1" t="s">
        <v>2320</v>
      </c>
      <c r="P7445" s="1" t="s">
        <v>46</v>
      </c>
      <c r="Q7445" s="1" t="s">
        <v>59</v>
      </c>
      <c r="R7445" s="1" t="s">
        <v>2321</v>
      </c>
      <c r="S7445" s="1">
        <v>237.096</v>
      </c>
      <c r="T7445" s="1">
        <v>3</v>
      </c>
      <c r="U7445" s="1">
        <v>0.2</v>
      </c>
      <c r="V7445" s="4">
        <v>20.745899999999999</v>
      </c>
    </row>
    <row r="7446" spans="1:22" ht="29.5" thickBot="1" x14ac:dyDescent="0.4">
      <c r="A7446" s="3">
        <v>7445</v>
      </c>
      <c r="B7446" s="1" t="s">
        <v>9482</v>
      </c>
      <c r="C7446" s="1">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5.1840000000000002</v>
      </c>
      <c r="T7446" s="1">
        <v>1</v>
      </c>
      <c r="U7446" s="1">
        <v>0.2</v>
      </c>
      <c r="V7446" s="4">
        <v>1.8144</v>
      </c>
    </row>
    <row r="7447" spans="1:22" ht="29.5" thickBot="1" x14ac:dyDescent="0.4">
      <c r="A7447" s="3">
        <v>7446</v>
      </c>
      <c r="B7447" s="1" t="s">
        <v>9482</v>
      </c>
      <c r="C7447" s="1">
        <v>2014</v>
      </c>
      <c r="D7447" s="2">
        <v>41674</v>
      </c>
      <c r="E7447" s="2">
        <v>41678</v>
      </c>
      <c r="F7447" s="1" t="s">
        <v>23</v>
      </c>
      <c r="G7447" s="1" t="s">
        <v>2313</v>
      </c>
      <c r="H7447" s="1" t="s">
        <v>2314</v>
      </c>
      <c r="I7447" s="1" t="s">
        <v>102</v>
      </c>
      <c r="J7447" s="1" t="s">
        <v>27</v>
      </c>
      <c r="K7447" s="1" t="s">
        <v>303</v>
      </c>
      <c r="L7447" s="1" t="s">
        <v>211</v>
      </c>
      <c r="M7447" s="1">
        <v>60610</v>
      </c>
      <c r="N7447" s="1" t="s">
        <v>105</v>
      </c>
      <c r="O7447" s="1" t="s">
        <v>6535</v>
      </c>
      <c r="P7447" s="1" t="s">
        <v>46</v>
      </c>
      <c r="Q7447" s="1" t="s">
        <v>90</v>
      </c>
      <c r="R7447" s="1" t="s">
        <v>6536</v>
      </c>
      <c r="S7447" s="1">
        <v>65.584000000000003</v>
      </c>
      <c r="T7447" s="1">
        <v>2</v>
      </c>
      <c r="U7447" s="1">
        <v>0.2</v>
      </c>
      <c r="V7447" s="4">
        <v>23.7742</v>
      </c>
    </row>
    <row r="7448" spans="1:22" ht="58.5" thickBot="1" x14ac:dyDescent="0.4">
      <c r="A7448" s="3">
        <v>7447</v>
      </c>
      <c r="B7448" s="1" t="s">
        <v>9482</v>
      </c>
      <c r="C7448" s="1">
        <v>2014</v>
      </c>
      <c r="D7448" s="2">
        <v>41674</v>
      </c>
      <c r="E7448" s="2">
        <v>41678</v>
      </c>
      <c r="F7448" s="1" t="s">
        <v>23</v>
      </c>
      <c r="G7448" s="1" t="s">
        <v>2313</v>
      </c>
      <c r="H7448" s="1" t="s">
        <v>2314</v>
      </c>
      <c r="I7448" s="1" t="s">
        <v>102</v>
      </c>
      <c r="J7448" s="1" t="s">
        <v>27</v>
      </c>
      <c r="K7448" s="1" t="s">
        <v>303</v>
      </c>
      <c r="L7448" s="1" t="s">
        <v>211</v>
      </c>
      <c r="M7448" s="1">
        <v>60610</v>
      </c>
      <c r="N7448" s="1" t="s">
        <v>105</v>
      </c>
      <c r="O7448" s="1" t="s">
        <v>5211</v>
      </c>
      <c r="P7448" s="1" t="s">
        <v>32</v>
      </c>
      <c r="Q7448" s="1" t="s">
        <v>65</v>
      </c>
      <c r="R7448" s="1" t="s">
        <v>5212</v>
      </c>
      <c r="S7448" s="1">
        <v>22.2</v>
      </c>
      <c r="T7448" s="1">
        <v>1</v>
      </c>
      <c r="U7448" s="1">
        <v>0.6</v>
      </c>
      <c r="V7448" s="4">
        <v>-26.085000000000001</v>
      </c>
    </row>
    <row r="7449" spans="1:22" ht="29.5" thickBot="1" x14ac:dyDescent="0.4">
      <c r="A7449" s="3">
        <v>7448</v>
      </c>
      <c r="B7449" s="1" t="s">
        <v>9482</v>
      </c>
      <c r="C7449" s="1">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4">
        <v>146.79</v>
      </c>
    </row>
    <row r="7450" spans="1:22" ht="58.5" thickBot="1" x14ac:dyDescent="0.4">
      <c r="A7450" s="3">
        <v>7449</v>
      </c>
      <c r="B7450" s="1" t="s">
        <v>9483</v>
      </c>
      <c r="C7450" s="1">
        <v>2014</v>
      </c>
      <c r="D7450" s="2">
        <v>41955</v>
      </c>
      <c r="E7450" s="2">
        <v>41958</v>
      </c>
      <c r="F7450" s="1" t="s">
        <v>188</v>
      </c>
      <c r="G7450" s="1" t="s">
        <v>5984</v>
      </c>
      <c r="H7450" s="1" t="s">
        <v>5985</v>
      </c>
      <c r="I7450" s="1" t="s">
        <v>26</v>
      </c>
      <c r="J7450" s="1" t="s">
        <v>27</v>
      </c>
      <c r="K7450" s="1" t="s">
        <v>5137</v>
      </c>
      <c r="L7450" s="1" t="s">
        <v>335</v>
      </c>
      <c r="M7450" s="1">
        <v>37918</v>
      </c>
      <c r="N7450" s="1" t="s">
        <v>30</v>
      </c>
      <c r="O7450" s="1" t="s">
        <v>2509</v>
      </c>
      <c r="P7450" s="1" t="s">
        <v>32</v>
      </c>
      <c r="Q7450" s="1" t="s">
        <v>65</v>
      </c>
      <c r="R7450" s="1" t="s">
        <v>2510</v>
      </c>
      <c r="S7450" s="1">
        <v>88.92</v>
      </c>
      <c r="T7450" s="1">
        <v>5</v>
      </c>
      <c r="U7450" s="1">
        <v>0.2</v>
      </c>
      <c r="V7450" s="4">
        <v>14.4495</v>
      </c>
    </row>
    <row r="7451" spans="1:22" ht="29.5" thickBot="1" x14ac:dyDescent="0.4">
      <c r="A7451" s="3">
        <v>7450</v>
      </c>
      <c r="B7451" s="1" t="s">
        <v>9484</v>
      </c>
      <c r="C7451" s="1">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4">
        <v>3.2214</v>
      </c>
    </row>
    <row r="7452" spans="1:22" ht="58.5" thickBot="1" x14ac:dyDescent="0.4">
      <c r="A7452" s="3">
        <v>7451</v>
      </c>
      <c r="B7452" s="1" t="s">
        <v>9484</v>
      </c>
      <c r="C7452" s="1">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4">
        <v>-77.332999999999998</v>
      </c>
    </row>
    <row r="7453" spans="1:22" ht="58.5" thickBot="1" x14ac:dyDescent="0.4">
      <c r="A7453" s="3">
        <v>7452</v>
      </c>
      <c r="B7453" s="1" t="s">
        <v>9484</v>
      </c>
      <c r="C7453" s="1">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5.8</v>
      </c>
      <c r="T7453" s="1">
        <v>5</v>
      </c>
      <c r="U7453" s="1">
        <v>0.8</v>
      </c>
      <c r="V7453" s="4">
        <v>-10.15</v>
      </c>
    </row>
    <row r="7454" spans="1:22" ht="58.5" thickBot="1" x14ac:dyDescent="0.4">
      <c r="A7454" s="3">
        <v>7453</v>
      </c>
      <c r="B7454" s="1" t="s">
        <v>9484</v>
      </c>
      <c r="C7454" s="1">
        <v>2014</v>
      </c>
      <c r="D7454" s="2">
        <v>41900</v>
      </c>
      <c r="E7454" s="2">
        <v>41905</v>
      </c>
      <c r="F7454" s="1" t="s">
        <v>23</v>
      </c>
      <c r="G7454" s="1" t="s">
        <v>2656</v>
      </c>
      <c r="H7454" s="1" t="s">
        <v>2657</v>
      </c>
      <c r="I7454" s="1" t="s">
        <v>102</v>
      </c>
      <c r="J7454" s="1" t="s">
        <v>27</v>
      </c>
      <c r="K7454" s="1" t="s">
        <v>184</v>
      </c>
      <c r="L7454" s="1" t="s">
        <v>104</v>
      </c>
      <c r="M7454" s="1">
        <v>77036</v>
      </c>
      <c r="N7454" s="1" t="s">
        <v>105</v>
      </c>
      <c r="O7454" s="1" t="s">
        <v>6643</v>
      </c>
      <c r="P7454" s="1" t="s">
        <v>71</v>
      </c>
      <c r="Q7454" s="1" t="s">
        <v>72</v>
      </c>
      <c r="R7454" s="1" t="s">
        <v>6644</v>
      </c>
      <c r="S7454" s="1">
        <v>1415.76</v>
      </c>
      <c r="T7454" s="1">
        <v>6</v>
      </c>
      <c r="U7454" s="1">
        <v>0.2</v>
      </c>
      <c r="V7454" s="4">
        <v>88.484999999999999</v>
      </c>
    </row>
    <row r="7455" spans="1:22" ht="29.5" thickBot="1" x14ac:dyDescent="0.4">
      <c r="A7455" s="3">
        <v>7454</v>
      </c>
      <c r="B7455" s="1" t="s">
        <v>9485</v>
      </c>
      <c r="C7455" s="1">
        <v>2014</v>
      </c>
      <c r="D7455" s="2">
        <v>41816</v>
      </c>
      <c r="E7455" s="2">
        <v>41822</v>
      </c>
      <c r="F7455" s="1" t="s">
        <v>50</v>
      </c>
      <c r="G7455" s="1" t="s">
        <v>2080</v>
      </c>
      <c r="H7455" s="1" t="s">
        <v>2081</v>
      </c>
      <c r="I7455" s="1" t="s">
        <v>26</v>
      </c>
      <c r="J7455" s="1" t="s">
        <v>27</v>
      </c>
      <c r="K7455" s="1" t="s">
        <v>6306</v>
      </c>
      <c r="L7455" s="1" t="s">
        <v>211</v>
      </c>
      <c r="M7455" s="1">
        <v>60440</v>
      </c>
      <c r="N7455" s="1" t="s">
        <v>105</v>
      </c>
      <c r="O7455" s="1" t="s">
        <v>3562</v>
      </c>
      <c r="P7455" s="1" t="s">
        <v>71</v>
      </c>
      <c r="Q7455" s="1" t="s">
        <v>72</v>
      </c>
      <c r="R7455" s="1" t="s">
        <v>3563</v>
      </c>
      <c r="S7455" s="1">
        <v>148.47999999999999</v>
      </c>
      <c r="T7455" s="1">
        <v>2</v>
      </c>
      <c r="U7455" s="1">
        <v>0.2</v>
      </c>
      <c r="V7455" s="4">
        <v>16.704000000000001</v>
      </c>
    </row>
    <row r="7456" spans="1:22" ht="29.5" thickBot="1" x14ac:dyDescent="0.4">
      <c r="A7456" s="3">
        <v>7455</v>
      </c>
      <c r="B7456" s="1" t="s">
        <v>9486</v>
      </c>
      <c r="C7456" s="1">
        <v>2013</v>
      </c>
      <c r="D7456" s="2">
        <v>41486</v>
      </c>
      <c r="E7456" s="2">
        <v>41491</v>
      </c>
      <c r="F7456" s="1" t="s">
        <v>50</v>
      </c>
      <c r="G7456" s="1" t="s">
        <v>2885</v>
      </c>
      <c r="H7456" s="1" t="s">
        <v>2886</v>
      </c>
      <c r="I7456" s="1" t="s">
        <v>26</v>
      </c>
      <c r="J7456" s="1" t="s">
        <v>27</v>
      </c>
      <c r="K7456" s="1" t="s">
        <v>303</v>
      </c>
      <c r="L7456" s="1" t="s">
        <v>211</v>
      </c>
      <c r="M7456" s="1">
        <v>60623</v>
      </c>
      <c r="N7456" s="1" t="s">
        <v>105</v>
      </c>
      <c r="O7456" s="1" t="s">
        <v>5729</v>
      </c>
      <c r="P7456" s="1" t="s">
        <v>46</v>
      </c>
      <c r="Q7456" s="1" t="s">
        <v>47</v>
      </c>
      <c r="R7456" s="1" t="s">
        <v>5730</v>
      </c>
      <c r="S7456" s="1">
        <v>9.2479999999999993</v>
      </c>
      <c r="T7456" s="1">
        <v>4</v>
      </c>
      <c r="U7456" s="1">
        <v>0.2</v>
      </c>
      <c r="V7456" s="4">
        <v>3.1212</v>
      </c>
    </row>
    <row r="7457" spans="1:22" ht="58.5" thickBot="1" x14ac:dyDescent="0.4">
      <c r="A7457" s="3">
        <v>7456</v>
      </c>
      <c r="B7457" s="1" t="s">
        <v>9486</v>
      </c>
      <c r="C7457" s="1">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4">
        <v>51.831200000000003</v>
      </c>
    </row>
    <row r="7458" spans="1:22" ht="44" thickBot="1" x14ac:dyDescent="0.4">
      <c r="A7458" s="3">
        <v>7457</v>
      </c>
      <c r="B7458" s="1" t="s">
        <v>9487</v>
      </c>
      <c r="C7458" s="1">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4">
        <v>148.10640000000001</v>
      </c>
    </row>
    <row r="7459" spans="1:22" ht="44" thickBot="1" x14ac:dyDescent="0.4">
      <c r="A7459" s="3">
        <v>7458</v>
      </c>
      <c r="B7459" s="1" t="s">
        <v>9487</v>
      </c>
      <c r="C7459" s="1">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4">
        <v>4.57</v>
      </c>
    </row>
    <row r="7460" spans="1:22" ht="44" thickBot="1" x14ac:dyDescent="0.4">
      <c r="A7460" s="3">
        <v>7459</v>
      </c>
      <c r="B7460" s="1" t="s">
        <v>9487</v>
      </c>
      <c r="C7460" s="1">
        <v>2012</v>
      </c>
      <c r="D7460" s="2">
        <v>41015</v>
      </c>
      <c r="E7460" s="2">
        <v>41017</v>
      </c>
      <c r="F7460" s="1" t="s">
        <v>188</v>
      </c>
      <c r="G7460" s="1" t="s">
        <v>2720</v>
      </c>
      <c r="H7460" s="1" t="s">
        <v>2721</v>
      </c>
      <c r="I7460" s="1" t="s">
        <v>26</v>
      </c>
      <c r="J7460" s="1" t="s">
        <v>27</v>
      </c>
      <c r="K7460" s="1" t="s">
        <v>2237</v>
      </c>
      <c r="L7460" s="1" t="s">
        <v>319</v>
      </c>
      <c r="M7460" s="1">
        <v>22980</v>
      </c>
      <c r="N7460" s="1" t="s">
        <v>30</v>
      </c>
      <c r="O7460" s="1" t="s">
        <v>5343</v>
      </c>
      <c r="P7460" s="1" t="s">
        <v>32</v>
      </c>
      <c r="Q7460" s="1" t="s">
        <v>65</v>
      </c>
      <c r="R7460" s="1" t="s">
        <v>5344</v>
      </c>
      <c r="S7460" s="1">
        <v>1196.8599999999999</v>
      </c>
      <c r="T7460" s="1">
        <v>7</v>
      </c>
      <c r="U7460" s="1">
        <v>0</v>
      </c>
      <c r="V7460" s="4">
        <v>119.68600000000001</v>
      </c>
    </row>
    <row r="7461" spans="1:22" ht="44" thickBot="1" x14ac:dyDescent="0.4">
      <c r="A7461" s="3">
        <v>7460</v>
      </c>
      <c r="B7461" s="1" t="s">
        <v>9487</v>
      </c>
      <c r="C7461" s="1">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4">
        <v>125.58240000000001</v>
      </c>
    </row>
    <row r="7462" spans="1:22" ht="29.5" thickBot="1" x14ac:dyDescent="0.4">
      <c r="A7462" s="3">
        <v>7461</v>
      </c>
      <c r="B7462" s="1" t="s">
        <v>9488</v>
      </c>
      <c r="C7462" s="1">
        <v>2012</v>
      </c>
      <c r="D7462" s="2">
        <v>41010</v>
      </c>
      <c r="E7462" s="2">
        <v>41013</v>
      </c>
      <c r="F7462" s="1" t="s">
        <v>23</v>
      </c>
      <c r="G7462" s="1" t="s">
        <v>4029</v>
      </c>
      <c r="H7462" s="1" t="s">
        <v>4030</v>
      </c>
      <c r="I7462" s="1" t="s">
        <v>26</v>
      </c>
      <c r="J7462" s="1" t="s">
        <v>27</v>
      </c>
      <c r="K7462" s="1" t="s">
        <v>42</v>
      </c>
      <c r="L7462" s="1" t="s">
        <v>43</v>
      </c>
      <c r="M7462" s="1">
        <v>90004</v>
      </c>
      <c r="N7462" s="1" t="s">
        <v>44</v>
      </c>
      <c r="O7462" s="1" t="s">
        <v>7662</v>
      </c>
      <c r="P7462" s="1" t="s">
        <v>71</v>
      </c>
      <c r="Q7462" s="1" t="s">
        <v>1216</v>
      </c>
      <c r="R7462" s="1" t="s">
        <v>7663</v>
      </c>
      <c r="S7462" s="1">
        <v>639.96799999999996</v>
      </c>
      <c r="T7462" s="1">
        <v>4</v>
      </c>
      <c r="U7462" s="1">
        <v>0.2</v>
      </c>
      <c r="V7462" s="4">
        <v>215.98920000000001</v>
      </c>
    </row>
    <row r="7463" spans="1:22" ht="29.5" thickBot="1" x14ac:dyDescent="0.4">
      <c r="A7463" s="3">
        <v>7462</v>
      </c>
      <c r="B7463" s="1" t="s">
        <v>9488</v>
      </c>
      <c r="C7463" s="1">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4">
        <v>24.269600000000001</v>
      </c>
    </row>
    <row r="7464" spans="1:22" ht="29.5" thickBot="1" x14ac:dyDescent="0.4">
      <c r="A7464" s="3">
        <v>7463</v>
      </c>
      <c r="B7464" s="1" t="s">
        <v>9489</v>
      </c>
      <c r="C7464" s="1">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538.91999999999996</v>
      </c>
      <c r="T7464" s="1">
        <v>9</v>
      </c>
      <c r="U7464" s="1">
        <v>0</v>
      </c>
      <c r="V7464" s="4">
        <v>80.837999999999994</v>
      </c>
    </row>
    <row r="7465" spans="1:22" ht="29.5" thickBot="1" x14ac:dyDescent="0.4">
      <c r="A7465" s="3">
        <v>7464</v>
      </c>
      <c r="B7465" s="1" t="s">
        <v>9490</v>
      </c>
      <c r="C7465" s="1">
        <v>2013</v>
      </c>
      <c r="D7465" s="2">
        <v>41526</v>
      </c>
      <c r="E7465" s="2">
        <v>41533</v>
      </c>
      <c r="F7465" s="1" t="s">
        <v>50</v>
      </c>
      <c r="G7465" s="1" t="s">
        <v>3647</v>
      </c>
      <c r="H7465" s="1" t="s">
        <v>3648</v>
      </c>
      <c r="I7465" s="1" t="s">
        <v>26</v>
      </c>
      <c r="J7465" s="1" t="s">
        <v>27</v>
      </c>
      <c r="K7465" s="1" t="s">
        <v>6495</v>
      </c>
      <c r="L7465" s="1" t="s">
        <v>43</v>
      </c>
      <c r="M7465" s="1">
        <v>93277</v>
      </c>
      <c r="N7465" s="1" t="s">
        <v>44</v>
      </c>
      <c r="O7465" s="1" t="s">
        <v>6108</v>
      </c>
      <c r="P7465" s="1" t="s">
        <v>46</v>
      </c>
      <c r="Q7465" s="1" t="s">
        <v>68</v>
      </c>
      <c r="R7465" s="1" t="s">
        <v>6109</v>
      </c>
      <c r="S7465" s="1">
        <v>14.88</v>
      </c>
      <c r="T7465" s="1">
        <v>2</v>
      </c>
      <c r="U7465" s="1">
        <v>0</v>
      </c>
      <c r="V7465" s="4">
        <v>3.72</v>
      </c>
    </row>
    <row r="7466" spans="1:22" ht="29.5" thickBot="1" x14ac:dyDescent="0.4">
      <c r="A7466" s="3">
        <v>7465</v>
      </c>
      <c r="B7466" s="1" t="s">
        <v>9490</v>
      </c>
      <c r="C7466" s="1">
        <v>2013</v>
      </c>
      <c r="D7466" s="2">
        <v>41526</v>
      </c>
      <c r="E7466" s="2">
        <v>41533</v>
      </c>
      <c r="F7466" s="1" t="s">
        <v>50</v>
      </c>
      <c r="G7466" s="1" t="s">
        <v>3647</v>
      </c>
      <c r="H7466" s="1" t="s">
        <v>3648</v>
      </c>
      <c r="I7466" s="1" t="s">
        <v>26</v>
      </c>
      <c r="J7466" s="1" t="s">
        <v>27</v>
      </c>
      <c r="K7466" s="1" t="s">
        <v>6495</v>
      </c>
      <c r="L7466" s="1" t="s">
        <v>43</v>
      </c>
      <c r="M7466" s="1">
        <v>93277</v>
      </c>
      <c r="N7466" s="1" t="s">
        <v>44</v>
      </c>
      <c r="O7466" s="1" t="s">
        <v>6587</v>
      </c>
      <c r="P7466" s="1" t="s">
        <v>46</v>
      </c>
      <c r="Q7466" s="1" t="s">
        <v>90</v>
      </c>
      <c r="R7466" s="1" t="s">
        <v>6588</v>
      </c>
      <c r="S7466" s="1">
        <v>34.24</v>
      </c>
      <c r="T7466" s="1">
        <v>8</v>
      </c>
      <c r="U7466" s="1">
        <v>0</v>
      </c>
      <c r="V7466" s="4">
        <v>15.407999999999999</v>
      </c>
    </row>
    <row r="7467" spans="1:22" ht="44" thickBot="1" x14ac:dyDescent="0.4">
      <c r="A7467" s="3">
        <v>7466</v>
      </c>
      <c r="B7467" s="1" t="s">
        <v>9490</v>
      </c>
      <c r="C7467" s="1">
        <v>2013</v>
      </c>
      <c r="D7467" s="2">
        <v>41526</v>
      </c>
      <c r="E7467" s="2">
        <v>41533</v>
      </c>
      <c r="F7467" s="1" t="s">
        <v>50</v>
      </c>
      <c r="G7467" s="1" t="s">
        <v>3647</v>
      </c>
      <c r="H7467" s="1" t="s">
        <v>3648</v>
      </c>
      <c r="I7467" s="1" t="s">
        <v>26</v>
      </c>
      <c r="J7467" s="1" t="s">
        <v>27</v>
      </c>
      <c r="K7467" s="1" t="s">
        <v>6495</v>
      </c>
      <c r="L7467" s="1" t="s">
        <v>43</v>
      </c>
      <c r="M7467" s="1">
        <v>93277</v>
      </c>
      <c r="N7467" s="1" t="s">
        <v>44</v>
      </c>
      <c r="O7467" s="1" t="s">
        <v>2064</v>
      </c>
      <c r="P7467" s="1" t="s">
        <v>46</v>
      </c>
      <c r="Q7467" s="1" t="s">
        <v>59</v>
      </c>
      <c r="R7467" s="1" t="s">
        <v>2065</v>
      </c>
      <c r="S7467" s="1">
        <v>261.74</v>
      </c>
      <c r="T7467" s="1">
        <v>2</v>
      </c>
      <c r="U7467" s="1">
        <v>0</v>
      </c>
      <c r="V7467" s="4">
        <v>65.435000000000002</v>
      </c>
    </row>
    <row r="7468" spans="1:22" ht="29.5" thickBot="1" x14ac:dyDescent="0.4">
      <c r="A7468" s="3">
        <v>7467</v>
      </c>
      <c r="B7468" s="1" t="s">
        <v>9491</v>
      </c>
      <c r="C7468" s="1">
        <v>2013</v>
      </c>
      <c r="D7468" s="2">
        <v>41414</v>
      </c>
      <c r="E7468" s="2">
        <v>41418</v>
      </c>
      <c r="F7468" s="1" t="s">
        <v>50</v>
      </c>
      <c r="G7468" s="1" t="s">
        <v>6637</v>
      </c>
      <c r="H7468" s="1" t="s">
        <v>6638</v>
      </c>
      <c r="I7468" s="1" t="s">
        <v>41</v>
      </c>
      <c r="J7468" s="1" t="s">
        <v>27</v>
      </c>
      <c r="K7468" s="1" t="s">
        <v>42</v>
      </c>
      <c r="L7468" s="1" t="s">
        <v>43</v>
      </c>
      <c r="M7468" s="1">
        <v>90008</v>
      </c>
      <c r="N7468" s="1" t="s">
        <v>44</v>
      </c>
      <c r="O7468" s="1" t="s">
        <v>7347</v>
      </c>
      <c r="P7468" s="1" t="s">
        <v>46</v>
      </c>
      <c r="Q7468" s="1" t="s">
        <v>78</v>
      </c>
      <c r="R7468" s="1" t="s">
        <v>186</v>
      </c>
      <c r="S7468" s="1">
        <v>87.84</v>
      </c>
      <c r="T7468" s="1">
        <v>8</v>
      </c>
      <c r="U7468" s="1">
        <v>0</v>
      </c>
      <c r="V7468" s="4">
        <v>23.716799999999999</v>
      </c>
    </row>
    <row r="7469" spans="1:22" ht="29.5" thickBot="1" x14ac:dyDescent="0.4">
      <c r="A7469" s="3">
        <v>7468</v>
      </c>
      <c r="B7469" s="1" t="s">
        <v>9492</v>
      </c>
      <c r="C7469" s="1">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4">
        <v>11.8728</v>
      </c>
    </row>
    <row r="7470" spans="1:22" ht="29.5" thickBot="1" x14ac:dyDescent="0.4">
      <c r="A7470" s="3">
        <v>7469</v>
      </c>
      <c r="B7470" s="1" t="s">
        <v>9493</v>
      </c>
      <c r="C7470" s="1">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v>
      </c>
      <c r="T7470" s="1">
        <v>3</v>
      </c>
      <c r="U7470" s="1">
        <v>0</v>
      </c>
      <c r="V7470" s="4">
        <v>7.0217999999999998</v>
      </c>
    </row>
    <row r="7471" spans="1:22" ht="44" thickBot="1" x14ac:dyDescent="0.4">
      <c r="A7471" s="3">
        <v>7470</v>
      </c>
      <c r="B7471" s="1" t="s">
        <v>9493</v>
      </c>
      <c r="C7471" s="1">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4">
        <v>6.2607999999999997</v>
      </c>
    </row>
    <row r="7472" spans="1:22" ht="44" thickBot="1" x14ac:dyDescent="0.4">
      <c r="A7472" s="3">
        <v>7471</v>
      </c>
      <c r="B7472" s="1" t="s">
        <v>9494</v>
      </c>
      <c r="C7472" s="1">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3.5760000000000001</v>
      </c>
      <c r="T7472" s="1">
        <v>4</v>
      </c>
      <c r="U7472" s="1">
        <v>0.7</v>
      </c>
      <c r="V7472" s="4">
        <v>-2.8607999999999998</v>
      </c>
    </row>
    <row r="7473" spans="1:22" ht="58.5" thickBot="1" x14ac:dyDescent="0.4">
      <c r="A7473" s="3">
        <v>7472</v>
      </c>
      <c r="B7473" s="1" t="s">
        <v>9494</v>
      </c>
      <c r="C7473" s="1">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4">
        <v>-29.436800000000002</v>
      </c>
    </row>
    <row r="7474" spans="1:22" ht="44" thickBot="1" x14ac:dyDescent="0.4">
      <c r="A7474" s="3">
        <v>7473</v>
      </c>
      <c r="B7474" s="1" t="s">
        <v>9495</v>
      </c>
      <c r="C7474" s="1">
        <v>2013</v>
      </c>
      <c r="D7474" s="2">
        <v>41457</v>
      </c>
      <c r="E7474" s="2">
        <v>41459</v>
      </c>
      <c r="F7474" s="1" t="s">
        <v>188</v>
      </c>
      <c r="G7474" s="1" t="s">
        <v>6139</v>
      </c>
      <c r="H7474" s="1" t="s">
        <v>6140</v>
      </c>
      <c r="I7474" s="1" t="s">
        <v>102</v>
      </c>
      <c r="J7474" s="1" t="s">
        <v>27</v>
      </c>
      <c r="K7474" s="1" t="s">
        <v>7876</v>
      </c>
      <c r="L7474" s="1" t="s">
        <v>121</v>
      </c>
      <c r="M7474" s="1">
        <v>84043</v>
      </c>
      <c r="N7474" s="1" t="s">
        <v>44</v>
      </c>
      <c r="O7474" s="1" t="s">
        <v>5425</v>
      </c>
      <c r="P7474" s="1" t="s">
        <v>71</v>
      </c>
      <c r="Q7474" s="1" t="s">
        <v>1216</v>
      </c>
      <c r="R7474" s="1" t="s">
        <v>5426</v>
      </c>
      <c r="S7474" s="1">
        <v>1499.95</v>
      </c>
      <c r="T7474" s="1">
        <v>5</v>
      </c>
      <c r="U7474" s="1">
        <v>0</v>
      </c>
      <c r="V7474" s="4">
        <v>449.98500000000001</v>
      </c>
    </row>
    <row r="7475" spans="1:22" ht="44" thickBot="1" x14ac:dyDescent="0.4">
      <c r="A7475" s="3">
        <v>7474</v>
      </c>
      <c r="B7475" s="1" t="s">
        <v>9496</v>
      </c>
      <c r="C7475" s="1">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v>
      </c>
      <c r="T7475" s="1">
        <v>4</v>
      </c>
      <c r="U7475" s="1">
        <v>0.2</v>
      </c>
      <c r="V7475" s="4">
        <v>3.2223999999999999</v>
      </c>
    </row>
    <row r="7476" spans="1:22" ht="44" thickBot="1" x14ac:dyDescent="0.4">
      <c r="A7476" s="3">
        <v>7475</v>
      </c>
      <c r="B7476" s="1" t="s">
        <v>9497</v>
      </c>
      <c r="C7476" s="1">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4">
        <v>746.40779999999995</v>
      </c>
    </row>
    <row r="7477" spans="1:22" ht="44" thickBot="1" x14ac:dyDescent="0.4">
      <c r="A7477" s="3">
        <v>7476</v>
      </c>
      <c r="B7477" s="1" t="s">
        <v>9497</v>
      </c>
      <c r="C7477" s="1">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4">
        <v>274.49099999999999</v>
      </c>
    </row>
    <row r="7478" spans="1:22" ht="44" thickBot="1" x14ac:dyDescent="0.4">
      <c r="A7478" s="3">
        <v>7477</v>
      </c>
      <c r="B7478" s="1" t="s">
        <v>9497</v>
      </c>
      <c r="C7478" s="1">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4">
        <v>1.4796</v>
      </c>
    </row>
    <row r="7479" spans="1:22" ht="29.5" thickBot="1" x14ac:dyDescent="0.4">
      <c r="A7479" s="3">
        <v>7478</v>
      </c>
      <c r="B7479" s="1" t="s">
        <v>9497</v>
      </c>
      <c r="C7479" s="1">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4">
        <v>113.6742</v>
      </c>
    </row>
    <row r="7480" spans="1:22" ht="58.5" thickBot="1" x14ac:dyDescent="0.4">
      <c r="A7480" s="3">
        <v>7479</v>
      </c>
      <c r="B7480" s="1" t="s">
        <v>9497</v>
      </c>
      <c r="C7480" s="1">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4">
        <v>204.10919999999999</v>
      </c>
    </row>
    <row r="7481" spans="1:22" ht="44" thickBot="1" x14ac:dyDescent="0.4">
      <c r="A7481" s="3">
        <v>7480</v>
      </c>
      <c r="B7481" s="1" t="s">
        <v>9497</v>
      </c>
      <c r="C7481" s="1">
        <v>2011</v>
      </c>
      <c r="D7481" s="2">
        <v>40550</v>
      </c>
      <c r="E7481" s="2">
        <v>40554</v>
      </c>
      <c r="F7481" s="1" t="s">
        <v>50</v>
      </c>
      <c r="G7481" s="1" t="s">
        <v>3915</v>
      </c>
      <c r="H7481" s="1" t="s">
        <v>3916</v>
      </c>
      <c r="I7481" s="1" t="s">
        <v>102</v>
      </c>
      <c r="J7481" s="1" t="s">
        <v>27</v>
      </c>
      <c r="K7481" s="1" t="s">
        <v>28</v>
      </c>
      <c r="L7481" s="1" t="s">
        <v>29</v>
      </c>
      <c r="M7481" s="1">
        <v>42420</v>
      </c>
      <c r="N7481" s="1" t="s">
        <v>30</v>
      </c>
      <c r="O7481" s="1" t="s">
        <v>6411</v>
      </c>
      <c r="P7481" s="1" t="s">
        <v>46</v>
      </c>
      <c r="Q7481" s="1" t="s">
        <v>269</v>
      </c>
      <c r="R7481" s="1" t="s">
        <v>6412</v>
      </c>
      <c r="S7481" s="1">
        <v>31.12</v>
      </c>
      <c r="T7481" s="1">
        <v>4</v>
      </c>
      <c r="U7481" s="1">
        <v>0</v>
      </c>
      <c r="V7481" s="4">
        <v>0.31119999999999998</v>
      </c>
    </row>
    <row r="7482" spans="1:22" ht="58.5" thickBot="1" x14ac:dyDescent="0.4">
      <c r="A7482" s="3">
        <v>7481</v>
      </c>
      <c r="B7482" s="1" t="s">
        <v>9497</v>
      </c>
      <c r="C7482" s="1">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4">
        <v>3.0084</v>
      </c>
    </row>
    <row r="7483" spans="1:22" ht="44" thickBot="1" x14ac:dyDescent="0.4">
      <c r="A7483" s="3">
        <v>7482</v>
      </c>
      <c r="B7483" s="1" t="s">
        <v>9498</v>
      </c>
      <c r="C7483" s="1">
        <v>2013</v>
      </c>
      <c r="D7483" s="2">
        <v>41519</v>
      </c>
      <c r="E7483" s="2">
        <v>41521</v>
      </c>
      <c r="F7483" s="1" t="s">
        <v>23</v>
      </c>
      <c r="G7483" s="1" t="s">
        <v>6478</v>
      </c>
      <c r="H7483" s="1" t="s">
        <v>6479</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4">
        <v>5.7510000000000003</v>
      </c>
    </row>
    <row r="7484" spans="1:22" ht="58.5" thickBot="1" x14ac:dyDescent="0.4">
      <c r="A7484" s="3">
        <v>7483</v>
      </c>
      <c r="B7484" s="1" t="s">
        <v>9499</v>
      </c>
      <c r="C7484" s="1">
        <v>2011</v>
      </c>
      <c r="D7484" s="2">
        <v>40809</v>
      </c>
      <c r="E7484" s="2">
        <v>40816</v>
      </c>
      <c r="F7484" s="1" t="s">
        <v>50</v>
      </c>
      <c r="G7484" s="1" t="s">
        <v>5924</v>
      </c>
      <c r="H7484" s="1" t="s">
        <v>5925</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4">
        <v>6.9240000000000004</v>
      </c>
    </row>
    <row r="7485" spans="1:22" ht="58.5" thickBot="1" x14ac:dyDescent="0.4">
      <c r="A7485" s="3">
        <v>7484</v>
      </c>
      <c r="B7485" s="1" t="s">
        <v>9500</v>
      </c>
      <c r="C7485" s="1">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4">
        <v>-108.2662</v>
      </c>
    </row>
    <row r="7486" spans="1:22" ht="29.5" thickBot="1" x14ac:dyDescent="0.4">
      <c r="A7486" s="3">
        <v>7485</v>
      </c>
      <c r="B7486" s="1" t="s">
        <v>9501</v>
      </c>
      <c r="C7486" s="1">
        <v>2014</v>
      </c>
      <c r="D7486" s="2">
        <v>42002</v>
      </c>
      <c r="E7486" s="2">
        <v>42007</v>
      </c>
      <c r="F7486" s="1" t="s">
        <v>50</v>
      </c>
      <c r="G7486" s="1" t="s">
        <v>377</v>
      </c>
      <c r="H7486" s="1" t="s">
        <v>378</v>
      </c>
      <c r="I7486" s="1" t="s">
        <v>102</v>
      </c>
      <c r="J7486" s="1" t="s">
        <v>27</v>
      </c>
      <c r="K7486" s="1" t="s">
        <v>7447</v>
      </c>
      <c r="L7486" s="1" t="s">
        <v>7448</v>
      </c>
      <c r="M7486" s="1">
        <v>58103</v>
      </c>
      <c r="N7486" s="1" t="s">
        <v>105</v>
      </c>
      <c r="O7486" s="1" t="s">
        <v>9502</v>
      </c>
      <c r="P7486" s="1" t="s">
        <v>46</v>
      </c>
      <c r="Q7486" s="1" t="s">
        <v>68</v>
      </c>
      <c r="R7486" s="1" t="s">
        <v>186</v>
      </c>
      <c r="S7486" s="1">
        <v>2.48</v>
      </c>
      <c r="T7486" s="1">
        <v>1</v>
      </c>
      <c r="U7486" s="1">
        <v>0</v>
      </c>
      <c r="V7486" s="4">
        <v>0.86799999999999999</v>
      </c>
    </row>
    <row r="7487" spans="1:22" ht="29.5" thickBot="1" x14ac:dyDescent="0.4">
      <c r="A7487" s="3">
        <v>7486</v>
      </c>
      <c r="B7487" s="1" t="s">
        <v>9501</v>
      </c>
      <c r="C7487" s="1">
        <v>2014</v>
      </c>
      <c r="D7487" s="2">
        <v>42002</v>
      </c>
      <c r="E7487" s="2">
        <v>42007</v>
      </c>
      <c r="F7487" s="1" t="s">
        <v>50</v>
      </c>
      <c r="G7487" s="1" t="s">
        <v>377</v>
      </c>
      <c r="H7487" s="1" t="s">
        <v>378</v>
      </c>
      <c r="I7487" s="1" t="s">
        <v>102</v>
      </c>
      <c r="J7487" s="1" t="s">
        <v>27</v>
      </c>
      <c r="K7487" s="1" t="s">
        <v>7447</v>
      </c>
      <c r="L7487" s="1" t="s">
        <v>7448</v>
      </c>
      <c r="M7487" s="1">
        <v>58103</v>
      </c>
      <c r="N7487" s="1" t="s">
        <v>105</v>
      </c>
      <c r="O7487" s="1" t="s">
        <v>6376</v>
      </c>
      <c r="P7487" s="1" t="s">
        <v>46</v>
      </c>
      <c r="Q7487" s="1" t="s">
        <v>75</v>
      </c>
      <c r="R7487" s="1" t="s">
        <v>6377</v>
      </c>
      <c r="S7487" s="1">
        <v>25.9</v>
      </c>
      <c r="T7487" s="1">
        <v>5</v>
      </c>
      <c r="U7487" s="1">
        <v>0</v>
      </c>
      <c r="V7487" s="4">
        <v>12.691000000000001</v>
      </c>
    </row>
    <row r="7488" spans="1:22" ht="44" thickBot="1" x14ac:dyDescent="0.4">
      <c r="A7488" s="3">
        <v>7487</v>
      </c>
      <c r="B7488" s="1" t="s">
        <v>9503</v>
      </c>
      <c r="C7488" s="1">
        <v>2012</v>
      </c>
      <c r="D7488" s="2">
        <v>41262</v>
      </c>
      <c r="E7488" s="2">
        <v>41267</v>
      </c>
      <c r="F7488" s="1" t="s">
        <v>23</v>
      </c>
      <c r="G7488" s="1" t="s">
        <v>2717</v>
      </c>
      <c r="H7488" s="1" t="s">
        <v>2718</v>
      </c>
      <c r="I7488" s="1" t="s">
        <v>102</v>
      </c>
      <c r="J7488" s="1" t="s">
        <v>27</v>
      </c>
      <c r="K7488" s="1" t="s">
        <v>244</v>
      </c>
      <c r="L7488" s="1" t="s">
        <v>2694</v>
      </c>
      <c r="M7488" s="1">
        <v>3820</v>
      </c>
      <c r="N7488" s="1" t="s">
        <v>148</v>
      </c>
      <c r="O7488" s="1" t="s">
        <v>5436</v>
      </c>
      <c r="P7488" s="1" t="s">
        <v>46</v>
      </c>
      <c r="Q7488" s="1" t="s">
        <v>90</v>
      </c>
      <c r="R7488" s="1" t="s">
        <v>5437</v>
      </c>
      <c r="S7488" s="1">
        <v>29.9</v>
      </c>
      <c r="T7488" s="1">
        <v>5</v>
      </c>
      <c r="U7488" s="1">
        <v>0</v>
      </c>
      <c r="V7488" s="4">
        <v>14.651</v>
      </c>
    </row>
    <row r="7489" spans="1:22" ht="44" thickBot="1" x14ac:dyDescent="0.4">
      <c r="A7489" s="3">
        <v>7488</v>
      </c>
      <c r="B7489" s="1" t="s">
        <v>9503</v>
      </c>
      <c r="C7489" s="1">
        <v>2012</v>
      </c>
      <c r="D7489" s="2">
        <v>41262</v>
      </c>
      <c r="E7489" s="2">
        <v>41267</v>
      </c>
      <c r="F7489" s="1" t="s">
        <v>23</v>
      </c>
      <c r="G7489" s="1" t="s">
        <v>2717</v>
      </c>
      <c r="H7489" s="1" t="s">
        <v>2718</v>
      </c>
      <c r="I7489" s="1" t="s">
        <v>102</v>
      </c>
      <c r="J7489" s="1" t="s">
        <v>27</v>
      </c>
      <c r="K7489" s="1" t="s">
        <v>244</v>
      </c>
      <c r="L7489" s="1" t="s">
        <v>2694</v>
      </c>
      <c r="M7489" s="1">
        <v>3820</v>
      </c>
      <c r="N7489" s="1" t="s">
        <v>148</v>
      </c>
      <c r="O7489" s="1" t="s">
        <v>5250</v>
      </c>
      <c r="P7489" s="1" t="s">
        <v>71</v>
      </c>
      <c r="Q7489" s="1" t="s">
        <v>161</v>
      </c>
      <c r="R7489" s="1" t="s">
        <v>5251</v>
      </c>
      <c r="S7489" s="1">
        <v>2249.91</v>
      </c>
      <c r="T7489" s="1">
        <v>9</v>
      </c>
      <c r="U7489" s="1">
        <v>0</v>
      </c>
      <c r="V7489" s="4">
        <v>517.47929999999997</v>
      </c>
    </row>
    <row r="7490" spans="1:22" ht="58.5" thickBot="1" x14ac:dyDescent="0.4">
      <c r="A7490" s="3">
        <v>7489</v>
      </c>
      <c r="B7490" s="1" t="s">
        <v>9503</v>
      </c>
      <c r="C7490" s="1">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4">
        <v>-105.3164</v>
      </c>
    </row>
    <row r="7491" spans="1:22" ht="29.5" thickBot="1" x14ac:dyDescent="0.4">
      <c r="A7491" s="3">
        <v>7490</v>
      </c>
      <c r="B7491" s="1" t="s">
        <v>9504</v>
      </c>
      <c r="C7491" s="1">
        <v>2014</v>
      </c>
      <c r="D7491" s="2">
        <v>41949</v>
      </c>
      <c r="E7491" s="2">
        <v>41953</v>
      </c>
      <c r="F7491" s="1" t="s">
        <v>50</v>
      </c>
      <c r="G7491" s="1" t="s">
        <v>7157</v>
      </c>
      <c r="H7491" s="1" t="s">
        <v>7158</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4">
        <v>6.2207999999999997</v>
      </c>
    </row>
    <row r="7492" spans="1:22" ht="29.5" thickBot="1" x14ac:dyDescent="0.4">
      <c r="A7492" s="3">
        <v>7491</v>
      </c>
      <c r="B7492" s="1" t="s">
        <v>9505</v>
      </c>
      <c r="C7492" s="1">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4">
        <v>33.070799999999998</v>
      </c>
    </row>
    <row r="7493" spans="1:22" ht="29.5" thickBot="1" x14ac:dyDescent="0.4">
      <c r="A7493" s="3">
        <v>7492</v>
      </c>
      <c r="B7493" s="1" t="s">
        <v>9506</v>
      </c>
      <c r="C7493" s="1">
        <v>2014</v>
      </c>
      <c r="D7493" s="2">
        <v>41960</v>
      </c>
      <c r="E7493" s="2">
        <v>41960</v>
      </c>
      <c r="F7493" s="1" t="s">
        <v>1290</v>
      </c>
      <c r="G7493" s="1" t="s">
        <v>4146</v>
      </c>
      <c r="H7493" s="1" t="s">
        <v>4147</v>
      </c>
      <c r="I7493" s="1" t="s">
        <v>26</v>
      </c>
      <c r="J7493" s="1" t="s">
        <v>27</v>
      </c>
      <c r="K7493" s="1" t="s">
        <v>8507</v>
      </c>
      <c r="L7493" s="1" t="s">
        <v>267</v>
      </c>
      <c r="M7493" s="1">
        <v>13501</v>
      </c>
      <c r="N7493" s="1" t="s">
        <v>148</v>
      </c>
      <c r="O7493" s="1" t="s">
        <v>8133</v>
      </c>
      <c r="P7493" s="1" t="s">
        <v>71</v>
      </c>
      <c r="Q7493" s="1" t="s">
        <v>72</v>
      </c>
      <c r="R7493" s="1" t="s">
        <v>8134</v>
      </c>
      <c r="S7493" s="1">
        <v>119.94</v>
      </c>
      <c r="T7493" s="1">
        <v>6</v>
      </c>
      <c r="U7493" s="1">
        <v>0</v>
      </c>
      <c r="V7493" s="4">
        <v>5.9969999999999999</v>
      </c>
    </row>
    <row r="7494" spans="1:22" ht="29.5" thickBot="1" x14ac:dyDescent="0.4">
      <c r="A7494" s="3">
        <v>7493</v>
      </c>
      <c r="B7494" s="1" t="s">
        <v>9507</v>
      </c>
      <c r="C7494" s="1">
        <v>2014</v>
      </c>
      <c r="D7494" s="2">
        <v>41894</v>
      </c>
      <c r="E7494" s="2">
        <v>41899</v>
      </c>
      <c r="F7494" s="1" t="s">
        <v>50</v>
      </c>
      <c r="G7494" s="1" t="s">
        <v>6450</v>
      </c>
      <c r="H7494" s="1" t="s">
        <v>6451</v>
      </c>
      <c r="I7494" s="1" t="s">
        <v>26</v>
      </c>
      <c r="J7494" s="1" t="s">
        <v>27</v>
      </c>
      <c r="K7494" s="1" t="s">
        <v>184</v>
      </c>
      <c r="L7494" s="1" t="s">
        <v>104</v>
      </c>
      <c r="M7494" s="1">
        <v>77070</v>
      </c>
      <c r="N7494" s="1" t="s">
        <v>105</v>
      </c>
      <c r="O7494" s="1" t="s">
        <v>5980</v>
      </c>
      <c r="P7494" s="1" t="s">
        <v>46</v>
      </c>
      <c r="Q7494" s="1" t="s">
        <v>90</v>
      </c>
      <c r="R7494" s="1" t="s">
        <v>5981</v>
      </c>
      <c r="S7494" s="1">
        <v>10.272</v>
      </c>
      <c r="T7494" s="1">
        <v>3</v>
      </c>
      <c r="U7494" s="1">
        <v>0.2</v>
      </c>
      <c r="V7494" s="4">
        <v>3.21</v>
      </c>
    </row>
    <row r="7495" spans="1:22" ht="58.5" thickBot="1" x14ac:dyDescent="0.4">
      <c r="A7495" s="3">
        <v>7494</v>
      </c>
      <c r="B7495" s="1" t="s">
        <v>9507</v>
      </c>
      <c r="C7495" s="1">
        <v>2014</v>
      </c>
      <c r="D7495" s="2">
        <v>41894</v>
      </c>
      <c r="E7495" s="2">
        <v>41899</v>
      </c>
      <c r="F7495" s="1" t="s">
        <v>50</v>
      </c>
      <c r="G7495" s="1" t="s">
        <v>6450</v>
      </c>
      <c r="H7495" s="1" t="s">
        <v>6451</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4">
        <v>-65.852999999999994</v>
      </c>
    </row>
    <row r="7496" spans="1:22" ht="102" thickBot="1" x14ac:dyDescent="0.4">
      <c r="A7496" s="3">
        <v>7495</v>
      </c>
      <c r="B7496" s="1" t="s">
        <v>9507</v>
      </c>
      <c r="C7496" s="1">
        <v>2014</v>
      </c>
      <c r="D7496" s="2">
        <v>41894</v>
      </c>
      <c r="E7496" s="2">
        <v>41899</v>
      </c>
      <c r="F7496" s="1" t="s">
        <v>50</v>
      </c>
      <c r="G7496" s="1" t="s">
        <v>6450</v>
      </c>
      <c r="H7496" s="1" t="s">
        <v>6451</v>
      </c>
      <c r="I7496" s="1" t="s">
        <v>26</v>
      </c>
      <c r="J7496" s="1" t="s">
        <v>27</v>
      </c>
      <c r="K7496" s="1" t="s">
        <v>184</v>
      </c>
      <c r="L7496" s="1" t="s">
        <v>104</v>
      </c>
      <c r="M7496" s="1">
        <v>77070</v>
      </c>
      <c r="N7496" s="1" t="s">
        <v>105</v>
      </c>
      <c r="O7496" s="1" t="s">
        <v>4091</v>
      </c>
      <c r="P7496" s="1" t="s">
        <v>46</v>
      </c>
      <c r="Q7496" s="1" t="s">
        <v>78</v>
      </c>
      <c r="R7496" s="1" t="s">
        <v>4092</v>
      </c>
      <c r="S7496" s="1">
        <v>1.556</v>
      </c>
      <c r="T7496" s="1">
        <v>2</v>
      </c>
      <c r="U7496" s="1">
        <v>0.8</v>
      </c>
      <c r="V7496" s="4">
        <v>-4.2012</v>
      </c>
    </row>
    <row r="7497" spans="1:22" ht="44" thickBot="1" x14ac:dyDescent="0.4">
      <c r="A7497" s="3">
        <v>7496</v>
      </c>
      <c r="B7497" s="1" t="s">
        <v>9508</v>
      </c>
      <c r="C7497" s="1">
        <v>2014</v>
      </c>
      <c r="D7497" s="2">
        <v>41835</v>
      </c>
      <c r="E7497" s="2">
        <v>41839</v>
      </c>
      <c r="F7497" s="1" t="s">
        <v>50</v>
      </c>
      <c r="G7497" s="1" t="s">
        <v>5805</v>
      </c>
      <c r="H7497" s="1" t="s">
        <v>5806</v>
      </c>
      <c r="I7497" s="1" t="s">
        <v>26</v>
      </c>
      <c r="J7497" s="1" t="s">
        <v>27</v>
      </c>
      <c r="K7497" s="1" t="s">
        <v>3972</v>
      </c>
      <c r="L7497" s="1" t="s">
        <v>43</v>
      </c>
      <c r="M7497" s="1">
        <v>92683</v>
      </c>
      <c r="N7497" s="1" t="s">
        <v>44</v>
      </c>
      <c r="O7497" s="1" t="s">
        <v>2963</v>
      </c>
      <c r="P7497" s="1" t="s">
        <v>46</v>
      </c>
      <c r="Q7497" s="1" t="s">
        <v>75</v>
      </c>
      <c r="R7497" s="1" t="s">
        <v>2964</v>
      </c>
      <c r="S7497" s="1">
        <v>4.4480000000000004</v>
      </c>
      <c r="T7497" s="1">
        <v>2</v>
      </c>
      <c r="U7497" s="1">
        <v>0.2</v>
      </c>
      <c r="V7497" s="4">
        <v>1.4456</v>
      </c>
    </row>
    <row r="7498" spans="1:22" ht="73" thickBot="1" x14ac:dyDescent="0.4">
      <c r="A7498" s="3">
        <v>7497</v>
      </c>
      <c r="B7498" s="1" t="s">
        <v>9508</v>
      </c>
      <c r="C7498" s="1">
        <v>2014</v>
      </c>
      <c r="D7498" s="2">
        <v>41835</v>
      </c>
      <c r="E7498" s="2">
        <v>41839</v>
      </c>
      <c r="F7498" s="1" t="s">
        <v>50</v>
      </c>
      <c r="G7498" s="1" t="s">
        <v>5805</v>
      </c>
      <c r="H7498" s="1" t="s">
        <v>5806</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4">
        <v>49.804200000000002</v>
      </c>
    </row>
    <row r="7499" spans="1:22" ht="44" thickBot="1" x14ac:dyDescent="0.4">
      <c r="A7499" s="3">
        <v>7498</v>
      </c>
      <c r="B7499" s="1" t="s">
        <v>9508</v>
      </c>
      <c r="C7499" s="1">
        <v>2014</v>
      </c>
      <c r="D7499" s="2">
        <v>41835</v>
      </c>
      <c r="E7499" s="2">
        <v>41839</v>
      </c>
      <c r="F7499" s="1" t="s">
        <v>50</v>
      </c>
      <c r="G7499" s="1" t="s">
        <v>5805</v>
      </c>
      <c r="H7499" s="1" t="s">
        <v>5806</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4">
        <v>2.3311999999999999</v>
      </c>
    </row>
    <row r="7500" spans="1:22" ht="73" thickBot="1" x14ac:dyDescent="0.4">
      <c r="A7500" s="3">
        <v>7499</v>
      </c>
      <c r="B7500" s="1" t="s">
        <v>9508</v>
      </c>
      <c r="C7500" s="1">
        <v>2014</v>
      </c>
      <c r="D7500" s="2">
        <v>41835</v>
      </c>
      <c r="E7500" s="2">
        <v>41839</v>
      </c>
      <c r="F7500" s="1" t="s">
        <v>50</v>
      </c>
      <c r="G7500" s="1" t="s">
        <v>5805</v>
      </c>
      <c r="H7500" s="1" t="s">
        <v>5806</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4">
        <v>20.8568</v>
      </c>
    </row>
    <row r="7501" spans="1:22" ht="44" thickBot="1" x14ac:dyDescent="0.4">
      <c r="A7501" s="3">
        <v>7500</v>
      </c>
      <c r="B7501" s="1" t="s">
        <v>9508</v>
      </c>
      <c r="C7501" s="1">
        <v>2014</v>
      </c>
      <c r="D7501" s="2">
        <v>41835</v>
      </c>
      <c r="E7501" s="2">
        <v>41839</v>
      </c>
      <c r="F7501" s="1" t="s">
        <v>50</v>
      </c>
      <c r="G7501" s="1" t="s">
        <v>5805</v>
      </c>
      <c r="H7501" s="1" t="s">
        <v>5806</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4">
        <v>7.9127999999999998</v>
      </c>
    </row>
    <row r="7502" spans="1:22" ht="44" thickBot="1" x14ac:dyDescent="0.4">
      <c r="A7502" s="3">
        <v>7501</v>
      </c>
      <c r="B7502" s="1" t="s">
        <v>9508</v>
      </c>
      <c r="C7502" s="1">
        <v>2014</v>
      </c>
      <c r="D7502" s="2">
        <v>41835</v>
      </c>
      <c r="E7502" s="2">
        <v>41839</v>
      </c>
      <c r="F7502" s="1" t="s">
        <v>50</v>
      </c>
      <c r="G7502" s="1" t="s">
        <v>5805</v>
      </c>
      <c r="H7502" s="1" t="s">
        <v>5806</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4">
        <v>19.735800000000001</v>
      </c>
    </row>
    <row r="7503" spans="1:22" ht="29.5" thickBot="1" x14ac:dyDescent="0.4">
      <c r="A7503" s="3">
        <v>7502</v>
      </c>
      <c r="B7503" s="1" t="s">
        <v>9508</v>
      </c>
      <c r="C7503" s="1">
        <v>2014</v>
      </c>
      <c r="D7503" s="2">
        <v>41835</v>
      </c>
      <c r="E7503" s="2">
        <v>41839</v>
      </c>
      <c r="F7503" s="1" t="s">
        <v>50</v>
      </c>
      <c r="G7503" s="1" t="s">
        <v>5805</v>
      </c>
      <c r="H7503" s="1" t="s">
        <v>5806</v>
      </c>
      <c r="I7503" s="1" t="s">
        <v>26</v>
      </c>
      <c r="J7503" s="1" t="s">
        <v>27</v>
      </c>
      <c r="K7503" s="1" t="s">
        <v>3972</v>
      </c>
      <c r="L7503" s="1" t="s">
        <v>43</v>
      </c>
      <c r="M7503" s="1">
        <v>92683</v>
      </c>
      <c r="N7503" s="1" t="s">
        <v>44</v>
      </c>
      <c r="O7503" s="1" t="s">
        <v>192</v>
      </c>
      <c r="P7503" s="1" t="s">
        <v>71</v>
      </c>
      <c r="Q7503" s="1" t="s">
        <v>72</v>
      </c>
      <c r="R7503" s="1" t="s">
        <v>193</v>
      </c>
      <c r="S7503" s="1">
        <v>470.37599999999998</v>
      </c>
      <c r="T7503" s="1">
        <v>3</v>
      </c>
      <c r="U7503" s="1">
        <v>0.2</v>
      </c>
      <c r="V7503" s="4">
        <v>52.917299999999997</v>
      </c>
    </row>
    <row r="7504" spans="1:22" ht="44" thickBot="1" x14ac:dyDescent="0.4">
      <c r="A7504" s="3">
        <v>7503</v>
      </c>
      <c r="B7504" s="1" t="s">
        <v>9509</v>
      </c>
      <c r="C7504" s="1">
        <v>2014</v>
      </c>
      <c r="D7504" s="2">
        <v>41729</v>
      </c>
      <c r="E7504" s="2">
        <v>41729</v>
      </c>
      <c r="F7504" s="1" t="s">
        <v>1290</v>
      </c>
      <c r="G7504" s="1" t="s">
        <v>4047</v>
      </c>
      <c r="H7504" s="1" t="s">
        <v>4048</v>
      </c>
      <c r="I7504" s="1" t="s">
        <v>26</v>
      </c>
      <c r="J7504" s="1" t="s">
        <v>27</v>
      </c>
      <c r="K7504" s="1" t="s">
        <v>42</v>
      </c>
      <c r="L7504" s="1" t="s">
        <v>43</v>
      </c>
      <c r="M7504" s="1">
        <v>90036</v>
      </c>
      <c r="N7504" s="1" t="s">
        <v>44</v>
      </c>
      <c r="O7504" s="1" t="s">
        <v>5205</v>
      </c>
      <c r="P7504" s="1" t="s">
        <v>46</v>
      </c>
      <c r="Q7504" s="1" t="s">
        <v>68</v>
      </c>
      <c r="R7504" s="1" t="s">
        <v>5206</v>
      </c>
      <c r="S7504" s="1">
        <v>6.08</v>
      </c>
      <c r="T7504" s="1">
        <v>2</v>
      </c>
      <c r="U7504" s="1">
        <v>0</v>
      </c>
      <c r="V7504" s="4">
        <v>2.0672000000000001</v>
      </c>
    </row>
    <row r="7505" spans="1:22" ht="44" thickBot="1" x14ac:dyDescent="0.4">
      <c r="A7505" s="3">
        <v>7504</v>
      </c>
      <c r="B7505" s="1" t="s">
        <v>9509</v>
      </c>
      <c r="C7505" s="1">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v>
      </c>
      <c r="T7505" s="1">
        <v>1</v>
      </c>
      <c r="U7505" s="1">
        <v>0.2</v>
      </c>
      <c r="V7505" s="4">
        <v>18.539100000000001</v>
      </c>
    </row>
    <row r="7506" spans="1:22" ht="29.5" thickBot="1" x14ac:dyDescent="0.4">
      <c r="A7506" s="3">
        <v>7505</v>
      </c>
      <c r="B7506" s="1" t="s">
        <v>9510</v>
      </c>
      <c r="C7506" s="1">
        <v>2013</v>
      </c>
      <c r="D7506" s="2">
        <v>41305</v>
      </c>
      <c r="E7506" s="2">
        <v>41309</v>
      </c>
      <c r="F7506" s="1" t="s">
        <v>23</v>
      </c>
      <c r="G7506" s="1" t="s">
        <v>8156</v>
      </c>
      <c r="H7506" s="1" t="s">
        <v>8157</v>
      </c>
      <c r="I7506" s="1" t="s">
        <v>41</v>
      </c>
      <c r="J7506" s="1" t="s">
        <v>27</v>
      </c>
      <c r="K7506" s="1" t="s">
        <v>9511</v>
      </c>
      <c r="L7506" s="1" t="s">
        <v>788</v>
      </c>
      <c r="M7506" s="1">
        <v>8401</v>
      </c>
      <c r="N7506" s="1" t="s">
        <v>148</v>
      </c>
      <c r="O7506" s="1" t="s">
        <v>4131</v>
      </c>
      <c r="P7506" s="1" t="s">
        <v>46</v>
      </c>
      <c r="Q7506" s="1" t="s">
        <v>173</v>
      </c>
      <c r="R7506" s="1" t="s">
        <v>186</v>
      </c>
      <c r="S7506" s="1">
        <v>23.36</v>
      </c>
      <c r="T7506" s="1">
        <v>2</v>
      </c>
      <c r="U7506" s="1">
        <v>0</v>
      </c>
      <c r="V7506" s="4">
        <v>11.68</v>
      </c>
    </row>
    <row r="7507" spans="1:22" ht="58.5" thickBot="1" x14ac:dyDescent="0.4">
      <c r="A7507" s="3">
        <v>7506</v>
      </c>
      <c r="B7507" s="1" t="s">
        <v>9512</v>
      </c>
      <c r="C7507" s="1">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12.176</v>
      </c>
      <c r="T7507" s="1">
        <v>4</v>
      </c>
      <c r="U7507" s="1">
        <v>0.8</v>
      </c>
      <c r="V7507" s="4">
        <v>-18.872800000000002</v>
      </c>
    </row>
    <row r="7508" spans="1:22" ht="29.5" thickBot="1" x14ac:dyDescent="0.4">
      <c r="A7508" s="3">
        <v>7507</v>
      </c>
      <c r="B7508" s="1" t="s">
        <v>9513</v>
      </c>
      <c r="C7508" s="1">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4">
        <v>5.2182000000000004</v>
      </c>
    </row>
    <row r="7509" spans="1:22" ht="29.5" thickBot="1" x14ac:dyDescent="0.4">
      <c r="A7509" s="3">
        <v>7508</v>
      </c>
      <c r="B7509" s="1" t="s">
        <v>9513</v>
      </c>
      <c r="C7509" s="1">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4">
        <v>105.24679999999999</v>
      </c>
    </row>
    <row r="7510" spans="1:22" ht="29.5" thickBot="1" x14ac:dyDescent="0.4">
      <c r="A7510" s="3">
        <v>7509</v>
      </c>
      <c r="B7510" s="1" t="s">
        <v>9514</v>
      </c>
      <c r="C7510" s="1">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9.2479999999999993</v>
      </c>
      <c r="T7510" s="1">
        <v>2</v>
      </c>
      <c r="U7510" s="1">
        <v>0.2</v>
      </c>
      <c r="V7510" s="4">
        <v>3.3523999999999998</v>
      </c>
    </row>
    <row r="7511" spans="1:22" ht="44" thickBot="1" x14ac:dyDescent="0.4">
      <c r="A7511" s="3">
        <v>7510</v>
      </c>
      <c r="B7511" s="1" t="s">
        <v>9514</v>
      </c>
      <c r="C7511" s="1">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4">
        <v>-377.98919999999998</v>
      </c>
    </row>
    <row r="7512" spans="1:22" ht="58.5" thickBot="1" x14ac:dyDescent="0.4">
      <c r="A7512" s="3">
        <v>7511</v>
      </c>
      <c r="B7512" s="1" t="s">
        <v>9514</v>
      </c>
      <c r="C7512" s="1">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v>
      </c>
      <c r="T7512" s="1">
        <v>5</v>
      </c>
      <c r="U7512" s="1">
        <v>0.2</v>
      </c>
      <c r="V7512" s="4">
        <v>4.6529999999999996</v>
      </c>
    </row>
    <row r="7513" spans="1:22" ht="73" thickBot="1" x14ac:dyDescent="0.4">
      <c r="A7513" s="3">
        <v>7512</v>
      </c>
      <c r="B7513" s="1" t="s">
        <v>9514</v>
      </c>
      <c r="C7513" s="1">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v>
      </c>
      <c r="T7513" s="1">
        <v>5</v>
      </c>
      <c r="U7513" s="1">
        <v>0.2</v>
      </c>
      <c r="V7513" s="4">
        <v>148.845</v>
      </c>
    </row>
    <row r="7514" spans="1:22" ht="44" thickBot="1" x14ac:dyDescent="0.4">
      <c r="A7514" s="3">
        <v>7513</v>
      </c>
      <c r="B7514" s="1" t="s">
        <v>9514</v>
      </c>
      <c r="C7514" s="1">
        <v>2014</v>
      </c>
      <c r="D7514" s="2">
        <v>41835</v>
      </c>
      <c r="E7514" s="2">
        <v>41839</v>
      </c>
      <c r="F7514" s="1" t="s">
        <v>50</v>
      </c>
      <c r="G7514" s="1" t="s">
        <v>2114</v>
      </c>
      <c r="H7514" s="1" t="s">
        <v>2115</v>
      </c>
      <c r="I7514" s="1" t="s">
        <v>26</v>
      </c>
      <c r="J7514" s="1" t="s">
        <v>27</v>
      </c>
      <c r="K7514" s="1" t="s">
        <v>497</v>
      </c>
      <c r="L7514" s="1" t="s">
        <v>498</v>
      </c>
      <c r="M7514" s="1">
        <v>43229</v>
      </c>
      <c r="N7514" s="1" t="s">
        <v>148</v>
      </c>
      <c r="O7514" s="1" t="s">
        <v>5556</v>
      </c>
      <c r="P7514" s="1" t="s">
        <v>46</v>
      </c>
      <c r="Q7514" s="1" t="s">
        <v>59</v>
      </c>
      <c r="R7514" s="1" t="s">
        <v>5557</v>
      </c>
      <c r="S7514" s="1">
        <v>239.45599999999999</v>
      </c>
      <c r="T7514" s="1">
        <v>7</v>
      </c>
      <c r="U7514" s="1">
        <v>0.2</v>
      </c>
      <c r="V7514" s="4">
        <v>17.959199999999999</v>
      </c>
    </row>
    <row r="7515" spans="1:22" ht="29.5" thickBot="1" x14ac:dyDescent="0.4">
      <c r="A7515" s="3">
        <v>7514</v>
      </c>
      <c r="B7515" s="1" t="s">
        <v>9514</v>
      </c>
      <c r="C7515" s="1">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v>
      </c>
      <c r="T7515" s="1">
        <v>5</v>
      </c>
      <c r="U7515" s="1">
        <v>0.2</v>
      </c>
      <c r="V7515" s="4">
        <v>2.1320000000000001</v>
      </c>
    </row>
    <row r="7516" spans="1:22" ht="44" thickBot="1" x14ac:dyDescent="0.4">
      <c r="A7516" s="3">
        <v>7515</v>
      </c>
      <c r="B7516" s="1" t="s">
        <v>9515</v>
      </c>
      <c r="C7516" s="1">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4">
        <v>13.505599999999999</v>
      </c>
    </row>
    <row r="7517" spans="1:22" ht="44" thickBot="1" x14ac:dyDescent="0.4">
      <c r="A7517" s="3">
        <v>7516</v>
      </c>
      <c r="B7517" s="1" t="s">
        <v>9515</v>
      </c>
      <c r="C7517" s="1">
        <v>2014</v>
      </c>
      <c r="D7517" s="2">
        <v>41983</v>
      </c>
      <c r="E7517" s="2">
        <v>41986</v>
      </c>
      <c r="F7517" s="1" t="s">
        <v>23</v>
      </c>
      <c r="G7517" s="1" t="s">
        <v>2114</v>
      </c>
      <c r="H7517" s="1" t="s">
        <v>2115</v>
      </c>
      <c r="I7517" s="1" t="s">
        <v>26</v>
      </c>
      <c r="J7517" s="1" t="s">
        <v>27</v>
      </c>
      <c r="K7517" s="1" t="s">
        <v>1464</v>
      </c>
      <c r="L7517" s="1" t="s">
        <v>29</v>
      </c>
      <c r="M7517" s="1">
        <v>40475</v>
      </c>
      <c r="N7517" s="1" t="s">
        <v>30</v>
      </c>
      <c r="O7517" s="1" t="s">
        <v>5938</v>
      </c>
      <c r="P7517" s="1" t="s">
        <v>46</v>
      </c>
      <c r="Q7517" s="1" t="s">
        <v>78</v>
      </c>
      <c r="R7517" s="1" t="s">
        <v>5939</v>
      </c>
      <c r="S7517" s="1">
        <v>214.9</v>
      </c>
      <c r="T7517" s="1">
        <v>5</v>
      </c>
      <c r="U7517" s="1">
        <v>0</v>
      </c>
      <c r="V7517" s="4">
        <v>62.320999999999998</v>
      </c>
    </row>
    <row r="7518" spans="1:22" ht="58.5" thickBot="1" x14ac:dyDescent="0.4">
      <c r="A7518" s="3">
        <v>7517</v>
      </c>
      <c r="B7518" s="1" t="s">
        <v>9515</v>
      </c>
      <c r="C7518" s="1">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4">
        <v>7.4824000000000002</v>
      </c>
    </row>
    <row r="7519" spans="1:22" ht="58.5" thickBot="1" x14ac:dyDescent="0.4">
      <c r="A7519" s="3">
        <v>7518</v>
      </c>
      <c r="B7519" s="1" t="s">
        <v>9515</v>
      </c>
      <c r="C7519" s="1">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4">
        <v>48.328499999999998</v>
      </c>
    </row>
    <row r="7520" spans="1:22" ht="29.5" thickBot="1" x14ac:dyDescent="0.4">
      <c r="A7520" s="3">
        <v>7519</v>
      </c>
      <c r="B7520" s="1" t="s">
        <v>9515</v>
      </c>
      <c r="C7520" s="1">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4">
        <v>0.60560000000000003</v>
      </c>
    </row>
    <row r="7521" spans="1:22" ht="29.5" thickBot="1" x14ac:dyDescent="0.4">
      <c r="A7521" s="3">
        <v>7520</v>
      </c>
      <c r="B7521" s="1" t="s">
        <v>9515</v>
      </c>
      <c r="C7521" s="1">
        <v>2014</v>
      </c>
      <c r="D7521" s="2">
        <v>41983</v>
      </c>
      <c r="E7521" s="2">
        <v>41986</v>
      </c>
      <c r="F7521" s="1" t="s">
        <v>23</v>
      </c>
      <c r="G7521" s="1" t="s">
        <v>2114</v>
      </c>
      <c r="H7521" s="1" t="s">
        <v>2115</v>
      </c>
      <c r="I7521" s="1" t="s">
        <v>26</v>
      </c>
      <c r="J7521" s="1" t="s">
        <v>27</v>
      </c>
      <c r="K7521" s="1" t="s">
        <v>1464</v>
      </c>
      <c r="L7521" s="1" t="s">
        <v>29</v>
      </c>
      <c r="M7521" s="1">
        <v>40475</v>
      </c>
      <c r="N7521" s="1" t="s">
        <v>30</v>
      </c>
      <c r="O7521" s="1" t="s">
        <v>6835</v>
      </c>
      <c r="P7521" s="1" t="s">
        <v>46</v>
      </c>
      <c r="Q7521" s="1" t="s">
        <v>47</v>
      </c>
      <c r="R7521" s="1" t="s">
        <v>6836</v>
      </c>
      <c r="S7521" s="1">
        <v>5.76</v>
      </c>
      <c r="T7521" s="1">
        <v>2</v>
      </c>
      <c r="U7521" s="1">
        <v>0</v>
      </c>
      <c r="V7521" s="4">
        <v>2.6496</v>
      </c>
    </row>
    <row r="7522" spans="1:22" ht="29.5" thickBot="1" x14ac:dyDescent="0.4">
      <c r="A7522" s="3">
        <v>7521</v>
      </c>
      <c r="B7522" s="1" t="s">
        <v>9515</v>
      </c>
      <c r="C7522" s="1">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4">
        <v>629.99099999999999</v>
      </c>
    </row>
    <row r="7523" spans="1:22" ht="29.5" thickBot="1" x14ac:dyDescent="0.4">
      <c r="A7523" s="3">
        <v>7522</v>
      </c>
      <c r="B7523" s="1" t="s">
        <v>9516</v>
      </c>
      <c r="C7523" s="1">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v>
      </c>
      <c r="T7523" s="1">
        <v>2</v>
      </c>
      <c r="U7523" s="1">
        <v>0.7</v>
      </c>
      <c r="V7523" s="4">
        <v>-7.46</v>
      </c>
    </row>
    <row r="7524" spans="1:22" ht="58.5" thickBot="1" x14ac:dyDescent="0.4">
      <c r="A7524" s="3">
        <v>7523</v>
      </c>
      <c r="B7524" s="1" t="s">
        <v>9516</v>
      </c>
      <c r="C7524" s="1">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8.8559999999999999</v>
      </c>
      <c r="T7524" s="1">
        <v>6</v>
      </c>
      <c r="U7524" s="1">
        <v>0.7</v>
      </c>
      <c r="V7524" s="4">
        <v>-6.4943999999999997</v>
      </c>
    </row>
    <row r="7525" spans="1:22" ht="44" thickBot="1" x14ac:dyDescent="0.4">
      <c r="A7525" s="3">
        <v>7524</v>
      </c>
      <c r="B7525" s="1" t="s">
        <v>9516</v>
      </c>
      <c r="C7525" s="1">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4">
        <v>-1.2178</v>
      </c>
    </row>
    <row r="7526" spans="1:22" ht="29.5" thickBot="1" x14ac:dyDescent="0.4">
      <c r="A7526" s="3">
        <v>7525</v>
      </c>
      <c r="B7526" s="1" t="s">
        <v>9517</v>
      </c>
      <c r="C7526" s="1">
        <v>2011</v>
      </c>
      <c r="D7526" s="2">
        <v>40796</v>
      </c>
      <c r="E7526" s="2">
        <v>40802</v>
      </c>
      <c r="F7526" s="1" t="s">
        <v>50</v>
      </c>
      <c r="G7526" s="1" t="s">
        <v>486</v>
      </c>
      <c r="H7526" s="1" t="s">
        <v>487</v>
      </c>
      <c r="I7526" s="1" t="s">
        <v>26</v>
      </c>
      <c r="J7526" s="1" t="s">
        <v>27</v>
      </c>
      <c r="K7526" s="1" t="s">
        <v>6230</v>
      </c>
      <c r="L7526" s="1" t="s">
        <v>420</v>
      </c>
      <c r="M7526" s="1">
        <v>97030</v>
      </c>
      <c r="N7526" s="1" t="s">
        <v>44</v>
      </c>
      <c r="O7526" s="1" t="s">
        <v>3041</v>
      </c>
      <c r="P7526" s="1" t="s">
        <v>46</v>
      </c>
      <c r="Q7526" s="1" t="s">
        <v>173</v>
      </c>
      <c r="R7526" s="1" t="s">
        <v>3042</v>
      </c>
      <c r="S7526" s="1">
        <v>21.728000000000002</v>
      </c>
      <c r="T7526" s="1">
        <v>7</v>
      </c>
      <c r="U7526" s="1">
        <v>0.2</v>
      </c>
      <c r="V7526" s="4">
        <v>7.6048</v>
      </c>
    </row>
    <row r="7527" spans="1:22" ht="58.5" thickBot="1" x14ac:dyDescent="0.4">
      <c r="A7527" s="3">
        <v>7526</v>
      </c>
      <c r="B7527" s="1" t="s">
        <v>9517</v>
      </c>
      <c r="C7527" s="1">
        <v>2011</v>
      </c>
      <c r="D7527" s="2">
        <v>40796</v>
      </c>
      <c r="E7527" s="2">
        <v>40802</v>
      </c>
      <c r="F7527" s="1" t="s">
        <v>50</v>
      </c>
      <c r="G7527" s="1" t="s">
        <v>486</v>
      </c>
      <c r="H7527" s="1" t="s">
        <v>487</v>
      </c>
      <c r="I7527" s="1" t="s">
        <v>26</v>
      </c>
      <c r="J7527" s="1" t="s">
        <v>27</v>
      </c>
      <c r="K7527" s="1" t="s">
        <v>6230</v>
      </c>
      <c r="L7527" s="1" t="s">
        <v>420</v>
      </c>
      <c r="M7527" s="1">
        <v>97030</v>
      </c>
      <c r="N7527" s="1" t="s">
        <v>44</v>
      </c>
      <c r="O7527" s="1" t="s">
        <v>3400</v>
      </c>
      <c r="P7527" s="1" t="s">
        <v>32</v>
      </c>
      <c r="Q7527" s="1" t="s">
        <v>36</v>
      </c>
      <c r="R7527" s="1" t="s">
        <v>3401</v>
      </c>
      <c r="S7527" s="1">
        <v>1487.04</v>
      </c>
      <c r="T7527" s="1">
        <v>5</v>
      </c>
      <c r="U7527" s="1">
        <v>0.2</v>
      </c>
      <c r="V7527" s="4">
        <v>148.70400000000001</v>
      </c>
    </row>
    <row r="7528" spans="1:22" ht="29.5" thickBot="1" x14ac:dyDescent="0.4">
      <c r="A7528" s="3">
        <v>7527</v>
      </c>
      <c r="B7528" s="1" t="s">
        <v>9518</v>
      </c>
      <c r="C7528" s="1">
        <v>2014</v>
      </c>
      <c r="D7528" s="2">
        <v>41909</v>
      </c>
      <c r="E7528" s="2">
        <v>41909</v>
      </c>
      <c r="F7528" s="1" t="s">
        <v>1290</v>
      </c>
      <c r="G7528" s="1" t="s">
        <v>215</v>
      </c>
      <c r="H7528" s="1" t="s">
        <v>216</v>
      </c>
      <c r="I7528" s="1" t="s">
        <v>41</v>
      </c>
      <c r="J7528" s="1" t="s">
        <v>27</v>
      </c>
      <c r="K7528" s="1" t="s">
        <v>127</v>
      </c>
      <c r="L7528" s="1" t="s">
        <v>43</v>
      </c>
      <c r="M7528" s="1">
        <v>94109</v>
      </c>
      <c r="N7528" s="1" t="s">
        <v>44</v>
      </c>
      <c r="O7528" s="1" t="s">
        <v>7072</v>
      </c>
      <c r="P7528" s="1" t="s">
        <v>46</v>
      </c>
      <c r="Q7528" s="1" t="s">
        <v>173</v>
      </c>
      <c r="R7528" s="1" t="s">
        <v>186</v>
      </c>
      <c r="S7528" s="1">
        <v>71.88</v>
      </c>
      <c r="T7528" s="1">
        <v>6</v>
      </c>
      <c r="U7528" s="1">
        <v>0</v>
      </c>
      <c r="V7528" s="4">
        <v>33.064799999999998</v>
      </c>
    </row>
    <row r="7529" spans="1:22" ht="29.5" thickBot="1" x14ac:dyDescent="0.4">
      <c r="A7529" s="3">
        <v>7528</v>
      </c>
      <c r="B7529" s="1" t="s">
        <v>9518</v>
      </c>
      <c r="C7529" s="1">
        <v>2014</v>
      </c>
      <c r="D7529" s="2">
        <v>41909</v>
      </c>
      <c r="E7529" s="2">
        <v>41909</v>
      </c>
      <c r="F7529" s="1" t="s">
        <v>1290</v>
      </c>
      <c r="G7529" s="1" t="s">
        <v>215</v>
      </c>
      <c r="H7529" s="1" t="s">
        <v>216</v>
      </c>
      <c r="I7529" s="1" t="s">
        <v>41</v>
      </c>
      <c r="J7529" s="1" t="s">
        <v>27</v>
      </c>
      <c r="K7529" s="1" t="s">
        <v>127</v>
      </c>
      <c r="L7529" s="1" t="s">
        <v>43</v>
      </c>
      <c r="M7529" s="1">
        <v>94109</v>
      </c>
      <c r="N7529" s="1" t="s">
        <v>44</v>
      </c>
      <c r="O7529" s="1" t="s">
        <v>5752</v>
      </c>
      <c r="P7529" s="1" t="s">
        <v>32</v>
      </c>
      <c r="Q7529" s="1" t="s">
        <v>65</v>
      </c>
      <c r="R7529" s="1" t="s">
        <v>5753</v>
      </c>
      <c r="S7529" s="1">
        <v>9.24</v>
      </c>
      <c r="T7529" s="1">
        <v>3</v>
      </c>
      <c r="U7529" s="1">
        <v>0</v>
      </c>
      <c r="V7529" s="4">
        <v>2.9567999999999999</v>
      </c>
    </row>
    <row r="7530" spans="1:22" ht="29.5" thickBot="1" x14ac:dyDescent="0.4">
      <c r="A7530" s="3">
        <v>7529</v>
      </c>
      <c r="B7530" s="1" t="s">
        <v>9518</v>
      </c>
      <c r="C7530" s="1">
        <v>2014</v>
      </c>
      <c r="D7530" s="2">
        <v>41909</v>
      </c>
      <c r="E7530" s="2">
        <v>41909</v>
      </c>
      <c r="F7530" s="1" t="s">
        <v>1290</v>
      </c>
      <c r="G7530" s="1" t="s">
        <v>215</v>
      </c>
      <c r="H7530" s="1" t="s">
        <v>216</v>
      </c>
      <c r="I7530" s="1" t="s">
        <v>41</v>
      </c>
      <c r="J7530" s="1" t="s">
        <v>27</v>
      </c>
      <c r="K7530" s="1" t="s">
        <v>127</v>
      </c>
      <c r="L7530" s="1" t="s">
        <v>43</v>
      </c>
      <c r="M7530" s="1">
        <v>94109</v>
      </c>
      <c r="N7530" s="1" t="s">
        <v>44</v>
      </c>
      <c r="O7530" s="1" t="s">
        <v>5565</v>
      </c>
      <c r="P7530" s="1" t="s">
        <v>46</v>
      </c>
      <c r="Q7530" s="1" t="s">
        <v>90</v>
      </c>
      <c r="R7530" s="1" t="s">
        <v>5566</v>
      </c>
      <c r="S7530" s="1">
        <v>35.880000000000003</v>
      </c>
      <c r="T7530" s="1">
        <v>6</v>
      </c>
      <c r="U7530" s="1">
        <v>0</v>
      </c>
      <c r="V7530" s="4">
        <v>16.146000000000001</v>
      </c>
    </row>
    <row r="7531" spans="1:22" ht="44" thickBot="1" x14ac:dyDescent="0.4">
      <c r="A7531" s="3">
        <v>7530</v>
      </c>
      <c r="B7531" s="1" t="s">
        <v>9518</v>
      </c>
      <c r="C7531" s="1">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4">
        <v>5.5380000000000003</v>
      </c>
    </row>
    <row r="7532" spans="1:22" ht="44" thickBot="1" x14ac:dyDescent="0.4">
      <c r="A7532" s="3">
        <v>7531</v>
      </c>
      <c r="B7532" s="1" t="s">
        <v>9518</v>
      </c>
      <c r="C7532" s="1">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931.17600000000004</v>
      </c>
      <c r="T7532" s="1">
        <v>3</v>
      </c>
      <c r="U7532" s="1">
        <v>0.2</v>
      </c>
      <c r="V7532" s="4">
        <v>314.27190000000002</v>
      </c>
    </row>
    <row r="7533" spans="1:22" ht="87.5" thickBot="1" x14ac:dyDescent="0.4">
      <c r="A7533" s="3">
        <v>7532</v>
      </c>
      <c r="B7533" s="1" t="s">
        <v>9519</v>
      </c>
      <c r="C7533" s="1">
        <v>2013</v>
      </c>
      <c r="D7533" s="2">
        <v>41443</v>
      </c>
      <c r="E7533" s="2">
        <v>41445</v>
      </c>
      <c r="F7533" s="1" t="s">
        <v>188</v>
      </c>
      <c r="G7533" s="1" t="s">
        <v>564</v>
      </c>
      <c r="H7533" s="1" t="s">
        <v>565</v>
      </c>
      <c r="I7533" s="1" t="s">
        <v>26</v>
      </c>
      <c r="J7533" s="1" t="s">
        <v>27</v>
      </c>
      <c r="K7533" s="1" t="s">
        <v>9520</v>
      </c>
      <c r="L7533" s="1" t="s">
        <v>457</v>
      </c>
      <c r="M7533" s="1">
        <v>80501</v>
      </c>
      <c r="N7533" s="1" t="s">
        <v>44</v>
      </c>
      <c r="O7533" s="1" t="s">
        <v>5399</v>
      </c>
      <c r="P7533" s="1" t="s">
        <v>32</v>
      </c>
      <c r="Q7533" s="1" t="s">
        <v>65</v>
      </c>
      <c r="R7533" s="1" t="s">
        <v>5400</v>
      </c>
      <c r="S7533" s="1">
        <v>266.35199999999998</v>
      </c>
      <c r="T7533" s="1">
        <v>3</v>
      </c>
      <c r="U7533" s="1">
        <v>0.2</v>
      </c>
      <c r="V7533" s="4">
        <v>-13.317600000000001</v>
      </c>
    </row>
    <row r="7534" spans="1:22" ht="44" thickBot="1" x14ac:dyDescent="0.4">
      <c r="A7534" s="3">
        <v>7533</v>
      </c>
      <c r="B7534" s="1" t="s">
        <v>9519</v>
      </c>
      <c r="C7534" s="1">
        <v>2013</v>
      </c>
      <c r="D7534" s="2">
        <v>41443</v>
      </c>
      <c r="E7534" s="2">
        <v>41445</v>
      </c>
      <c r="F7534" s="1" t="s">
        <v>188</v>
      </c>
      <c r="G7534" s="1" t="s">
        <v>564</v>
      </c>
      <c r="H7534" s="1" t="s">
        <v>565</v>
      </c>
      <c r="I7534" s="1" t="s">
        <v>26</v>
      </c>
      <c r="J7534" s="1" t="s">
        <v>27</v>
      </c>
      <c r="K7534" s="1" t="s">
        <v>9520</v>
      </c>
      <c r="L7534" s="1" t="s">
        <v>457</v>
      </c>
      <c r="M7534" s="1">
        <v>80501</v>
      </c>
      <c r="N7534" s="1" t="s">
        <v>44</v>
      </c>
      <c r="O7534" s="1" t="s">
        <v>2060</v>
      </c>
      <c r="P7534" s="1" t="s">
        <v>32</v>
      </c>
      <c r="Q7534" s="1" t="s">
        <v>36</v>
      </c>
      <c r="R7534" s="1" t="s">
        <v>2061</v>
      </c>
      <c r="S7534" s="1">
        <v>483.13600000000002</v>
      </c>
      <c r="T7534" s="1">
        <v>4</v>
      </c>
      <c r="U7534" s="1">
        <v>0.2</v>
      </c>
      <c r="V7534" s="4">
        <v>54.352800000000002</v>
      </c>
    </row>
    <row r="7535" spans="1:22" ht="44" thickBot="1" x14ac:dyDescent="0.4">
      <c r="A7535" s="3">
        <v>7534</v>
      </c>
      <c r="B7535" s="1" t="s">
        <v>9521</v>
      </c>
      <c r="C7535" s="1">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4">
        <v>-22.138200000000001</v>
      </c>
    </row>
    <row r="7536" spans="1:22" ht="73" thickBot="1" x14ac:dyDescent="0.4">
      <c r="A7536" s="3">
        <v>7535</v>
      </c>
      <c r="B7536" s="1" t="s">
        <v>9521</v>
      </c>
      <c r="C7536" s="1">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v>
      </c>
      <c r="T7536" s="1">
        <v>5</v>
      </c>
      <c r="U7536" s="1">
        <v>0.2</v>
      </c>
      <c r="V7536" s="4">
        <v>5.798</v>
      </c>
    </row>
    <row r="7537" spans="1:22" ht="58.5" thickBot="1" x14ac:dyDescent="0.4">
      <c r="A7537" s="3">
        <v>7536</v>
      </c>
      <c r="B7537" s="1" t="s">
        <v>9522</v>
      </c>
      <c r="C7537" s="1">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v>
      </c>
      <c r="T7537" s="1">
        <v>3</v>
      </c>
      <c r="U7537" s="1">
        <v>0</v>
      </c>
      <c r="V7537" s="4">
        <v>8.0190000000000001</v>
      </c>
    </row>
    <row r="7538" spans="1:22" ht="44" thickBot="1" x14ac:dyDescent="0.4">
      <c r="A7538" s="3">
        <v>7537</v>
      </c>
      <c r="B7538" s="1" t="s">
        <v>9523</v>
      </c>
      <c r="C7538" s="1">
        <v>2014</v>
      </c>
      <c r="D7538" s="2">
        <v>41977</v>
      </c>
      <c r="E7538" s="2">
        <v>41982</v>
      </c>
      <c r="F7538" s="1" t="s">
        <v>50</v>
      </c>
      <c r="G7538" s="1" t="s">
        <v>5247</v>
      </c>
      <c r="H7538" s="1" t="s">
        <v>5248</v>
      </c>
      <c r="I7538" s="1" t="s">
        <v>26</v>
      </c>
      <c r="J7538" s="1" t="s">
        <v>27</v>
      </c>
      <c r="K7538" s="1" t="s">
        <v>184</v>
      </c>
      <c r="L7538" s="1" t="s">
        <v>104</v>
      </c>
      <c r="M7538" s="1">
        <v>77041</v>
      </c>
      <c r="N7538" s="1" t="s">
        <v>105</v>
      </c>
      <c r="O7538" s="1" t="s">
        <v>9021</v>
      </c>
      <c r="P7538" s="1" t="s">
        <v>32</v>
      </c>
      <c r="Q7538" s="1" t="s">
        <v>65</v>
      </c>
      <c r="R7538" s="1" t="s">
        <v>9022</v>
      </c>
      <c r="S7538" s="1">
        <v>13.592000000000001</v>
      </c>
      <c r="T7538" s="1">
        <v>2</v>
      </c>
      <c r="U7538" s="1">
        <v>0.6</v>
      </c>
      <c r="V7538" s="4">
        <v>-14.271599999999999</v>
      </c>
    </row>
    <row r="7539" spans="1:22" ht="29.5" thickBot="1" x14ac:dyDescent="0.4">
      <c r="A7539" s="3">
        <v>7538</v>
      </c>
      <c r="B7539" s="1" t="s">
        <v>9524</v>
      </c>
      <c r="C7539" s="1">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4">
        <v>33.313600000000001</v>
      </c>
    </row>
    <row r="7540" spans="1:22" ht="29.5" thickBot="1" x14ac:dyDescent="0.4">
      <c r="A7540" s="3">
        <v>7539</v>
      </c>
      <c r="B7540" s="1" t="s">
        <v>9525</v>
      </c>
      <c r="C7540" s="1">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v>
      </c>
      <c r="T7540" s="1">
        <v>1</v>
      </c>
      <c r="U7540" s="1">
        <v>0.2</v>
      </c>
      <c r="V7540" s="4">
        <v>12.8574</v>
      </c>
    </row>
    <row r="7541" spans="1:22" ht="29.5" thickBot="1" x14ac:dyDescent="0.4">
      <c r="A7541" s="3">
        <v>7540</v>
      </c>
      <c r="B7541" s="1" t="s">
        <v>9525</v>
      </c>
      <c r="C7541" s="1">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4">
        <v>-24.416</v>
      </c>
    </row>
    <row r="7542" spans="1:22" ht="29.5" thickBot="1" x14ac:dyDescent="0.4">
      <c r="A7542" s="3">
        <v>7541</v>
      </c>
      <c r="B7542" s="1" t="s">
        <v>9525</v>
      </c>
      <c r="C7542" s="1">
        <v>2014</v>
      </c>
      <c r="D7542" s="2">
        <v>41976</v>
      </c>
      <c r="E7542" s="2">
        <v>41980</v>
      </c>
      <c r="F7542" s="1" t="s">
        <v>50</v>
      </c>
      <c r="G7542" s="1" t="s">
        <v>4287</v>
      </c>
      <c r="H7542" s="1" t="s">
        <v>4288</v>
      </c>
      <c r="I7542" s="1" t="s">
        <v>41</v>
      </c>
      <c r="J7542" s="1" t="s">
        <v>27</v>
      </c>
      <c r="K7542" s="1" t="s">
        <v>807</v>
      </c>
      <c r="L7542" s="1" t="s">
        <v>457</v>
      </c>
      <c r="M7542" s="1">
        <v>80219</v>
      </c>
      <c r="N7542" s="1" t="s">
        <v>44</v>
      </c>
      <c r="O7542" s="1" t="s">
        <v>7490</v>
      </c>
      <c r="P7542" s="1" t="s">
        <v>32</v>
      </c>
      <c r="Q7542" s="1" t="s">
        <v>33</v>
      </c>
      <c r="R7542" s="1" t="s">
        <v>7491</v>
      </c>
      <c r="S7542" s="1">
        <v>242.352</v>
      </c>
      <c r="T7542" s="1">
        <v>8</v>
      </c>
      <c r="U7542" s="1">
        <v>0.7</v>
      </c>
      <c r="V7542" s="4">
        <v>-363.52800000000002</v>
      </c>
    </row>
    <row r="7543" spans="1:22" ht="87.5" thickBot="1" x14ac:dyDescent="0.4">
      <c r="A7543" s="3">
        <v>7542</v>
      </c>
      <c r="B7543" s="1" t="s">
        <v>9525</v>
      </c>
      <c r="C7543" s="1">
        <v>2014</v>
      </c>
      <c r="D7543" s="2">
        <v>41976</v>
      </c>
      <c r="E7543" s="2">
        <v>41980</v>
      </c>
      <c r="F7543" s="1" t="s">
        <v>50</v>
      </c>
      <c r="G7543" s="1" t="s">
        <v>4287</v>
      </c>
      <c r="H7543" s="1" t="s">
        <v>4288</v>
      </c>
      <c r="I7543" s="1" t="s">
        <v>41</v>
      </c>
      <c r="J7543" s="1" t="s">
        <v>27</v>
      </c>
      <c r="K7543" s="1" t="s">
        <v>807</v>
      </c>
      <c r="L7543" s="1" t="s">
        <v>457</v>
      </c>
      <c r="M7543" s="1">
        <v>80219</v>
      </c>
      <c r="N7543" s="1" t="s">
        <v>44</v>
      </c>
      <c r="O7543" s="1" t="s">
        <v>7546</v>
      </c>
      <c r="P7543" s="1" t="s">
        <v>71</v>
      </c>
      <c r="Q7543" s="1" t="s">
        <v>72</v>
      </c>
      <c r="R7543" s="1" t="s">
        <v>7547</v>
      </c>
      <c r="S7543" s="1">
        <v>49.616</v>
      </c>
      <c r="T7543" s="1">
        <v>2</v>
      </c>
      <c r="U7543" s="1">
        <v>0.2</v>
      </c>
      <c r="V7543" s="4">
        <v>4.9615999999999998</v>
      </c>
    </row>
    <row r="7544" spans="1:22" ht="73" thickBot="1" x14ac:dyDescent="0.4">
      <c r="A7544" s="3">
        <v>7543</v>
      </c>
      <c r="B7544" s="1" t="s">
        <v>9525</v>
      </c>
      <c r="C7544" s="1">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508.70400000000001</v>
      </c>
      <c r="T7544" s="1">
        <v>6</v>
      </c>
      <c r="U7544" s="1">
        <v>0.2</v>
      </c>
      <c r="V7544" s="4">
        <v>0</v>
      </c>
    </row>
    <row r="7545" spans="1:22" ht="29.5" thickBot="1" x14ac:dyDescent="0.4">
      <c r="A7545" s="3">
        <v>7544</v>
      </c>
      <c r="B7545" s="1" t="s">
        <v>9525</v>
      </c>
      <c r="C7545" s="1">
        <v>2014</v>
      </c>
      <c r="D7545" s="2">
        <v>41976</v>
      </c>
      <c r="E7545" s="2">
        <v>41980</v>
      </c>
      <c r="F7545" s="1" t="s">
        <v>50</v>
      </c>
      <c r="G7545" s="1" t="s">
        <v>4287</v>
      </c>
      <c r="H7545" s="1" t="s">
        <v>4288</v>
      </c>
      <c r="I7545" s="1" t="s">
        <v>41</v>
      </c>
      <c r="J7545" s="1" t="s">
        <v>27</v>
      </c>
      <c r="K7545" s="1" t="s">
        <v>807</v>
      </c>
      <c r="L7545" s="1" t="s">
        <v>457</v>
      </c>
      <c r="M7545" s="1">
        <v>80219</v>
      </c>
      <c r="N7545" s="1" t="s">
        <v>44</v>
      </c>
      <c r="O7545" s="1" t="s">
        <v>5685</v>
      </c>
      <c r="P7545" s="1" t="s">
        <v>71</v>
      </c>
      <c r="Q7545" s="1" t="s">
        <v>72</v>
      </c>
      <c r="R7545" s="1" t="s">
        <v>5686</v>
      </c>
      <c r="S7545" s="1">
        <v>57.36</v>
      </c>
      <c r="T7545" s="1">
        <v>6</v>
      </c>
      <c r="U7545" s="1">
        <v>0.2</v>
      </c>
      <c r="V7545" s="4">
        <v>-14.34</v>
      </c>
    </row>
    <row r="7546" spans="1:22" ht="29.5" thickBot="1" x14ac:dyDescent="0.4">
      <c r="A7546" s="3">
        <v>7545</v>
      </c>
      <c r="B7546" s="1" t="s">
        <v>9525</v>
      </c>
      <c r="C7546" s="1">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v>
      </c>
      <c r="T7546" s="1">
        <v>5</v>
      </c>
      <c r="U7546" s="1">
        <v>0.2</v>
      </c>
      <c r="V7546" s="4">
        <v>68.001000000000005</v>
      </c>
    </row>
    <row r="7547" spans="1:22" ht="29.5" thickBot="1" x14ac:dyDescent="0.4">
      <c r="A7547" s="3">
        <v>7546</v>
      </c>
      <c r="B7547" s="1" t="s">
        <v>9526</v>
      </c>
      <c r="C7547" s="1">
        <v>2011</v>
      </c>
      <c r="D7547" s="2">
        <v>40826</v>
      </c>
      <c r="E7547" s="2">
        <v>40831</v>
      </c>
      <c r="F7547" s="1" t="s">
        <v>50</v>
      </c>
      <c r="G7547" s="1" t="s">
        <v>9527</v>
      </c>
      <c r="H7547" s="1" t="s">
        <v>9528</v>
      </c>
      <c r="I7547" s="1" t="s">
        <v>41</v>
      </c>
      <c r="J7547" s="1" t="s">
        <v>27</v>
      </c>
      <c r="K7547" s="1" t="s">
        <v>1681</v>
      </c>
      <c r="L7547" s="1" t="s">
        <v>104</v>
      </c>
      <c r="M7547" s="1">
        <v>77340</v>
      </c>
      <c r="N7547" s="1" t="s">
        <v>105</v>
      </c>
      <c r="O7547" s="1" t="s">
        <v>6520</v>
      </c>
      <c r="P7547" s="1" t="s">
        <v>71</v>
      </c>
      <c r="Q7547" s="1" t="s">
        <v>72</v>
      </c>
      <c r="R7547" s="1" t="s">
        <v>6521</v>
      </c>
      <c r="S7547" s="1">
        <v>719.952</v>
      </c>
      <c r="T7547" s="1">
        <v>6</v>
      </c>
      <c r="U7547" s="1">
        <v>0.2</v>
      </c>
      <c r="V7547" s="4">
        <v>71.995199999999997</v>
      </c>
    </row>
    <row r="7548" spans="1:22" ht="44" thickBot="1" x14ac:dyDescent="0.4">
      <c r="A7548" s="3">
        <v>7547</v>
      </c>
      <c r="B7548" s="1" t="s">
        <v>9526</v>
      </c>
      <c r="C7548" s="1">
        <v>2011</v>
      </c>
      <c r="D7548" s="2">
        <v>40826</v>
      </c>
      <c r="E7548" s="2">
        <v>40831</v>
      </c>
      <c r="F7548" s="1" t="s">
        <v>50</v>
      </c>
      <c r="G7548" s="1" t="s">
        <v>9527</v>
      </c>
      <c r="H7548" s="1" t="s">
        <v>9528</v>
      </c>
      <c r="I7548" s="1" t="s">
        <v>41</v>
      </c>
      <c r="J7548" s="1" t="s">
        <v>27</v>
      </c>
      <c r="K7548" s="1" t="s">
        <v>1681</v>
      </c>
      <c r="L7548" s="1" t="s">
        <v>104</v>
      </c>
      <c r="M7548" s="1">
        <v>77340</v>
      </c>
      <c r="N7548" s="1" t="s">
        <v>105</v>
      </c>
      <c r="O7548" s="1" t="s">
        <v>2032</v>
      </c>
      <c r="P7548" s="1" t="s">
        <v>71</v>
      </c>
      <c r="Q7548" s="1" t="s">
        <v>72</v>
      </c>
      <c r="R7548" s="1" t="s">
        <v>2033</v>
      </c>
      <c r="S7548" s="1">
        <v>755.94399999999996</v>
      </c>
      <c r="T7548" s="1">
        <v>7</v>
      </c>
      <c r="U7548" s="1">
        <v>0.2</v>
      </c>
      <c r="V7548" s="4">
        <v>66.145099999999999</v>
      </c>
    </row>
    <row r="7549" spans="1:22" ht="29.5" thickBot="1" x14ac:dyDescent="0.4">
      <c r="A7549" s="3">
        <v>7548</v>
      </c>
      <c r="B7549" s="1" t="s">
        <v>9526</v>
      </c>
      <c r="C7549" s="1">
        <v>2011</v>
      </c>
      <c r="D7549" s="2">
        <v>40826</v>
      </c>
      <c r="E7549" s="2">
        <v>40831</v>
      </c>
      <c r="F7549" s="1" t="s">
        <v>50</v>
      </c>
      <c r="G7549" s="1" t="s">
        <v>9527</v>
      </c>
      <c r="H7549" s="1" t="s">
        <v>9528</v>
      </c>
      <c r="I7549" s="1" t="s">
        <v>41</v>
      </c>
      <c r="J7549" s="1" t="s">
        <v>27</v>
      </c>
      <c r="K7549" s="1" t="s">
        <v>1681</v>
      </c>
      <c r="L7549" s="1" t="s">
        <v>104</v>
      </c>
      <c r="M7549" s="1">
        <v>77340</v>
      </c>
      <c r="N7549" s="1" t="s">
        <v>105</v>
      </c>
      <c r="O7549" s="1" t="s">
        <v>4919</v>
      </c>
      <c r="P7549" s="1" t="s">
        <v>46</v>
      </c>
      <c r="Q7549" s="1" t="s">
        <v>75</v>
      </c>
      <c r="R7549" s="1" t="s">
        <v>4920</v>
      </c>
      <c r="S7549" s="1">
        <v>11.98</v>
      </c>
      <c r="T7549" s="1">
        <v>5</v>
      </c>
      <c r="U7549" s="1">
        <v>0.8</v>
      </c>
      <c r="V7549" s="4">
        <v>-19.167999999999999</v>
      </c>
    </row>
    <row r="7550" spans="1:22" ht="29.5" thickBot="1" x14ac:dyDescent="0.4">
      <c r="A7550" s="3">
        <v>7549</v>
      </c>
      <c r="B7550" s="1" t="s">
        <v>9526</v>
      </c>
      <c r="C7550" s="1">
        <v>2011</v>
      </c>
      <c r="D7550" s="2">
        <v>40826</v>
      </c>
      <c r="E7550" s="2">
        <v>40831</v>
      </c>
      <c r="F7550" s="1" t="s">
        <v>50</v>
      </c>
      <c r="G7550" s="1" t="s">
        <v>9527</v>
      </c>
      <c r="H7550" s="1" t="s">
        <v>9528</v>
      </c>
      <c r="I7550" s="1" t="s">
        <v>41</v>
      </c>
      <c r="J7550" s="1" t="s">
        <v>27</v>
      </c>
      <c r="K7550" s="1" t="s">
        <v>1681</v>
      </c>
      <c r="L7550" s="1" t="s">
        <v>104</v>
      </c>
      <c r="M7550" s="1">
        <v>77340</v>
      </c>
      <c r="N7550" s="1" t="s">
        <v>105</v>
      </c>
      <c r="O7550" s="1" t="s">
        <v>1218</v>
      </c>
      <c r="P7550" s="1" t="s">
        <v>46</v>
      </c>
      <c r="Q7550" s="1" t="s">
        <v>75</v>
      </c>
      <c r="R7550" s="1" t="s">
        <v>1219</v>
      </c>
      <c r="S7550" s="1">
        <v>0.89800000000000002</v>
      </c>
      <c r="T7550" s="1">
        <v>1</v>
      </c>
      <c r="U7550" s="1">
        <v>0.8</v>
      </c>
      <c r="V7550" s="4">
        <v>-1.5714999999999999</v>
      </c>
    </row>
    <row r="7551" spans="1:22" ht="44" thickBot="1" x14ac:dyDescent="0.4">
      <c r="A7551" s="3">
        <v>7550</v>
      </c>
      <c r="B7551" s="1" t="s">
        <v>9529</v>
      </c>
      <c r="C7551" s="1">
        <v>2013</v>
      </c>
      <c r="D7551" s="2">
        <v>41523</v>
      </c>
      <c r="E7551" s="2">
        <v>41525</v>
      </c>
      <c r="F7551" s="1" t="s">
        <v>188</v>
      </c>
      <c r="G7551" s="1" t="s">
        <v>5322</v>
      </c>
      <c r="H7551" s="1" t="s">
        <v>5323</v>
      </c>
      <c r="I7551" s="1" t="s">
        <v>41</v>
      </c>
      <c r="J7551" s="1" t="s">
        <v>27</v>
      </c>
      <c r="K7551" s="1" t="s">
        <v>184</v>
      </c>
      <c r="L7551" s="1" t="s">
        <v>104</v>
      </c>
      <c r="M7551" s="1">
        <v>77036</v>
      </c>
      <c r="N7551" s="1" t="s">
        <v>105</v>
      </c>
      <c r="O7551" s="1" t="s">
        <v>5697</v>
      </c>
      <c r="P7551" s="1" t="s">
        <v>32</v>
      </c>
      <c r="Q7551" s="1" t="s">
        <v>65</v>
      </c>
      <c r="R7551" s="1" t="s">
        <v>5698</v>
      </c>
      <c r="S7551" s="1">
        <v>21.204000000000001</v>
      </c>
      <c r="T7551" s="1">
        <v>3</v>
      </c>
      <c r="U7551" s="1">
        <v>0.6</v>
      </c>
      <c r="V7551" s="4">
        <v>-11.6622</v>
      </c>
    </row>
    <row r="7552" spans="1:22" ht="44" thickBot="1" x14ac:dyDescent="0.4">
      <c r="A7552" s="3">
        <v>7551</v>
      </c>
      <c r="B7552" s="1" t="s">
        <v>9530</v>
      </c>
      <c r="C7552" s="1">
        <v>2011</v>
      </c>
      <c r="D7552" s="2">
        <v>40867</v>
      </c>
      <c r="E7552" s="2">
        <v>40872</v>
      </c>
      <c r="F7552" s="1" t="s">
        <v>50</v>
      </c>
      <c r="G7552" s="1" t="s">
        <v>4616</v>
      </c>
      <c r="H7552" s="1" t="s">
        <v>4617</v>
      </c>
      <c r="I7552" s="1" t="s">
        <v>41</v>
      </c>
      <c r="J7552" s="1" t="s">
        <v>27</v>
      </c>
      <c r="K7552" s="1" t="s">
        <v>266</v>
      </c>
      <c r="L7552" s="1" t="s">
        <v>267</v>
      </c>
      <c r="M7552" s="1">
        <v>10024</v>
      </c>
      <c r="N7552" s="1" t="s">
        <v>148</v>
      </c>
      <c r="O7552" s="1" t="s">
        <v>8403</v>
      </c>
      <c r="P7552" s="1" t="s">
        <v>46</v>
      </c>
      <c r="Q7552" s="1" t="s">
        <v>173</v>
      </c>
      <c r="R7552" s="1" t="s">
        <v>8055</v>
      </c>
      <c r="S7552" s="1">
        <v>34.74</v>
      </c>
      <c r="T7552" s="1">
        <v>3</v>
      </c>
      <c r="U7552" s="1">
        <v>0</v>
      </c>
      <c r="V7552" s="4">
        <v>17.37</v>
      </c>
    </row>
    <row r="7553" spans="1:22" ht="29.5" thickBot="1" x14ac:dyDescent="0.4">
      <c r="A7553" s="3">
        <v>7552</v>
      </c>
      <c r="B7553" s="1" t="s">
        <v>9530</v>
      </c>
      <c r="C7553" s="1">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4">
        <v>216.8244</v>
      </c>
    </row>
    <row r="7554" spans="1:22" ht="29.5" thickBot="1" x14ac:dyDescent="0.4">
      <c r="A7554" s="3">
        <v>7553</v>
      </c>
      <c r="B7554" s="1" t="s">
        <v>9530</v>
      </c>
      <c r="C7554" s="1">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4">
        <v>4.5359999999999996</v>
      </c>
    </row>
    <row r="7555" spans="1:22" ht="29.5" thickBot="1" x14ac:dyDescent="0.4">
      <c r="A7555" s="3">
        <v>7554</v>
      </c>
      <c r="B7555" s="1" t="s">
        <v>9530</v>
      </c>
      <c r="C7555" s="1">
        <v>2011</v>
      </c>
      <c r="D7555" s="2">
        <v>40867</v>
      </c>
      <c r="E7555" s="2">
        <v>40872</v>
      </c>
      <c r="F7555" s="1" t="s">
        <v>50</v>
      </c>
      <c r="G7555" s="1" t="s">
        <v>4616</v>
      </c>
      <c r="H7555" s="1" t="s">
        <v>4617</v>
      </c>
      <c r="I7555" s="1" t="s">
        <v>41</v>
      </c>
      <c r="J7555" s="1" t="s">
        <v>27</v>
      </c>
      <c r="K7555" s="1" t="s">
        <v>266</v>
      </c>
      <c r="L7555" s="1" t="s">
        <v>267</v>
      </c>
      <c r="M7555" s="1">
        <v>10024</v>
      </c>
      <c r="N7555" s="1" t="s">
        <v>148</v>
      </c>
      <c r="O7555" s="1" t="s">
        <v>5772</v>
      </c>
      <c r="P7555" s="1" t="s">
        <v>46</v>
      </c>
      <c r="Q7555" s="1" t="s">
        <v>90</v>
      </c>
      <c r="R7555" s="1" t="s">
        <v>5773</v>
      </c>
      <c r="S7555" s="1">
        <v>25.92</v>
      </c>
      <c r="T7555" s="1">
        <v>4</v>
      </c>
      <c r="U7555" s="1">
        <v>0</v>
      </c>
      <c r="V7555" s="4">
        <v>12.441599999999999</v>
      </c>
    </row>
    <row r="7556" spans="1:22" ht="29.5" thickBot="1" x14ac:dyDescent="0.4">
      <c r="A7556" s="3">
        <v>7555</v>
      </c>
      <c r="B7556" s="1" t="s">
        <v>9531</v>
      </c>
      <c r="C7556" s="1">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4">
        <v>-216.97829999999999</v>
      </c>
    </row>
    <row r="7557" spans="1:22" ht="58.5" thickBot="1" x14ac:dyDescent="0.4">
      <c r="A7557" s="3">
        <v>7556</v>
      </c>
      <c r="B7557" s="1" t="s">
        <v>9531</v>
      </c>
      <c r="C7557" s="1">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4">
        <v>5.3010000000000002</v>
      </c>
    </row>
    <row r="7558" spans="1:22" ht="29.5" thickBot="1" x14ac:dyDescent="0.4">
      <c r="A7558" s="3">
        <v>7557</v>
      </c>
      <c r="B7558" s="1" t="s">
        <v>9532</v>
      </c>
      <c r="C7558" s="1">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4">
        <v>72.808800000000005</v>
      </c>
    </row>
    <row r="7559" spans="1:22" ht="44" thickBot="1" x14ac:dyDescent="0.4">
      <c r="A7559" s="3">
        <v>7558</v>
      </c>
      <c r="B7559" s="1" t="s">
        <v>9532</v>
      </c>
      <c r="C7559" s="1">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497.94</v>
      </c>
      <c r="T7559" s="1">
        <v>3</v>
      </c>
      <c r="U7559" s="1">
        <v>0</v>
      </c>
      <c r="V7559" s="4">
        <v>224.07300000000001</v>
      </c>
    </row>
    <row r="7560" spans="1:22" ht="58.5" thickBot="1" x14ac:dyDescent="0.4">
      <c r="A7560" s="3">
        <v>7559</v>
      </c>
      <c r="B7560" s="1" t="s">
        <v>9533</v>
      </c>
      <c r="C7560" s="1">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533.94000000000005</v>
      </c>
      <c r="T7560" s="1">
        <v>3</v>
      </c>
      <c r="U7560" s="1">
        <v>0</v>
      </c>
      <c r="V7560" s="4">
        <v>154.8426</v>
      </c>
    </row>
    <row r="7561" spans="1:22" ht="29.5" thickBot="1" x14ac:dyDescent="0.4">
      <c r="A7561" s="3">
        <v>7560</v>
      </c>
      <c r="B7561" s="1" t="s">
        <v>9533</v>
      </c>
      <c r="C7561" s="1">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4">
        <v>82.290599999999998</v>
      </c>
    </row>
    <row r="7562" spans="1:22" ht="29.5" thickBot="1" x14ac:dyDescent="0.4">
      <c r="A7562" s="3">
        <v>7561</v>
      </c>
      <c r="B7562" s="1" t="s">
        <v>9533</v>
      </c>
      <c r="C7562" s="1">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4">
        <v>9.8208000000000002</v>
      </c>
    </row>
    <row r="7563" spans="1:22" ht="73" thickBot="1" x14ac:dyDescent="0.4">
      <c r="A7563" s="3">
        <v>7562</v>
      </c>
      <c r="B7563" s="1" t="s">
        <v>9534</v>
      </c>
      <c r="C7563" s="1">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170.786</v>
      </c>
      <c r="T7563" s="1">
        <v>1</v>
      </c>
      <c r="U7563" s="1">
        <v>0.3</v>
      </c>
      <c r="V7563" s="4">
        <v>0</v>
      </c>
    </row>
    <row r="7564" spans="1:22" ht="73" thickBot="1" x14ac:dyDescent="0.4">
      <c r="A7564" s="3">
        <v>7563</v>
      </c>
      <c r="B7564" s="1" t="s">
        <v>9535</v>
      </c>
      <c r="C7564" s="1">
        <v>2013</v>
      </c>
      <c r="D7564" s="2">
        <v>41521</v>
      </c>
      <c r="E7564" s="2">
        <v>41525</v>
      </c>
      <c r="F7564" s="1" t="s">
        <v>50</v>
      </c>
      <c r="G7564" s="1" t="s">
        <v>2193</v>
      </c>
      <c r="H7564" s="1" t="s">
        <v>2194</v>
      </c>
      <c r="I7564" s="1" t="s">
        <v>26</v>
      </c>
      <c r="J7564" s="1" t="s">
        <v>27</v>
      </c>
      <c r="K7564" s="1" t="s">
        <v>303</v>
      </c>
      <c r="L7564" s="1" t="s">
        <v>211</v>
      </c>
      <c r="M7564" s="1">
        <v>60610</v>
      </c>
      <c r="N7564" s="1" t="s">
        <v>105</v>
      </c>
      <c r="O7564" s="1" t="s">
        <v>7320</v>
      </c>
      <c r="P7564" s="1" t="s">
        <v>32</v>
      </c>
      <c r="Q7564" s="1" t="s">
        <v>33</v>
      </c>
      <c r="R7564" s="1" t="s">
        <v>7321</v>
      </c>
      <c r="S7564" s="1">
        <v>198.744</v>
      </c>
      <c r="T7564" s="1">
        <v>4</v>
      </c>
      <c r="U7564" s="1">
        <v>0.3</v>
      </c>
      <c r="V7564" s="4">
        <v>0</v>
      </c>
    </row>
    <row r="7565" spans="1:22" ht="44" thickBot="1" x14ac:dyDescent="0.4">
      <c r="A7565" s="3">
        <v>7564</v>
      </c>
      <c r="B7565" s="1" t="s">
        <v>9536</v>
      </c>
      <c r="C7565" s="1">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63.823999999999998</v>
      </c>
      <c r="T7565" s="1">
        <v>2</v>
      </c>
      <c r="U7565" s="1">
        <v>0.2</v>
      </c>
      <c r="V7565" s="4">
        <v>13.5626</v>
      </c>
    </row>
    <row r="7566" spans="1:22" ht="44" thickBot="1" x14ac:dyDescent="0.4">
      <c r="A7566" s="3">
        <v>7565</v>
      </c>
      <c r="B7566" s="1" t="s">
        <v>9537</v>
      </c>
      <c r="C7566" s="1">
        <v>2013</v>
      </c>
      <c r="D7566" s="2">
        <v>41304</v>
      </c>
      <c r="E7566" s="2">
        <v>41306</v>
      </c>
      <c r="F7566" s="1" t="s">
        <v>23</v>
      </c>
      <c r="G7566" s="1" t="s">
        <v>5561</v>
      </c>
      <c r="H7566" s="1" t="s">
        <v>5562</v>
      </c>
      <c r="I7566" s="1" t="s">
        <v>26</v>
      </c>
      <c r="J7566" s="1" t="s">
        <v>27</v>
      </c>
      <c r="K7566" s="1" t="s">
        <v>95</v>
      </c>
      <c r="L7566" s="1" t="s">
        <v>96</v>
      </c>
      <c r="M7566" s="1">
        <v>98103</v>
      </c>
      <c r="N7566" s="1" t="s">
        <v>44</v>
      </c>
      <c r="O7566" s="1" t="s">
        <v>5538</v>
      </c>
      <c r="P7566" s="1" t="s">
        <v>32</v>
      </c>
      <c r="Q7566" s="1" t="s">
        <v>36</v>
      </c>
      <c r="R7566" s="1" t="s">
        <v>5539</v>
      </c>
      <c r="S7566" s="1">
        <v>435.16800000000001</v>
      </c>
      <c r="T7566" s="1">
        <v>4</v>
      </c>
      <c r="U7566" s="1">
        <v>0.2</v>
      </c>
      <c r="V7566" s="4">
        <v>-59.835599999999999</v>
      </c>
    </row>
    <row r="7567" spans="1:22" ht="44" thickBot="1" x14ac:dyDescent="0.4">
      <c r="A7567" s="3">
        <v>7566</v>
      </c>
      <c r="B7567" s="1" t="s">
        <v>9537</v>
      </c>
      <c r="C7567" s="1">
        <v>2013</v>
      </c>
      <c r="D7567" s="2">
        <v>41304</v>
      </c>
      <c r="E7567" s="2">
        <v>41306</v>
      </c>
      <c r="F7567" s="1" t="s">
        <v>23</v>
      </c>
      <c r="G7567" s="1" t="s">
        <v>5561</v>
      </c>
      <c r="H7567" s="1" t="s">
        <v>5562</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4">
        <v>7.7728000000000002</v>
      </c>
    </row>
    <row r="7568" spans="1:22" ht="58.5" thickBot="1" x14ac:dyDescent="0.4">
      <c r="A7568" s="3">
        <v>7567</v>
      </c>
      <c r="B7568" s="1" t="s">
        <v>9538</v>
      </c>
      <c r="C7568" s="1">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4">
        <v>8.3957999999999995</v>
      </c>
    </row>
    <row r="7569" spans="1:22" ht="29.5" thickBot="1" x14ac:dyDescent="0.4">
      <c r="A7569" s="3">
        <v>7568</v>
      </c>
      <c r="B7569" s="1" t="s">
        <v>9538</v>
      </c>
      <c r="C7569" s="1">
        <v>2014</v>
      </c>
      <c r="D7569" s="2">
        <v>41751</v>
      </c>
      <c r="E7569" s="2">
        <v>41753</v>
      </c>
      <c r="F7569" s="1" t="s">
        <v>188</v>
      </c>
      <c r="G7569" s="1" t="s">
        <v>3953</v>
      </c>
      <c r="H7569" s="1" t="s">
        <v>3954</v>
      </c>
      <c r="I7569" s="1" t="s">
        <v>41</v>
      </c>
      <c r="J7569" s="1" t="s">
        <v>27</v>
      </c>
      <c r="K7569" s="1" t="s">
        <v>184</v>
      </c>
      <c r="L7569" s="1" t="s">
        <v>104</v>
      </c>
      <c r="M7569" s="1">
        <v>77070</v>
      </c>
      <c r="N7569" s="1" t="s">
        <v>105</v>
      </c>
      <c r="O7569" s="1" t="s">
        <v>6283</v>
      </c>
      <c r="P7569" s="1" t="s">
        <v>46</v>
      </c>
      <c r="Q7569" s="1" t="s">
        <v>90</v>
      </c>
      <c r="R7569" s="1" t="s">
        <v>6284</v>
      </c>
      <c r="S7569" s="1">
        <v>20.736000000000001</v>
      </c>
      <c r="T7569" s="1">
        <v>4</v>
      </c>
      <c r="U7569" s="1">
        <v>0.2</v>
      </c>
      <c r="V7569" s="4">
        <v>7.2576000000000001</v>
      </c>
    </row>
    <row r="7570" spans="1:22" ht="29.5" thickBot="1" x14ac:dyDescent="0.4">
      <c r="A7570" s="3">
        <v>7569</v>
      </c>
      <c r="B7570" s="1" t="s">
        <v>9539</v>
      </c>
      <c r="C7570" s="1">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4">
        <v>11.907</v>
      </c>
    </row>
    <row r="7571" spans="1:22" ht="29.5" thickBot="1" x14ac:dyDescent="0.4">
      <c r="A7571" s="3">
        <v>7570</v>
      </c>
      <c r="B7571" s="1" t="s">
        <v>9539</v>
      </c>
      <c r="C7571" s="1">
        <v>2011</v>
      </c>
      <c r="D7571" s="2">
        <v>40882</v>
      </c>
      <c r="E7571" s="2">
        <v>40887</v>
      </c>
      <c r="F7571" s="1" t="s">
        <v>50</v>
      </c>
      <c r="G7571" s="1" t="s">
        <v>1815</v>
      </c>
      <c r="H7571" s="1" t="s">
        <v>1816</v>
      </c>
      <c r="I7571" s="1" t="s">
        <v>26</v>
      </c>
      <c r="J7571" s="1" t="s">
        <v>27</v>
      </c>
      <c r="K7571" s="1" t="s">
        <v>42</v>
      </c>
      <c r="L7571" s="1" t="s">
        <v>43</v>
      </c>
      <c r="M7571" s="1">
        <v>90045</v>
      </c>
      <c r="N7571" s="1" t="s">
        <v>44</v>
      </c>
      <c r="O7571" s="1" t="s">
        <v>7310</v>
      </c>
      <c r="P7571" s="1" t="s">
        <v>46</v>
      </c>
      <c r="Q7571" s="1" t="s">
        <v>90</v>
      </c>
      <c r="R7571" s="1" t="s">
        <v>7311</v>
      </c>
      <c r="S7571" s="1">
        <v>49.12</v>
      </c>
      <c r="T7571" s="1">
        <v>4</v>
      </c>
      <c r="U7571" s="1">
        <v>0</v>
      </c>
      <c r="V7571" s="4">
        <v>23.086400000000001</v>
      </c>
    </row>
    <row r="7572" spans="1:22" ht="29.5" thickBot="1" x14ac:dyDescent="0.4">
      <c r="A7572" s="3">
        <v>7571</v>
      </c>
      <c r="B7572" s="1" t="s">
        <v>9539</v>
      </c>
      <c r="C7572" s="1">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4">
        <v>7.2</v>
      </c>
    </row>
    <row r="7573" spans="1:22" ht="44" thickBot="1" x14ac:dyDescent="0.4">
      <c r="A7573" s="3">
        <v>7572</v>
      </c>
      <c r="B7573" s="1" t="s">
        <v>9540</v>
      </c>
      <c r="C7573" s="1">
        <v>2011</v>
      </c>
      <c r="D7573" s="2">
        <v>40837</v>
      </c>
      <c r="E7573" s="2">
        <v>40842</v>
      </c>
      <c r="F7573" s="1" t="s">
        <v>50</v>
      </c>
      <c r="G7573" s="1" t="s">
        <v>3287</v>
      </c>
      <c r="H7573" s="1" t="s">
        <v>3288</v>
      </c>
      <c r="I7573" s="1" t="s">
        <v>41</v>
      </c>
      <c r="J7573" s="1" t="s">
        <v>27</v>
      </c>
      <c r="K7573" s="1" t="s">
        <v>5526</v>
      </c>
      <c r="L7573" s="1" t="s">
        <v>319</v>
      </c>
      <c r="M7573" s="1">
        <v>23602</v>
      </c>
      <c r="N7573" s="1" t="s">
        <v>30</v>
      </c>
      <c r="O7573" s="1" t="s">
        <v>217</v>
      </c>
      <c r="P7573" s="1" t="s">
        <v>46</v>
      </c>
      <c r="Q7573" s="1" t="s">
        <v>59</v>
      </c>
      <c r="R7573" s="1" t="s">
        <v>218</v>
      </c>
      <c r="S7573" s="1">
        <v>194.7</v>
      </c>
      <c r="T7573" s="1">
        <v>5</v>
      </c>
      <c r="U7573" s="1">
        <v>0</v>
      </c>
      <c r="V7573" s="4">
        <v>9.7349999999999994</v>
      </c>
    </row>
    <row r="7574" spans="1:22" ht="44" thickBot="1" x14ac:dyDescent="0.4">
      <c r="A7574" s="3">
        <v>7573</v>
      </c>
      <c r="B7574" s="1" t="s">
        <v>9540</v>
      </c>
      <c r="C7574" s="1">
        <v>2011</v>
      </c>
      <c r="D7574" s="2">
        <v>40837</v>
      </c>
      <c r="E7574" s="2">
        <v>40842</v>
      </c>
      <c r="F7574" s="1" t="s">
        <v>50</v>
      </c>
      <c r="G7574" s="1" t="s">
        <v>3287</v>
      </c>
      <c r="H7574" s="1" t="s">
        <v>3288</v>
      </c>
      <c r="I7574" s="1" t="s">
        <v>41</v>
      </c>
      <c r="J7574" s="1" t="s">
        <v>27</v>
      </c>
      <c r="K7574" s="1" t="s">
        <v>5526</v>
      </c>
      <c r="L7574" s="1" t="s">
        <v>319</v>
      </c>
      <c r="M7574" s="1">
        <v>23602</v>
      </c>
      <c r="N7574" s="1" t="s">
        <v>30</v>
      </c>
      <c r="O7574" s="1" t="s">
        <v>4455</v>
      </c>
      <c r="P7574" s="1" t="s">
        <v>32</v>
      </c>
      <c r="Q7574" s="1" t="s">
        <v>56</v>
      </c>
      <c r="R7574" s="1" t="s">
        <v>4456</v>
      </c>
      <c r="S7574" s="1">
        <v>591.32000000000005</v>
      </c>
      <c r="T7574" s="1">
        <v>4</v>
      </c>
      <c r="U7574" s="1">
        <v>0</v>
      </c>
      <c r="V7574" s="4">
        <v>112.35080000000001</v>
      </c>
    </row>
    <row r="7575" spans="1:22" ht="44" thickBot="1" x14ac:dyDescent="0.4">
      <c r="A7575" s="3">
        <v>7574</v>
      </c>
      <c r="B7575" s="1" t="s">
        <v>9540</v>
      </c>
      <c r="C7575" s="1">
        <v>2011</v>
      </c>
      <c r="D7575" s="2">
        <v>40837</v>
      </c>
      <c r="E7575" s="2">
        <v>40842</v>
      </c>
      <c r="F7575" s="1" t="s">
        <v>50</v>
      </c>
      <c r="G7575" s="1" t="s">
        <v>3287</v>
      </c>
      <c r="H7575" s="1" t="s">
        <v>3288</v>
      </c>
      <c r="I7575" s="1" t="s">
        <v>41</v>
      </c>
      <c r="J7575" s="1" t="s">
        <v>27</v>
      </c>
      <c r="K7575" s="1" t="s">
        <v>5526</v>
      </c>
      <c r="L7575" s="1" t="s">
        <v>319</v>
      </c>
      <c r="M7575" s="1">
        <v>23602</v>
      </c>
      <c r="N7575" s="1" t="s">
        <v>30</v>
      </c>
      <c r="O7575" s="1" t="s">
        <v>3447</v>
      </c>
      <c r="P7575" s="1" t="s">
        <v>46</v>
      </c>
      <c r="Q7575" s="1" t="s">
        <v>68</v>
      </c>
      <c r="R7575" s="1" t="s">
        <v>3448</v>
      </c>
      <c r="S7575" s="1">
        <v>2.84</v>
      </c>
      <c r="T7575" s="1">
        <v>1</v>
      </c>
      <c r="U7575" s="1">
        <v>0</v>
      </c>
      <c r="V7575" s="4">
        <v>0.88039999999999996</v>
      </c>
    </row>
    <row r="7576" spans="1:22" ht="58.5" thickBot="1" x14ac:dyDescent="0.4">
      <c r="A7576" s="3">
        <v>7575</v>
      </c>
      <c r="B7576" s="1" t="s">
        <v>9541</v>
      </c>
      <c r="C7576" s="1">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4">
        <v>4.4391999999999996</v>
      </c>
    </row>
    <row r="7577" spans="1:22" ht="58.5" thickBot="1" x14ac:dyDescent="0.4">
      <c r="A7577" s="3">
        <v>7576</v>
      </c>
      <c r="B7577" s="1" t="s">
        <v>9541</v>
      </c>
      <c r="C7577" s="1">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4">
        <v>40.119999999999997</v>
      </c>
    </row>
    <row r="7578" spans="1:22" ht="44" thickBot="1" x14ac:dyDescent="0.4">
      <c r="A7578" s="3">
        <v>7577</v>
      </c>
      <c r="B7578" s="1" t="s">
        <v>9542</v>
      </c>
      <c r="C7578" s="1">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4">
        <v>15.0984</v>
      </c>
    </row>
    <row r="7579" spans="1:22" ht="29.5" thickBot="1" x14ac:dyDescent="0.4">
      <c r="A7579" s="3">
        <v>7578</v>
      </c>
      <c r="B7579" s="1" t="s">
        <v>9542</v>
      </c>
      <c r="C7579" s="1">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4">
        <v>4.6193</v>
      </c>
    </row>
    <row r="7580" spans="1:22" ht="44" thickBot="1" x14ac:dyDescent="0.4">
      <c r="A7580" s="3">
        <v>7579</v>
      </c>
      <c r="B7580" s="1" t="s">
        <v>9543</v>
      </c>
      <c r="C7580" s="1">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563.94000000000005</v>
      </c>
      <c r="T7580" s="1">
        <v>3</v>
      </c>
      <c r="U7580" s="1">
        <v>0</v>
      </c>
      <c r="V7580" s="4">
        <v>112.788</v>
      </c>
    </row>
    <row r="7581" spans="1:22" ht="87.5" thickBot="1" x14ac:dyDescent="0.4">
      <c r="A7581" s="3">
        <v>7580</v>
      </c>
      <c r="B7581" s="1" t="s">
        <v>9544</v>
      </c>
      <c r="C7581" s="1">
        <v>2012</v>
      </c>
      <c r="D7581" s="2">
        <v>41236</v>
      </c>
      <c r="E7581" s="2">
        <v>41240</v>
      </c>
      <c r="F7581" s="1" t="s">
        <v>23</v>
      </c>
      <c r="G7581" s="1" t="s">
        <v>2072</v>
      </c>
      <c r="H7581" s="1" t="s">
        <v>2073</v>
      </c>
      <c r="I7581" s="1" t="s">
        <v>26</v>
      </c>
      <c r="J7581" s="1" t="s">
        <v>27</v>
      </c>
      <c r="K7581" s="1" t="s">
        <v>1001</v>
      </c>
      <c r="L7581" s="1" t="s">
        <v>788</v>
      </c>
      <c r="M7581" s="1">
        <v>7960</v>
      </c>
      <c r="N7581" s="1" t="s">
        <v>148</v>
      </c>
      <c r="O7581" s="1" t="s">
        <v>8236</v>
      </c>
      <c r="P7581" s="1" t="s">
        <v>46</v>
      </c>
      <c r="Q7581" s="1" t="s">
        <v>78</v>
      </c>
      <c r="R7581" s="1" t="s">
        <v>8237</v>
      </c>
      <c r="S7581" s="1">
        <v>2625.12</v>
      </c>
      <c r="T7581" s="1">
        <v>8</v>
      </c>
      <c r="U7581" s="1">
        <v>0</v>
      </c>
      <c r="V7581" s="4">
        <v>735.03359999999998</v>
      </c>
    </row>
    <row r="7582" spans="1:22" ht="29.5" thickBot="1" x14ac:dyDescent="0.4">
      <c r="A7582" s="3">
        <v>7581</v>
      </c>
      <c r="B7582" s="1" t="s">
        <v>9544</v>
      </c>
      <c r="C7582" s="1">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4">
        <v>4.4850000000000003</v>
      </c>
    </row>
    <row r="7583" spans="1:22" ht="29.5" thickBot="1" x14ac:dyDescent="0.4">
      <c r="A7583" s="3">
        <v>7582</v>
      </c>
      <c r="B7583" s="1" t="s">
        <v>9545</v>
      </c>
      <c r="C7583" s="1">
        <v>2012</v>
      </c>
      <c r="D7583" s="2">
        <v>41134</v>
      </c>
      <c r="E7583" s="2">
        <v>41137</v>
      </c>
      <c r="F7583" s="1" t="s">
        <v>188</v>
      </c>
      <c r="G7583" s="1" t="s">
        <v>6941</v>
      </c>
      <c r="H7583" s="1" t="s">
        <v>6942</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4">
        <v>15.857100000000001</v>
      </c>
    </row>
    <row r="7584" spans="1:22" ht="29.5" thickBot="1" x14ac:dyDescent="0.4">
      <c r="A7584" s="3">
        <v>7583</v>
      </c>
      <c r="B7584" s="1" t="s">
        <v>9546</v>
      </c>
      <c r="C7584" s="1">
        <v>2012</v>
      </c>
      <c r="D7584" s="2">
        <v>41015</v>
      </c>
      <c r="E7584" s="2">
        <v>41020</v>
      </c>
      <c r="F7584" s="1" t="s">
        <v>50</v>
      </c>
      <c r="G7584" s="1" t="s">
        <v>6028</v>
      </c>
      <c r="H7584" s="1" t="s">
        <v>6029</v>
      </c>
      <c r="I7584" s="1" t="s">
        <v>41</v>
      </c>
      <c r="J7584" s="1" t="s">
        <v>27</v>
      </c>
      <c r="K7584" s="1" t="s">
        <v>266</v>
      </c>
      <c r="L7584" s="1" t="s">
        <v>267</v>
      </c>
      <c r="M7584" s="1">
        <v>10024</v>
      </c>
      <c r="N7584" s="1" t="s">
        <v>148</v>
      </c>
      <c r="O7584" s="1" t="s">
        <v>281</v>
      </c>
      <c r="P7584" s="1" t="s">
        <v>32</v>
      </c>
      <c r="Q7584" s="1" t="s">
        <v>36</v>
      </c>
      <c r="R7584" s="1" t="s">
        <v>282</v>
      </c>
      <c r="S7584" s="1">
        <v>127.764</v>
      </c>
      <c r="T7584" s="1">
        <v>2</v>
      </c>
      <c r="U7584" s="1">
        <v>0.1</v>
      </c>
      <c r="V7584" s="4">
        <v>2.8391999999999999</v>
      </c>
    </row>
    <row r="7585" spans="1:22" ht="29.5" thickBot="1" x14ac:dyDescent="0.4">
      <c r="A7585" s="3">
        <v>7584</v>
      </c>
      <c r="B7585" s="1" t="s">
        <v>9547</v>
      </c>
      <c r="C7585" s="1">
        <v>2011</v>
      </c>
      <c r="D7585" s="2">
        <v>40623</v>
      </c>
      <c r="E7585" s="2">
        <v>40627</v>
      </c>
      <c r="F7585" s="1" t="s">
        <v>50</v>
      </c>
      <c r="G7585" s="1" t="s">
        <v>1013</v>
      </c>
      <c r="H7585" s="1" t="s">
        <v>1014</v>
      </c>
      <c r="I7585" s="1" t="s">
        <v>41</v>
      </c>
      <c r="J7585" s="1" t="s">
        <v>27</v>
      </c>
      <c r="K7585" s="1" t="s">
        <v>318</v>
      </c>
      <c r="L7585" s="1" t="s">
        <v>319</v>
      </c>
      <c r="M7585" s="1">
        <v>22153</v>
      </c>
      <c r="N7585" s="1" t="s">
        <v>30</v>
      </c>
      <c r="O7585" s="1" t="s">
        <v>6886</v>
      </c>
      <c r="P7585" s="1" t="s">
        <v>71</v>
      </c>
      <c r="Q7585" s="1" t="s">
        <v>72</v>
      </c>
      <c r="R7585" s="1" t="s">
        <v>6887</v>
      </c>
      <c r="S7585" s="1">
        <v>3499.93</v>
      </c>
      <c r="T7585" s="1">
        <v>7</v>
      </c>
      <c r="U7585" s="1">
        <v>0</v>
      </c>
      <c r="V7585" s="4">
        <v>909.98180000000002</v>
      </c>
    </row>
    <row r="7586" spans="1:22" ht="29.5" thickBot="1" x14ac:dyDescent="0.4">
      <c r="A7586" s="3">
        <v>7585</v>
      </c>
      <c r="B7586" s="1" t="s">
        <v>9547</v>
      </c>
      <c r="C7586" s="1">
        <v>2011</v>
      </c>
      <c r="D7586" s="2">
        <v>40623</v>
      </c>
      <c r="E7586" s="2">
        <v>40627</v>
      </c>
      <c r="F7586" s="1" t="s">
        <v>50</v>
      </c>
      <c r="G7586" s="1" t="s">
        <v>1013</v>
      </c>
      <c r="H7586" s="1" t="s">
        <v>1014</v>
      </c>
      <c r="I7586" s="1" t="s">
        <v>41</v>
      </c>
      <c r="J7586" s="1" t="s">
        <v>27</v>
      </c>
      <c r="K7586" s="1" t="s">
        <v>318</v>
      </c>
      <c r="L7586" s="1" t="s">
        <v>319</v>
      </c>
      <c r="M7586" s="1">
        <v>22153</v>
      </c>
      <c r="N7586" s="1" t="s">
        <v>30</v>
      </c>
      <c r="O7586" s="1" t="s">
        <v>6835</v>
      </c>
      <c r="P7586" s="1" t="s">
        <v>46</v>
      </c>
      <c r="Q7586" s="1" t="s">
        <v>47</v>
      </c>
      <c r="R7586" s="1" t="s">
        <v>6836</v>
      </c>
      <c r="S7586" s="1">
        <v>14.4</v>
      </c>
      <c r="T7586" s="1">
        <v>5</v>
      </c>
      <c r="U7586" s="1">
        <v>0</v>
      </c>
      <c r="V7586" s="4">
        <v>6.6239999999999997</v>
      </c>
    </row>
    <row r="7587" spans="1:22" ht="29.5" thickBot="1" x14ac:dyDescent="0.4">
      <c r="A7587" s="3">
        <v>7586</v>
      </c>
      <c r="B7587" s="1" t="s">
        <v>9547</v>
      </c>
      <c r="C7587" s="1">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4">
        <v>60.255299999999998</v>
      </c>
    </row>
    <row r="7588" spans="1:22" ht="29.5" thickBot="1" x14ac:dyDescent="0.4">
      <c r="A7588" s="3">
        <v>7587</v>
      </c>
      <c r="B7588" s="1" t="s">
        <v>9547</v>
      </c>
      <c r="C7588" s="1">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4">
        <v>2.7027999999999999</v>
      </c>
    </row>
    <row r="7589" spans="1:22" ht="58.5" thickBot="1" x14ac:dyDescent="0.4">
      <c r="A7589" s="3">
        <v>7588</v>
      </c>
      <c r="B7589" s="1" t="s">
        <v>9547</v>
      </c>
      <c r="C7589" s="1">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4">
        <v>59.011200000000002</v>
      </c>
    </row>
    <row r="7590" spans="1:22" ht="29.5" thickBot="1" x14ac:dyDescent="0.4">
      <c r="A7590" s="3">
        <v>7589</v>
      </c>
      <c r="B7590" s="1" t="s">
        <v>9548</v>
      </c>
      <c r="C7590" s="1">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4">
        <v>5.1929999999999996</v>
      </c>
    </row>
    <row r="7591" spans="1:22" ht="44" thickBot="1" x14ac:dyDescent="0.4">
      <c r="A7591" s="3">
        <v>7590</v>
      </c>
      <c r="B7591" s="1" t="s">
        <v>9549</v>
      </c>
      <c r="C7591" s="1">
        <v>2012</v>
      </c>
      <c r="D7591" s="2">
        <v>41177</v>
      </c>
      <c r="E7591" s="2">
        <v>41181</v>
      </c>
      <c r="F7591" s="1" t="s">
        <v>50</v>
      </c>
      <c r="G7591" s="1" t="s">
        <v>7130</v>
      </c>
      <c r="H7591" s="1" t="s">
        <v>7131</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4">
        <v>12.8744</v>
      </c>
    </row>
    <row r="7592" spans="1:22" ht="29.5" thickBot="1" x14ac:dyDescent="0.4">
      <c r="A7592" s="3">
        <v>7591</v>
      </c>
      <c r="B7592" s="1" t="s">
        <v>9550</v>
      </c>
      <c r="C7592" s="1">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58.247999999999998</v>
      </c>
      <c r="T7592" s="1">
        <v>9</v>
      </c>
      <c r="U7592" s="1">
        <v>0.2</v>
      </c>
      <c r="V7592" s="4">
        <v>11.6496</v>
      </c>
    </row>
    <row r="7593" spans="1:22" ht="29.5" thickBot="1" x14ac:dyDescent="0.4">
      <c r="A7593" s="3">
        <v>7592</v>
      </c>
      <c r="B7593" s="1" t="s">
        <v>9550</v>
      </c>
      <c r="C7593" s="1">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4">
        <v>-19.338200000000001</v>
      </c>
    </row>
    <row r="7594" spans="1:22" ht="29.5" thickBot="1" x14ac:dyDescent="0.4">
      <c r="A7594" s="3">
        <v>7593</v>
      </c>
      <c r="B7594" s="1" t="s">
        <v>9550</v>
      </c>
      <c r="C7594" s="1">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4">
        <v>0.59040000000000004</v>
      </c>
    </row>
    <row r="7595" spans="1:22" ht="44" thickBot="1" x14ac:dyDescent="0.4">
      <c r="A7595" s="3">
        <v>7594</v>
      </c>
      <c r="B7595" s="1" t="s">
        <v>9550</v>
      </c>
      <c r="C7595" s="1">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887.27099999999996</v>
      </c>
      <c r="T7595" s="1">
        <v>3</v>
      </c>
      <c r="U7595" s="1">
        <v>0.3</v>
      </c>
      <c r="V7595" s="4">
        <v>-63.3765</v>
      </c>
    </row>
    <row r="7596" spans="1:22" ht="58.5" thickBot="1" x14ac:dyDescent="0.4">
      <c r="A7596" s="3">
        <v>7595</v>
      </c>
      <c r="B7596" s="1" t="s">
        <v>9551</v>
      </c>
      <c r="C7596" s="1">
        <v>2014</v>
      </c>
      <c r="D7596" s="2">
        <v>41750</v>
      </c>
      <c r="E7596" s="2">
        <v>41754</v>
      </c>
      <c r="F7596" s="1" t="s">
        <v>50</v>
      </c>
      <c r="G7596" s="1" t="s">
        <v>5418</v>
      </c>
      <c r="H7596" s="1" t="s">
        <v>5419</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4">
        <v>70.492800000000003</v>
      </c>
    </row>
    <row r="7597" spans="1:22" ht="44" thickBot="1" x14ac:dyDescent="0.4">
      <c r="A7597" s="3">
        <v>7596</v>
      </c>
      <c r="B7597" s="1" t="s">
        <v>9551</v>
      </c>
      <c r="C7597" s="1">
        <v>2014</v>
      </c>
      <c r="D7597" s="2">
        <v>41750</v>
      </c>
      <c r="E7597" s="2">
        <v>41754</v>
      </c>
      <c r="F7597" s="1" t="s">
        <v>50</v>
      </c>
      <c r="G7597" s="1" t="s">
        <v>5418</v>
      </c>
      <c r="H7597" s="1" t="s">
        <v>5419</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4">
        <v>18.28</v>
      </c>
    </row>
    <row r="7598" spans="1:22" ht="29.5" thickBot="1" x14ac:dyDescent="0.4">
      <c r="A7598" s="3">
        <v>7597</v>
      </c>
      <c r="B7598" s="1" t="s">
        <v>9552</v>
      </c>
      <c r="C7598" s="1">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225.57599999999999</v>
      </c>
      <c r="T7598" s="1">
        <v>3</v>
      </c>
      <c r="U7598" s="1">
        <v>0.2</v>
      </c>
      <c r="V7598" s="4">
        <v>22.557600000000001</v>
      </c>
    </row>
    <row r="7599" spans="1:22" ht="29.5" thickBot="1" x14ac:dyDescent="0.4">
      <c r="A7599" s="3">
        <v>7598</v>
      </c>
      <c r="B7599" s="1" t="s">
        <v>9553</v>
      </c>
      <c r="C7599" s="1">
        <v>2011</v>
      </c>
      <c r="D7599" s="2">
        <v>40803</v>
      </c>
      <c r="E7599" s="2">
        <v>40808</v>
      </c>
      <c r="F7599" s="1" t="s">
        <v>50</v>
      </c>
      <c r="G7599" s="1" t="s">
        <v>2896</v>
      </c>
      <c r="H7599" s="1" t="s">
        <v>2897</v>
      </c>
      <c r="I7599" s="1" t="s">
        <v>26</v>
      </c>
      <c r="J7599" s="1" t="s">
        <v>27</v>
      </c>
      <c r="K7599" s="1" t="s">
        <v>318</v>
      </c>
      <c r="L7599" s="1" t="s">
        <v>420</v>
      </c>
      <c r="M7599" s="1">
        <v>97477</v>
      </c>
      <c r="N7599" s="1" t="s">
        <v>44</v>
      </c>
      <c r="O7599" s="1" t="s">
        <v>5558</v>
      </c>
      <c r="P7599" s="1" t="s">
        <v>46</v>
      </c>
      <c r="Q7599" s="1" t="s">
        <v>68</v>
      </c>
      <c r="R7599" s="1" t="s">
        <v>5559</v>
      </c>
      <c r="S7599" s="1">
        <v>5.2480000000000002</v>
      </c>
      <c r="T7599" s="1">
        <v>2</v>
      </c>
      <c r="U7599" s="1">
        <v>0.2</v>
      </c>
      <c r="V7599" s="4">
        <v>0.4592</v>
      </c>
    </row>
    <row r="7600" spans="1:22" ht="44" thickBot="1" x14ac:dyDescent="0.4">
      <c r="A7600" s="3">
        <v>7599</v>
      </c>
      <c r="B7600" s="1" t="s">
        <v>9553</v>
      </c>
      <c r="C7600" s="1">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4">
        <v>4.782</v>
      </c>
    </row>
    <row r="7601" spans="1:22" ht="44" thickBot="1" x14ac:dyDescent="0.4">
      <c r="A7601" s="3">
        <v>7600</v>
      </c>
      <c r="B7601" s="1" t="s">
        <v>9553</v>
      </c>
      <c r="C7601" s="1">
        <v>2011</v>
      </c>
      <c r="D7601" s="2">
        <v>40803</v>
      </c>
      <c r="E7601" s="2">
        <v>40808</v>
      </c>
      <c r="F7601" s="1" t="s">
        <v>50</v>
      </c>
      <c r="G7601" s="1" t="s">
        <v>2896</v>
      </c>
      <c r="H7601" s="1" t="s">
        <v>2897</v>
      </c>
      <c r="I7601" s="1" t="s">
        <v>26</v>
      </c>
      <c r="J7601" s="1" t="s">
        <v>27</v>
      </c>
      <c r="K7601" s="1" t="s">
        <v>318</v>
      </c>
      <c r="L7601" s="1" t="s">
        <v>420</v>
      </c>
      <c r="M7601" s="1">
        <v>97477</v>
      </c>
      <c r="N7601" s="1" t="s">
        <v>44</v>
      </c>
      <c r="O7601" s="1" t="s">
        <v>7058</v>
      </c>
      <c r="P7601" s="1" t="s">
        <v>46</v>
      </c>
      <c r="Q7601" s="1" t="s">
        <v>90</v>
      </c>
      <c r="R7601" s="1" t="s">
        <v>7059</v>
      </c>
      <c r="S7601" s="1">
        <v>40.24</v>
      </c>
      <c r="T7601" s="1">
        <v>5</v>
      </c>
      <c r="U7601" s="1">
        <v>0.2</v>
      </c>
      <c r="V7601" s="4">
        <v>13.077999999999999</v>
      </c>
    </row>
    <row r="7602" spans="1:22" ht="29.5" thickBot="1" x14ac:dyDescent="0.4">
      <c r="A7602" s="3">
        <v>7601</v>
      </c>
      <c r="B7602" s="1" t="s">
        <v>9553</v>
      </c>
      <c r="C7602" s="1">
        <v>2011</v>
      </c>
      <c r="D7602" s="2">
        <v>40803</v>
      </c>
      <c r="E7602" s="2">
        <v>40808</v>
      </c>
      <c r="F7602" s="1" t="s">
        <v>50</v>
      </c>
      <c r="G7602" s="1" t="s">
        <v>2896</v>
      </c>
      <c r="H7602" s="1" t="s">
        <v>2897</v>
      </c>
      <c r="I7602" s="1" t="s">
        <v>26</v>
      </c>
      <c r="J7602" s="1" t="s">
        <v>27</v>
      </c>
      <c r="K7602" s="1" t="s">
        <v>318</v>
      </c>
      <c r="L7602" s="1" t="s">
        <v>420</v>
      </c>
      <c r="M7602" s="1">
        <v>97477</v>
      </c>
      <c r="N7602" s="1" t="s">
        <v>44</v>
      </c>
      <c r="O7602" s="1" t="s">
        <v>9554</v>
      </c>
      <c r="P7602" s="1" t="s">
        <v>71</v>
      </c>
      <c r="Q7602" s="1" t="s">
        <v>682</v>
      </c>
      <c r="R7602" s="1" t="s">
        <v>9555</v>
      </c>
      <c r="S7602" s="1">
        <v>29.925000000000001</v>
      </c>
      <c r="T7602" s="1">
        <v>5</v>
      </c>
      <c r="U7602" s="1">
        <v>0.7</v>
      </c>
      <c r="V7602" s="4">
        <v>-21.945</v>
      </c>
    </row>
    <row r="7603" spans="1:22" ht="29.5" thickBot="1" x14ac:dyDescent="0.4">
      <c r="A7603" s="3">
        <v>7602</v>
      </c>
      <c r="B7603" s="1" t="s">
        <v>9553</v>
      </c>
      <c r="C7603" s="1">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4">
        <v>46.47</v>
      </c>
    </row>
    <row r="7604" spans="1:22" ht="58.5" thickBot="1" x14ac:dyDescent="0.4">
      <c r="A7604" s="3">
        <v>7603</v>
      </c>
      <c r="B7604" s="1" t="s">
        <v>9553</v>
      </c>
      <c r="C7604" s="1">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4">
        <v>16.776</v>
      </c>
    </row>
    <row r="7605" spans="1:22" ht="29.5" thickBot="1" x14ac:dyDescent="0.4">
      <c r="A7605" s="3">
        <v>7604</v>
      </c>
      <c r="B7605" s="1" t="s">
        <v>9556</v>
      </c>
      <c r="C7605" s="1">
        <v>2013</v>
      </c>
      <c r="D7605" s="2">
        <v>41464</v>
      </c>
      <c r="E7605" s="2">
        <v>41468</v>
      </c>
      <c r="F7605" s="1" t="s">
        <v>50</v>
      </c>
      <c r="G7605" s="1" t="s">
        <v>8287</v>
      </c>
      <c r="H7605" s="1" t="s">
        <v>8288</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4">
        <v>6.2207999999999997</v>
      </c>
    </row>
    <row r="7606" spans="1:22" ht="44" thickBot="1" x14ac:dyDescent="0.4">
      <c r="A7606" s="3">
        <v>7605</v>
      </c>
      <c r="B7606" s="1" t="s">
        <v>9557</v>
      </c>
      <c r="C7606" s="1">
        <v>2013</v>
      </c>
      <c r="D7606" s="2">
        <v>41422</v>
      </c>
      <c r="E7606" s="2">
        <v>41426</v>
      </c>
      <c r="F7606" s="1" t="s">
        <v>50</v>
      </c>
      <c r="G7606" s="1" t="s">
        <v>5038</v>
      </c>
      <c r="H7606" s="1" t="s">
        <v>5039</v>
      </c>
      <c r="I7606" s="1" t="s">
        <v>26</v>
      </c>
      <c r="J7606" s="1" t="s">
        <v>27</v>
      </c>
      <c r="K7606" s="1" t="s">
        <v>303</v>
      </c>
      <c r="L7606" s="1" t="s">
        <v>211</v>
      </c>
      <c r="M7606" s="1">
        <v>60623</v>
      </c>
      <c r="N7606" s="1" t="s">
        <v>105</v>
      </c>
      <c r="O7606" s="1" t="s">
        <v>6260</v>
      </c>
      <c r="P7606" s="1" t="s">
        <v>32</v>
      </c>
      <c r="Q7606" s="1" t="s">
        <v>65</v>
      </c>
      <c r="R7606" s="1" t="s">
        <v>6261</v>
      </c>
      <c r="S7606" s="1">
        <v>25.175999999999998</v>
      </c>
      <c r="T7606" s="1">
        <v>3</v>
      </c>
      <c r="U7606" s="1">
        <v>0.6</v>
      </c>
      <c r="V7606" s="4">
        <v>-33.358199999999997</v>
      </c>
    </row>
    <row r="7607" spans="1:22" ht="29.5" thickBot="1" x14ac:dyDescent="0.4">
      <c r="A7607" s="3">
        <v>7606</v>
      </c>
      <c r="B7607" s="1" t="s">
        <v>9557</v>
      </c>
      <c r="C7607" s="1">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5.5839999999999996</v>
      </c>
      <c r="T7607" s="1">
        <v>2</v>
      </c>
      <c r="U7607" s="1">
        <v>0.6</v>
      </c>
      <c r="V7607" s="4">
        <v>-1.6752</v>
      </c>
    </row>
    <row r="7608" spans="1:22" ht="44" thickBot="1" x14ac:dyDescent="0.4">
      <c r="A7608" s="3">
        <v>7607</v>
      </c>
      <c r="B7608" s="1" t="s">
        <v>9557</v>
      </c>
      <c r="C7608" s="1">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1297.3679999999999</v>
      </c>
      <c r="T7608" s="1">
        <v>9</v>
      </c>
      <c r="U7608" s="1">
        <v>0.2</v>
      </c>
      <c r="V7608" s="4">
        <v>97.302599999999998</v>
      </c>
    </row>
    <row r="7609" spans="1:22" ht="29.5" thickBot="1" x14ac:dyDescent="0.4">
      <c r="A7609" s="3">
        <v>7608</v>
      </c>
      <c r="B7609" s="1" t="s">
        <v>9558</v>
      </c>
      <c r="C7609" s="1">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4">
        <v>19.824000000000002</v>
      </c>
    </row>
    <row r="7610" spans="1:22" ht="29.5" thickBot="1" x14ac:dyDescent="0.4">
      <c r="A7610" s="3">
        <v>7609</v>
      </c>
      <c r="B7610" s="1" t="s">
        <v>9559</v>
      </c>
      <c r="C7610" s="1">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4">
        <v>12.441599999999999</v>
      </c>
    </row>
    <row r="7611" spans="1:22" ht="29.5" thickBot="1" x14ac:dyDescent="0.4">
      <c r="A7611" s="3">
        <v>7610</v>
      </c>
      <c r="B7611" s="1" t="s">
        <v>9559</v>
      </c>
      <c r="C7611" s="1">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22.96</v>
      </c>
      <c r="T7611" s="1">
        <v>7</v>
      </c>
      <c r="U7611" s="1">
        <v>0</v>
      </c>
      <c r="V7611" s="4">
        <v>6.6584000000000003</v>
      </c>
    </row>
    <row r="7612" spans="1:22" ht="29.5" thickBot="1" x14ac:dyDescent="0.4">
      <c r="A7612" s="3">
        <v>7611</v>
      </c>
      <c r="B7612" s="1" t="s">
        <v>9560</v>
      </c>
      <c r="C7612" s="1">
        <v>2011</v>
      </c>
      <c r="D7612" s="2">
        <v>40597</v>
      </c>
      <c r="E7612" s="2">
        <v>40599</v>
      </c>
      <c r="F7612" s="1" t="s">
        <v>188</v>
      </c>
      <c r="G7612" s="1" t="s">
        <v>1674</v>
      </c>
      <c r="H7612" s="1" t="s">
        <v>1675</v>
      </c>
      <c r="I7612" s="1" t="s">
        <v>26</v>
      </c>
      <c r="J7612" s="1" t="s">
        <v>27</v>
      </c>
      <c r="K7612" s="1" t="s">
        <v>7966</v>
      </c>
      <c r="L7612" s="1" t="s">
        <v>43</v>
      </c>
      <c r="M7612" s="1">
        <v>92553</v>
      </c>
      <c r="N7612" s="1" t="s">
        <v>44</v>
      </c>
      <c r="O7612" s="1" t="s">
        <v>2274</v>
      </c>
      <c r="P7612" s="1" t="s">
        <v>46</v>
      </c>
      <c r="Q7612" s="1" t="s">
        <v>90</v>
      </c>
      <c r="R7612" s="1" t="s">
        <v>2275</v>
      </c>
      <c r="S7612" s="1">
        <v>19.440000000000001</v>
      </c>
      <c r="T7612" s="1">
        <v>3</v>
      </c>
      <c r="U7612" s="1">
        <v>0</v>
      </c>
      <c r="V7612" s="4">
        <v>9.3312000000000008</v>
      </c>
    </row>
    <row r="7613" spans="1:22" ht="73" thickBot="1" x14ac:dyDescent="0.4">
      <c r="A7613" s="3">
        <v>7612</v>
      </c>
      <c r="B7613" s="1" t="s">
        <v>9561</v>
      </c>
      <c r="C7613" s="1">
        <v>2012</v>
      </c>
      <c r="D7613" s="2">
        <v>40947</v>
      </c>
      <c r="E7613" s="2">
        <v>40950</v>
      </c>
      <c r="F7613" s="1" t="s">
        <v>188</v>
      </c>
      <c r="G7613" s="1" t="s">
        <v>62</v>
      </c>
      <c r="H7613" s="1" t="s">
        <v>63</v>
      </c>
      <c r="I7613" s="1" t="s">
        <v>26</v>
      </c>
      <c r="J7613" s="1" t="s">
        <v>27</v>
      </c>
      <c r="K7613" s="1" t="s">
        <v>9448</v>
      </c>
      <c r="L7613" s="1" t="s">
        <v>4530</v>
      </c>
      <c r="M7613" s="1">
        <v>67846</v>
      </c>
      <c r="N7613" s="1" t="s">
        <v>105</v>
      </c>
      <c r="O7613" s="1" t="s">
        <v>6073</v>
      </c>
      <c r="P7613" s="1" t="s">
        <v>46</v>
      </c>
      <c r="Q7613" s="1" t="s">
        <v>90</v>
      </c>
      <c r="R7613" s="1" t="s">
        <v>6074</v>
      </c>
      <c r="S7613" s="1">
        <v>9.5399999999999991</v>
      </c>
      <c r="T7613" s="1">
        <v>2</v>
      </c>
      <c r="U7613" s="1">
        <v>0</v>
      </c>
      <c r="V7613" s="4">
        <v>4.2930000000000001</v>
      </c>
    </row>
    <row r="7614" spans="1:22" ht="44" thickBot="1" x14ac:dyDescent="0.4">
      <c r="A7614" s="3">
        <v>7613</v>
      </c>
      <c r="B7614" s="1" t="s">
        <v>9561</v>
      </c>
      <c r="C7614" s="1">
        <v>2012</v>
      </c>
      <c r="D7614" s="2">
        <v>40947</v>
      </c>
      <c r="E7614" s="2">
        <v>40950</v>
      </c>
      <c r="F7614" s="1" t="s">
        <v>188</v>
      </c>
      <c r="G7614" s="1" t="s">
        <v>62</v>
      </c>
      <c r="H7614" s="1" t="s">
        <v>63</v>
      </c>
      <c r="I7614" s="1" t="s">
        <v>26</v>
      </c>
      <c r="J7614" s="1" t="s">
        <v>27</v>
      </c>
      <c r="K7614" s="1" t="s">
        <v>9448</v>
      </c>
      <c r="L7614" s="1" t="s">
        <v>4530</v>
      </c>
      <c r="M7614" s="1">
        <v>67846</v>
      </c>
      <c r="N7614" s="1" t="s">
        <v>105</v>
      </c>
      <c r="O7614" s="1" t="s">
        <v>837</v>
      </c>
      <c r="P7614" s="1" t="s">
        <v>46</v>
      </c>
      <c r="Q7614" s="1" t="s">
        <v>269</v>
      </c>
      <c r="R7614" s="1" t="s">
        <v>838</v>
      </c>
      <c r="S7614" s="1">
        <v>5.81</v>
      </c>
      <c r="T7614" s="1">
        <v>1</v>
      </c>
      <c r="U7614" s="1">
        <v>0</v>
      </c>
      <c r="V7614" s="4">
        <v>1.8010999999999999</v>
      </c>
    </row>
    <row r="7615" spans="1:22" ht="44" thickBot="1" x14ac:dyDescent="0.4">
      <c r="A7615" s="3">
        <v>7614</v>
      </c>
      <c r="B7615" s="1" t="s">
        <v>9561</v>
      </c>
      <c r="C7615" s="1">
        <v>2012</v>
      </c>
      <c r="D7615" s="2">
        <v>40947</v>
      </c>
      <c r="E7615" s="2">
        <v>40950</v>
      </c>
      <c r="F7615" s="1" t="s">
        <v>188</v>
      </c>
      <c r="G7615" s="1" t="s">
        <v>62</v>
      </c>
      <c r="H7615" s="1" t="s">
        <v>63</v>
      </c>
      <c r="I7615" s="1" t="s">
        <v>26</v>
      </c>
      <c r="J7615" s="1" t="s">
        <v>27</v>
      </c>
      <c r="K7615" s="1" t="s">
        <v>9448</v>
      </c>
      <c r="L7615" s="1" t="s">
        <v>4530</v>
      </c>
      <c r="M7615" s="1">
        <v>67846</v>
      </c>
      <c r="N7615" s="1" t="s">
        <v>105</v>
      </c>
      <c r="O7615" s="1" t="s">
        <v>571</v>
      </c>
      <c r="P7615" s="1" t="s">
        <v>46</v>
      </c>
      <c r="Q7615" s="1" t="s">
        <v>68</v>
      </c>
      <c r="R7615" s="1" t="s">
        <v>572</v>
      </c>
      <c r="S7615" s="1">
        <v>5.76</v>
      </c>
      <c r="T7615" s="1">
        <v>2</v>
      </c>
      <c r="U7615" s="1">
        <v>0</v>
      </c>
      <c r="V7615" s="4">
        <v>1.728</v>
      </c>
    </row>
    <row r="7616" spans="1:22" ht="73" thickBot="1" x14ac:dyDescent="0.4">
      <c r="A7616" s="3">
        <v>7615</v>
      </c>
      <c r="B7616" s="1" t="s">
        <v>9562</v>
      </c>
      <c r="C7616" s="1">
        <v>2012</v>
      </c>
      <c r="D7616" s="2">
        <v>41145</v>
      </c>
      <c r="E7616" s="2">
        <v>41149</v>
      </c>
      <c r="F7616" s="1" t="s">
        <v>23</v>
      </c>
      <c r="G7616" s="1" t="s">
        <v>5522</v>
      </c>
      <c r="H7616" s="1" t="s">
        <v>5523</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4">
        <v>4.6220999999999997</v>
      </c>
    </row>
    <row r="7617" spans="1:22" ht="58.5" thickBot="1" x14ac:dyDescent="0.4">
      <c r="A7617" s="3">
        <v>7616</v>
      </c>
      <c r="B7617" s="1" t="s">
        <v>9563</v>
      </c>
      <c r="C7617" s="1">
        <v>2011</v>
      </c>
      <c r="D7617" s="2">
        <v>40877</v>
      </c>
      <c r="E7617" s="2">
        <v>40881</v>
      </c>
      <c r="F7617" s="1" t="s">
        <v>50</v>
      </c>
      <c r="G7617" s="1" t="s">
        <v>5044</v>
      </c>
      <c r="H7617" s="1" t="s">
        <v>5045</v>
      </c>
      <c r="I7617" s="1" t="s">
        <v>41</v>
      </c>
      <c r="J7617" s="1" t="s">
        <v>27</v>
      </c>
      <c r="K7617" s="1" t="s">
        <v>6050</v>
      </c>
      <c r="L7617" s="1" t="s">
        <v>54</v>
      </c>
      <c r="M7617" s="1">
        <v>32839</v>
      </c>
      <c r="N7617" s="1" t="s">
        <v>30</v>
      </c>
      <c r="O7617" s="1" t="s">
        <v>7770</v>
      </c>
      <c r="P7617" s="1" t="s">
        <v>46</v>
      </c>
      <c r="Q7617" s="1" t="s">
        <v>75</v>
      </c>
      <c r="R7617" s="1" t="s">
        <v>7771</v>
      </c>
      <c r="S7617" s="1">
        <v>6.6420000000000003</v>
      </c>
      <c r="T7617" s="1">
        <v>9</v>
      </c>
      <c r="U7617" s="1">
        <v>0.7</v>
      </c>
      <c r="V7617" s="4">
        <v>-4.4279999999999999</v>
      </c>
    </row>
    <row r="7618" spans="1:22" ht="73" thickBot="1" x14ac:dyDescent="0.4">
      <c r="A7618" s="3">
        <v>7617</v>
      </c>
      <c r="B7618" s="1" t="s">
        <v>9564</v>
      </c>
      <c r="C7618" s="1">
        <v>2013</v>
      </c>
      <c r="D7618" s="2">
        <v>41619</v>
      </c>
      <c r="E7618" s="2">
        <v>41625</v>
      </c>
      <c r="F7618" s="1" t="s">
        <v>50</v>
      </c>
      <c r="G7618" s="1" t="s">
        <v>5676</v>
      </c>
      <c r="H7618" s="1" t="s">
        <v>5677</v>
      </c>
      <c r="I7618" s="1" t="s">
        <v>26</v>
      </c>
      <c r="J7618" s="1" t="s">
        <v>27</v>
      </c>
      <c r="K7618" s="1" t="s">
        <v>4103</v>
      </c>
      <c r="L7618" s="1" t="s">
        <v>267</v>
      </c>
      <c r="M7618" s="1">
        <v>13601</v>
      </c>
      <c r="N7618" s="1" t="s">
        <v>148</v>
      </c>
      <c r="O7618" s="1" t="s">
        <v>5238</v>
      </c>
      <c r="P7618" s="1" t="s">
        <v>46</v>
      </c>
      <c r="Q7618" s="1" t="s">
        <v>90</v>
      </c>
      <c r="R7618" s="1" t="s">
        <v>5239</v>
      </c>
      <c r="S7618" s="1">
        <v>18.54</v>
      </c>
      <c r="T7618" s="1">
        <v>2</v>
      </c>
      <c r="U7618" s="1">
        <v>0</v>
      </c>
      <c r="V7618" s="4">
        <v>8.7138000000000009</v>
      </c>
    </row>
    <row r="7619" spans="1:22" ht="44" thickBot="1" x14ac:dyDescent="0.4">
      <c r="A7619" s="3">
        <v>7618</v>
      </c>
      <c r="B7619" s="1" t="s">
        <v>9564</v>
      </c>
      <c r="C7619" s="1">
        <v>2013</v>
      </c>
      <c r="D7619" s="2">
        <v>41619</v>
      </c>
      <c r="E7619" s="2">
        <v>41625</v>
      </c>
      <c r="F7619" s="1" t="s">
        <v>50</v>
      </c>
      <c r="G7619" s="1" t="s">
        <v>5676</v>
      </c>
      <c r="H7619" s="1" t="s">
        <v>5677</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4">
        <v>220.98699999999999</v>
      </c>
    </row>
    <row r="7620" spans="1:22" ht="58.5" thickBot="1" x14ac:dyDescent="0.4">
      <c r="A7620" s="3">
        <v>7619</v>
      </c>
      <c r="B7620" s="1" t="s">
        <v>9565</v>
      </c>
      <c r="C7620" s="1">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189.57599999999999</v>
      </c>
      <c r="T7620" s="1">
        <v>1</v>
      </c>
      <c r="U7620" s="1">
        <v>0.2</v>
      </c>
      <c r="V7620" s="4">
        <v>9.4787999999999997</v>
      </c>
    </row>
    <row r="7621" spans="1:22" ht="44" thickBot="1" x14ac:dyDescent="0.4">
      <c r="A7621" s="3">
        <v>7620</v>
      </c>
      <c r="B7621" s="1" t="s">
        <v>9565</v>
      </c>
      <c r="C7621" s="1">
        <v>2014</v>
      </c>
      <c r="D7621" s="2">
        <v>41940</v>
      </c>
      <c r="E7621" s="2">
        <v>41942</v>
      </c>
      <c r="F7621" s="1" t="s">
        <v>188</v>
      </c>
      <c r="G7621" s="1" t="s">
        <v>4086</v>
      </c>
      <c r="H7621" s="1" t="s">
        <v>4087</v>
      </c>
      <c r="I7621" s="1" t="s">
        <v>41</v>
      </c>
      <c r="J7621" s="1" t="s">
        <v>27</v>
      </c>
      <c r="K7621" s="1" t="s">
        <v>42</v>
      </c>
      <c r="L7621" s="1" t="s">
        <v>43</v>
      </c>
      <c r="M7621" s="1">
        <v>90032</v>
      </c>
      <c r="N7621" s="1" t="s">
        <v>44</v>
      </c>
      <c r="O7621" s="1" t="s">
        <v>8518</v>
      </c>
      <c r="P7621" s="1" t="s">
        <v>71</v>
      </c>
      <c r="Q7621" s="1" t="s">
        <v>72</v>
      </c>
      <c r="R7621" s="1" t="s">
        <v>8519</v>
      </c>
      <c r="S7621" s="1">
        <v>71.959999999999994</v>
      </c>
      <c r="T7621" s="1">
        <v>5</v>
      </c>
      <c r="U7621" s="1">
        <v>0.2</v>
      </c>
      <c r="V7621" s="4">
        <v>7.1959999999999997</v>
      </c>
    </row>
    <row r="7622" spans="1:22" ht="58.5" thickBot="1" x14ac:dyDescent="0.4">
      <c r="A7622" s="3">
        <v>7621</v>
      </c>
      <c r="B7622" s="1" t="s">
        <v>9566</v>
      </c>
      <c r="C7622" s="1">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4">
        <v>47.243000000000002</v>
      </c>
    </row>
    <row r="7623" spans="1:22" ht="29.5" thickBot="1" x14ac:dyDescent="0.4">
      <c r="A7623" s="3">
        <v>7622</v>
      </c>
      <c r="B7623" s="1" t="s">
        <v>9566</v>
      </c>
      <c r="C7623" s="1">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4">
        <v>54.400799999999997</v>
      </c>
    </row>
    <row r="7624" spans="1:22" ht="29.5" thickBot="1" x14ac:dyDescent="0.4">
      <c r="A7624" s="3">
        <v>7623</v>
      </c>
      <c r="B7624" s="1" t="s">
        <v>9566</v>
      </c>
      <c r="C7624" s="1">
        <v>2011</v>
      </c>
      <c r="D7624" s="2">
        <v>40872</v>
      </c>
      <c r="E7624" s="2">
        <v>40876</v>
      </c>
      <c r="F7624" s="1" t="s">
        <v>50</v>
      </c>
      <c r="G7624" s="1" t="s">
        <v>5081</v>
      </c>
      <c r="H7624" s="1" t="s">
        <v>5082</v>
      </c>
      <c r="I7624" s="1" t="s">
        <v>26</v>
      </c>
      <c r="J7624" s="1" t="s">
        <v>27</v>
      </c>
      <c r="K7624" s="1" t="s">
        <v>42</v>
      </c>
      <c r="L7624" s="1" t="s">
        <v>43</v>
      </c>
      <c r="M7624" s="1">
        <v>90004</v>
      </c>
      <c r="N7624" s="1" t="s">
        <v>44</v>
      </c>
      <c r="O7624" s="1" t="s">
        <v>9502</v>
      </c>
      <c r="P7624" s="1" t="s">
        <v>46</v>
      </c>
      <c r="Q7624" s="1" t="s">
        <v>68</v>
      </c>
      <c r="R7624" s="1" t="s">
        <v>186</v>
      </c>
      <c r="S7624" s="1">
        <v>7.44</v>
      </c>
      <c r="T7624" s="1">
        <v>3</v>
      </c>
      <c r="U7624" s="1">
        <v>0</v>
      </c>
      <c r="V7624" s="4">
        <v>2.6040000000000001</v>
      </c>
    </row>
    <row r="7625" spans="1:22" ht="29.5" thickBot="1" x14ac:dyDescent="0.4">
      <c r="A7625" s="3">
        <v>7624</v>
      </c>
      <c r="B7625" s="1" t="s">
        <v>9567</v>
      </c>
      <c r="C7625" s="1">
        <v>2011</v>
      </c>
      <c r="D7625" s="2">
        <v>40738</v>
      </c>
      <c r="E7625" s="2">
        <v>40744</v>
      </c>
      <c r="F7625" s="1" t="s">
        <v>50</v>
      </c>
      <c r="G7625" s="1" t="s">
        <v>8925</v>
      </c>
      <c r="H7625" s="1" t="s">
        <v>8926</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4">
        <v>11.054399999999999</v>
      </c>
    </row>
    <row r="7626" spans="1:22" ht="29.5" thickBot="1" x14ac:dyDescent="0.4">
      <c r="A7626" s="3">
        <v>7625</v>
      </c>
      <c r="B7626" s="1" t="s">
        <v>9568</v>
      </c>
      <c r="C7626" s="1">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4">
        <v>245.7</v>
      </c>
    </row>
    <row r="7627" spans="1:22" ht="44" thickBot="1" x14ac:dyDescent="0.4">
      <c r="A7627" s="3">
        <v>7626</v>
      </c>
      <c r="B7627" s="1" t="s">
        <v>9568</v>
      </c>
      <c r="C7627" s="1">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4">
        <v>19.585799999999999</v>
      </c>
    </row>
    <row r="7628" spans="1:22" ht="58.5" thickBot="1" x14ac:dyDescent="0.4">
      <c r="A7628" s="3">
        <v>7627</v>
      </c>
      <c r="B7628" s="1" t="s">
        <v>9569</v>
      </c>
      <c r="C7628" s="1">
        <v>2012</v>
      </c>
      <c r="D7628" s="2">
        <v>41234</v>
      </c>
      <c r="E7628" s="2">
        <v>41236</v>
      </c>
      <c r="F7628" s="1" t="s">
        <v>23</v>
      </c>
      <c r="G7628" s="1" t="s">
        <v>2612</v>
      </c>
      <c r="H7628" s="1" t="s">
        <v>2613</v>
      </c>
      <c r="I7628" s="1" t="s">
        <v>41</v>
      </c>
      <c r="J7628" s="1" t="s">
        <v>27</v>
      </c>
      <c r="K7628" s="1" t="s">
        <v>544</v>
      </c>
      <c r="L7628" s="1" t="s">
        <v>310</v>
      </c>
      <c r="M7628" s="1">
        <v>85023</v>
      </c>
      <c r="N7628" s="1" t="s">
        <v>44</v>
      </c>
      <c r="O7628" s="1" t="s">
        <v>6549</v>
      </c>
      <c r="P7628" s="1" t="s">
        <v>46</v>
      </c>
      <c r="Q7628" s="1" t="s">
        <v>78</v>
      </c>
      <c r="R7628" s="1" t="s">
        <v>6550</v>
      </c>
      <c r="S7628" s="1">
        <v>325.63200000000001</v>
      </c>
      <c r="T7628" s="1">
        <v>6</v>
      </c>
      <c r="U7628" s="1">
        <v>0.2</v>
      </c>
      <c r="V7628" s="4">
        <v>28.492799999999999</v>
      </c>
    </row>
    <row r="7629" spans="1:22" ht="44" thickBot="1" x14ac:dyDescent="0.4">
      <c r="A7629" s="3">
        <v>7628</v>
      </c>
      <c r="B7629" s="1" t="s">
        <v>9569</v>
      </c>
      <c r="C7629" s="1">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4">
        <v>-1.4590000000000001</v>
      </c>
    </row>
    <row r="7630" spans="1:22" ht="29.5" thickBot="1" x14ac:dyDescent="0.4">
      <c r="A7630" s="3">
        <v>7629</v>
      </c>
      <c r="B7630" s="1" t="s">
        <v>9569</v>
      </c>
      <c r="C7630" s="1">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v>
      </c>
      <c r="T7630" s="1">
        <v>5</v>
      </c>
      <c r="U7630" s="1">
        <v>0.2</v>
      </c>
      <c r="V7630" s="4">
        <v>5.3689999999999998</v>
      </c>
    </row>
    <row r="7631" spans="1:22" ht="29.5" thickBot="1" x14ac:dyDescent="0.4">
      <c r="A7631" s="3">
        <v>7630</v>
      </c>
      <c r="B7631" s="1" t="s">
        <v>9570</v>
      </c>
      <c r="C7631" s="1">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4">
        <v>113.30549999999999</v>
      </c>
    </row>
    <row r="7632" spans="1:22" ht="58.5" thickBot="1" x14ac:dyDescent="0.4">
      <c r="A7632" s="3">
        <v>7631</v>
      </c>
      <c r="B7632" s="1" t="s">
        <v>9570</v>
      </c>
      <c r="C7632" s="1">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251.94399999999999</v>
      </c>
      <c r="T7632" s="1">
        <v>7</v>
      </c>
      <c r="U7632" s="1">
        <v>0.2</v>
      </c>
      <c r="V7632" s="4">
        <v>88.180400000000006</v>
      </c>
    </row>
    <row r="7633" spans="1:22" ht="44" thickBot="1" x14ac:dyDescent="0.4">
      <c r="A7633" s="3">
        <v>7632</v>
      </c>
      <c r="B7633" s="1" t="s">
        <v>9570</v>
      </c>
      <c r="C7633" s="1">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127.30200000000001</v>
      </c>
      <c r="T7633" s="1">
        <v>7</v>
      </c>
      <c r="U7633" s="1">
        <v>0.3</v>
      </c>
      <c r="V7633" s="4">
        <v>-9.093</v>
      </c>
    </row>
    <row r="7634" spans="1:22" ht="73" thickBot="1" x14ac:dyDescent="0.4">
      <c r="A7634" s="3">
        <v>7633</v>
      </c>
      <c r="B7634" s="1" t="s">
        <v>9571</v>
      </c>
      <c r="C7634" s="1">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4">
        <v>314.03840000000002</v>
      </c>
    </row>
    <row r="7635" spans="1:22" ht="44" thickBot="1" x14ac:dyDescent="0.4">
      <c r="A7635" s="3">
        <v>7634</v>
      </c>
      <c r="B7635" s="1" t="s">
        <v>9571</v>
      </c>
      <c r="C7635" s="1">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4">
        <v>5.8891</v>
      </c>
    </row>
    <row r="7636" spans="1:22" ht="58.5" thickBot="1" x14ac:dyDescent="0.4">
      <c r="A7636" s="3">
        <v>7635</v>
      </c>
      <c r="B7636" s="1" t="s">
        <v>9571</v>
      </c>
      <c r="C7636" s="1">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4">
        <v>10.0282</v>
      </c>
    </row>
    <row r="7637" spans="1:22" ht="58.5" thickBot="1" x14ac:dyDescent="0.4">
      <c r="A7637" s="3">
        <v>7636</v>
      </c>
      <c r="B7637" s="1" t="s">
        <v>9571</v>
      </c>
      <c r="C7637" s="1">
        <v>2014</v>
      </c>
      <c r="D7637" s="2">
        <v>42003</v>
      </c>
      <c r="E7637" s="2">
        <v>42006</v>
      </c>
      <c r="F7637" s="1" t="s">
        <v>23</v>
      </c>
      <c r="G7637" s="1" t="s">
        <v>2885</v>
      </c>
      <c r="H7637" s="1" t="s">
        <v>2886</v>
      </c>
      <c r="I7637" s="1" t="s">
        <v>26</v>
      </c>
      <c r="J7637" s="1" t="s">
        <v>27</v>
      </c>
      <c r="K7637" s="1" t="s">
        <v>1473</v>
      </c>
      <c r="L7637" s="1" t="s">
        <v>29</v>
      </c>
      <c r="M7637" s="1">
        <v>40214</v>
      </c>
      <c r="N7637" s="1" t="s">
        <v>30</v>
      </c>
      <c r="O7637" s="1" t="s">
        <v>6356</v>
      </c>
      <c r="P7637" s="1" t="s">
        <v>32</v>
      </c>
      <c r="Q7637" s="1" t="s">
        <v>36</v>
      </c>
      <c r="R7637" s="1" t="s">
        <v>6357</v>
      </c>
      <c r="S7637" s="1">
        <v>300.98</v>
      </c>
      <c r="T7637" s="1">
        <v>1</v>
      </c>
      <c r="U7637" s="1">
        <v>0</v>
      </c>
      <c r="V7637" s="4">
        <v>87.284199999999998</v>
      </c>
    </row>
    <row r="7638" spans="1:22" ht="44" thickBot="1" x14ac:dyDescent="0.4">
      <c r="A7638" s="3">
        <v>7637</v>
      </c>
      <c r="B7638" s="1" t="s">
        <v>9571</v>
      </c>
      <c r="C7638" s="1">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4">
        <v>77.625</v>
      </c>
    </row>
    <row r="7639" spans="1:22" ht="29.5" thickBot="1" x14ac:dyDescent="0.4">
      <c r="A7639" s="3">
        <v>7638</v>
      </c>
      <c r="B7639" s="1" t="s">
        <v>9572</v>
      </c>
      <c r="C7639" s="1">
        <v>2014</v>
      </c>
      <c r="D7639" s="2">
        <v>41701</v>
      </c>
      <c r="E7639" s="2">
        <v>41707</v>
      </c>
      <c r="F7639" s="1" t="s">
        <v>50</v>
      </c>
      <c r="G7639" s="1" t="s">
        <v>5168</v>
      </c>
      <c r="H7639" s="1" t="s">
        <v>5169</v>
      </c>
      <c r="I7639" s="1" t="s">
        <v>41</v>
      </c>
      <c r="J7639" s="1" t="s">
        <v>27</v>
      </c>
      <c r="K7639" s="1" t="s">
        <v>606</v>
      </c>
      <c r="L7639" s="1" t="s">
        <v>245</v>
      </c>
      <c r="M7639" s="1">
        <v>19711</v>
      </c>
      <c r="N7639" s="1" t="s">
        <v>148</v>
      </c>
      <c r="O7639" s="1" t="s">
        <v>6379</v>
      </c>
      <c r="P7639" s="1" t="s">
        <v>46</v>
      </c>
      <c r="Q7639" s="1" t="s">
        <v>68</v>
      </c>
      <c r="R7639" s="1" t="s">
        <v>6380</v>
      </c>
      <c r="S7639" s="1">
        <v>59.52</v>
      </c>
      <c r="T7639" s="1">
        <v>3</v>
      </c>
      <c r="U7639" s="1">
        <v>0</v>
      </c>
      <c r="V7639" s="4">
        <v>15.475199999999999</v>
      </c>
    </row>
    <row r="7640" spans="1:22" ht="29.5" thickBot="1" x14ac:dyDescent="0.4">
      <c r="A7640" s="3">
        <v>7639</v>
      </c>
      <c r="B7640" s="1" t="s">
        <v>9572</v>
      </c>
      <c r="C7640" s="1">
        <v>2014</v>
      </c>
      <c r="D7640" s="2">
        <v>41701</v>
      </c>
      <c r="E7640" s="2">
        <v>41707</v>
      </c>
      <c r="F7640" s="1" t="s">
        <v>50</v>
      </c>
      <c r="G7640" s="1" t="s">
        <v>5168</v>
      </c>
      <c r="H7640" s="1" t="s">
        <v>5169</v>
      </c>
      <c r="I7640" s="1" t="s">
        <v>41</v>
      </c>
      <c r="J7640" s="1" t="s">
        <v>27</v>
      </c>
      <c r="K7640" s="1" t="s">
        <v>606</v>
      </c>
      <c r="L7640" s="1" t="s">
        <v>245</v>
      </c>
      <c r="M7640" s="1">
        <v>19711</v>
      </c>
      <c r="N7640" s="1" t="s">
        <v>148</v>
      </c>
      <c r="O7640" s="1" t="s">
        <v>6102</v>
      </c>
      <c r="P7640" s="1" t="s">
        <v>46</v>
      </c>
      <c r="Q7640" s="1" t="s">
        <v>173</v>
      </c>
      <c r="R7640" s="1" t="s">
        <v>186</v>
      </c>
      <c r="S7640" s="1">
        <v>57.96</v>
      </c>
      <c r="T7640" s="1">
        <v>7</v>
      </c>
      <c r="U7640" s="1">
        <v>0</v>
      </c>
      <c r="V7640" s="4">
        <v>27.241199999999999</v>
      </c>
    </row>
    <row r="7641" spans="1:22" ht="58.5" thickBot="1" x14ac:dyDescent="0.4">
      <c r="A7641" s="3">
        <v>7640</v>
      </c>
      <c r="B7641" s="1" t="s">
        <v>9572</v>
      </c>
      <c r="C7641" s="1">
        <v>2014</v>
      </c>
      <c r="D7641" s="2">
        <v>41701</v>
      </c>
      <c r="E7641" s="2">
        <v>41707</v>
      </c>
      <c r="F7641" s="1" t="s">
        <v>50</v>
      </c>
      <c r="G7641" s="1" t="s">
        <v>5168</v>
      </c>
      <c r="H7641" s="1" t="s">
        <v>5169</v>
      </c>
      <c r="I7641" s="1" t="s">
        <v>41</v>
      </c>
      <c r="J7641" s="1" t="s">
        <v>27</v>
      </c>
      <c r="K7641" s="1" t="s">
        <v>606</v>
      </c>
      <c r="L7641" s="1" t="s">
        <v>245</v>
      </c>
      <c r="M7641" s="1">
        <v>19711</v>
      </c>
      <c r="N7641" s="1" t="s">
        <v>148</v>
      </c>
      <c r="O7641" s="1" t="s">
        <v>6312</v>
      </c>
      <c r="P7641" s="1" t="s">
        <v>32</v>
      </c>
      <c r="Q7641" s="1" t="s">
        <v>33</v>
      </c>
      <c r="R7641" s="1" t="s">
        <v>6313</v>
      </c>
      <c r="S7641" s="1">
        <v>441.96</v>
      </c>
      <c r="T7641" s="1">
        <v>2</v>
      </c>
      <c r="U7641" s="1">
        <v>0</v>
      </c>
      <c r="V7641" s="4">
        <v>101.6508</v>
      </c>
    </row>
    <row r="7642" spans="1:22" ht="29.5" thickBot="1" x14ac:dyDescent="0.4">
      <c r="A7642" s="3">
        <v>7641</v>
      </c>
      <c r="B7642" s="1" t="s">
        <v>9572</v>
      </c>
      <c r="C7642" s="1">
        <v>2014</v>
      </c>
      <c r="D7642" s="2">
        <v>41701</v>
      </c>
      <c r="E7642" s="2">
        <v>41707</v>
      </c>
      <c r="F7642" s="1" t="s">
        <v>50</v>
      </c>
      <c r="G7642" s="1" t="s">
        <v>5168</v>
      </c>
      <c r="H7642" s="1" t="s">
        <v>5169</v>
      </c>
      <c r="I7642" s="1" t="s">
        <v>41</v>
      </c>
      <c r="J7642" s="1" t="s">
        <v>27</v>
      </c>
      <c r="K7642" s="1" t="s">
        <v>606</v>
      </c>
      <c r="L7642" s="1" t="s">
        <v>245</v>
      </c>
      <c r="M7642" s="1">
        <v>19711</v>
      </c>
      <c r="N7642" s="1" t="s">
        <v>148</v>
      </c>
      <c r="O7642" s="1" t="s">
        <v>7921</v>
      </c>
      <c r="P7642" s="1" t="s">
        <v>46</v>
      </c>
      <c r="Q7642" s="1" t="s">
        <v>90</v>
      </c>
      <c r="R7642" s="1" t="s">
        <v>186</v>
      </c>
      <c r="S7642" s="1">
        <v>68.040000000000006</v>
      </c>
      <c r="T7642" s="1">
        <v>6</v>
      </c>
      <c r="U7642" s="1">
        <v>0</v>
      </c>
      <c r="V7642" s="4">
        <v>33.339599999999997</v>
      </c>
    </row>
    <row r="7643" spans="1:22" ht="58.5" thickBot="1" x14ac:dyDescent="0.4">
      <c r="A7643" s="3">
        <v>7642</v>
      </c>
      <c r="B7643" s="1" t="s">
        <v>9573</v>
      </c>
      <c r="C7643" s="1">
        <v>2013</v>
      </c>
      <c r="D7643" s="2">
        <v>41554</v>
      </c>
      <c r="E7643" s="2">
        <v>41555</v>
      </c>
      <c r="F7643" s="1" t="s">
        <v>188</v>
      </c>
      <c r="G7643" s="1" t="s">
        <v>6478</v>
      </c>
      <c r="H7643" s="1" t="s">
        <v>6479</v>
      </c>
      <c r="I7643" s="1" t="s">
        <v>102</v>
      </c>
      <c r="J7643" s="1" t="s">
        <v>27</v>
      </c>
      <c r="K7643" s="1" t="s">
        <v>3595</v>
      </c>
      <c r="L7643" s="1" t="s">
        <v>457</v>
      </c>
      <c r="M7643" s="1">
        <v>81001</v>
      </c>
      <c r="N7643" s="1" t="s">
        <v>44</v>
      </c>
      <c r="O7643" s="1" t="s">
        <v>9574</v>
      </c>
      <c r="P7643" s="1" t="s">
        <v>71</v>
      </c>
      <c r="Q7643" s="1" t="s">
        <v>682</v>
      </c>
      <c r="R7643" s="1" t="s">
        <v>9575</v>
      </c>
      <c r="S7643" s="1">
        <v>703.71</v>
      </c>
      <c r="T7643" s="1">
        <v>6</v>
      </c>
      <c r="U7643" s="1">
        <v>0.7</v>
      </c>
      <c r="V7643" s="4">
        <v>-938.28</v>
      </c>
    </row>
    <row r="7644" spans="1:22" ht="29.5" thickBot="1" x14ac:dyDescent="0.4">
      <c r="A7644" s="3">
        <v>7643</v>
      </c>
      <c r="B7644" s="1" t="s">
        <v>9573</v>
      </c>
      <c r="C7644" s="1">
        <v>2013</v>
      </c>
      <c r="D7644" s="2">
        <v>41554</v>
      </c>
      <c r="E7644" s="2">
        <v>41555</v>
      </c>
      <c r="F7644" s="1" t="s">
        <v>188</v>
      </c>
      <c r="G7644" s="1" t="s">
        <v>6478</v>
      </c>
      <c r="H7644" s="1" t="s">
        <v>6479</v>
      </c>
      <c r="I7644" s="1" t="s">
        <v>102</v>
      </c>
      <c r="J7644" s="1" t="s">
        <v>27</v>
      </c>
      <c r="K7644" s="1" t="s">
        <v>3595</v>
      </c>
      <c r="L7644" s="1" t="s">
        <v>457</v>
      </c>
      <c r="M7644" s="1">
        <v>81001</v>
      </c>
      <c r="N7644" s="1" t="s">
        <v>44</v>
      </c>
      <c r="O7644" s="1" t="s">
        <v>2047</v>
      </c>
      <c r="P7644" s="1" t="s">
        <v>46</v>
      </c>
      <c r="Q7644" s="1" t="s">
        <v>75</v>
      </c>
      <c r="R7644" s="1" t="s">
        <v>2048</v>
      </c>
      <c r="S7644" s="1">
        <v>17.904</v>
      </c>
      <c r="T7644" s="1">
        <v>4</v>
      </c>
      <c r="U7644" s="1">
        <v>0.7</v>
      </c>
      <c r="V7644" s="4">
        <v>-14.92</v>
      </c>
    </row>
    <row r="7645" spans="1:22" ht="58.5" thickBot="1" x14ac:dyDescent="0.4">
      <c r="A7645" s="3">
        <v>7644</v>
      </c>
      <c r="B7645" s="1" t="s">
        <v>9573</v>
      </c>
      <c r="C7645" s="1">
        <v>2013</v>
      </c>
      <c r="D7645" s="2">
        <v>41554</v>
      </c>
      <c r="E7645" s="2">
        <v>41555</v>
      </c>
      <c r="F7645" s="1" t="s">
        <v>188</v>
      </c>
      <c r="G7645" s="1" t="s">
        <v>6478</v>
      </c>
      <c r="H7645" s="1" t="s">
        <v>6479</v>
      </c>
      <c r="I7645" s="1" t="s">
        <v>102</v>
      </c>
      <c r="J7645" s="1" t="s">
        <v>27</v>
      </c>
      <c r="K7645" s="1" t="s">
        <v>3595</v>
      </c>
      <c r="L7645" s="1" t="s">
        <v>457</v>
      </c>
      <c r="M7645" s="1">
        <v>81001</v>
      </c>
      <c r="N7645" s="1" t="s">
        <v>44</v>
      </c>
      <c r="O7645" s="1" t="s">
        <v>4940</v>
      </c>
      <c r="P7645" s="1" t="s">
        <v>46</v>
      </c>
      <c r="Q7645" s="1" t="s">
        <v>75</v>
      </c>
      <c r="R7645" s="1" t="s">
        <v>4941</v>
      </c>
      <c r="S7645" s="1">
        <v>11.976000000000001</v>
      </c>
      <c r="T7645" s="1">
        <v>4</v>
      </c>
      <c r="U7645" s="1">
        <v>0.7</v>
      </c>
      <c r="V7645" s="4">
        <v>-9.1815999999999995</v>
      </c>
    </row>
    <row r="7646" spans="1:22" ht="58.5" thickBot="1" x14ac:dyDescent="0.4">
      <c r="A7646" s="3">
        <v>7645</v>
      </c>
      <c r="B7646" s="1" t="s">
        <v>9573</v>
      </c>
      <c r="C7646" s="1">
        <v>2013</v>
      </c>
      <c r="D7646" s="2">
        <v>41554</v>
      </c>
      <c r="E7646" s="2">
        <v>41555</v>
      </c>
      <c r="F7646" s="1" t="s">
        <v>188</v>
      </c>
      <c r="G7646" s="1" t="s">
        <v>6478</v>
      </c>
      <c r="H7646" s="1" t="s">
        <v>6479</v>
      </c>
      <c r="I7646" s="1" t="s">
        <v>102</v>
      </c>
      <c r="J7646" s="1" t="s">
        <v>27</v>
      </c>
      <c r="K7646" s="1" t="s">
        <v>3595</v>
      </c>
      <c r="L7646" s="1" t="s">
        <v>457</v>
      </c>
      <c r="M7646" s="1">
        <v>81001</v>
      </c>
      <c r="N7646" s="1" t="s">
        <v>44</v>
      </c>
      <c r="O7646" s="1" t="s">
        <v>7144</v>
      </c>
      <c r="P7646" s="1" t="s">
        <v>71</v>
      </c>
      <c r="Q7646" s="1" t="s">
        <v>161</v>
      </c>
      <c r="R7646" s="1" t="s">
        <v>7145</v>
      </c>
      <c r="S7646" s="1">
        <v>67.959999999999994</v>
      </c>
      <c r="T7646" s="1">
        <v>5</v>
      </c>
      <c r="U7646" s="1">
        <v>0.2</v>
      </c>
      <c r="V7646" s="4">
        <v>0.84950000000000003</v>
      </c>
    </row>
    <row r="7647" spans="1:22" ht="58.5" thickBot="1" x14ac:dyDescent="0.4">
      <c r="A7647" s="3">
        <v>7646</v>
      </c>
      <c r="B7647" s="1" t="s">
        <v>9576</v>
      </c>
      <c r="C7647" s="1">
        <v>2012</v>
      </c>
      <c r="D7647" s="2">
        <v>41004</v>
      </c>
      <c r="E7647" s="2">
        <v>41010</v>
      </c>
      <c r="F7647" s="1" t="s">
        <v>50</v>
      </c>
      <c r="G7647" s="1" t="s">
        <v>6011</v>
      </c>
      <c r="H7647" s="1" t="s">
        <v>6012</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4">
        <v>89.222399999999993</v>
      </c>
    </row>
    <row r="7648" spans="1:22" ht="58.5" thickBot="1" x14ac:dyDescent="0.4">
      <c r="A7648" s="3">
        <v>7647</v>
      </c>
      <c r="B7648" s="1" t="s">
        <v>9577</v>
      </c>
      <c r="C7648" s="1">
        <v>2011</v>
      </c>
      <c r="D7648" s="2">
        <v>40795</v>
      </c>
      <c r="E7648" s="2">
        <v>40799</v>
      </c>
      <c r="F7648" s="1" t="s">
        <v>50</v>
      </c>
      <c r="G7648" s="1" t="s">
        <v>2903</v>
      </c>
      <c r="H7648" s="1" t="s">
        <v>2904</v>
      </c>
      <c r="I7648" s="1" t="s">
        <v>26</v>
      </c>
      <c r="J7648" s="1" t="s">
        <v>27</v>
      </c>
      <c r="K7648" s="1" t="s">
        <v>3520</v>
      </c>
      <c r="L7648" s="1" t="s">
        <v>88</v>
      </c>
      <c r="M7648" s="1">
        <v>27834</v>
      </c>
      <c r="N7648" s="1" t="s">
        <v>30</v>
      </c>
      <c r="O7648" s="1" t="s">
        <v>8852</v>
      </c>
      <c r="P7648" s="1" t="s">
        <v>71</v>
      </c>
      <c r="Q7648" s="1" t="s">
        <v>682</v>
      </c>
      <c r="R7648" s="1" t="s">
        <v>8853</v>
      </c>
      <c r="S7648" s="1">
        <v>1299.99</v>
      </c>
      <c r="T7648" s="1">
        <v>2</v>
      </c>
      <c r="U7648" s="1">
        <v>0.5</v>
      </c>
      <c r="V7648" s="4">
        <v>-571.99559999999997</v>
      </c>
    </row>
    <row r="7649" spans="1:22" ht="29.5" thickBot="1" x14ac:dyDescent="0.4">
      <c r="A7649" s="3">
        <v>7648</v>
      </c>
      <c r="B7649" s="1" t="s">
        <v>9578</v>
      </c>
      <c r="C7649" s="1">
        <v>2013</v>
      </c>
      <c r="D7649" s="2">
        <v>41349</v>
      </c>
      <c r="E7649" s="2">
        <v>41350</v>
      </c>
      <c r="F7649" s="1" t="s">
        <v>188</v>
      </c>
      <c r="G7649" s="1" t="s">
        <v>6750</v>
      </c>
      <c r="H7649" s="1" t="s">
        <v>6751</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4">
        <v>1.6472</v>
      </c>
    </row>
    <row r="7650" spans="1:22" ht="44" thickBot="1" x14ac:dyDescent="0.4">
      <c r="A7650" s="3">
        <v>7649</v>
      </c>
      <c r="B7650" s="1" t="s">
        <v>9578</v>
      </c>
      <c r="C7650" s="1">
        <v>2013</v>
      </c>
      <c r="D7650" s="2">
        <v>41349</v>
      </c>
      <c r="E7650" s="2">
        <v>41350</v>
      </c>
      <c r="F7650" s="1" t="s">
        <v>188</v>
      </c>
      <c r="G7650" s="1" t="s">
        <v>6750</v>
      </c>
      <c r="H7650" s="1" t="s">
        <v>6751</v>
      </c>
      <c r="I7650" s="1" t="s">
        <v>41</v>
      </c>
      <c r="J7650" s="1" t="s">
        <v>27</v>
      </c>
      <c r="K7650" s="1" t="s">
        <v>127</v>
      </c>
      <c r="L7650" s="1" t="s">
        <v>43</v>
      </c>
      <c r="M7650" s="1">
        <v>94110</v>
      </c>
      <c r="N7650" s="1" t="s">
        <v>44</v>
      </c>
      <c r="O7650" s="1" t="s">
        <v>3036</v>
      </c>
      <c r="P7650" s="1" t="s">
        <v>32</v>
      </c>
      <c r="Q7650" s="1" t="s">
        <v>36</v>
      </c>
      <c r="R7650" s="1" t="s">
        <v>3037</v>
      </c>
      <c r="S7650" s="1">
        <v>1352.0319999999999</v>
      </c>
      <c r="T7650" s="1">
        <v>4</v>
      </c>
      <c r="U7650" s="1">
        <v>0.2</v>
      </c>
      <c r="V7650" s="4">
        <v>84.501999999999995</v>
      </c>
    </row>
    <row r="7651" spans="1:22" ht="87.5" thickBot="1" x14ac:dyDescent="0.4">
      <c r="A7651" s="3">
        <v>7650</v>
      </c>
      <c r="B7651" s="1" t="s">
        <v>9579</v>
      </c>
      <c r="C7651" s="1">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v>
      </c>
      <c r="T7651" s="1">
        <v>9</v>
      </c>
      <c r="U7651" s="1">
        <v>0.4</v>
      </c>
      <c r="V7651" s="4">
        <v>-464.697</v>
      </c>
    </row>
    <row r="7652" spans="1:22" ht="29.5" thickBot="1" x14ac:dyDescent="0.4">
      <c r="A7652" s="3">
        <v>7651</v>
      </c>
      <c r="B7652" s="1" t="s">
        <v>9579</v>
      </c>
      <c r="C7652" s="1">
        <v>2012</v>
      </c>
      <c r="D7652" s="2">
        <v>41270</v>
      </c>
      <c r="E7652" s="2">
        <v>41274</v>
      </c>
      <c r="F7652" s="1" t="s">
        <v>50</v>
      </c>
      <c r="G7652" s="1" t="s">
        <v>910</v>
      </c>
      <c r="H7652" s="1" t="s">
        <v>911</v>
      </c>
      <c r="I7652" s="1" t="s">
        <v>41</v>
      </c>
      <c r="J7652" s="1" t="s">
        <v>27</v>
      </c>
      <c r="K7652" s="1" t="s">
        <v>5178</v>
      </c>
      <c r="L7652" s="1" t="s">
        <v>498</v>
      </c>
      <c r="M7652" s="1">
        <v>43302</v>
      </c>
      <c r="N7652" s="1" t="s">
        <v>148</v>
      </c>
      <c r="O7652" s="1" t="s">
        <v>6102</v>
      </c>
      <c r="P7652" s="1" t="s">
        <v>46</v>
      </c>
      <c r="Q7652" s="1" t="s">
        <v>173</v>
      </c>
      <c r="R7652" s="1" t="s">
        <v>186</v>
      </c>
      <c r="S7652" s="1">
        <v>19.872</v>
      </c>
      <c r="T7652" s="1">
        <v>3</v>
      </c>
      <c r="U7652" s="1">
        <v>0.2</v>
      </c>
      <c r="V7652" s="4">
        <v>6.7068000000000003</v>
      </c>
    </row>
    <row r="7653" spans="1:22" ht="44" thickBot="1" x14ac:dyDescent="0.4">
      <c r="A7653" s="3">
        <v>7652</v>
      </c>
      <c r="B7653" s="1" t="s">
        <v>9580</v>
      </c>
      <c r="C7653" s="1">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119.44799999999999</v>
      </c>
      <c r="T7653" s="1">
        <v>3</v>
      </c>
      <c r="U7653" s="1">
        <v>0.2</v>
      </c>
      <c r="V7653" s="4">
        <v>-13.437900000000001</v>
      </c>
    </row>
    <row r="7654" spans="1:22" ht="29.5" thickBot="1" x14ac:dyDescent="0.4">
      <c r="A7654" s="3">
        <v>7653</v>
      </c>
      <c r="B7654" s="1" t="s">
        <v>9580</v>
      </c>
      <c r="C7654" s="1">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4">
        <v>-25.109000000000002</v>
      </c>
    </row>
    <row r="7655" spans="1:22" ht="29.5" thickBot="1" x14ac:dyDescent="0.4">
      <c r="A7655" s="3">
        <v>7654</v>
      </c>
      <c r="B7655" s="1" t="s">
        <v>9581</v>
      </c>
      <c r="C7655" s="1">
        <v>2012</v>
      </c>
      <c r="D7655" s="2">
        <v>40990</v>
      </c>
      <c r="E7655" s="2">
        <v>40995</v>
      </c>
      <c r="F7655" s="1" t="s">
        <v>50</v>
      </c>
      <c r="G7655" s="1" t="s">
        <v>9582</v>
      </c>
      <c r="H7655" s="1" t="s">
        <v>9583</v>
      </c>
      <c r="I7655" s="1" t="s">
        <v>41</v>
      </c>
      <c r="J7655" s="1" t="s">
        <v>27</v>
      </c>
      <c r="K7655" s="1" t="s">
        <v>1681</v>
      </c>
      <c r="L7655" s="1" t="s">
        <v>358</v>
      </c>
      <c r="M7655" s="1">
        <v>35810</v>
      </c>
      <c r="N7655" s="1" t="s">
        <v>30</v>
      </c>
      <c r="O7655" s="1" t="s">
        <v>7499</v>
      </c>
      <c r="P7655" s="1" t="s">
        <v>46</v>
      </c>
      <c r="Q7655" s="1" t="s">
        <v>68</v>
      </c>
      <c r="R7655" s="1" t="s">
        <v>7500</v>
      </c>
      <c r="S7655" s="1">
        <v>19.559999999999999</v>
      </c>
      <c r="T7655" s="1">
        <v>4</v>
      </c>
      <c r="U7655" s="1">
        <v>0</v>
      </c>
      <c r="V7655" s="4">
        <v>5.4767999999999999</v>
      </c>
    </row>
    <row r="7656" spans="1:22" ht="87.5" thickBot="1" x14ac:dyDescent="0.4">
      <c r="A7656" s="3">
        <v>7655</v>
      </c>
      <c r="B7656" s="1" t="s">
        <v>9584</v>
      </c>
      <c r="C7656" s="1">
        <v>2012</v>
      </c>
      <c r="D7656" s="2">
        <v>41243</v>
      </c>
      <c r="E7656" s="2">
        <v>41245</v>
      </c>
      <c r="F7656" s="1" t="s">
        <v>23</v>
      </c>
      <c r="G7656" s="1" t="s">
        <v>5569</v>
      </c>
      <c r="H7656" s="1" t="s">
        <v>5570</v>
      </c>
      <c r="I7656" s="1" t="s">
        <v>26</v>
      </c>
      <c r="J7656" s="1" t="s">
        <v>27</v>
      </c>
      <c r="K7656" s="1" t="s">
        <v>1391</v>
      </c>
      <c r="L7656" s="1" t="s">
        <v>1392</v>
      </c>
      <c r="M7656" s="1">
        <v>89115</v>
      </c>
      <c r="N7656" s="1" t="s">
        <v>44</v>
      </c>
      <c r="O7656" s="1" t="s">
        <v>7791</v>
      </c>
      <c r="P7656" s="1" t="s">
        <v>32</v>
      </c>
      <c r="Q7656" s="1" t="s">
        <v>65</v>
      </c>
      <c r="R7656" s="1" t="s">
        <v>7792</v>
      </c>
      <c r="S7656" s="1">
        <v>80.959999999999994</v>
      </c>
      <c r="T7656" s="1">
        <v>4</v>
      </c>
      <c r="U7656" s="1">
        <v>0</v>
      </c>
      <c r="V7656" s="4">
        <v>29.145600000000002</v>
      </c>
    </row>
    <row r="7657" spans="1:22" ht="29.5" thickBot="1" x14ac:dyDescent="0.4">
      <c r="A7657" s="3">
        <v>7656</v>
      </c>
      <c r="B7657" s="1" t="s">
        <v>9584</v>
      </c>
      <c r="C7657" s="1">
        <v>2012</v>
      </c>
      <c r="D7657" s="2">
        <v>41243</v>
      </c>
      <c r="E7657" s="2">
        <v>41245</v>
      </c>
      <c r="F7657" s="1" t="s">
        <v>23</v>
      </c>
      <c r="G7657" s="1" t="s">
        <v>5569</v>
      </c>
      <c r="H7657" s="1" t="s">
        <v>5570</v>
      </c>
      <c r="I7657" s="1" t="s">
        <v>26</v>
      </c>
      <c r="J7657" s="1" t="s">
        <v>27</v>
      </c>
      <c r="K7657" s="1" t="s">
        <v>1391</v>
      </c>
      <c r="L7657" s="1" t="s">
        <v>1392</v>
      </c>
      <c r="M7657" s="1">
        <v>89115</v>
      </c>
      <c r="N7657" s="1" t="s">
        <v>44</v>
      </c>
      <c r="O7657" s="1" t="s">
        <v>6174</v>
      </c>
      <c r="P7657" s="1" t="s">
        <v>46</v>
      </c>
      <c r="Q7657" s="1" t="s">
        <v>90</v>
      </c>
      <c r="R7657" s="1" t="s">
        <v>6175</v>
      </c>
      <c r="S7657" s="1">
        <v>25.92</v>
      </c>
      <c r="T7657" s="1">
        <v>4</v>
      </c>
      <c r="U7657" s="1">
        <v>0</v>
      </c>
      <c r="V7657" s="4">
        <v>12.441599999999999</v>
      </c>
    </row>
    <row r="7658" spans="1:22" ht="44" thickBot="1" x14ac:dyDescent="0.4">
      <c r="A7658" s="3">
        <v>7657</v>
      </c>
      <c r="B7658" s="1" t="s">
        <v>9585</v>
      </c>
      <c r="C7658" s="1">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4">
        <v>31.0184</v>
      </c>
    </row>
    <row r="7659" spans="1:22" ht="58.5" thickBot="1" x14ac:dyDescent="0.4">
      <c r="A7659" s="3">
        <v>7658</v>
      </c>
      <c r="B7659" s="1" t="s">
        <v>9585</v>
      </c>
      <c r="C7659" s="1">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4">
        <v>76.9816</v>
      </c>
    </row>
    <row r="7660" spans="1:22" ht="44" thickBot="1" x14ac:dyDescent="0.4">
      <c r="A7660" s="3">
        <v>7659</v>
      </c>
      <c r="B7660" s="1" t="s">
        <v>9586</v>
      </c>
      <c r="C7660" s="1">
        <v>2014</v>
      </c>
      <c r="D7660" s="2">
        <v>41851</v>
      </c>
      <c r="E7660" s="2">
        <v>41854</v>
      </c>
      <c r="F7660" s="1" t="s">
        <v>188</v>
      </c>
      <c r="G7660" s="1" t="s">
        <v>6255</v>
      </c>
      <c r="H7660" s="1" t="s">
        <v>6256</v>
      </c>
      <c r="I7660" s="1" t="s">
        <v>102</v>
      </c>
      <c r="J7660" s="1" t="s">
        <v>27</v>
      </c>
      <c r="K7660" s="1" t="s">
        <v>1119</v>
      </c>
      <c r="L7660" s="1" t="s">
        <v>498</v>
      </c>
      <c r="M7660" s="1">
        <v>44107</v>
      </c>
      <c r="N7660" s="1" t="s">
        <v>148</v>
      </c>
      <c r="O7660" s="1" t="s">
        <v>2596</v>
      </c>
      <c r="P7660" s="1" t="s">
        <v>46</v>
      </c>
      <c r="Q7660" s="1" t="s">
        <v>75</v>
      </c>
      <c r="R7660" s="1" t="s">
        <v>2597</v>
      </c>
      <c r="S7660" s="1">
        <v>76.775999999999996</v>
      </c>
      <c r="T7660" s="1">
        <v>4</v>
      </c>
      <c r="U7660" s="1">
        <v>0.7</v>
      </c>
      <c r="V7660" s="4">
        <v>-53.743200000000002</v>
      </c>
    </row>
    <row r="7661" spans="1:22" ht="58.5" thickBot="1" x14ac:dyDescent="0.4">
      <c r="A7661" s="3">
        <v>7660</v>
      </c>
      <c r="B7661" s="1" t="s">
        <v>9587</v>
      </c>
      <c r="C7661" s="1">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4">
        <v>25.872</v>
      </c>
    </row>
    <row r="7662" spans="1:22" ht="58.5" thickBot="1" x14ac:dyDescent="0.4">
      <c r="A7662" s="3">
        <v>7661</v>
      </c>
      <c r="B7662" s="1" t="s">
        <v>9588</v>
      </c>
      <c r="C7662" s="1">
        <v>2011</v>
      </c>
      <c r="D7662" s="2">
        <v>40551</v>
      </c>
      <c r="E7662" s="2">
        <v>40556</v>
      </c>
      <c r="F7662" s="1" t="s">
        <v>50</v>
      </c>
      <c r="G7662" s="1" t="s">
        <v>7549</v>
      </c>
      <c r="H7662" s="1" t="s">
        <v>7550</v>
      </c>
      <c r="I7662" s="1" t="s">
        <v>26</v>
      </c>
      <c r="J7662" s="1" t="s">
        <v>27</v>
      </c>
      <c r="K7662" s="1" t="s">
        <v>1681</v>
      </c>
      <c r="L7662" s="1" t="s">
        <v>104</v>
      </c>
      <c r="M7662" s="1">
        <v>77340</v>
      </c>
      <c r="N7662" s="1" t="s">
        <v>105</v>
      </c>
      <c r="O7662" s="1" t="s">
        <v>1714</v>
      </c>
      <c r="P7662" s="1" t="s">
        <v>32</v>
      </c>
      <c r="Q7662" s="1" t="s">
        <v>65</v>
      </c>
      <c r="R7662" s="1" t="s">
        <v>1715</v>
      </c>
      <c r="S7662" s="1">
        <v>76.727999999999994</v>
      </c>
      <c r="T7662" s="1">
        <v>3</v>
      </c>
      <c r="U7662" s="1">
        <v>0.6</v>
      </c>
      <c r="V7662" s="4">
        <v>-53.709600000000002</v>
      </c>
    </row>
    <row r="7663" spans="1:22" ht="58.5" thickBot="1" x14ac:dyDescent="0.4">
      <c r="A7663" s="3">
        <v>7662</v>
      </c>
      <c r="B7663" s="1" t="s">
        <v>9588</v>
      </c>
      <c r="C7663" s="1">
        <v>2011</v>
      </c>
      <c r="D7663" s="2">
        <v>40551</v>
      </c>
      <c r="E7663" s="2">
        <v>40556</v>
      </c>
      <c r="F7663" s="1" t="s">
        <v>50</v>
      </c>
      <c r="G7663" s="1" t="s">
        <v>7549</v>
      </c>
      <c r="H7663" s="1" t="s">
        <v>7550</v>
      </c>
      <c r="I7663" s="1" t="s">
        <v>26</v>
      </c>
      <c r="J7663" s="1" t="s">
        <v>27</v>
      </c>
      <c r="K7663" s="1" t="s">
        <v>1681</v>
      </c>
      <c r="L7663" s="1" t="s">
        <v>104</v>
      </c>
      <c r="M7663" s="1">
        <v>77340</v>
      </c>
      <c r="N7663" s="1" t="s">
        <v>105</v>
      </c>
      <c r="O7663" s="1" t="s">
        <v>3858</v>
      </c>
      <c r="P7663" s="1" t="s">
        <v>46</v>
      </c>
      <c r="Q7663" s="1" t="s">
        <v>75</v>
      </c>
      <c r="R7663" s="1" t="s">
        <v>3859</v>
      </c>
      <c r="S7663" s="1">
        <v>10.43</v>
      </c>
      <c r="T7663" s="1">
        <v>7</v>
      </c>
      <c r="U7663" s="1">
        <v>0.8</v>
      </c>
      <c r="V7663" s="4">
        <v>-18.252500000000001</v>
      </c>
    </row>
    <row r="7664" spans="1:22" ht="29.5" thickBot="1" x14ac:dyDescent="0.4">
      <c r="A7664" s="3">
        <v>7663</v>
      </c>
      <c r="B7664" s="1" t="s">
        <v>9589</v>
      </c>
      <c r="C7664" s="1">
        <v>2014</v>
      </c>
      <c r="D7664" s="2">
        <v>41912</v>
      </c>
      <c r="E7664" s="2">
        <v>41914</v>
      </c>
      <c r="F7664" s="1" t="s">
        <v>188</v>
      </c>
      <c r="G7664" s="1" t="s">
        <v>5574</v>
      </c>
      <c r="H7664" s="1" t="s">
        <v>5575</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4">
        <v>25.792000000000002</v>
      </c>
    </row>
    <row r="7665" spans="1:22" ht="44" thickBot="1" x14ac:dyDescent="0.4">
      <c r="A7665" s="3">
        <v>7664</v>
      </c>
      <c r="B7665" s="1" t="s">
        <v>9590</v>
      </c>
      <c r="C7665" s="1">
        <v>2014</v>
      </c>
      <c r="D7665" s="2">
        <v>41896</v>
      </c>
      <c r="E7665" s="2">
        <v>41902</v>
      </c>
      <c r="F7665" s="1" t="s">
        <v>50</v>
      </c>
      <c r="G7665" s="1" t="s">
        <v>5432</v>
      </c>
      <c r="H7665" s="1" t="s">
        <v>5433</v>
      </c>
      <c r="I7665" s="1" t="s">
        <v>26</v>
      </c>
      <c r="J7665" s="1" t="s">
        <v>27</v>
      </c>
      <c r="K7665" s="1" t="s">
        <v>2486</v>
      </c>
      <c r="L7665" s="1" t="s">
        <v>88</v>
      </c>
      <c r="M7665" s="1">
        <v>28806</v>
      </c>
      <c r="N7665" s="1" t="s">
        <v>30</v>
      </c>
      <c r="O7665" s="1" t="s">
        <v>2743</v>
      </c>
      <c r="P7665" s="1" t="s">
        <v>46</v>
      </c>
      <c r="Q7665" s="1" t="s">
        <v>68</v>
      </c>
      <c r="R7665" s="1" t="s">
        <v>2744</v>
      </c>
      <c r="S7665" s="1">
        <v>15.92</v>
      </c>
      <c r="T7665" s="1">
        <v>5</v>
      </c>
      <c r="U7665" s="1">
        <v>0.2</v>
      </c>
      <c r="V7665" s="4">
        <v>2.786</v>
      </c>
    </row>
    <row r="7666" spans="1:22" ht="44" thickBot="1" x14ac:dyDescent="0.4">
      <c r="A7666" s="3">
        <v>7665</v>
      </c>
      <c r="B7666" s="1" t="s">
        <v>9591</v>
      </c>
      <c r="C7666" s="1">
        <v>2011</v>
      </c>
      <c r="D7666" s="2">
        <v>40838</v>
      </c>
      <c r="E7666" s="2">
        <v>40842</v>
      </c>
      <c r="F7666" s="1" t="s">
        <v>50</v>
      </c>
      <c r="G7666" s="1" t="s">
        <v>5634</v>
      </c>
      <c r="H7666" s="1" t="s">
        <v>5635</v>
      </c>
      <c r="I7666" s="1" t="s">
        <v>41</v>
      </c>
      <c r="J7666" s="1" t="s">
        <v>27</v>
      </c>
      <c r="K7666" s="1" t="s">
        <v>2422</v>
      </c>
      <c r="L7666" s="1" t="s">
        <v>736</v>
      </c>
      <c r="M7666" s="1">
        <v>71111</v>
      </c>
      <c r="N7666" s="1" t="s">
        <v>30</v>
      </c>
      <c r="O7666" s="1" t="s">
        <v>6545</v>
      </c>
      <c r="P7666" s="1" t="s">
        <v>32</v>
      </c>
      <c r="Q7666" s="1" t="s">
        <v>65</v>
      </c>
      <c r="R7666" s="1" t="s">
        <v>6546</v>
      </c>
      <c r="S7666" s="1">
        <v>129.91999999999999</v>
      </c>
      <c r="T7666" s="1">
        <v>4</v>
      </c>
      <c r="U7666" s="1">
        <v>0</v>
      </c>
      <c r="V7666" s="4">
        <v>10.393599999999999</v>
      </c>
    </row>
    <row r="7667" spans="1:22" ht="29.5" thickBot="1" x14ac:dyDescent="0.4">
      <c r="A7667" s="3">
        <v>7666</v>
      </c>
      <c r="B7667" s="1" t="s">
        <v>9592</v>
      </c>
      <c r="C7667" s="1">
        <v>2013</v>
      </c>
      <c r="D7667" s="2">
        <v>41552</v>
      </c>
      <c r="E7667" s="2">
        <v>41556</v>
      </c>
      <c r="F7667" s="1" t="s">
        <v>50</v>
      </c>
      <c r="G7667" s="1" t="s">
        <v>5992</v>
      </c>
      <c r="H7667" s="1" t="s">
        <v>5993</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4">
        <v>13.984</v>
      </c>
    </row>
    <row r="7668" spans="1:22" ht="44" thickBot="1" x14ac:dyDescent="0.4">
      <c r="A7668" s="3">
        <v>7667</v>
      </c>
      <c r="B7668" s="1" t="s">
        <v>9592</v>
      </c>
      <c r="C7668" s="1">
        <v>2013</v>
      </c>
      <c r="D7668" s="2">
        <v>41552</v>
      </c>
      <c r="E7668" s="2">
        <v>41556</v>
      </c>
      <c r="F7668" s="1" t="s">
        <v>50</v>
      </c>
      <c r="G7668" s="1" t="s">
        <v>5992</v>
      </c>
      <c r="H7668" s="1" t="s">
        <v>5993</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4">
        <v>2591.9567999999999</v>
      </c>
    </row>
    <row r="7669" spans="1:22" ht="29.5" thickBot="1" x14ac:dyDescent="0.4">
      <c r="A7669" s="3">
        <v>7668</v>
      </c>
      <c r="B7669" s="1" t="s">
        <v>9592</v>
      </c>
      <c r="C7669" s="1">
        <v>2013</v>
      </c>
      <c r="D7669" s="2">
        <v>41552</v>
      </c>
      <c r="E7669" s="2">
        <v>41556</v>
      </c>
      <c r="F7669" s="1" t="s">
        <v>50</v>
      </c>
      <c r="G7669" s="1" t="s">
        <v>5992</v>
      </c>
      <c r="H7669" s="1" t="s">
        <v>5993</v>
      </c>
      <c r="I7669" s="1" t="s">
        <v>102</v>
      </c>
      <c r="J7669" s="1" t="s">
        <v>27</v>
      </c>
      <c r="K7669" s="1" t="s">
        <v>3577</v>
      </c>
      <c r="L7669" s="1" t="s">
        <v>1399</v>
      </c>
      <c r="M7669" s="1">
        <v>2908</v>
      </c>
      <c r="N7669" s="1" t="s">
        <v>148</v>
      </c>
      <c r="O7669" s="1" t="s">
        <v>7937</v>
      </c>
      <c r="P7669" s="1" t="s">
        <v>46</v>
      </c>
      <c r="Q7669" s="1" t="s">
        <v>59</v>
      </c>
      <c r="R7669" s="1" t="s">
        <v>7938</v>
      </c>
      <c r="S7669" s="1">
        <v>119.1</v>
      </c>
      <c r="T7669" s="1">
        <v>3</v>
      </c>
      <c r="U7669" s="1">
        <v>0</v>
      </c>
      <c r="V7669" s="4">
        <v>34.539000000000001</v>
      </c>
    </row>
    <row r="7670" spans="1:22" ht="29.5" thickBot="1" x14ac:dyDescent="0.4">
      <c r="A7670" s="3">
        <v>7669</v>
      </c>
      <c r="B7670" s="1" t="s">
        <v>9593</v>
      </c>
      <c r="C7670" s="1">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4">
        <v>19.238399999999999</v>
      </c>
    </row>
    <row r="7671" spans="1:22" ht="29.5" thickBot="1" x14ac:dyDescent="0.4">
      <c r="A7671" s="3">
        <v>7670</v>
      </c>
      <c r="B7671" s="1" t="s">
        <v>9593</v>
      </c>
      <c r="C7671" s="1">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4">
        <v>28.171800000000001</v>
      </c>
    </row>
    <row r="7672" spans="1:22" ht="58.5" thickBot="1" x14ac:dyDescent="0.4">
      <c r="A7672" s="3">
        <v>7671</v>
      </c>
      <c r="B7672" s="1" t="s">
        <v>9593</v>
      </c>
      <c r="C7672" s="1">
        <v>2012</v>
      </c>
      <c r="D7672" s="2">
        <v>41240</v>
      </c>
      <c r="E7672" s="2">
        <v>41242</v>
      </c>
      <c r="F7672" s="1" t="s">
        <v>23</v>
      </c>
      <c r="G7672" s="1" t="s">
        <v>182</v>
      </c>
      <c r="H7672" s="1" t="s">
        <v>183</v>
      </c>
      <c r="I7672" s="1" t="s">
        <v>102</v>
      </c>
      <c r="J7672" s="1" t="s">
        <v>27</v>
      </c>
      <c r="K7672" s="1" t="s">
        <v>4096</v>
      </c>
      <c r="L7672" s="1" t="s">
        <v>1245</v>
      </c>
      <c r="M7672" s="1">
        <v>2149</v>
      </c>
      <c r="N7672" s="1" t="s">
        <v>148</v>
      </c>
      <c r="O7672" s="1" t="s">
        <v>5326</v>
      </c>
      <c r="P7672" s="1" t="s">
        <v>71</v>
      </c>
      <c r="Q7672" s="1" t="s">
        <v>161</v>
      </c>
      <c r="R7672" s="1" t="s">
        <v>5327</v>
      </c>
      <c r="S7672" s="1">
        <v>259.98</v>
      </c>
      <c r="T7672" s="1">
        <v>2</v>
      </c>
      <c r="U7672" s="1">
        <v>0</v>
      </c>
      <c r="V7672" s="4">
        <v>88.393199999999993</v>
      </c>
    </row>
    <row r="7673" spans="1:22" ht="58.5" thickBot="1" x14ac:dyDescent="0.4">
      <c r="A7673" s="3">
        <v>7672</v>
      </c>
      <c r="B7673" s="1" t="s">
        <v>9593</v>
      </c>
      <c r="C7673" s="1">
        <v>2012</v>
      </c>
      <c r="D7673" s="2">
        <v>41240</v>
      </c>
      <c r="E7673" s="2">
        <v>41242</v>
      </c>
      <c r="F7673" s="1" t="s">
        <v>23</v>
      </c>
      <c r="G7673" s="1" t="s">
        <v>182</v>
      </c>
      <c r="H7673" s="1" t="s">
        <v>183</v>
      </c>
      <c r="I7673" s="1" t="s">
        <v>102</v>
      </c>
      <c r="J7673" s="1" t="s">
        <v>27</v>
      </c>
      <c r="K7673" s="1" t="s">
        <v>4096</v>
      </c>
      <c r="L7673" s="1" t="s">
        <v>1245</v>
      </c>
      <c r="M7673" s="1">
        <v>2149</v>
      </c>
      <c r="N7673" s="1" t="s">
        <v>148</v>
      </c>
      <c r="O7673" s="1" t="s">
        <v>6558</v>
      </c>
      <c r="P7673" s="1" t="s">
        <v>32</v>
      </c>
      <c r="Q7673" s="1" t="s">
        <v>33</v>
      </c>
      <c r="R7673" s="1" t="s">
        <v>6559</v>
      </c>
      <c r="S7673" s="1">
        <v>170.98</v>
      </c>
      <c r="T7673" s="1">
        <v>1</v>
      </c>
      <c r="U7673" s="1">
        <v>0</v>
      </c>
      <c r="V7673" s="4">
        <v>32.486199999999997</v>
      </c>
    </row>
    <row r="7674" spans="1:22" ht="44" thickBot="1" x14ac:dyDescent="0.4">
      <c r="A7674" s="3">
        <v>7673</v>
      </c>
      <c r="B7674" s="1" t="s">
        <v>9593</v>
      </c>
      <c r="C7674" s="1">
        <v>2012</v>
      </c>
      <c r="D7674" s="2">
        <v>41240</v>
      </c>
      <c r="E7674" s="2">
        <v>41242</v>
      </c>
      <c r="F7674" s="1" t="s">
        <v>23</v>
      </c>
      <c r="G7674" s="1" t="s">
        <v>182</v>
      </c>
      <c r="H7674" s="1" t="s">
        <v>183</v>
      </c>
      <c r="I7674" s="1" t="s">
        <v>102</v>
      </c>
      <c r="J7674" s="1" t="s">
        <v>27</v>
      </c>
      <c r="K7674" s="1" t="s">
        <v>4096</v>
      </c>
      <c r="L7674" s="1" t="s">
        <v>1245</v>
      </c>
      <c r="M7674" s="1">
        <v>2149</v>
      </c>
      <c r="N7674" s="1" t="s">
        <v>148</v>
      </c>
      <c r="O7674" s="1" t="s">
        <v>9594</v>
      </c>
      <c r="P7674" s="1" t="s">
        <v>32</v>
      </c>
      <c r="Q7674" s="1" t="s">
        <v>65</v>
      </c>
      <c r="R7674" s="1" t="s">
        <v>9595</v>
      </c>
      <c r="S7674" s="1">
        <v>38.97</v>
      </c>
      <c r="T7674" s="1">
        <v>3</v>
      </c>
      <c r="U7674" s="1">
        <v>0</v>
      </c>
      <c r="V7674" s="4">
        <v>4.6764000000000001</v>
      </c>
    </row>
    <row r="7675" spans="1:22" ht="29.5" thickBot="1" x14ac:dyDescent="0.4">
      <c r="A7675" s="3">
        <v>7674</v>
      </c>
      <c r="B7675" s="1" t="s">
        <v>9593</v>
      </c>
      <c r="C7675" s="1">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4">
        <v>69.704999999999998</v>
      </c>
    </row>
    <row r="7676" spans="1:22" ht="29.5" thickBot="1" x14ac:dyDescent="0.4">
      <c r="A7676" s="3">
        <v>7675</v>
      </c>
      <c r="B7676" s="1" t="s">
        <v>9593</v>
      </c>
      <c r="C7676" s="1">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4">
        <v>0</v>
      </c>
    </row>
    <row r="7677" spans="1:22" ht="58.5" thickBot="1" x14ac:dyDescent="0.4">
      <c r="A7677" s="3">
        <v>7676</v>
      </c>
      <c r="B7677" s="1" t="s">
        <v>9596</v>
      </c>
      <c r="C7677" s="1">
        <v>2014</v>
      </c>
      <c r="D7677" s="2">
        <v>41766</v>
      </c>
      <c r="E7677" s="2">
        <v>41769</v>
      </c>
      <c r="F7677" s="1" t="s">
        <v>23</v>
      </c>
      <c r="G7677" s="1" t="s">
        <v>8648</v>
      </c>
      <c r="H7677" s="1" t="s">
        <v>8649</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4">
        <v>41.293799999999997</v>
      </c>
    </row>
    <row r="7678" spans="1:22" ht="29.5" thickBot="1" x14ac:dyDescent="0.4">
      <c r="A7678" s="3">
        <v>7677</v>
      </c>
      <c r="B7678" s="1" t="s">
        <v>9597</v>
      </c>
      <c r="C7678" s="1">
        <v>2011</v>
      </c>
      <c r="D7678" s="2">
        <v>40824</v>
      </c>
      <c r="E7678" s="2">
        <v>40824</v>
      </c>
      <c r="F7678" s="1" t="s">
        <v>1290</v>
      </c>
      <c r="G7678" s="1" t="s">
        <v>1375</v>
      </c>
      <c r="H7678" s="1" t="s">
        <v>1376</v>
      </c>
      <c r="I7678" s="1" t="s">
        <v>26</v>
      </c>
      <c r="J7678" s="1" t="s">
        <v>27</v>
      </c>
      <c r="K7678" s="1" t="s">
        <v>467</v>
      </c>
      <c r="L7678" s="1" t="s">
        <v>88</v>
      </c>
      <c r="M7678" s="1">
        <v>28205</v>
      </c>
      <c r="N7678" s="1" t="s">
        <v>30</v>
      </c>
      <c r="O7678" s="1" t="s">
        <v>7036</v>
      </c>
      <c r="P7678" s="1" t="s">
        <v>71</v>
      </c>
      <c r="Q7678" s="1" t="s">
        <v>161</v>
      </c>
      <c r="R7678" s="1" t="s">
        <v>7037</v>
      </c>
      <c r="S7678" s="1">
        <v>23.472000000000001</v>
      </c>
      <c r="T7678" s="1">
        <v>3</v>
      </c>
      <c r="U7678" s="1">
        <v>0.2</v>
      </c>
      <c r="V7678" s="4">
        <v>4.9878</v>
      </c>
    </row>
    <row r="7679" spans="1:22" ht="29.5" thickBot="1" x14ac:dyDescent="0.4">
      <c r="A7679" s="3">
        <v>7678</v>
      </c>
      <c r="B7679" s="1" t="s">
        <v>9598</v>
      </c>
      <c r="C7679" s="1">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7674</v>
      </c>
      <c r="P7679" s="1" t="s">
        <v>46</v>
      </c>
      <c r="Q7679" s="1" t="s">
        <v>90</v>
      </c>
      <c r="R7679" s="1" t="s">
        <v>7675</v>
      </c>
      <c r="S7679" s="1">
        <v>195.64</v>
      </c>
      <c r="T7679" s="1">
        <v>4</v>
      </c>
      <c r="U7679" s="1">
        <v>0</v>
      </c>
      <c r="V7679" s="4">
        <v>91.950800000000001</v>
      </c>
    </row>
    <row r="7680" spans="1:22" ht="29.5" thickBot="1" x14ac:dyDescent="0.4">
      <c r="A7680" s="3">
        <v>7679</v>
      </c>
      <c r="B7680" s="1" t="s">
        <v>9598</v>
      </c>
      <c r="C7680" s="1">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v>
      </c>
      <c r="T7680" s="1">
        <v>3</v>
      </c>
      <c r="U7680" s="1">
        <v>0</v>
      </c>
      <c r="V7680" s="4">
        <v>7.0217999999999998</v>
      </c>
    </row>
    <row r="7681" spans="1:22" ht="58.5" thickBot="1" x14ac:dyDescent="0.4">
      <c r="A7681" s="3">
        <v>7680</v>
      </c>
      <c r="B7681" s="1" t="s">
        <v>9598</v>
      </c>
      <c r="C7681" s="1">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4">
        <v>742.63199999999995</v>
      </c>
    </row>
    <row r="7682" spans="1:22" ht="29.5" thickBot="1" x14ac:dyDescent="0.4">
      <c r="A7682" s="3">
        <v>7681</v>
      </c>
      <c r="B7682" s="1" t="s">
        <v>9598</v>
      </c>
      <c r="C7682" s="1">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4">
        <v>78.650800000000004</v>
      </c>
    </row>
    <row r="7683" spans="1:22" ht="44" thickBot="1" x14ac:dyDescent="0.4">
      <c r="A7683" s="3">
        <v>7682</v>
      </c>
      <c r="B7683" s="1" t="s">
        <v>9598</v>
      </c>
      <c r="C7683" s="1">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4">
        <v>151.47</v>
      </c>
    </row>
    <row r="7684" spans="1:22" ht="87.5" thickBot="1" x14ac:dyDescent="0.4">
      <c r="A7684" s="3">
        <v>7683</v>
      </c>
      <c r="B7684" s="1" t="s">
        <v>9599</v>
      </c>
      <c r="C7684" s="1">
        <v>2012</v>
      </c>
      <c r="D7684" s="2">
        <v>41027</v>
      </c>
      <c r="E7684" s="2">
        <v>41030</v>
      </c>
      <c r="F7684" s="1" t="s">
        <v>188</v>
      </c>
      <c r="G7684" s="1" t="s">
        <v>1497</v>
      </c>
      <c r="H7684" s="1" t="s">
        <v>1498</v>
      </c>
      <c r="I7684" s="1" t="s">
        <v>102</v>
      </c>
      <c r="J7684" s="1" t="s">
        <v>27</v>
      </c>
      <c r="K7684" s="1" t="s">
        <v>5310</v>
      </c>
      <c r="L7684" s="1" t="s">
        <v>238</v>
      </c>
      <c r="M7684" s="1">
        <v>48640</v>
      </c>
      <c r="N7684" s="1" t="s">
        <v>105</v>
      </c>
      <c r="O7684" s="1" t="s">
        <v>6202</v>
      </c>
      <c r="P7684" s="1" t="s">
        <v>46</v>
      </c>
      <c r="Q7684" s="1" t="s">
        <v>78</v>
      </c>
      <c r="R7684" s="1" t="s">
        <v>6203</v>
      </c>
      <c r="S7684" s="1">
        <v>186.732</v>
      </c>
      <c r="T7684" s="1">
        <v>1</v>
      </c>
      <c r="U7684" s="1">
        <v>0.1</v>
      </c>
      <c r="V7684" s="4">
        <v>41.496000000000002</v>
      </c>
    </row>
    <row r="7685" spans="1:22" ht="73" thickBot="1" x14ac:dyDescent="0.4">
      <c r="A7685" s="3">
        <v>7684</v>
      </c>
      <c r="B7685" s="1" t="s">
        <v>9599</v>
      </c>
      <c r="C7685" s="1">
        <v>2012</v>
      </c>
      <c r="D7685" s="2">
        <v>41027</v>
      </c>
      <c r="E7685" s="2">
        <v>41030</v>
      </c>
      <c r="F7685" s="1" t="s">
        <v>188</v>
      </c>
      <c r="G7685" s="1" t="s">
        <v>1497</v>
      </c>
      <c r="H7685" s="1" t="s">
        <v>1498</v>
      </c>
      <c r="I7685" s="1" t="s">
        <v>102</v>
      </c>
      <c r="J7685" s="1" t="s">
        <v>27</v>
      </c>
      <c r="K7685" s="1" t="s">
        <v>5310</v>
      </c>
      <c r="L7685" s="1" t="s">
        <v>238</v>
      </c>
      <c r="M7685" s="1">
        <v>48640</v>
      </c>
      <c r="N7685" s="1" t="s">
        <v>105</v>
      </c>
      <c r="O7685" s="1" t="s">
        <v>1742</v>
      </c>
      <c r="P7685" s="1" t="s">
        <v>46</v>
      </c>
      <c r="Q7685" s="1" t="s">
        <v>75</v>
      </c>
      <c r="R7685" s="1" t="s">
        <v>1743</v>
      </c>
      <c r="S7685" s="1">
        <v>3812.97</v>
      </c>
      <c r="T7685" s="1">
        <v>3</v>
      </c>
      <c r="U7685" s="1">
        <v>0</v>
      </c>
      <c r="V7685" s="4">
        <v>1906.4849999999999</v>
      </c>
    </row>
    <row r="7686" spans="1:22" ht="58.5" thickBot="1" x14ac:dyDescent="0.4">
      <c r="A7686" s="3">
        <v>7685</v>
      </c>
      <c r="B7686" s="1" t="s">
        <v>9600</v>
      </c>
      <c r="C7686" s="1">
        <v>2012</v>
      </c>
      <c r="D7686" s="2">
        <v>40953</v>
      </c>
      <c r="E7686" s="2">
        <v>40960</v>
      </c>
      <c r="F7686" s="1" t="s">
        <v>50</v>
      </c>
      <c r="G7686" s="1" t="s">
        <v>655</v>
      </c>
      <c r="H7686" s="1" t="s">
        <v>656</v>
      </c>
      <c r="I7686" s="1" t="s">
        <v>26</v>
      </c>
      <c r="J7686" s="1" t="s">
        <v>27</v>
      </c>
      <c r="K7686" s="1" t="s">
        <v>389</v>
      </c>
      <c r="L7686" s="1" t="s">
        <v>267</v>
      </c>
      <c r="M7686" s="1">
        <v>14609</v>
      </c>
      <c r="N7686" s="1" t="s">
        <v>148</v>
      </c>
      <c r="O7686" s="1" t="s">
        <v>9262</v>
      </c>
      <c r="P7686" s="1" t="s">
        <v>46</v>
      </c>
      <c r="Q7686" s="1" t="s">
        <v>75</v>
      </c>
      <c r="R7686" s="1" t="s">
        <v>9263</v>
      </c>
      <c r="S7686" s="1">
        <v>26.423999999999999</v>
      </c>
      <c r="T7686" s="1">
        <v>9</v>
      </c>
      <c r="U7686" s="1">
        <v>0.2</v>
      </c>
      <c r="V7686" s="4">
        <v>9.5786999999999995</v>
      </c>
    </row>
    <row r="7687" spans="1:22" ht="29.5" thickBot="1" x14ac:dyDescent="0.4">
      <c r="A7687" s="3">
        <v>7686</v>
      </c>
      <c r="B7687" s="1" t="s">
        <v>9600</v>
      </c>
      <c r="C7687" s="1">
        <v>2012</v>
      </c>
      <c r="D7687" s="2">
        <v>40953</v>
      </c>
      <c r="E7687" s="2">
        <v>40960</v>
      </c>
      <c r="F7687" s="1" t="s">
        <v>50</v>
      </c>
      <c r="G7687" s="1" t="s">
        <v>655</v>
      </c>
      <c r="H7687" s="1" t="s">
        <v>656</v>
      </c>
      <c r="I7687" s="1" t="s">
        <v>26</v>
      </c>
      <c r="J7687" s="1" t="s">
        <v>27</v>
      </c>
      <c r="K7687" s="1" t="s">
        <v>389</v>
      </c>
      <c r="L7687" s="1" t="s">
        <v>267</v>
      </c>
      <c r="M7687" s="1">
        <v>14609</v>
      </c>
      <c r="N7687" s="1" t="s">
        <v>148</v>
      </c>
      <c r="O7687" s="1" t="s">
        <v>7942</v>
      </c>
      <c r="P7687" s="1" t="s">
        <v>71</v>
      </c>
      <c r="Q7687" s="1" t="s">
        <v>72</v>
      </c>
      <c r="R7687" s="1" t="s">
        <v>7943</v>
      </c>
      <c r="S7687" s="1">
        <v>625.99</v>
      </c>
      <c r="T7687" s="1">
        <v>1</v>
      </c>
      <c r="U7687" s="1">
        <v>0</v>
      </c>
      <c r="V7687" s="4">
        <v>187.797</v>
      </c>
    </row>
    <row r="7688" spans="1:22" ht="58.5" thickBot="1" x14ac:dyDescent="0.4">
      <c r="A7688" s="3">
        <v>7687</v>
      </c>
      <c r="B7688" s="1" t="s">
        <v>9601</v>
      </c>
      <c r="C7688" s="1">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4">
        <v>329.40809999999999</v>
      </c>
    </row>
    <row r="7689" spans="1:22" ht="44" thickBot="1" x14ac:dyDescent="0.4">
      <c r="A7689" s="3">
        <v>7688</v>
      </c>
      <c r="B7689" s="1" t="s">
        <v>9601</v>
      </c>
      <c r="C7689" s="1">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4">
        <v>8.3040000000000003</v>
      </c>
    </row>
    <row r="7690" spans="1:22" ht="58.5" thickBot="1" x14ac:dyDescent="0.4">
      <c r="A7690" s="3">
        <v>7689</v>
      </c>
      <c r="B7690" s="1" t="s">
        <v>9601</v>
      </c>
      <c r="C7690" s="1">
        <v>2013</v>
      </c>
      <c r="D7690" s="2">
        <v>41604</v>
      </c>
      <c r="E7690" s="2">
        <v>41608</v>
      </c>
      <c r="F7690" s="1" t="s">
        <v>50</v>
      </c>
      <c r="G7690" s="1" t="s">
        <v>1532</v>
      </c>
      <c r="H7690" s="1" t="s">
        <v>1533</v>
      </c>
      <c r="I7690" s="1" t="s">
        <v>41</v>
      </c>
      <c r="J7690" s="1" t="s">
        <v>27</v>
      </c>
      <c r="K7690" s="1" t="s">
        <v>328</v>
      </c>
      <c r="L7690" s="1" t="s">
        <v>238</v>
      </c>
      <c r="M7690" s="1">
        <v>49201</v>
      </c>
      <c r="N7690" s="1" t="s">
        <v>105</v>
      </c>
      <c r="O7690" s="1" t="s">
        <v>9602</v>
      </c>
      <c r="P7690" s="1" t="s">
        <v>71</v>
      </c>
      <c r="Q7690" s="1" t="s">
        <v>161</v>
      </c>
      <c r="R7690" s="1" t="s">
        <v>9603</v>
      </c>
      <c r="S7690" s="1">
        <v>160</v>
      </c>
      <c r="T7690" s="1">
        <v>8</v>
      </c>
      <c r="U7690" s="1">
        <v>0</v>
      </c>
      <c r="V7690" s="4">
        <v>62.4</v>
      </c>
    </row>
    <row r="7691" spans="1:22" ht="58.5" thickBot="1" x14ac:dyDescent="0.4">
      <c r="A7691" s="3">
        <v>7690</v>
      </c>
      <c r="B7691" s="1" t="s">
        <v>9604</v>
      </c>
      <c r="C7691" s="1">
        <v>2014</v>
      </c>
      <c r="D7691" s="2">
        <v>41836</v>
      </c>
      <c r="E7691" s="2">
        <v>41838</v>
      </c>
      <c r="F7691" s="1" t="s">
        <v>188</v>
      </c>
      <c r="G7691" s="1" t="s">
        <v>5299</v>
      </c>
      <c r="H7691" s="1" t="s">
        <v>5300</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4">
        <v>50.383200000000002</v>
      </c>
    </row>
    <row r="7692" spans="1:22" ht="29.5" thickBot="1" x14ac:dyDescent="0.4">
      <c r="A7692" s="3">
        <v>7691</v>
      </c>
      <c r="B7692" s="1" t="s">
        <v>9604</v>
      </c>
      <c r="C7692" s="1">
        <v>2014</v>
      </c>
      <c r="D7692" s="2">
        <v>41836</v>
      </c>
      <c r="E7692" s="2">
        <v>41838</v>
      </c>
      <c r="F7692" s="1" t="s">
        <v>188</v>
      </c>
      <c r="G7692" s="1" t="s">
        <v>5299</v>
      </c>
      <c r="H7692" s="1" t="s">
        <v>5300</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4">
        <v>157.1292</v>
      </c>
    </row>
    <row r="7693" spans="1:22" ht="29.5" thickBot="1" x14ac:dyDescent="0.4">
      <c r="A7693" s="3">
        <v>7692</v>
      </c>
      <c r="B7693" s="1" t="s">
        <v>9604</v>
      </c>
      <c r="C7693" s="1">
        <v>2014</v>
      </c>
      <c r="D7693" s="2">
        <v>41836</v>
      </c>
      <c r="E7693" s="2">
        <v>41838</v>
      </c>
      <c r="F7693" s="1" t="s">
        <v>188</v>
      </c>
      <c r="G7693" s="1" t="s">
        <v>5299</v>
      </c>
      <c r="H7693" s="1" t="s">
        <v>5300</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4">
        <v>6.2207999999999997</v>
      </c>
    </row>
    <row r="7694" spans="1:22" ht="44" thickBot="1" x14ac:dyDescent="0.4">
      <c r="A7694" s="3">
        <v>7693</v>
      </c>
      <c r="B7694" s="1" t="s">
        <v>9605</v>
      </c>
      <c r="C7694" s="1">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v>
      </c>
      <c r="T7694" s="1">
        <v>6</v>
      </c>
      <c r="U7694" s="1">
        <v>0</v>
      </c>
      <c r="V7694" s="4">
        <v>44.4</v>
      </c>
    </row>
    <row r="7695" spans="1:22" ht="29.5" thickBot="1" x14ac:dyDescent="0.4">
      <c r="A7695" s="3">
        <v>7694</v>
      </c>
      <c r="B7695" s="1" t="s">
        <v>9605</v>
      </c>
      <c r="C7695" s="1">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4">
        <v>35.996400000000001</v>
      </c>
    </row>
    <row r="7696" spans="1:22" ht="29.5" thickBot="1" x14ac:dyDescent="0.4">
      <c r="A7696" s="3">
        <v>7695</v>
      </c>
      <c r="B7696" s="1" t="s">
        <v>9606</v>
      </c>
      <c r="C7696" s="1">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4">
        <v>14.690200000000001</v>
      </c>
    </row>
    <row r="7697" spans="1:22" ht="102" thickBot="1" x14ac:dyDescent="0.4">
      <c r="A7697" s="3">
        <v>7696</v>
      </c>
      <c r="B7697" s="1" t="s">
        <v>9607</v>
      </c>
      <c r="C7697" s="1">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4">
        <v>59.435499999999998</v>
      </c>
    </row>
    <row r="7698" spans="1:22" ht="44" thickBot="1" x14ac:dyDescent="0.4">
      <c r="A7698" s="3">
        <v>7697</v>
      </c>
      <c r="B7698" s="1" t="s">
        <v>9607</v>
      </c>
      <c r="C7698" s="1">
        <v>2014</v>
      </c>
      <c r="D7698" s="2">
        <v>41823</v>
      </c>
      <c r="E7698" s="2">
        <v>41826</v>
      </c>
      <c r="F7698" s="1" t="s">
        <v>188</v>
      </c>
      <c r="G7698" s="1" t="s">
        <v>5003</v>
      </c>
      <c r="H7698" s="1" t="s">
        <v>5004</v>
      </c>
      <c r="I7698" s="1" t="s">
        <v>102</v>
      </c>
      <c r="J7698" s="1" t="s">
        <v>27</v>
      </c>
      <c r="K7698" s="1" t="s">
        <v>184</v>
      </c>
      <c r="L7698" s="1" t="s">
        <v>104</v>
      </c>
      <c r="M7698" s="1">
        <v>77036</v>
      </c>
      <c r="N7698" s="1" t="s">
        <v>105</v>
      </c>
      <c r="O7698" s="1" t="s">
        <v>6399</v>
      </c>
      <c r="P7698" s="1" t="s">
        <v>46</v>
      </c>
      <c r="Q7698" s="1" t="s">
        <v>75</v>
      </c>
      <c r="R7698" s="1" t="s">
        <v>6400</v>
      </c>
      <c r="S7698" s="1">
        <v>5.2320000000000002</v>
      </c>
      <c r="T7698" s="1">
        <v>4</v>
      </c>
      <c r="U7698" s="1">
        <v>0.8</v>
      </c>
      <c r="V7698" s="4">
        <v>-8.1096000000000004</v>
      </c>
    </row>
    <row r="7699" spans="1:22" ht="29.5" thickBot="1" x14ac:dyDescent="0.4">
      <c r="A7699" s="3">
        <v>7698</v>
      </c>
      <c r="B7699" s="1" t="s">
        <v>9608</v>
      </c>
      <c r="C7699" s="1">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4">
        <v>467.99220000000003</v>
      </c>
    </row>
    <row r="7700" spans="1:22" ht="29.5" thickBot="1" x14ac:dyDescent="0.4">
      <c r="A7700" s="3">
        <v>7699</v>
      </c>
      <c r="B7700" s="1" t="s">
        <v>9608</v>
      </c>
      <c r="C7700" s="1">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4">
        <v>2.2155</v>
      </c>
    </row>
    <row r="7701" spans="1:22" ht="58.5" thickBot="1" x14ac:dyDescent="0.4">
      <c r="A7701" s="3">
        <v>7700</v>
      </c>
      <c r="B7701" s="1" t="s">
        <v>9608</v>
      </c>
      <c r="C7701" s="1">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4">
        <v>6.6845999999999997</v>
      </c>
    </row>
    <row r="7702" spans="1:22" ht="44" thickBot="1" x14ac:dyDescent="0.4">
      <c r="A7702" s="3">
        <v>7701</v>
      </c>
      <c r="B7702" s="1" t="s">
        <v>9608</v>
      </c>
      <c r="C7702" s="1">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6917</v>
      </c>
      <c r="P7702" s="1" t="s">
        <v>46</v>
      </c>
      <c r="Q7702" s="1" t="s">
        <v>269</v>
      </c>
      <c r="R7702" s="1" t="s">
        <v>6918</v>
      </c>
      <c r="S7702" s="1">
        <v>17.28</v>
      </c>
      <c r="T7702" s="1">
        <v>6</v>
      </c>
      <c r="U7702" s="1">
        <v>0</v>
      </c>
      <c r="V7702" s="4">
        <v>8.1216000000000008</v>
      </c>
    </row>
    <row r="7703" spans="1:22" ht="58.5" thickBot="1" x14ac:dyDescent="0.4">
      <c r="A7703" s="3">
        <v>7702</v>
      </c>
      <c r="B7703" s="1" t="s">
        <v>9608</v>
      </c>
      <c r="C7703" s="1">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4">
        <v>-52.658200000000001</v>
      </c>
    </row>
    <row r="7704" spans="1:22" ht="29.5" thickBot="1" x14ac:dyDescent="0.4">
      <c r="A7704" s="3">
        <v>7703</v>
      </c>
      <c r="B7704" s="1" t="s">
        <v>9609</v>
      </c>
      <c r="C7704" s="1">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4">
        <v>5.6643999999999997</v>
      </c>
    </row>
    <row r="7705" spans="1:22" ht="58.5" thickBot="1" x14ac:dyDescent="0.4">
      <c r="A7705" s="3">
        <v>7704</v>
      </c>
      <c r="B7705" s="1" t="s">
        <v>9609</v>
      </c>
      <c r="C7705" s="1">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209.97</v>
      </c>
      <c r="T7705" s="1">
        <v>3</v>
      </c>
      <c r="U7705" s="1">
        <v>0</v>
      </c>
      <c r="V7705" s="4">
        <v>58.791600000000003</v>
      </c>
    </row>
    <row r="7706" spans="1:22" ht="29.5" thickBot="1" x14ac:dyDescent="0.4">
      <c r="A7706" s="3">
        <v>7705</v>
      </c>
      <c r="B7706" s="1" t="s">
        <v>9609</v>
      </c>
      <c r="C7706" s="1">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4">
        <v>98.524799999999999</v>
      </c>
    </row>
    <row r="7707" spans="1:22" ht="58.5" thickBot="1" x14ac:dyDescent="0.4">
      <c r="A7707" s="3">
        <v>7706</v>
      </c>
      <c r="B7707" s="1" t="s">
        <v>9609</v>
      </c>
      <c r="C7707" s="1">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4">
        <v>163.18979999999999</v>
      </c>
    </row>
    <row r="7708" spans="1:22" ht="29.5" thickBot="1" x14ac:dyDescent="0.4">
      <c r="A7708" s="3">
        <v>7707</v>
      </c>
      <c r="B7708" s="1" t="s">
        <v>9609</v>
      </c>
      <c r="C7708" s="1">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4">
        <v>2.5055999999999998</v>
      </c>
    </row>
    <row r="7709" spans="1:22" ht="44" thickBot="1" x14ac:dyDescent="0.4">
      <c r="A7709" s="3">
        <v>7708</v>
      </c>
      <c r="B7709" s="1" t="s">
        <v>9610</v>
      </c>
      <c r="C7709" s="1">
        <v>2014</v>
      </c>
      <c r="D7709" s="2">
        <v>41928</v>
      </c>
      <c r="E7709" s="2">
        <v>41932</v>
      </c>
      <c r="F7709" s="1" t="s">
        <v>50</v>
      </c>
      <c r="G7709" s="1" t="s">
        <v>3842</v>
      </c>
      <c r="H7709" s="1" t="s">
        <v>3843</v>
      </c>
      <c r="I7709" s="1" t="s">
        <v>41</v>
      </c>
      <c r="J7709" s="1" t="s">
        <v>27</v>
      </c>
      <c r="K7709" s="1" t="s">
        <v>154</v>
      </c>
      <c r="L7709" s="1" t="s">
        <v>121</v>
      </c>
      <c r="M7709" s="1">
        <v>84057</v>
      </c>
      <c r="N7709" s="1" t="s">
        <v>44</v>
      </c>
      <c r="O7709" s="1" t="s">
        <v>7505</v>
      </c>
      <c r="P7709" s="1" t="s">
        <v>46</v>
      </c>
      <c r="Q7709" s="1" t="s">
        <v>68</v>
      </c>
      <c r="R7709" s="1" t="s">
        <v>7506</v>
      </c>
      <c r="S7709" s="1">
        <v>11.68</v>
      </c>
      <c r="T7709" s="1">
        <v>2</v>
      </c>
      <c r="U7709" s="1">
        <v>0</v>
      </c>
      <c r="V7709" s="4">
        <v>4.2047999999999996</v>
      </c>
    </row>
    <row r="7710" spans="1:22" ht="58.5" thickBot="1" x14ac:dyDescent="0.4">
      <c r="A7710" s="3">
        <v>7709</v>
      </c>
      <c r="B7710" s="1" t="s">
        <v>9611</v>
      </c>
      <c r="C7710" s="1">
        <v>2011</v>
      </c>
      <c r="D7710" s="2">
        <v>40841</v>
      </c>
      <c r="E7710" s="2">
        <v>40845</v>
      </c>
      <c r="F7710" s="1" t="s">
        <v>50</v>
      </c>
      <c r="G7710" s="1" t="s">
        <v>6489</v>
      </c>
      <c r="H7710" s="1" t="s">
        <v>6490</v>
      </c>
      <c r="I7710" s="1" t="s">
        <v>26</v>
      </c>
      <c r="J7710" s="1" t="s">
        <v>27</v>
      </c>
      <c r="K7710" s="1" t="s">
        <v>146</v>
      </c>
      <c r="L7710" s="1" t="s">
        <v>147</v>
      </c>
      <c r="M7710" s="1">
        <v>19120</v>
      </c>
      <c r="N7710" s="1" t="s">
        <v>148</v>
      </c>
      <c r="O7710" s="1" t="s">
        <v>7144</v>
      </c>
      <c r="P7710" s="1" t="s">
        <v>71</v>
      </c>
      <c r="Q7710" s="1" t="s">
        <v>161</v>
      </c>
      <c r="R7710" s="1" t="s">
        <v>7145</v>
      </c>
      <c r="S7710" s="1">
        <v>40.776000000000003</v>
      </c>
      <c r="T7710" s="1">
        <v>3</v>
      </c>
      <c r="U7710" s="1">
        <v>0.2</v>
      </c>
      <c r="V7710" s="4">
        <v>0.50970000000000004</v>
      </c>
    </row>
    <row r="7711" spans="1:22" ht="58.5" thickBot="1" x14ac:dyDescent="0.4">
      <c r="A7711" s="3">
        <v>7710</v>
      </c>
      <c r="B7711" s="1" t="s">
        <v>9611</v>
      </c>
      <c r="C7711" s="1">
        <v>2011</v>
      </c>
      <c r="D7711" s="2">
        <v>40841</v>
      </c>
      <c r="E7711" s="2">
        <v>40845</v>
      </c>
      <c r="F7711" s="1" t="s">
        <v>50</v>
      </c>
      <c r="G7711" s="1" t="s">
        <v>6489</v>
      </c>
      <c r="H7711" s="1" t="s">
        <v>6490</v>
      </c>
      <c r="I7711" s="1" t="s">
        <v>26</v>
      </c>
      <c r="J7711" s="1" t="s">
        <v>27</v>
      </c>
      <c r="K7711" s="1" t="s">
        <v>146</v>
      </c>
      <c r="L7711" s="1" t="s">
        <v>147</v>
      </c>
      <c r="M7711" s="1">
        <v>19120</v>
      </c>
      <c r="N7711" s="1" t="s">
        <v>148</v>
      </c>
      <c r="O7711" s="1" t="s">
        <v>1335</v>
      </c>
      <c r="P7711" s="1" t="s">
        <v>46</v>
      </c>
      <c r="Q7711" s="1" t="s">
        <v>75</v>
      </c>
      <c r="R7711" s="1" t="s">
        <v>1336</v>
      </c>
      <c r="S7711" s="1">
        <v>13.698</v>
      </c>
      <c r="T7711" s="1">
        <v>3</v>
      </c>
      <c r="U7711" s="1">
        <v>0.7</v>
      </c>
      <c r="V7711" s="4">
        <v>-9.5885999999999996</v>
      </c>
    </row>
    <row r="7712" spans="1:22" ht="44" thickBot="1" x14ac:dyDescent="0.4">
      <c r="A7712" s="3">
        <v>7711</v>
      </c>
      <c r="B7712" s="1" t="s">
        <v>9612</v>
      </c>
      <c r="C7712" s="1">
        <v>2012</v>
      </c>
      <c r="D7712" s="2">
        <v>41001</v>
      </c>
      <c r="E7712" s="2">
        <v>41006</v>
      </c>
      <c r="F7712" s="1" t="s">
        <v>50</v>
      </c>
      <c r="G7712" s="1" t="s">
        <v>1202</v>
      </c>
      <c r="H7712" s="1" t="s">
        <v>1203</v>
      </c>
      <c r="I7712" s="1" t="s">
        <v>26</v>
      </c>
      <c r="J7712" s="1" t="s">
        <v>27</v>
      </c>
      <c r="K7712" s="1" t="s">
        <v>1823</v>
      </c>
      <c r="L7712" s="1" t="s">
        <v>310</v>
      </c>
      <c r="M7712" s="1">
        <v>85204</v>
      </c>
      <c r="N7712" s="1" t="s">
        <v>44</v>
      </c>
      <c r="O7712" s="1" t="s">
        <v>6455</v>
      </c>
      <c r="P7712" s="1" t="s">
        <v>71</v>
      </c>
      <c r="Q7712" s="1" t="s">
        <v>72</v>
      </c>
      <c r="R7712" s="1" t="s">
        <v>6456</v>
      </c>
      <c r="S7712" s="1">
        <v>87.8</v>
      </c>
      <c r="T7712" s="1">
        <v>5</v>
      </c>
      <c r="U7712" s="1">
        <v>0.2</v>
      </c>
      <c r="V7712" s="4">
        <v>32.924999999999997</v>
      </c>
    </row>
    <row r="7713" spans="1:22" ht="29.5" thickBot="1" x14ac:dyDescent="0.4">
      <c r="A7713" s="3">
        <v>7712</v>
      </c>
      <c r="B7713" s="1" t="s">
        <v>9613</v>
      </c>
      <c r="C7713" s="1">
        <v>2014</v>
      </c>
      <c r="D7713" s="2">
        <v>41941</v>
      </c>
      <c r="E7713" s="2">
        <v>41943</v>
      </c>
      <c r="F7713" s="1" t="s">
        <v>23</v>
      </c>
      <c r="G7713" s="1" t="s">
        <v>465</v>
      </c>
      <c r="H7713" s="1" t="s">
        <v>466</v>
      </c>
      <c r="I7713" s="1" t="s">
        <v>26</v>
      </c>
      <c r="J7713" s="1" t="s">
        <v>27</v>
      </c>
      <c r="K7713" s="1" t="s">
        <v>1706</v>
      </c>
      <c r="L7713" s="1" t="s">
        <v>88</v>
      </c>
      <c r="M7713" s="1">
        <v>28314</v>
      </c>
      <c r="N7713" s="1" t="s">
        <v>30</v>
      </c>
      <c r="O7713" s="1" t="s">
        <v>5856</v>
      </c>
      <c r="P7713" s="1" t="s">
        <v>32</v>
      </c>
      <c r="Q7713" s="1" t="s">
        <v>65</v>
      </c>
      <c r="R7713" s="1" t="s">
        <v>5857</v>
      </c>
      <c r="S7713" s="1">
        <v>77.951999999999998</v>
      </c>
      <c r="T7713" s="1">
        <v>3</v>
      </c>
      <c r="U7713" s="1">
        <v>0.2</v>
      </c>
      <c r="V7713" s="4">
        <v>15.590400000000001</v>
      </c>
    </row>
    <row r="7714" spans="1:22" ht="58.5" thickBot="1" x14ac:dyDescent="0.4">
      <c r="A7714" s="3">
        <v>7713</v>
      </c>
      <c r="B7714" s="1" t="s">
        <v>9613</v>
      </c>
      <c r="C7714" s="1">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4">
        <v>-29.436800000000002</v>
      </c>
    </row>
    <row r="7715" spans="1:22" ht="29.5" thickBot="1" x14ac:dyDescent="0.4">
      <c r="A7715" s="3">
        <v>7714</v>
      </c>
      <c r="B7715" s="1" t="s">
        <v>9613</v>
      </c>
      <c r="C7715" s="1">
        <v>2014</v>
      </c>
      <c r="D7715" s="2">
        <v>41941</v>
      </c>
      <c r="E7715" s="2">
        <v>41943</v>
      </c>
      <c r="F7715" s="1" t="s">
        <v>23</v>
      </c>
      <c r="G7715" s="1" t="s">
        <v>465</v>
      </c>
      <c r="H7715" s="1" t="s">
        <v>466</v>
      </c>
      <c r="I7715" s="1" t="s">
        <v>26</v>
      </c>
      <c r="J7715" s="1" t="s">
        <v>27</v>
      </c>
      <c r="K7715" s="1" t="s">
        <v>1706</v>
      </c>
      <c r="L7715" s="1" t="s">
        <v>88</v>
      </c>
      <c r="M7715" s="1">
        <v>28314</v>
      </c>
      <c r="N7715" s="1" t="s">
        <v>30</v>
      </c>
      <c r="O7715" s="1" t="s">
        <v>8879</v>
      </c>
      <c r="P7715" s="1" t="s">
        <v>46</v>
      </c>
      <c r="Q7715" s="1" t="s">
        <v>90</v>
      </c>
      <c r="R7715" s="1" t="s">
        <v>8880</v>
      </c>
      <c r="S7715" s="1">
        <v>47.951999999999998</v>
      </c>
      <c r="T7715" s="1">
        <v>3</v>
      </c>
      <c r="U7715" s="1">
        <v>0.2</v>
      </c>
      <c r="V7715" s="4">
        <v>16.183800000000002</v>
      </c>
    </row>
    <row r="7716" spans="1:22" ht="58.5" thickBot="1" x14ac:dyDescent="0.4">
      <c r="A7716" s="3">
        <v>7715</v>
      </c>
      <c r="B7716" s="1" t="s">
        <v>9614</v>
      </c>
      <c r="C7716" s="1">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4">
        <v>72.575400000000002</v>
      </c>
    </row>
    <row r="7717" spans="1:22" ht="58.5" thickBot="1" x14ac:dyDescent="0.4">
      <c r="A7717" s="3">
        <v>7716</v>
      </c>
      <c r="B7717" s="1" t="s">
        <v>9615</v>
      </c>
      <c r="C7717" s="1">
        <v>2014</v>
      </c>
      <c r="D7717" s="2">
        <v>41947</v>
      </c>
      <c r="E7717" s="2">
        <v>41952</v>
      </c>
      <c r="F7717" s="1" t="s">
        <v>50</v>
      </c>
      <c r="G7717" s="1" t="s">
        <v>2378</v>
      </c>
      <c r="H7717" s="1" t="s">
        <v>2379</v>
      </c>
      <c r="I7717" s="1" t="s">
        <v>26</v>
      </c>
      <c r="J7717" s="1" t="s">
        <v>27</v>
      </c>
      <c r="K7717" s="1" t="s">
        <v>146</v>
      </c>
      <c r="L7717" s="1" t="s">
        <v>147</v>
      </c>
      <c r="M7717" s="1">
        <v>19140</v>
      </c>
      <c r="N7717" s="1" t="s">
        <v>148</v>
      </c>
      <c r="O7717" s="1" t="s">
        <v>7144</v>
      </c>
      <c r="P7717" s="1" t="s">
        <v>71</v>
      </c>
      <c r="Q7717" s="1" t="s">
        <v>161</v>
      </c>
      <c r="R7717" s="1" t="s">
        <v>7145</v>
      </c>
      <c r="S7717" s="1">
        <v>40.776000000000003</v>
      </c>
      <c r="T7717" s="1">
        <v>3</v>
      </c>
      <c r="U7717" s="1">
        <v>0.2</v>
      </c>
      <c r="V7717" s="4">
        <v>0.50970000000000004</v>
      </c>
    </row>
    <row r="7718" spans="1:22" ht="58.5" thickBot="1" x14ac:dyDescent="0.4">
      <c r="A7718" s="3">
        <v>7717</v>
      </c>
      <c r="B7718" s="1" t="s">
        <v>9616</v>
      </c>
      <c r="C7718" s="1">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v>
      </c>
      <c r="T7718" s="1">
        <v>5</v>
      </c>
      <c r="U7718" s="1">
        <v>0.2</v>
      </c>
      <c r="V7718" s="4">
        <v>9.25</v>
      </c>
    </row>
    <row r="7719" spans="1:22" ht="73" thickBot="1" x14ac:dyDescent="0.4">
      <c r="A7719" s="3">
        <v>7718</v>
      </c>
      <c r="B7719" s="1" t="s">
        <v>9616</v>
      </c>
      <c r="C7719" s="1">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1.9379999999999999</v>
      </c>
      <c r="T7719" s="1">
        <v>2</v>
      </c>
      <c r="U7719" s="1">
        <v>0.7</v>
      </c>
      <c r="V7719" s="4">
        <v>-1.3566</v>
      </c>
    </row>
    <row r="7720" spans="1:22" ht="44" thickBot="1" x14ac:dyDescent="0.4">
      <c r="A7720" s="3">
        <v>7719</v>
      </c>
      <c r="B7720" s="1" t="s">
        <v>9617</v>
      </c>
      <c r="C7720" s="1">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4">
        <v>51.187199999999997</v>
      </c>
    </row>
    <row r="7721" spans="1:22" ht="29.5" thickBot="1" x14ac:dyDescent="0.4">
      <c r="A7721" s="3">
        <v>7720</v>
      </c>
      <c r="B7721" s="1" t="s">
        <v>9618</v>
      </c>
      <c r="C7721" s="1">
        <v>2012</v>
      </c>
      <c r="D7721" s="2">
        <v>40913</v>
      </c>
      <c r="E7721" s="2">
        <v>40918</v>
      </c>
      <c r="F7721" s="1" t="s">
        <v>50</v>
      </c>
      <c r="G7721" s="1" t="s">
        <v>3456</v>
      </c>
      <c r="H7721" s="1" t="s">
        <v>3457</v>
      </c>
      <c r="I7721" s="1" t="s">
        <v>41</v>
      </c>
      <c r="J7721" s="1" t="s">
        <v>27</v>
      </c>
      <c r="K7721" s="1" t="s">
        <v>266</v>
      </c>
      <c r="L7721" s="1" t="s">
        <v>267</v>
      </c>
      <c r="M7721" s="1">
        <v>10009</v>
      </c>
      <c r="N7721" s="1" t="s">
        <v>148</v>
      </c>
      <c r="O7721" s="1" t="s">
        <v>6379</v>
      </c>
      <c r="P7721" s="1" t="s">
        <v>46</v>
      </c>
      <c r="Q7721" s="1" t="s">
        <v>68</v>
      </c>
      <c r="R7721" s="1" t="s">
        <v>6380</v>
      </c>
      <c r="S7721" s="1">
        <v>59.52</v>
      </c>
      <c r="T7721" s="1">
        <v>3</v>
      </c>
      <c r="U7721" s="1">
        <v>0</v>
      </c>
      <c r="V7721" s="4">
        <v>15.475199999999999</v>
      </c>
    </row>
    <row r="7722" spans="1:22" ht="44" thickBot="1" x14ac:dyDescent="0.4">
      <c r="A7722" s="3">
        <v>7721</v>
      </c>
      <c r="B7722" s="1" t="s">
        <v>9618</v>
      </c>
      <c r="C7722" s="1">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4">
        <v>8.2156000000000002</v>
      </c>
    </row>
    <row r="7723" spans="1:22" ht="58.5" thickBot="1" x14ac:dyDescent="0.4">
      <c r="A7723" s="3">
        <v>7722</v>
      </c>
      <c r="B7723" s="1" t="s">
        <v>9618</v>
      </c>
      <c r="C7723" s="1">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13.167999999999999</v>
      </c>
      <c r="T7723" s="1">
        <v>2</v>
      </c>
      <c r="U7723" s="1">
        <v>0.2</v>
      </c>
      <c r="V7723" s="4">
        <v>4.6087999999999996</v>
      </c>
    </row>
    <row r="7724" spans="1:22" ht="44" thickBot="1" x14ac:dyDescent="0.4">
      <c r="A7724" s="3">
        <v>7723</v>
      </c>
      <c r="B7724" s="1" t="s">
        <v>9619</v>
      </c>
      <c r="C7724" s="1">
        <v>2014</v>
      </c>
      <c r="D7724" s="2">
        <v>41746</v>
      </c>
      <c r="E7724" s="2">
        <v>41750</v>
      </c>
      <c r="F7724" s="1" t="s">
        <v>50</v>
      </c>
      <c r="G7724" s="1" t="s">
        <v>2250</v>
      </c>
      <c r="H7724" s="1" t="s">
        <v>2251</v>
      </c>
      <c r="I7724" s="1" t="s">
        <v>102</v>
      </c>
      <c r="J7724" s="1" t="s">
        <v>27</v>
      </c>
      <c r="K7724" s="1" t="s">
        <v>127</v>
      </c>
      <c r="L7724" s="1" t="s">
        <v>43</v>
      </c>
      <c r="M7724" s="1">
        <v>94109</v>
      </c>
      <c r="N7724" s="1" t="s">
        <v>44</v>
      </c>
      <c r="O7724" s="1" t="s">
        <v>9620</v>
      </c>
      <c r="P7724" s="1" t="s">
        <v>46</v>
      </c>
      <c r="Q7724" s="1" t="s">
        <v>78</v>
      </c>
      <c r="R7724" s="1" t="s">
        <v>9621</v>
      </c>
      <c r="S7724" s="1">
        <v>40.74</v>
      </c>
      <c r="T7724" s="1">
        <v>3</v>
      </c>
      <c r="U7724" s="1">
        <v>0</v>
      </c>
      <c r="V7724" s="4">
        <v>12.222</v>
      </c>
    </row>
    <row r="7725" spans="1:22" ht="44" thickBot="1" x14ac:dyDescent="0.4">
      <c r="A7725" s="3">
        <v>7724</v>
      </c>
      <c r="B7725" s="1" t="s">
        <v>9622</v>
      </c>
      <c r="C7725" s="1">
        <v>2012</v>
      </c>
      <c r="D7725" s="2">
        <v>41162</v>
      </c>
      <c r="E7725" s="2">
        <v>41166</v>
      </c>
      <c r="F7725" s="1" t="s">
        <v>50</v>
      </c>
      <c r="G7725" s="1" t="s">
        <v>7866</v>
      </c>
      <c r="H7725" s="1" t="s">
        <v>7867</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4">
        <v>-2.5697999999999999</v>
      </c>
    </row>
    <row r="7726" spans="1:22" ht="44" thickBot="1" x14ac:dyDescent="0.4">
      <c r="A7726" s="3">
        <v>7725</v>
      </c>
      <c r="B7726" s="1" t="s">
        <v>9623</v>
      </c>
      <c r="C7726" s="1">
        <v>2013</v>
      </c>
      <c r="D7726" s="2">
        <v>41543</v>
      </c>
      <c r="E7726" s="2">
        <v>41547</v>
      </c>
      <c r="F7726" s="1" t="s">
        <v>50</v>
      </c>
      <c r="G7726" s="1" t="s">
        <v>6531</v>
      </c>
      <c r="H7726" s="1" t="s">
        <v>6532</v>
      </c>
      <c r="I7726" s="1" t="s">
        <v>26</v>
      </c>
      <c r="J7726" s="1" t="s">
        <v>27</v>
      </c>
      <c r="K7726" s="1" t="s">
        <v>2180</v>
      </c>
      <c r="L7726" s="1" t="s">
        <v>498</v>
      </c>
      <c r="M7726" s="1">
        <v>44105</v>
      </c>
      <c r="N7726" s="1" t="s">
        <v>148</v>
      </c>
      <c r="O7726" s="1" t="s">
        <v>3305</v>
      </c>
      <c r="P7726" s="1" t="s">
        <v>46</v>
      </c>
      <c r="Q7726" s="1" t="s">
        <v>78</v>
      </c>
      <c r="R7726" s="1" t="s">
        <v>3306</v>
      </c>
      <c r="S7726" s="1">
        <v>286.25599999999997</v>
      </c>
      <c r="T7726" s="1">
        <v>1</v>
      </c>
      <c r="U7726" s="1">
        <v>0.2</v>
      </c>
      <c r="V7726" s="4">
        <v>17.890999999999998</v>
      </c>
    </row>
    <row r="7727" spans="1:22" ht="29.5" thickBot="1" x14ac:dyDescent="0.4">
      <c r="A7727" s="3">
        <v>7726</v>
      </c>
      <c r="B7727" s="1" t="s">
        <v>9623</v>
      </c>
      <c r="C7727" s="1">
        <v>2013</v>
      </c>
      <c r="D7727" s="2">
        <v>41543</v>
      </c>
      <c r="E7727" s="2">
        <v>41547</v>
      </c>
      <c r="F7727" s="1" t="s">
        <v>50</v>
      </c>
      <c r="G7727" s="1" t="s">
        <v>6531</v>
      </c>
      <c r="H7727" s="1" t="s">
        <v>6532</v>
      </c>
      <c r="I7727" s="1" t="s">
        <v>26</v>
      </c>
      <c r="J7727" s="1" t="s">
        <v>27</v>
      </c>
      <c r="K7727" s="1" t="s">
        <v>2180</v>
      </c>
      <c r="L7727" s="1" t="s">
        <v>498</v>
      </c>
      <c r="M7727" s="1">
        <v>44105</v>
      </c>
      <c r="N7727" s="1" t="s">
        <v>148</v>
      </c>
      <c r="O7727" s="1" t="s">
        <v>1798</v>
      </c>
      <c r="P7727" s="1" t="s">
        <v>46</v>
      </c>
      <c r="Q7727" s="1" t="s">
        <v>59</v>
      </c>
      <c r="R7727" s="1" t="s">
        <v>1799</v>
      </c>
      <c r="S7727" s="1">
        <v>24.224</v>
      </c>
      <c r="T7727" s="1">
        <v>2</v>
      </c>
      <c r="U7727" s="1">
        <v>0.2</v>
      </c>
      <c r="V7727" s="4">
        <v>-4.8448000000000002</v>
      </c>
    </row>
    <row r="7728" spans="1:22" ht="44" thickBot="1" x14ac:dyDescent="0.4">
      <c r="A7728" s="3">
        <v>7727</v>
      </c>
      <c r="B7728" s="1" t="s">
        <v>9623</v>
      </c>
      <c r="C7728" s="1">
        <v>2013</v>
      </c>
      <c r="D7728" s="2">
        <v>41543</v>
      </c>
      <c r="E7728" s="2">
        <v>41547</v>
      </c>
      <c r="F7728" s="1" t="s">
        <v>50</v>
      </c>
      <c r="G7728" s="1" t="s">
        <v>6531</v>
      </c>
      <c r="H7728" s="1" t="s">
        <v>6532</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4">
        <v>-82.884</v>
      </c>
    </row>
    <row r="7729" spans="1:22" ht="44" thickBot="1" x14ac:dyDescent="0.4">
      <c r="A7729" s="3">
        <v>7728</v>
      </c>
      <c r="B7729" s="1" t="s">
        <v>9624</v>
      </c>
      <c r="C7729" s="1">
        <v>2012</v>
      </c>
      <c r="D7729" s="2">
        <v>40984</v>
      </c>
      <c r="E7729" s="2">
        <v>40988</v>
      </c>
      <c r="F7729" s="1" t="s">
        <v>23</v>
      </c>
      <c r="G7729" s="1" t="s">
        <v>721</v>
      </c>
      <c r="H7729" s="1" t="s">
        <v>722</v>
      </c>
      <c r="I7729" s="1" t="s">
        <v>102</v>
      </c>
      <c r="J7729" s="1" t="s">
        <v>27</v>
      </c>
      <c r="K7729" s="1" t="s">
        <v>266</v>
      </c>
      <c r="L7729" s="1" t="s">
        <v>267</v>
      </c>
      <c r="M7729" s="1">
        <v>10009</v>
      </c>
      <c r="N7729" s="1" t="s">
        <v>148</v>
      </c>
      <c r="O7729" s="1" t="s">
        <v>7505</v>
      </c>
      <c r="P7729" s="1" t="s">
        <v>46</v>
      </c>
      <c r="Q7729" s="1" t="s">
        <v>68</v>
      </c>
      <c r="R7729" s="1" t="s">
        <v>7506</v>
      </c>
      <c r="S7729" s="1">
        <v>17.52</v>
      </c>
      <c r="T7729" s="1">
        <v>3</v>
      </c>
      <c r="U7729" s="1">
        <v>0</v>
      </c>
      <c r="V7729" s="4">
        <v>6.3071999999999999</v>
      </c>
    </row>
    <row r="7730" spans="1:22" ht="58.5" thickBot="1" x14ac:dyDescent="0.4">
      <c r="A7730" s="3">
        <v>7729</v>
      </c>
      <c r="B7730" s="1" t="s">
        <v>9625</v>
      </c>
      <c r="C7730" s="1">
        <v>2013</v>
      </c>
      <c r="D7730" s="2">
        <v>41605</v>
      </c>
      <c r="E7730" s="2">
        <v>41611</v>
      </c>
      <c r="F7730" s="1" t="s">
        <v>50</v>
      </c>
      <c r="G7730" s="1" t="s">
        <v>5920</v>
      </c>
      <c r="H7730" s="1" t="s">
        <v>5921</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4">
        <v>4.2408000000000001</v>
      </c>
    </row>
    <row r="7731" spans="1:22" ht="73" thickBot="1" x14ac:dyDescent="0.4">
      <c r="A7731" s="3">
        <v>7730</v>
      </c>
      <c r="B7731" s="1" t="s">
        <v>9626</v>
      </c>
      <c r="C7731" s="1">
        <v>2013</v>
      </c>
      <c r="D7731" s="2">
        <v>41544</v>
      </c>
      <c r="E7731" s="2">
        <v>41549</v>
      </c>
      <c r="F7731" s="1" t="s">
        <v>50</v>
      </c>
      <c r="G7731" s="1" t="s">
        <v>1599</v>
      </c>
      <c r="H7731" s="1" t="s">
        <v>1600</v>
      </c>
      <c r="I7731" s="1" t="s">
        <v>102</v>
      </c>
      <c r="J7731" s="1" t="s">
        <v>27</v>
      </c>
      <c r="K7731" s="1" t="s">
        <v>5646</v>
      </c>
      <c r="L7731" s="1" t="s">
        <v>54</v>
      </c>
      <c r="M7731" s="1">
        <v>32303</v>
      </c>
      <c r="N7731" s="1" t="s">
        <v>30</v>
      </c>
      <c r="O7731" s="1" t="s">
        <v>5438</v>
      </c>
      <c r="P7731" s="1" t="s">
        <v>71</v>
      </c>
      <c r="Q7731" s="1" t="s">
        <v>161</v>
      </c>
      <c r="R7731" s="1" t="s">
        <v>5439</v>
      </c>
      <c r="S7731" s="1">
        <v>431.976</v>
      </c>
      <c r="T7731" s="1">
        <v>3</v>
      </c>
      <c r="U7731" s="1">
        <v>0.2</v>
      </c>
      <c r="V7731" s="4">
        <v>-75.595799999999997</v>
      </c>
    </row>
    <row r="7732" spans="1:22" ht="58.5" thickBot="1" x14ac:dyDescent="0.4">
      <c r="A7732" s="3">
        <v>7731</v>
      </c>
      <c r="B7732" s="1" t="s">
        <v>9627</v>
      </c>
      <c r="C7732" s="1">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4">
        <v>-25.474399999999999</v>
      </c>
    </row>
    <row r="7733" spans="1:22" ht="44" thickBot="1" x14ac:dyDescent="0.4">
      <c r="A7733" s="3">
        <v>7732</v>
      </c>
      <c r="B7733" s="1" t="s">
        <v>9628</v>
      </c>
      <c r="C7733" s="1">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v>
      </c>
      <c r="T7733" s="1">
        <v>4</v>
      </c>
      <c r="U7733" s="1">
        <v>0.2</v>
      </c>
      <c r="V7733" s="4">
        <v>35.89</v>
      </c>
    </row>
    <row r="7734" spans="1:22" ht="29.5" thickBot="1" x14ac:dyDescent="0.4">
      <c r="A7734" s="3">
        <v>7733</v>
      </c>
      <c r="B7734" s="1" t="s">
        <v>9629</v>
      </c>
      <c r="C7734" s="1">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4">
        <v>3.7408000000000001</v>
      </c>
    </row>
    <row r="7735" spans="1:22" ht="58.5" thickBot="1" x14ac:dyDescent="0.4">
      <c r="A7735" s="3">
        <v>7734</v>
      </c>
      <c r="B7735" s="1" t="s">
        <v>9630</v>
      </c>
      <c r="C7735" s="1">
        <v>2013</v>
      </c>
      <c r="D7735" s="2">
        <v>41410</v>
      </c>
      <c r="E7735" s="2">
        <v>41414</v>
      </c>
      <c r="F7735" s="1" t="s">
        <v>23</v>
      </c>
      <c r="G7735" s="1" t="s">
        <v>3679</v>
      </c>
      <c r="H7735" s="1" t="s">
        <v>3680</v>
      </c>
      <c r="I7735" s="1" t="s">
        <v>26</v>
      </c>
      <c r="J7735" s="1" t="s">
        <v>27</v>
      </c>
      <c r="K7735" s="1" t="s">
        <v>318</v>
      </c>
      <c r="L7735" s="1" t="s">
        <v>498</v>
      </c>
      <c r="M7735" s="1">
        <v>45503</v>
      </c>
      <c r="N7735" s="1" t="s">
        <v>148</v>
      </c>
      <c r="O7735" s="1" t="s">
        <v>5760</v>
      </c>
      <c r="P7735" s="1" t="s">
        <v>46</v>
      </c>
      <c r="Q7735" s="1" t="s">
        <v>90</v>
      </c>
      <c r="R7735" s="1" t="s">
        <v>5761</v>
      </c>
      <c r="S7735" s="1">
        <v>15.231999999999999</v>
      </c>
      <c r="T7735" s="1">
        <v>4</v>
      </c>
      <c r="U7735" s="1">
        <v>0.2</v>
      </c>
      <c r="V7735" s="4">
        <v>5.5216000000000003</v>
      </c>
    </row>
    <row r="7736" spans="1:22" ht="29.5" thickBot="1" x14ac:dyDescent="0.4">
      <c r="A7736" s="3">
        <v>7735</v>
      </c>
      <c r="B7736" s="1" t="s">
        <v>9631</v>
      </c>
      <c r="C7736" s="1">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12.42</v>
      </c>
      <c r="T7736" s="1">
        <v>3</v>
      </c>
      <c r="U7736" s="1">
        <v>0</v>
      </c>
      <c r="V7736" s="4">
        <v>5.2164000000000001</v>
      </c>
    </row>
    <row r="7737" spans="1:22" ht="29.5" thickBot="1" x14ac:dyDescent="0.4">
      <c r="A7737" s="3">
        <v>7736</v>
      </c>
      <c r="B7737" s="1" t="s">
        <v>9632</v>
      </c>
      <c r="C7737" s="1">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4">
        <v>9.3312000000000008</v>
      </c>
    </row>
    <row r="7738" spans="1:22" ht="44" thickBot="1" x14ac:dyDescent="0.4">
      <c r="A7738" s="3">
        <v>7737</v>
      </c>
      <c r="B7738" s="1" t="s">
        <v>9633</v>
      </c>
      <c r="C7738" s="1">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4">
        <v>26.388000000000002</v>
      </c>
    </row>
    <row r="7739" spans="1:22" ht="29.5" thickBot="1" x14ac:dyDescent="0.4">
      <c r="A7739" s="3">
        <v>7738</v>
      </c>
      <c r="B7739" s="1" t="s">
        <v>9634</v>
      </c>
      <c r="C7739" s="1">
        <v>2014</v>
      </c>
      <c r="D7739" s="2">
        <v>41992</v>
      </c>
      <c r="E7739" s="2">
        <v>41994</v>
      </c>
      <c r="F7739" s="1" t="s">
        <v>188</v>
      </c>
      <c r="G7739" s="1" t="s">
        <v>7438</v>
      </c>
      <c r="H7739" s="1" t="s">
        <v>7439</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4">
        <v>1.4256</v>
      </c>
    </row>
    <row r="7740" spans="1:22" ht="58.5" thickBot="1" x14ac:dyDescent="0.4">
      <c r="A7740" s="3">
        <v>7739</v>
      </c>
      <c r="B7740" s="1" t="s">
        <v>9635</v>
      </c>
      <c r="C7740" s="1">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89.95</v>
      </c>
      <c r="T7740" s="1">
        <v>5</v>
      </c>
      <c r="U7740" s="1">
        <v>0</v>
      </c>
      <c r="V7740" s="4">
        <v>43.176000000000002</v>
      </c>
    </row>
    <row r="7741" spans="1:22" ht="44" thickBot="1" x14ac:dyDescent="0.4">
      <c r="A7741" s="3">
        <v>7740</v>
      </c>
      <c r="B7741" s="1" t="s">
        <v>9636</v>
      </c>
      <c r="C7741" s="1">
        <v>2011</v>
      </c>
      <c r="D7741" s="2">
        <v>40868</v>
      </c>
      <c r="E7741" s="2">
        <v>40873</v>
      </c>
      <c r="F7741" s="1" t="s">
        <v>50</v>
      </c>
      <c r="G7741" s="1" t="s">
        <v>5868</v>
      </c>
      <c r="H7741" s="1" t="s">
        <v>5869</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4">
        <v>3.0268000000000002</v>
      </c>
    </row>
    <row r="7742" spans="1:22" ht="58.5" thickBot="1" x14ac:dyDescent="0.4">
      <c r="A7742" s="3">
        <v>7741</v>
      </c>
      <c r="B7742" s="1" t="s">
        <v>9636</v>
      </c>
      <c r="C7742" s="1">
        <v>2011</v>
      </c>
      <c r="D7742" s="2">
        <v>40868</v>
      </c>
      <c r="E7742" s="2">
        <v>40873</v>
      </c>
      <c r="F7742" s="1" t="s">
        <v>50</v>
      </c>
      <c r="G7742" s="1" t="s">
        <v>5868</v>
      </c>
      <c r="H7742" s="1" t="s">
        <v>5869</v>
      </c>
      <c r="I7742" s="1" t="s">
        <v>102</v>
      </c>
      <c r="J7742" s="1" t="s">
        <v>27</v>
      </c>
      <c r="K7742" s="1" t="s">
        <v>127</v>
      </c>
      <c r="L7742" s="1" t="s">
        <v>43</v>
      </c>
      <c r="M7742" s="1">
        <v>94110</v>
      </c>
      <c r="N7742" s="1" t="s">
        <v>44</v>
      </c>
      <c r="O7742" s="1" t="s">
        <v>6538</v>
      </c>
      <c r="P7742" s="1" t="s">
        <v>71</v>
      </c>
      <c r="Q7742" s="1" t="s">
        <v>161</v>
      </c>
      <c r="R7742" s="1" t="s">
        <v>6539</v>
      </c>
      <c r="S7742" s="1">
        <v>94.99</v>
      </c>
      <c r="T7742" s="1">
        <v>1</v>
      </c>
      <c r="U7742" s="1">
        <v>0</v>
      </c>
      <c r="V7742" s="4">
        <v>28.497</v>
      </c>
    </row>
    <row r="7743" spans="1:22" ht="44" thickBot="1" x14ac:dyDescent="0.4">
      <c r="A7743" s="3">
        <v>7742</v>
      </c>
      <c r="B7743" s="1" t="s">
        <v>9637</v>
      </c>
      <c r="C7743" s="1">
        <v>2012</v>
      </c>
      <c r="D7743" s="2">
        <v>41176</v>
      </c>
      <c r="E7743" s="2">
        <v>41178</v>
      </c>
      <c r="F7743" s="1" t="s">
        <v>23</v>
      </c>
      <c r="G7743" s="1" t="s">
        <v>5532</v>
      </c>
      <c r="H7743" s="1" t="s">
        <v>5533</v>
      </c>
      <c r="I7743" s="1" t="s">
        <v>26</v>
      </c>
      <c r="J7743" s="1" t="s">
        <v>27</v>
      </c>
      <c r="K7743" s="1" t="s">
        <v>1310</v>
      </c>
      <c r="L7743" s="1" t="s">
        <v>310</v>
      </c>
      <c r="M7743" s="1">
        <v>85705</v>
      </c>
      <c r="N7743" s="1" t="s">
        <v>44</v>
      </c>
      <c r="O7743" s="1" t="s">
        <v>6455</v>
      </c>
      <c r="P7743" s="1" t="s">
        <v>71</v>
      </c>
      <c r="Q7743" s="1" t="s">
        <v>72</v>
      </c>
      <c r="R7743" s="1" t="s">
        <v>6456</v>
      </c>
      <c r="S7743" s="1">
        <v>35.119999999999997</v>
      </c>
      <c r="T7743" s="1">
        <v>2</v>
      </c>
      <c r="U7743" s="1">
        <v>0.2</v>
      </c>
      <c r="V7743" s="4">
        <v>13.17</v>
      </c>
    </row>
    <row r="7744" spans="1:22" ht="29.5" thickBot="1" x14ac:dyDescent="0.4">
      <c r="A7744" s="3">
        <v>7743</v>
      </c>
      <c r="B7744" s="1" t="s">
        <v>9638</v>
      </c>
      <c r="C7744" s="1">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4">
        <v>12.441599999999999</v>
      </c>
    </row>
    <row r="7745" spans="1:22" ht="44" thickBot="1" x14ac:dyDescent="0.4">
      <c r="A7745" s="3">
        <v>7744</v>
      </c>
      <c r="B7745" s="1" t="s">
        <v>9639</v>
      </c>
      <c r="C7745" s="1">
        <v>2013</v>
      </c>
      <c r="D7745" s="2">
        <v>41443</v>
      </c>
      <c r="E7745" s="2">
        <v>41448</v>
      </c>
      <c r="F7745" s="1" t="s">
        <v>50</v>
      </c>
      <c r="G7745" s="1" t="s">
        <v>2407</v>
      </c>
      <c r="H7745" s="1" t="s">
        <v>2408</v>
      </c>
      <c r="I7745" s="1" t="s">
        <v>41</v>
      </c>
      <c r="J7745" s="1" t="s">
        <v>27</v>
      </c>
      <c r="K7745" s="1" t="s">
        <v>7705</v>
      </c>
      <c r="L7745" s="1" t="s">
        <v>747</v>
      </c>
      <c r="M7745" s="1">
        <v>6708</v>
      </c>
      <c r="N7745" s="1" t="s">
        <v>148</v>
      </c>
      <c r="O7745" s="1" t="s">
        <v>5821</v>
      </c>
      <c r="P7745" s="1" t="s">
        <v>46</v>
      </c>
      <c r="Q7745" s="1" t="s">
        <v>75</v>
      </c>
      <c r="R7745" s="1" t="s">
        <v>5822</v>
      </c>
      <c r="S7745" s="1">
        <v>7.96</v>
      </c>
      <c r="T7745" s="1">
        <v>2</v>
      </c>
      <c r="U7745" s="1">
        <v>0</v>
      </c>
      <c r="V7745" s="4">
        <v>3.7412000000000001</v>
      </c>
    </row>
    <row r="7746" spans="1:22" ht="58.5" thickBot="1" x14ac:dyDescent="0.4">
      <c r="A7746" s="3">
        <v>7745</v>
      </c>
      <c r="B7746" s="1" t="s">
        <v>9639</v>
      </c>
      <c r="C7746" s="1">
        <v>2013</v>
      </c>
      <c r="D7746" s="2">
        <v>41443</v>
      </c>
      <c r="E7746" s="2">
        <v>41448</v>
      </c>
      <c r="F7746" s="1" t="s">
        <v>50</v>
      </c>
      <c r="G7746" s="1" t="s">
        <v>2407</v>
      </c>
      <c r="H7746" s="1" t="s">
        <v>2408</v>
      </c>
      <c r="I7746" s="1" t="s">
        <v>41</v>
      </c>
      <c r="J7746" s="1" t="s">
        <v>27</v>
      </c>
      <c r="K7746" s="1" t="s">
        <v>7705</v>
      </c>
      <c r="L7746" s="1" t="s">
        <v>747</v>
      </c>
      <c r="M7746" s="1">
        <v>6708</v>
      </c>
      <c r="N7746" s="1" t="s">
        <v>148</v>
      </c>
      <c r="O7746" s="1" t="s">
        <v>3381</v>
      </c>
      <c r="P7746" s="1" t="s">
        <v>71</v>
      </c>
      <c r="Q7746" s="1" t="s">
        <v>72</v>
      </c>
      <c r="R7746" s="1" t="s">
        <v>3382</v>
      </c>
      <c r="S7746" s="1">
        <v>566.97</v>
      </c>
      <c r="T7746" s="1">
        <v>3</v>
      </c>
      <c r="U7746" s="1">
        <v>0</v>
      </c>
      <c r="V7746" s="4">
        <v>153.08189999999999</v>
      </c>
    </row>
    <row r="7747" spans="1:22" ht="29.5" thickBot="1" x14ac:dyDescent="0.4">
      <c r="A7747" s="3">
        <v>7746</v>
      </c>
      <c r="B7747" s="1" t="s">
        <v>9639</v>
      </c>
      <c r="C7747" s="1">
        <v>2013</v>
      </c>
      <c r="D7747" s="2">
        <v>41443</v>
      </c>
      <c r="E7747" s="2">
        <v>41448</v>
      </c>
      <c r="F7747" s="1" t="s">
        <v>50</v>
      </c>
      <c r="G7747" s="1" t="s">
        <v>2407</v>
      </c>
      <c r="H7747" s="1" t="s">
        <v>2408</v>
      </c>
      <c r="I7747" s="1" t="s">
        <v>41</v>
      </c>
      <c r="J7747" s="1" t="s">
        <v>27</v>
      </c>
      <c r="K7747" s="1" t="s">
        <v>7705</v>
      </c>
      <c r="L7747" s="1" t="s">
        <v>747</v>
      </c>
      <c r="M7747" s="1">
        <v>6708</v>
      </c>
      <c r="N7747" s="1" t="s">
        <v>148</v>
      </c>
      <c r="O7747" s="1" t="s">
        <v>3716</v>
      </c>
      <c r="P7747" s="1" t="s">
        <v>46</v>
      </c>
      <c r="Q7747" s="1" t="s">
        <v>68</v>
      </c>
      <c r="R7747" s="1" t="s">
        <v>3717</v>
      </c>
      <c r="S7747" s="1">
        <v>9.84</v>
      </c>
      <c r="T7747" s="1">
        <v>3</v>
      </c>
      <c r="U7747" s="1">
        <v>0</v>
      </c>
      <c r="V7747" s="4">
        <v>2.8536000000000001</v>
      </c>
    </row>
    <row r="7748" spans="1:22" ht="29.5" thickBot="1" x14ac:dyDescent="0.4">
      <c r="A7748" s="3">
        <v>7747</v>
      </c>
      <c r="B7748" s="1" t="s">
        <v>9640</v>
      </c>
      <c r="C7748" s="1">
        <v>2012</v>
      </c>
      <c r="D7748" s="2">
        <v>41262</v>
      </c>
      <c r="E7748" s="2">
        <v>41266</v>
      </c>
      <c r="F7748" s="1" t="s">
        <v>50</v>
      </c>
      <c r="G7748" s="1" t="s">
        <v>7272</v>
      </c>
      <c r="H7748" s="1" t="s">
        <v>7273</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4">
        <v>4.7789999999999999</v>
      </c>
    </row>
    <row r="7749" spans="1:22" ht="29.5" thickBot="1" x14ac:dyDescent="0.4">
      <c r="A7749" s="3">
        <v>7748</v>
      </c>
      <c r="B7749" s="1" t="s">
        <v>9641</v>
      </c>
      <c r="C7749" s="1">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v>
      </c>
      <c r="T7749" s="1">
        <v>6</v>
      </c>
      <c r="U7749" s="1">
        <v>0</v>
      </c>
      <c r="V7749" s="4">
        <v>0.3024</v>
      </c>
    </row>
    <row r="7750" spans="1:22" ht="29.5" thickBot="1" x14ac:dyDescent="0.4">
      <c r="A7750" s="3">
        <v>7749</v>
      </c>
      <c r="B7750" s="1" t="s">
        <v>9642</v>
      </c>
      <c r="C7750" s="1">
        <v>2012</v>
      </c>
      <c r="D7750" s="2">
        <v>41078</v>
      </c>
      <c r="E7750" s="2">
        <v>41084</v>
      </c>
      <c r="F7750" s="1" t="s">
        <v>50</v>
      </c>
      <c r="G7750" s="1" t="s">
        <v>1430</v>
      </c>
      <c r="H7750" s="1" t="s">
        <v>1431</v>
      </c>
      <c r="I7750" s="1" t="s">
        <v>26</v>
      </c>
      <c r="J7750" s="1" t="s">
        <v>27</v>
      </c>
      <c r="K7750" s="1" t="s">
        <v>1127</v>
      </c>
      <c r="L7750" s="1" t="s">
        <v>319</v>
      </c>
      <c r="M7750" s="1">
        <v>22204</v>
      </c>
      <c r="N7750" s="1" t="s">
        <v>30</v>
      </c>
      <c r="O7750" s="1" t="s">
        <v>6331</v>
      </c>
      <c r="P7750" s="1" t="s">
        <v>32</v>
      </c>
      <c r="Q7750" s="1" t="s">
        <v>65</v>
      </c>
      <c r="R7750" s="1" t="s">
        <v>6332</v>
      </c>
      <c r="S7750" s="1">
        <v>60.84</v>
      </c>
      <c r="T7750" s="1">
        <v>3</v>
      </c>
      <c r="U7750" s="1">
        <v>0</v>
      </c>
      <c r="V7750" s="4">
        <v>19.468800000000002</v>
      </c>
    </row>
    <row r="7751" spans="1:22" ht="29.5" thickBot="1" x14ac:dyDescent="0.4">
      <c r="A7751" s="3">
        <v>7750</v>
      </c>
      <c r="B7751" s="1" t="s">
        <v>9642</v>
      </c>
      <c r="C7751" s="1">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4">
        <v>58.505200000000002</v>
      </c>
    </row>
    <row r="7752" spans="1:22" ht="44" thickBot="1" x14ac:dyDescent="0.4">
      <c r="A7752" s="3">
        <v>7751</v>
      </c>
      <c r="B7752" s="1" t="s">
        <v>9642</v>
      </c>
      <c r="C7752" s="1">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4">
        <v>16.608000000000001</v>
      </c>
    </row>
    <row r="7753" spans="1:22" ht="29.5" thickBot="1" x14ac:dyDescent="0.4">
      <c r="A7753" s="3">
        <v>7752</v>
      </c>
      <c r="B7753" s="1" t="s">
        <v>9642</v>
      </c>
      <c r="C7753" s="1">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4">
        <v>140.39099999999999</v>
      </c>
    </row>
    <row r="7754" spans="1:22" ht="29.5" thickBot="1" x14ac:dyDescent="0.4">
      <c r="A7754" s="3">
        <v>7753</v>
      </c>
      <c r="B7754" s="1" t="s">
        <v>9642</v>
      </c>
      <c r="C7754" s="1">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4">
        <v>15.849600000000001</v>
      </c>
    </row>
    <row r="7755" spans="1:22" ht="29.5" thickBot="1" x14ac:dyDescent="0.4">
      <c r="A7755" s="3">
        <v>7754</v>
      </c>
      <c r="B7755" s="1" t="s">
        <v>9643</v>
      </c>
      <c r="C7755" s="1">
        <v>2012</v>
      </c>
      <c r="D7755" s="2">
        <v>41243</v>
      </c>
      <c r="E7755" s="2">
        <v>41246</v>
      </c>
      <c r="F7755" s="1" t="s">
        <v>188</v>
      </c>
      <c r="G7755" s="1" t="s">
        <v>3751</v>
      </c>
      <c r="H7755" s="1" t="s">
        <v>3752</v>
      </c>
      <c r="I7755" s="1" t="s">
        <v>41</v>
      </c>
      <c r="J7755" s="1" t="s">
        <v>27</v>
      </c>
      <c r="K7755" s="1" t="s">
        <v>1521</v>
      </c>
      <c r="L7755" s="1" t="s">
        <v>88</v>
      </c>
      <c r="M7755" s="1">
        <v>28540</v>
      </c>
      <c r="N7755" s="1" t="s">
        <v>30</v>
      </c>
      <c r="O7755" s="1" t="s">
        <v>6055</v>
      </c>
      <c r="P7755" s="1" t="s">
        <v>32</v>
      </c>
      <c r="Q7755" s="1" t="s">
        <v>65</v>
      </c>
      <c r="R7755" s="1" t="s">
        <v>6056</v>
      </c>
      <c r="S7755" s="1">
        <v>17.088000000000001</v>
      </c>
      <c r="T7755" s="1">
        <v>2</v>
      </c>
      <c r="U7755" s="1">
        <v>0.2</v>
      </c>
      <c r="V7755" s="4">
        <v>1.0680000000000001</v>
      </c>
    </row>
    <row r="7756" spans="1:22" ht="29.5" thickBot="1" x14ac:dyDescent="0.4">
      <c r="A7756" s="3">
        <v>7755</v>
      </c>
      <c r="B7756" s="1" t="s">
        <v>9644</v>
      </c>
      <c r="C7756" s="1">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4">
        <v>0.33839999999999998</v>
      </c>
    </row>
    <row r="7757" spans="1:22" ht="29.5" thickBot="1" x14ac:dyDescent="0.4">
      <c r="A7757" s="3">
        <v>7756</v>
      </c>
      <c r="B7757" s="1" t="s">
        <v>9645</v>
      </c>
      <c r="C7757" s="1">
        <v>2014</v>
      </c>
      <c r="D7757" s="2">
        <v>41961</v>
      </c>
      <c r="E7757" s="2">
        <v>41965</v>
      </c>
      <c r="F7757" s="1" t="s">
        <v>50</v>
      </c>
      <c r="G7757" s="1" t="s">
        <v>2035</v>
      </c>
      <c r="H7757" s="1" t="s">
        <v>2036</v>
      </c>
      <c r="I7757" s="1" t="s">
        <v>26</v>
      </c>
      <c r="J7757" s="1" t="s">
        <v>27</v>
      </c>
      <c r="K7757" s="1" t="s">
        <v>467</v>
      </c>
      <c r="L7757" s="1" t="s">
        <v>88</v>
      </c>
      <c r="M7757" s="1">
        <v>28205</v>
      </c>
      <c r="N7757" s="1" t="s">
        <v>30</v>
      </c>
      <c r="O7757" s="1" t="s">
        <v>9646</v>
      </c>
      <c r="P7757" s="1" t="s">
        <v>46</v>
      </c>
      <c r="Q7757" s="1" t="s">
        <v>90</v>
      </c>
      <c r="R7757" s="1" t="s">
        <v>9647</v>
      </c>
      <c r="S7757" s="1">
        <v>268.24</v>
      </c>
      <c r="T7757" s="1">
        <v>7</v>
      </c>
      <c r="U7757" s="1">
        <v>0.2</v>
      </c>
      <c r="V7757" s="4">
        <v>93.884</v>
      </c>
    </row>
    <row r="7758" spans="1:22" ht="58.5" thickBot="1" x14ac:dyDescent="0.4">
      <c r="A7758" s="3">
        <v>7757</v>
      </c>
      <c r="B7758" s="1" t="s">
        <v>9645</v>
      </c>
      <c r="C7758" s="1">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v>
      </c>
      <c r="T7758" s="1">
        <v>5</v>
      </c>
      <c r="U7758" s="1">
        <v>0.2</v>
      </c>
      <c r="V7758" s="4">
        <v>107.79</v>
      </c>
    </row>
    <row r="7759" spans="1:22" ht="102" thickBot="1" x14ac:dyDescent="0.4">
      <c r="A7759" s="3">
        <v>7758</v>
      </c>
      <c r="B7759" s="1" t="s">
        <v>9648</v>
      </c>
      <c r="C7759" s="1">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4">
        <v>12.208</v>
      </c>
    </row>
    <row r="7760" spans="1:22" ht="58.5" thickBot="1" x14ac:dyDescent="0.4">
      <c r="A7760" s="3">
        <v>7759</v>
      </c>
      <c r="B7760" s="1" t="s">
        <v>9648</v>
      </c>
      <c r="C7760" s="1">
        <v>2014</v>
      </c>
      <c r="D7760" s="2">
        <v>41957</v>
      </c>
      <c r="E7760" s="2">
        <v>41960</v>
      </c>
      <c r="F7760" s="1" t="s">
        <v>23</v>
      </c>
      <c r="G7760" s="1" t="s">
        <v>3427</v>
      </c>
      <c r="H7760" s="1" t="s">
        <v>3428</v>
      </c>
      <c r="I7760" s="1" t="s">
        <v>41</v>
      </c>
      <c r="J7760" s="1" t="s">
        <v>27</v>
      </c>
      <c r="K7760" s="1" t="s">
        <v>3452</v>
      </c>
      <c r="L7760" s="1" t="s">
        <v>267</v>
      </c>
      <c r="M7760" s="1">
        <v>14215</v>
      </c>
      <c r="N7760" s="1" t="s">
        <v>148</v>
      </c>
      <c r="O7760" s="1" t="s">
        <v>7822</v>
      </c>
      <c r="P7760" s="1" t="s">
        <v>32</v>
      </c>
      <c r="Q7760" s="1" t="s">
        <v>65</v>
      </c>
      <c r="R7760" s="1" t="s">
        <v>7823</v>
      </c>
      <c r="S7760" s="1">
        <v>154.94999999999999</v>
      </c>
      <c r="T7760" s="1">
        <v>3</v>
      </c>
      <c r="U7760" s="1">
        <v>0</v>
      </c>
      <c r="V7760" s="4">
        <v>30.99</v>
      </c>
    </row>
    <row r="7761" spans="1:22" ht="44" thickBot="1" x14ac:dyDescent="0.4">
      <c r="A7761" s="3">
        <v>7760</v>
      </c>
      <c r="B7761" s="1" t="s">
        <v>9649</v>
      </c>
      <c r="C7761" s="1">
        <v>2013</v>
      </c>
      <c r="D7761" s="2">
        <v>41572</v>
      </c>
      <c r="E7761" s="2">
        <v>41576</v>
      </c>
      <c r="F7761" s="1" t="s">
        <v>50</v>
      </c>
      <c r="G7761" s="1" t="s">
        <v>6342</v>
      </c>
      <c r="H7761" s="1" t="s">
        <v>6343</v>
      </c>
      <c r="I7761" s="1" t="s">
        <v>41</v>
      </c>
      <c r="J7761" s="1" t="s">
        <v>27</v>
      </c>
      <c r="K7761" s="1" t="s">
        <v>184</v>
      </c>
      <c r="L7761" s="1" t="s">
        <v>104</v>
      </c>
      <c r="M7761" s="1">
        <v>77041</v>
      </c>
      <c r="N7761" s="1" t="s">
        <v>105</v>
      </c>
      <c r="O7761" s="1" t="s">
        <v>3632</v>
      </c>
      <c r="P7761" s="1" t="s">
        <v>46</v>
      </c>
      <c r="Q7761" s="1" t="s">
        <v>90</v>
      </c>
      <c r="R7761" s="1" t="s">
        <v>3633</v>
      </c>
      <c r="S7761" s="1">
        <v>15.552</v>
      </c>
      <c r="T7761" s="1">
        <v>3</v>
      </c>
      <c r="U7761" s="1">
        <v>0.2</v>
      </c>
      <c r="V7761" s="4">
        <v>5.4432</v>
      </c>
    </row>
    <row r="7762" spans="1:22" ht="29.5" thickBot="1" x14ac:dyDescent="0.4">
      <c r="A7762" s="3">
        <v>7761</v>
      </c>
      <c r="B7762" s="1" t="s">
        <v>9650</v>
      </c>
      <c r="C7762" s="1">
        <v>2011</v>
      </c>
      <c r="D7762" s="2">
        <v>40883</v>
      </c>
      <c r="E7762" s="2">
        <v>40888</v>
      </c>
      <c r="F7762" s="1" t="s">
        <v>50</v>
      </c>
      <c r="G7762" s="1" t="s">
        <v>8367</v>
      </c>
      <c r="H7762" s="1" t="s">
        <v>8368</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4">
        <v>13.717599999999999</v>
      </c>
    </row>
    <row r="7763" spans="1:22" ht="29.5" thickBot="1" x14ac:dyDescent="0.4">
      <c r="A7763" s="3">
        <v>7762</v>
      </c>
      <c r="B7763" s="1" t="s">
        <v>9651</v>
      </c>
      <c r="C7763" s="1">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v>
      </c>
      <c r="T7763" s="1">
        <v>2</v>
      </c>
      <c r="U7763" s="1">
        <v>0.2</v>
      </c>
      <c r="V7763" s="4">
        <v>3.6288</v>
      </c>
    </row>
    <row r="7764" spans="1:22" ht="29.5" thickBot="1" x14ac:dyDescent="0.4">
      <c r="A7764" s="3">
        <v>7763</v>
      </c>
      <c r="B7764" s="1" t="s">
        <v>9652</v>
      </c>
      <c r="C7764" s="1">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2.2240000000000002</v>
      </c>
      <c r="T7764" s="1">
        <v>1</v>
      </c>
      <c r="U7764" s="1">
        <v>0.2</v>
      </c>
      <c r="V7764" s="4">
        <v>0.55600000000000005</v>
      </c>
    </row>
    <row r="7765" spans="1:22" ht="29.5" thickBot="1" x14ac:dyDescent="0.4">
      <c r="A7765" s="3">
        <v>7764</v>
      </c>
      <c r="B7765" s="1" t="s">
        <v>9653</v>
      </c>
      <c r="C7765" s="1">
        <v>2012</v>
      </c>
      <c r="D7765" s="2">
        <v>40942</v>
      </c>
      <c r="E7765" s="2">
        <v>40946</v>
      </c>
      <c r="F7765" s="1" t="s">
        <v>50</v>
      </c>
      <c r="G7765" s="1" t="s">
        <v>3161</v>
      </c>
      <c r="H7765" s="1" t="s">
        <v>3162</v>
      </c>
      <c r="I7765" s="1" t="s">
        <v>26</v>
      </c>
      <c r="J7765" s="1" t="s">
        <v>27</v>
      </c>
      <c r="K7765" s="1" t="s">
        <v>497</v>
      </c>
      <c r="L7765" s="1" t="s">
        <v>1272</v>
      </c>
      <c r="M7765" s="1">
        <v>31907</v>
      </c>
      <c r="N7765" s="1" t="s">
        <v>30</v>
      </c>
      <c r="O7765" s="1" t="s">
        <v>6102</v>
      </c>
      <c r="P7765" s="1" t="s">
        <v>46</v>
      </c>
      <c r="Q7765" s="1" t="s">
        <v>173</v>
      </c>
      <c r="R7765" s="1" t="s">
        <v>186</v>
      </c>
      <c r="S7765" s="1">
        <v>74.52</v>
      </c>
      <c r="T7765" s="1">
        <v>9</v>
      </c>
      <c r="U7765" s="1">
        <v>0</v>
      </c>
      <c r="V7765" s="4">
        <v>35.0244</v>
      </c>
    </row>
    <row r="7766" spans="1:22" ht="29.5" thickBot="1" x14ac:dyDescent="0.4">
      <c r="A7766" s="3">
        <v>7765</v>
      </c>
      <c r="B7766" s="1" t="s">
        <v>9654</v>
      </c>
      <c r="C7766" s="1">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4">
        <v>5.2560000000000002</v>
      </c>
    </row>
    <row r="7767" spans="1:22" ht="58.5" thickBot="1" x14ac:dyDescent="0.4">
      <c r="A7767" s="3">
        <v>7766</v>
      </c>
      <c r="B7767" s="1" t="s">
        <v>9654</v>
      </c>
      <c r="C7767" s="1">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4">
        <v>373.779</v>
      </c>
    </row>
    <row r="7768" spans="1:22" ht="58.5" thickBot="1" x14ac:dyDescent="0.4">
      <c r="A7768" s="3">
        <v>7767</v>
      </c>
      <c r="B7768" s="1" t="s">
        <v>9654</v>
      </c>
      <c r="C7768" s="1">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219.9</v>
      </c>
      <c r="T7768" s="1">
        <v>5</v>
      </c>
      <c r="U7768" s="1">
        <v>0</v>
      </c>
      <c r="V7768" s="4">
        <v>59.372999999999998</v>
      </c>
    </row>
    <row r="7769" spans="1:22" ht="73" thickBot="1" x14ac:dyDescent="0.4">
      <c r="A7769" s="3">
        <v>7768</v>
      </c>
      <c r="B7769" s="1" t="s">
        <v>9655</v>
      </c>
      <c r="C7769" s="1">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7.1520000000000001</v>
      </c>
      <c r="T7769" s="1">
        <v>3</v>
      </c>
      <c r="U7769" s="1">
        <v>0.2</v>
      </c>
      <c r="V7769" s="4">
        <v>0.71519999999999995</v>
      </c>
    </row>
    <row r="7770" spans="1:22" ht="29.5" thickBot="1" x14ac:dyDescent="0.4">
      <c r="A7770" s="3">
        <v>7769</v>
      </c>
      <c r="B7770" s="1" t="s">
        <v>9656</v>
      </c>
      <c r="C7770" s="1">
        <v>2014</v>
      </c>
      <c r="D7770" s="2">
        <v>41956</v>
      </c>
      <c r="E7770" s="2">
        <v>41961</v>
      </c>
      <c r="F7770" s="1" t="s">
        <v>50</v>
      </c>
      <c r="G7770" s="1" t="s">
        <v>3736</v>
      </c>
      <c r="H7770" s="1" t="s">
        <v>3737</v>
      </c>
      <c r="I7770" s="1" t="s">
        <v>26</v>
      </c>
      <c r="J7770" s="1" t="s">
        <v>27</v>
      </c>
      <c r="K7770" s="1" t="s">
        <v>5646</v>
      </c>
      <c r="L7770" s="1" t="s">
        <v>54</v>
      </c>
      <c r="M7770" s="1">
        <v>32303</v>
      </c>
      <c r="N7770" s="1" t="s">
        <v>30</v>
      </c>
      <c r="O7770" s="1" t="s">
        <v>2550</v>
      </c>
      <c r="P7770" s="1" t="s">
        <v>46</v>
      </c>
      <c r="Q7770" s="1" t="s">
        <v>90</v>
      </c>
      <c r="R7770" s="1" t="s">
        <v>2551</v>
      </c>
      <c r="S7770" s="1">
        <v>26.72</v>
      </c>
      <c r="T7770" s="1">
        <v>5</v>
      </c>
      <c r="U7770" s="1">
        <v>0.2</v>
      </c>
      <c r="V7770" s="4">
        <v>9.3520000000000003</v>
      </c>
    </row>
    <row r="7771" spans="1:22" ht="29.5" thickBot="1" x14ac:dyDescent="0.4">
      <c r="A7771" s="3">
        <v>7770</v>
      </c>
      <c r="B7771" s="1" t="s">
        <v>9657</v>
      </c>
      <c r="C7771" s="1">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4">
        <v>90.976200000000006</v>
      </c>
    </row>
    <row r="7772" spans="1:22" ht="44" thickBot="1" x14ac:dyDescent="0.4">
      <c r="A7772" s="3">
        <v>7771</v>
      </c>
      <c r="B7772" s="1" t="s">
        <v>9657</v>
      </c>
      <c r="C7772" s="1">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4">
        <v>13.788</v>
      </c>
    </row>
    <row r="7773" spans="1:22" ht="58.5" thickBot="1" x14ac:dyDescent="0.4">
      <c r="A7773" s="3">
        <v>7772</v>
      </c>
      <c r="B7773" s="1" t="s">
        <v>9658</v>
      </c>
      <c r="C7773" s="1">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456.58800000000002</v>
      </c>
      <c r="T7773" s="1">
        <v>2</v>
      </c>
      <c r="U7773" s="1">
        <v>0.7</v>
      </c>
      <c r="V7773" s="4">
        <v>-304.392</v>
      </c>
    </row>
    <row r="7774" spans="1:22" ht="44" thickBot="1" x14ac:dyDescent="0.4">
      <c r="A7774" s="3">
        <v>7773</v>
      </c>
      <c r="B7774" s="1" t="s">
        <v>9658</v>
      </c>
      <c r="C7774" s="1">
        <v>2013</v>
      </c>
      <c r="D7774" s="2">
        <v>41604</v>
      </c>
      <c r="E7774" s="2">
        <v>41611</v>
      </c>
      <c r="F7774" s="1" t="s">
        <v>50</v>
      </c>
      <c r="G7774" s="1" t="s">
        <v>3968</v>
      </c>
      <c r="H7774" s="1" t="s">
        <v>3969</v>
      </c>
      <c r="I7774" s="1" t="s">
        <v>26</v>
      </c>
      <c r="J7774" s="1" t="s">
        <v>27</v>
      </c>
      <c r="K7774" s="1" t="s">
        <v>2470</v>
      </c>
      <c r="L7774" s="1" t="s">
        <v>498</v>
      </c>
      <c r="M7774" s="1">
        <v>43130</v>
      </c>
      <c r="N7774" s="1" t="s">
        <v>148</v>
      </c>
      <c r="O7774" s="1" t="s">
        <v>6362</v>
      </c>
      <c r="P7774" s="1" t="s">
        <v>71</v>
      </c>
      <c r="Q7774" s="1" t="s">
        <v>682</v>
      </c>
      <c r="R7774" s="1" t="s">
        <v>6363</v>
      </c>
      <c r="S7774" s="1">
        <v>4499.9849999999997</v>
      </c>
      <c r="T7774" s="1">
        <v>5</v>
      </c>
      <c r="U7774" s="1">
        <v>0.7</v>
      </c>
      <c r="V7774" s="4">
        <v>-6599.9780000000001</v>
      </c>
    </row>
    <row r="7775" spans="1:22" ht="58.5" thickBot="1" x14ac:dyDescent="0.4">
      <c r="A7775" s="3">
        <v>7774</v>
      </c>
      <c r="B7775" s="1" t="s">
        <v>9658</v>
      </c>
      <c r="C7775" s="1">
        <v>2013</v>
      </c>
      <c r="D7775" s="2">
        <v>41604</v>
      </c>
      <c r="E7775" s="2">
        <v>41611</v>
      </c>
      <c r="F7775" s="1" t="s">
        <v>50</v>
      </c>
      <c r="G7775" s="1" t="s">
        <v>3968</v>
      </c>
      <c r="H7775" s="1" t="s">
        <v>3969</v>
      </c>
      <c r="I7775" s="1" t="s">
        <v>26</v>
      </c>
      <c r="J7775" s="1" t="s">
        <v>27</v>
      </c>
      <c r="K7775" s="1" t="s">
        <v>2470</v>
      </c>
      <c r="L7775" s="1" t="s">
        <v>498</v>
      </c>
      <c r="M7775" s="1">
        <v>43130</v>
      </c>
      <c r="N7775" s="1" t="s">
        <v>148</v>
      </c>
      <c r="O7775" s="1" t="s">
        <v>9659</v>
      </c>
      <c r="P7775" s="1" t="s">
        <v>71</v>
      </c>
      <c r="Q7775" s="1" t="s">
        <v>161</v>
      </c>
      <c r="R7775" s="1" t="s">
        <v>9660</v>
      </c>
      <c r="S7775" s="1">
        <v>59.975999999999999</v>
      </c>
      <c r="T7775" s="1">
        <v>3</v>
      </c>
      <c r="U7775" s="1">
        <v>0.2</v>
      </c>
      <c r="V7775" s="4">
        <v>11.995200000000001</v>
      </c>
    </row>
    <row r="7776" spans="1:22" ht="29.5" thickBot="1" x14ac:dyDescent="0.4">
      <c r="A7776" s="3">
        <v>7775</v>
      </c>
      <c r="B7776" s="1" t="s">
        <v>9661</v>
      </c>
      <c r="C7776" s="1">
        <v>2013</v>
      </c>
      <c r="D7776" s="2">
        <v>41378</v>
      </c>
      <c r="E7776" s="2">
        <v>41380</v>
      </c>
      <c r="F7776" s="1" t="s">
        <v>188</v>
      </c>
      <c r="G7776" s="1" t="s">
        <v>7105</v>
      </c>
      <c r="H7776" s="1" t="s">
        <v>7106</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4">
        <v>2.8763999999999998</v>
      </c>
    </row>
    <row r="7777" spans="1:22" ht="29.5" thickBot="1" x14ac:dyDescent="0.4">
      <c r="A7777" s="3">
        <v>7776</v>
      </c>
      <c r="B7777" s="1" t="s">
        <v>9662</v>
      </c>
      <c r="C7777" s="1">
        <v>2011</v>
      </c>
      <c r="D7777" s="2">
        <v>40904</v>
      </c>
      <c r="E7777" s="2">
        <v>40908</v>
      </c>
      <c r="F7777" s="1" t="s">
        <v>50</v>
      </c>
      <c r="G7777" s="1" t="s">
        <v>4391</v>
      </c>
      <c r="H7777" s="1" t="s">
        <v>4392</v>
      </c>
      <c r="I7777" s="1" t="s">
        <v>102</v>
      </c>
      <c r="J7777" s="1" t="s">
        <v>27</v>
      </c>
      <c r="K7777" s="1" t="s">
        <v>7966</v>
      </c>
      <c r="L7777" s="1" t="s">
        <v>43</v>
      </c>
      <c r="M7777" s="1">
        <v>92553</v>
      </c>
      <c r="N7777" s="1" t="s">
        <v>44</v>
      </c>
      <c r="O7777" s="1" t="s">
        <v>7347</v>
      </c>
      <c r="P7777" s="1" t="s">
        <v>46</v>
      </c>
      <c r="Q7777" s="1" t="s">
        <v>78</v>
      </c>
      <c r="R7777" s="1" t="s">
        <v>186</v>
      </c>
      <c r="S7777" s="1">
        <v>10.98</v>
      </c>
      <c r="T7777" s="1">
        <v>1</v>
      </c>
      <c r="U7777" s="1">
        <v>0</v>
      </c>
      <c r="V7777" s="4">
        <v>2.9645999999999999</v>
      </c>
    </row>
    <row r="7778" spans="1:22" ht="29.5" thickBot="1" x14ac:dyDescent="0.4">
      <c r="A7778" s="3">
        <v>7777</v>
      </c>
      <c r="B7778" s="1" t="s">
        <v>9662</v>
      </c>
      <c r="C7778" s="1">
        <v>2011</v>
      </c>
      <c r="D7778" s="2">
        <v>40904</v>
      </c>
      <c r="E7778" s="2">
        <v>40908</v>
      </c>
      <c r="F7778" s="1" t="s">
        <v>50</v>
      </c>
      <c r="G7778" s="1" t="s">
        <v>4391</v>
      </c>
      <c r="H7778" s="1" t="s">
        <v>4392</v>
      </c>
      <c r="I7778" s="1" t="s">
        <v>102</v>
      </c>
      <c r="J7778" s="1" t="s">
        <v>27</v>
      </c>
      <c r="K7778" s="1" t="s">
        <v>7966</v>
      </c>
      <c r="L7778" s="1" t="s">
        <v>43</v>
      </c>
      <c r="M7778" s="1">
        <v>92553</v>
      </c>
      <c r="N7778" s="1" t="s">
        <v>44</v>
      </c>
      <c r="O7778" s="1" t="s">
        <v>7895</v>
      </c>
      <c r="P7778" s="1" t="s">
        <v>46</v>
      </c>
      <c r="Q7778" s="1" t="s">
        <v>269</v>
      </c>
      <c r="R7778" s="1" t="s">
        <v>186</v>
      </c>
      <c r="S7778" s="1">
        <v>7.86</v>
      </c>
      <c r="T7778" s="1">
        <v>3</v>
      </c>
      <c r="U7778" s="1">
        <v>0</v>
      </c>
      <c r="V7778" s="4">
        <v>3.6156000000000001</v>
      </c>
    </row>
    <row r="7779" spans="1:22" ht="29.5" thickBot="1" x14ac:dyDescent="0.4">
      <c r="A7779" s="3">
        <v>7778</v>
      </c>
      <c r="B7779" s="1" t="s">
        <v>9662</v>
      </c>
      <c r="C7779" s="1">
        <v>2011</v>
      </c>
      <c r="D7779" s="2">
        <v>40904</v>
      </c>
      <c r="E7779" s="2">
        <v>40908</v>
      </c>
      <c r="F7779" s="1" t="s">
        <v>50</v>
      </c>
      <c r="G7779" s="1" t="s">
        <v>4391</v>
      </c>
      <c r="H7779" s="1" t="s">
        <v>4392</v>
      </c>
      <c r="I7779" s="1" t="s">
        <v>102</v>
      </c>
      <c r="J7779" s="1" t="s">
        <v>27</v>
      </c>
      <c r="K7779" s="1" t="s">
        <v>7966</v>
      </c>
      <c r="L7779" s="1" t="s">
        <v>43</v>
      </c>
      <c r="M7779" s="1">
        <v>92553</v>
      </c>
      <c r="N7779" s="1" t="s">
        <v>44</v>
      </c>
      <c r="O7779" s="1" t="s">
        <v>1765</v>
      </c>
      <c r="P7779" s="1" t="s">
        <v>46</v>
      </c>
      <c r="Q7779" s="1" t="s">
        <v>59</v>
      </c>
      <c r="R7779" s="1" t="s">
        <v>1766</v>
      </c>
      <c r="S7779" s="1">
        <v>51.45</v>
      </c>
      <c r="T7779" s="1">
        <v>3</v>
      </c>
      <c r="U7779" s="1">
        <v>0</v>
      </c>
      <c r="V7779" s="4">
        <v>13.891500000000001</v>
      </c>
    </row>
    <row r="7780" spans="1:22" ht="29.5" thickBot="1" x14ac:dyDescent="0.4">
      <c r="A7780" s="3">
        <v>7779</v>
      </c>
      <c r="B7780" s="1" t="s">
        <v>9662</v>
      </c>
      <c r="C7780" s="1">
        <v>2011</v>
      </c>
      <c r="D7780" s="2">
        <v>40904</v>
      </c>
      <c r="E7780" s="2">
        <v>40908</v>
      </c>
      <c r="F7780" s="1" t="s">
        <v>50</v>
      </c>
      <c r="G7780" s="1" t="s">
        <v>4391</v>
      </c>
      <c r="H7780" s="1" t="s">
        <v>4392</v>
      </c>
      <c r="I7780" s="1" t="s">
        <v>102</v>
      </c>
      <c r="J7780" s="1" t="s">
        <v>27</v>
      </c>
      <c r="K7780" s="1" t="s">
        <v>7966</v>
      </c>
      <c r="L7780" s="1" t="s">
        <v>43</v>
      </c>
      <c r="M7780" s="1">
        <v>92553</v>
      </c>
      <c r="N7780" s="1" t="s">
        <v>44</v>
      </c>
      <c r="O7780" s="1" t="s">
        <v>4327</v>
      </c>
      <c r="P7780" s="1" t="s">
        <v>46</v>
      </c>
      <c r="Q7780" s="1" t="s">
        <v>75</v>
      </c>
      <c r="R7780" s="1" t="s">
        <v>4328</v>
      </c>
      <c r="S7780" s="1">
        <v>37.055999999999997</v>
      </c>
      <c r="T7780" s="1">
        <v>3</v>
      </c>
      <c r="U7780" s="1">
        <v>0.2</v>
      </c>
      <c r="V7780" s="4">
        <v>13.896000000000001</v>
      </c>
    </row>
    <row r="7781" spans="1:22" ht="58.5" thickBot="1" x14ac:dyDescent="0.4">
      <c r="A7781" s="3">
        <v>7780</v>
      </c>
      <c r="B7781" s="1" t="s">
        <v>9663</v>
      </c>
      <c r="C7781" s="1">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4">
        <v>55.058399999999999</v>
      </c>
    </row>
    <row r="7782" spans="1:22" ht="73" thickBot="1" x14ac:dyDescent="0.4">
      <c r="A7782" s="3">
        <v>7781</v>
      </c>
      <c r="B7782" s="1" t="s">
        <v>9663</v>
      </c>
      <c r="C7782" s="1">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4">
        <v>7.9812000000000003</v>
      </c>
    </row>
    <row r="7783" spans="1:22" ht="73" thickBot="1" x14ac:dyDescent="0.4">
      <c r="A7783" s="3">
        <v>7782</v>
      </c>
      <c r="B7783" s="1" t="s">
        <v>9664</v>
      </c>
      <c r="C7783" s="1">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8.5679999999999996</v>
      </c>
      <c r="T7783" s="1">
        <v>3</v>
      </c>
      <c r="U7783" s="1">
        <v>0.8</v>
      </c>
      <c r="V7783" s="4">
        <v>-14.5656</v>
      </c>
    </row>
    <row r="7784" spans="1:22" ht="29.5" thickBot="1" x14ac:dyDescent="0.4">
      <c r="A7784" s="3">
        <v>7783</v>
      </c>
      <c r="B7784" s="1" t="s">
        <v>9665</v>
      </c>
      <c r="C7784" s="1">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45.247999999999998</v>
      </c>
      <c r="T7784" s="1">
        <v>2</v>
      </c>
      <c r="U7784" s="1">
        <v>0.2</v>
      </c>
      <c r="V7784" s="4">
        <v>3.9592000000000001</v>
      </c>
    </row>
    <row r="7785" spans="1:22" ht="29.5" thickBot="1" x14ac:dyDescent="0.4">
      <c r="A7785" s="3">
        <v>7784</v>
      </c>
      <c r="B7785" s="1" t="s">
        <v>9665</v>
      </c>
      <c r="C7785" s="1">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v>
      </c>
      <c r="T7785" s="1">
        <v>10</v>
      </c>
      <c r="U7785" s="1">
        <v>0.4</v>
      </c>
      <c r="V7785" s="4">
        <v>-292.10000000000002</v>
      </c>
    </row>
    <row r="7786" spans="1:22" ht="29.5" thickBot="1" x14ac:dyDescent="0.4">
      <c r="A7786" s="3">
        <v>7785</v>
      </c>
      <c r="B7786" s="1" t="s">
        <v>9665</v>
      </c>
      <c r="C7786" s="1">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4">
        <v>-34.758000000000003</v>
      </c>
    </row>
    <row r="7787" spans="1:22" ht="29.5" thickBot="1" x14ac:dyDescent="0.4">
      <c r="A7787" s="3">
        <v>7786</v>
      </c>
      <c r="B7787" s="1" t="s">
        <v>9666</v>
      </c>
      <c r="C7787" s="1">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4">
        <v>11.7782</v>
      </c>
    </row>
    <row r="7788" spans="1:22" ht="58.5" thickBot="1" x14ac:dyDescent="0.4">
      <c r="A7788" s="3">
        <v>7787</v>
      </c>
      <c r="B7788" s="1" t="s">
        <v>9667</v>
      </c>
      <c r="C7788" s="1">
        <v>2013</v>
      </c>
      <c r="D7788" s="2">
        <v>41412</v>
      </c>
      <c r="E7788" s="2">
        <v>41415</v>
      </c>
      <c r="F7788" s="1" t="s">
        <v>188</v>
      </c>
      <c r="G7788" s="1" t="s">
        <v>4876</v>
      </c>
      <c r="H7788" s="1" t="s">
        <v>4877</v>
      </c>
      <c r="I7788" s="1" t="s">
        <v>26</v>
      </c>
      <c r="J7788" s="1" t="s">
        <v>27</v>
      </c>
      <c r="K7788" s="1" t="s">
        <v>303</v>
      </c>
      <c r="L7788" s="1" t="s">
        <v>211</v>
      </c>
      <c r="M7788" s="1">
        <v>60653</v>
      </c>
      <c r="N7788" s="1" t="s">
        <v>105</v>
      </c>
      <c r="O7788" s="1" t="s">
        <v>8871</v>
      </c>
      <c r="P7788" s="1" t="s">
        <v>46</v>
      </c>
      <c r="Q7788" s="1" t="s">
        <v>75</v>
      </c>
      <c r="R7788" s="1" t="s">
        <v>8872</v>
      </c>
      <c r="S7788" s="1">
        <v>2.89</v>
      </c>
      <c r="T7788" s="1">
        <v>1</v>
      </c>
      <c r="U7788" s="1">
        <v>0.8</v>
      </c>
      <c r="V7788" s="4">
        <v>-4.7685000000000004</v>
      </c>
    </row>
    <row r="7789" spans="1:22" ht="29.5" thickBot="1" x14ac:dyDescent="0.4">
      <c r="A7789" s="3">
        <v>7788</v>
      </c>
      <c r="B7789" s="1" t="s">
        <v>9667</v>
      </c>
      <c r="C7789" s="1">
        <v>2013</v>
      </c>
      <c r="D7789" s="2">
        <v>41412</v>
      </c>
      <c r="E7789" s="2">
        <v>41415</v>
      </c>
      <c r="F7789" s="1" t="s">
        <v>188</v>
      </c>
      <c r="G7789" s="1" t="s">
        <v>4876</v>
      </c>
      <c r="H7789" s="1" t="s">
        <v>4877</v>
      </c>
      <c r="I7789" s="1" t="s">
        <v>26</v>
      </c>
      <c r="J7789" s="1" t="s">
        <v>27</v>
      </c>
      <c r="K7789" s="1" t="s">
        <v>303</v>
      </c>
      <c r="L7789" s="1" t="s">
        <v>211</v>
      </c>
      <c r="M7789" s="1">
        <v>60653</v>
      </c>
      <c r="N7789" s="1" t="s">
        <v>105</v>
      </c>
      <c r="O7789" s="1" t="s">
        <v>5405</v>
      </c>
      <c r="P7789" s="1" t="s">
        <v>46</v>
      </c>
      <c r="Q7789" s="1" t="s">
        <v>269</v>
      </c>
      <c r="R7789" s="1" t="s">
        <v>5406</v>
      </c>
      <c r="S7789" s="1">
        <v>7.8959999999999999</v>
      </c>
      <c r="T7789" s="1">
        <v>3</v>
      </c>
      <c r="U7789" s="1">
        <v>0.2</v>
      </c>
      <c r="V7789" s="4">
        <v>2.4674999999999998</v>
      </c>
    </row>
    <row r="7790" spans="1:22" ht="29.5" thickBot="1" x14ac:dyDescent="0.4">
      <c r="A7790" s="3">
        <v>7789</v>
      </c>
      <c r="B7790" s="1" t="s">
        <v>9667</v>
      </c>
      <c r="C7790" s="1">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4">
        <v>-10.1736</v>
      </c>
    </row>
    <row r="7791" spans="1:22" ht="73" thickBot="1" x14ac:dyDescent="0.4">
      <c r="A7791" s="3">
        <v>7790</v>
      </c>
      <c r="B7791" s="1" t="s">
        <v>9667</v>
      </c>
      <c r="C7791" s="1">
        <v>2013</v>
      </c>
      <c r="D7791" s="2">
        <v>41412</v>
      </c>
      <c r="E7791" s="2">
        <v>41415</v>
      </c>
      <c r="F7791" s="1" t="s">
        <v>188</v>
      </c>
      <c r="G7791" s="1" t="s">
        <v>4876</v>
      </c>
      <c r="H7791" s="1" t="s">
        <v>4877</v>
      </c>
      <c r="I7791" s="1" t="s">
        <v>26</v>
      </c>
      <c r="J7791" s="1" t="s">
        <v>27</v>
      </c>
      <c r="K7791" s="1" t="s">
        <v>303</v>
      </c>
      <c r="L7791" s="1" t="s">
        <v>211</v>
      </c>
      <c r="M7791" s="1">
        <v>60653</v>
      </c>
      <c r="N7791" s="1" t="s">
        <v>105</v>
      </c>
      <c r="O7791" s="1" t="s">
        <v>6073</v>
      </c>
      <c r="P7791" s="1" t="s">
        <v>46</v>
      </c>
      <c r="Q7791" s="1" t="s">
        <v>90</v>
      </c>
      <c r="R7791" s="1" t="s">
        <v>6074</v>
      </c>
      <c r="S7791" s="1">
        <v>30.527999999999999</v>
      </c>
      <c r="T7791" s="1">
        <v>8</v>
      </c>
      <c r="U7791" s="1">
        <v>0.2</v>
      </c>
      <c r="V7791" s="4">
        <v>9.5399999999999991</v>
      </c>
    </row>
    <row r="7792" spans="1:22" ht="73" thickBot="1" x14ac:dyDescent="0.4">
      <c r="A7792" s="3">
        <v>7791</v>
      </c>
      <c r="B7792" s="1" t="s">
        <v>9668</v>
      </c>
      <c r="C7792" s="1">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4.8419999999999996</v>
      </c>
      <c r="T7792" s="1">
        <v>3</v>
      </c>
      <c r="U7792" s="1">
        <v>0.7</v>
      </c>
      <c r="V7792" s="4">
        <v>-3.3894000000000002</v>
      </c>
    </row>
    <row r="7793" spans="1:22" ht="44" thickBot="1" x14ac:dyDescent="0.4">
      <c r="A7793" s="3">
        <v>7792</v>
      </c>
      <c r="B7793" s="1" t="s">
        <v>9669</v>
      </c>
      <c r="C7793" s="1">
        <v>2013</v>
      </c>
      <c r="D7793" s="2">
        <v>41628</v>
      </c>
      <c r="E7793" s="2">
        <v>41633</v>
      </c>
      <c r="F7793" s="1" t="s">
        <v>50</v>
      </c>
      <c r="G7793" s="1" t="s">
        <v>8553</v>
      </c>
      <c r="H7793" s="1" t="s">
        <v>8554</v>
      </c>
      <c r="I7793" s="1" t="s">
        <v>41</v>
      </c>
      <c r="J7793" s="1" t="s">
        <v>27</v>
      </c>
      <c r="K7793" s="1" t="s">
        <v>303</v>
      </c>
      <c r="L7793" s="1" t="s">
        <v>211</v>
      </c>
      <c r="M7793" s="1">
        <v>60623</v>
      </c>
      <c r="N7793" s="1" t="s">
        <v>105</v>
      </c>
      <c r="O7793" s="1" t="s">
        <v>2936</v>
      </c>
      <c r="P7793" s="1" t="s">
        <v>46</v>
      </c>
      <c r="Q7793" s="1" t="s">
        <v>75</v>
      </c>
      <c r="R7793" s="1" t="s">
        <v>2937</v>
      </c>
      <c r="S7793" s="1">
        <v>1.8</v>
      </c>
      <c r="T7793" s="1">
        <v>5</v>
      </c>
      <c r="U7793" s="1">
        <v>0.8</v>
      </c>
      <c r="V7793" s="4">
        <v>-2.88</v>
      </c>
    </row>
    <row r="7794" spans="1:22" ht="44" thickBot="1" x14ac:dyDescent="0.4">
      <c r="A7794" s="3">
        <v>7793</v>
      </c>
      <c r="B7794" s="1" t="s">
        <v>9670</v>
      </c>
      <c r="C7794" s="1">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4">
        <v>-1.4994000000000001</v>
      </c>
    </row>
    <row r="7795" spans="1:22" ht="29.5" thickBot="1" x14ac:dyDescent="0.4">
      <c r="A7795" s="3">
        <v>7794</v>
      </c>
      <c r="B7795" s="1" t="s">
        <v>9671</v>
      </c>
      <c r="C7795" s="1">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v>
      </c>
      <c r="T7795" s="1">
        <v>5</v>
      </c>
      <c r="U7795" s="1">
        <v>0</v>
      </c>
      <c r="V7795" s="4">
        <v>15.875999999999999</v>
      </c>
    </row>
    <row r="7796" spans="1:22" ht="29.5" thickBot="1" x14ac:dyDescent="0.4">
      <c r="A7796" s="3">
        <v>7795</v>
      </c>
      <c r="B7796" s="1" t="s">
        <v>9671</v>
      </c>
      <c r="C7796" s="1">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4">
        <v>48.94</v>
      </c>
    </row>
    <row r="7797" spans="1:22" ht="29.5" thickBot="1" x14ac:dyDescent="0.4">
      <c r="A7797" s="3">
        <v>7796</v>
      </c>
      <c r="B7797" s="1" t="s">
        <v>9672</v>
      </c>
      <c r="C7797" s="1">
        <v>2012</v>
      </c>
      <c r="D7797" s="2">
        <v>41102</v>
      </c>
      <c r="E7797" s="2">
        <v>41108</v>
      </c>
      <c r="F7797" s="1" t="s">
        <v>50</v>
      </c>
      <c r="G7797" s="1" t="s">
        <v>2080</v>
      </c>
      <c r="H7797" s="1" t="s">
        <v>2081</v>
      </c>
      <c r="I7797" s="1" t="s">
        <v>26</v>
      </c>
      <c r="J7797" s="1" t="s">
        <v>27</v>
      </c>
      <c r="K7797" s="1" t="s">
        <v>1614</v>
      </c>
      <c r="L7797" s="1" t="s">
        <v>104</v>
      </c>
      <c r="M7797" s="1">
        <v>79109</v>
      </c>
      <c r="N7797" s="1" t="s">
        <v>105</v>
      </c>
      <c r="O7797" s="1" t="s">
        <v>6300</v>
      </c>
      <c r="P7797" s="1" t="s">
        <v>71</v>
      </c>
      <c r="Q7797" s="1" t="s">
        <v>72</v>
      </c>
      <c r="R7797" s="1" t="s">
        <v>6301</v>
      </c>
      <c r="S7797" s="1">
        <v>307.16800000000001</v>
      </c>
      <c r="T7797" s="1">
        <v>4</v>
      </c>
      <c r="U7797" s="1">
        <v>0.2</v>
      </c>
      <c r="V7797" s="4">
        <v>30.716799999999999</v>
      </c>
    </row>
    <row r="7798" spans="1:22" ht="73" thickBot="1" x14ac:dyDescent="0.4">
      <c r="A7798" s="3">
        <v>7797</v>
      </c>
      <c r="B7798" s="1" t="s">
        <v>9673</v>
      </c>
      <c r="C7798" s="1">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4">
        <v>13.180999999999999</v>
      </c>
    </row>
    <row r="7799" spans="1:22" ht="58.5" thickBot="1" x14ac:dyDescent="0.4">
      <c r="A7799" s="3">
        <v>7798</v>
      </c>
      <c r="B7799" s="1" t="s">
        <v>9674</v>
      </c>
      <c r="C7799" s="1">
        <v>2014</v>
      </c>
      <c r="D7799" s="2">
        <v>41723</v>
      </c>
      <c r="E7799" s="2">
        <v>41726</v>
      </c>
      <c r="F7799" s="1" t="s">
        <v>188</v>
      </c>
      <c r="G7799" s="1" t="s">
        <v>3389</v>
      </c>
      <c r="H7799" s="1" t="s">
        <v>3390</v>
      </c>
      <c r="I7799" s="1" t="s">
        <v>41</v>
      </c>
      <c r="J7799" s="1" t="s">
        <v>27</v>
      </c>
      <c r="K7799" s="1" t="s">
        <v>266</v>
      </c>
      <c r="L7799" s="1" t="s">
        <v>267</v>
      </c>
      <c r="M7799" s="1">
        <v>10035</v>
      </c>
      <c r="N7799" s="1" t="s">
        <v>148</v>
      </c>
      <c r="O7799" s="1" t="s">
        <v>5580</v>
      </c>
      <c r="P7799" s="1" t="s">
        <v>46</v>
      </c>
      <c r="Q7799" s="1" t="s">
        <v>173</v>
      </c>
      <c r="R7799" s="1" t="s">
        <v>5581</v>
      </c>
      <c r="S7799" s="1">
        <v>47.01</v>
      </c>
      <c r="T7799" s="1">
        <v>3</v>
      </c>
      <c r="U7799" s="1">
        <v>0</v>
      </c>
      <c r="V7799" s="4">
        <v>22.0947</v>
      </c>
    </row>
    <row r="7800" spans="1:22" ht="29.5" thickBot="1" x14ac:dyDescent="0.4">
      <c r="A7800" s="3">
        <v>7799</v>
      </c>
      <c r="B7800" s="1" t="s">
        <v>9674</v>
      </c>
      <c r="C7800" s="1">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4">
        <v>136.2971</v>
      </c>
    </row>
    <row r="7801" spans="1:22" ht="29.5" thickBot="1" x14ac:dyDescent="0.4">
      <c r="A7801" s="3">
        <v>7800</v>
      </c>
      <c r="B7801" s="1" t="s">
        <v>9674</v>
      </c>
      <c r="C7801" s="1">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v>
      </c>
      <c r="T7801" s="1">
        <v>3</v>
      </c>
      <c r="U7801" s="1">
        <v>0.1</v>
      </c>
      <c r="V7801" s="4">
        <v>2.3094000000000001</v>
      </c>
    </row>
    <row r="7802" spans="1:22" ht="73" thickBot="1" x14ac:dyDescent="0.4">
      <c r="A7802" s="3">
        <v>7801</v>
      </c>
      <c r="B7802" s="1" t="s">
        <v>9675</v>
      </c>
      <c r="C7802" s="1">
        <v>2014</v>
      </c>
      <c r="D7802" s="2">
        <v>41792</v>
      </c>
      <c r="E7802" s="2">
        <v>41797</v>
      </c>
      <c r="F7802" s="1" t="s">
        <v>50</v>
      </c>
      <c r="G7802" s="1" t="s">
        <v>8463</v>
      </c>
      <c r="H7802" s="1" t="s">
        <v>8464</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4">
        <v>-77.1267</v>
      </c>
    </row>
    <row r="7803" spans="1:22" ht="87.5" thickBot="1" x14ac:dyDescent="0.4">
      <c r="A7803" s="3">
        <v>7802</v>
      </c>
      <c r="B7803" s="1" t="s">
        <v>9676</v>
      </c>
      <c r="C7803" s="1">
        <v>2011</v>
      </c>
      <c r="D7803" s="2">
        <v>40626</v>
      </c>
      <c r="E7803" s="2">
        <v>40631</v>
      </c>
      <c r="F7803" s="1" t="s">
        <v>23</v>
      </c>
      <c r="G7803" s="1" t="s">
        <v>3166</v>
      </c>
      <c r="H7803" s="1" t="s">
        <v>3167</v>
      </c>
      <c r="I7803" s="1" t="s">
        <v>26</v>
      </c>
      <c r="J7803" s="1" t="s">
        <v>27</v>
      </c>
      <c r="K7803" s="1" t="s">
        <v>3488</v>
      </c>
      <c r="L7803" s="1" t="s">
        <v>43</v>
      </c>
      <c r="M7803" s="1">
        <v>93727</v>
      </c>
      <c r="N7803" s="1" t="s">
        <v>44</v>
      </c>
      <c r="O7803" s="1" t="s">
        <v>7791</v>
      </c>
      <c r="P7803" s="1" t="s">
        <v>32</v>
      </c>
      <c r="Q7803" s="1" t="s">
        <v>65</v>
      </c>
      <c r="R7803" s="1" t="s">
        <v>7792</v>
      </c>
      <c r="S7803" s="1">
        <v>40.479999999999997</v>
      </c>
      <c r="T7803" s="1">
        <v>2</v>
      </c>
      <c r="U7803" s="1">
        <v>0</v>
      </c>
      <c r="V7803" s="4">
        <v>14.572800000000001</v>
      </c>
    </row>
    <row r="7804" spans="1:22" ht="29.5" thickBot="1" x14ac:dyDescent="0.4">
      <c r="A7804" s="3">
        <v>7803</v>
      </c>
      <c r="B7804" s="1" t="s">
        <v>9677</v>
      </c>
      <c r="C7804" s="1">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4">
        <v>4.2</v>
      </c>
    </row>
    <row r="7805" spans="1:22" ht="29.5" thickBot="1" x14ac:dyDescent="0.4">
      <c r="A7805" s="3">
        <v>7804</v>
      </c>
      <c r="B7805" s="1" t="s">
        <v>9677</v>
      </c>
      <c r="C7805" s="1">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720.06399999999996</v>
      </c>
      <c r="T7805" s="1">
        <v>4</v>
      </c>
      <c r="U7805" s="1">
        <v>0.2</v>
      </c>
      <c r="V7805" s="4">
        <v>-63.005600000000001</v>
      </c>
    </row>
    <row r="7806" spans="1:22" ht="58.5" thickBot="1" x14ac:dyDescent="0.4">
      <c r="A7806" s="3">
        <v>7805</v>
      </c>
      <c r="B7806" s="1" t="s">
        <v>9677</v>
      </c>
      <c r="C7806" s="1">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25.423999999999999</v>
      </c>
      <c r="T7806" s="1">
        <v>1</v>
      </c>
      <c r="U7806" s="1">
        <v>0.2</v>
      </c>
      <c r="V7806" s="4">
        <v>-4.7670000000000003</v>
      </c>
    </row>
    <row r="7807" spans="1:22" ht="29.5" thickBot="1" x14ac:dyDescent="0.4">
      <c r="A7807" s="3">
        <v>7806</v>
      </c>
      <c r="B7807" s="1" t="s">
        <v>9677</v>
      </c>
      <c r="C7807" s="1">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2.8159999999999998</v>
      </c>
      <c r="T7807" s="1">
        <v>2</v>
      </c>
      <c r="U7807" s="1">
        <v>0.2</v>
      </c>
      <c r="V7807" s="4">
        <v>0.31680000000000003</v>
      </c>
    </row>
    <row r="7808" spans="1:22" ht="44" thickBot="1" x14ac:dyDescent="0.4">
      <c r="A7808" s="3">
        <v>7807</v>
      </c>
      <c r="B7808" s="1" t="s">
        <v>9677</v>
      </c>
      <c r="C7808" s="1">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4">
        <v>-2.5632000000000001</v>
      </c>
    </row>
    <row r="7809" spans="1:22" ht="44" thickBot="1" x14ac:dyDescent="0.4">
      <c r="A7809" s="3">
        <v>7808</v>
      </c>
      <c r="B7809" s="1" t="s">
        <v>9678</v>
      </c>
      <c r="C7809" s="1">
        <v>2013</v>
      </c>
      <c r="D7809" s="2">
        <v>41282</v>
      </c>
      <c r="E7809" s="2">
        <v>41287</v>
      </c>
      <c r="F7809" s="1" t="s">
        <v>50</v>
      </c>
      <c r="G7809" s="1" t="s">
        <v>7549</v>
      </c>
      <c r="H7809" s="1" t="s">
        <v>7550</v>
      </c>
      <c r="I7809" s="1" t="s">
        <v>26</v>
      </c>
      <c r="J7809" s="1" t="s">
        <v>27</v>
      </c>
      <c r="K7809" s="1" t="s">
        <v>4588</v>
      </c>
      <c r="L7809" s="1" t="s">
        <v>88</v>
      </c>
      <c r="M7809" s="1">
        <v>27604</v>
      </c>
      <c r="N7809" s="1" t="s">
        <v>30</v>
      </c>
      <c r="O7809" s="1" t="s">
        <v>3521</v>
      </c>
      <c r="P7809" s="1" t="s">
        <v>46</v>
      </c>
      <c r="Q7809" s="1" t="s">
        <v>75</v>
      </c>
      <c r="R7809" s="1" t="s">
        <v>3522</v>
      </c>
      <c r="S7809" s="1">
        <v>30.827999999999999</v>
      </c>
      <c r="T7809" s="1">
        <v>7</v>
      </c>
      <c r="U7809" s="1">
        <v>0.7</v>
      </c>
      <c r="V7809" s="4">
        <v>-24.662400000000002</v>
      </c>
    </row>
    <row r="7810" spans="1:22" ht="29.5" thickBot="1" x14ac:dyDescent="0.4">
      <c r="A7810" s="3">
        <v>7809</v>
      </c>
      <c r="B7810" s="1" t="s">
        <v>9678</v>
      </c>
      <c r="C7810" s="1">
        <v>2013</v>
      </c>
      <c r="D7810" s="2">
        <v>41282</v>
      </c>
      <c r="E7810" s="2">
        <v>41287</v>
      </c>
      <c r="F7810" s="1" t="s">
        <v>50</v>
      </c>
      <c r="G7810" s="1" t="s">
        <v>7549</v>
      </c>
      <c r="H7810" s="1" t="s">
        <v>7550</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4">
        <v>5.952</v>
      </c>
    </row>
    <row r="7811" spans="1:22" ht="29.5" thickBot="1" x14ac:dyDescent="0.4">
      <c r="A7811" s="3">
        <v>7810</v>
      </c>
      <c r="B7811" s="1" t="s">
        <v>9678</v>
      </c>
      <c r="C7811" s="1">
        <v>2013</v>
      </c>
      <c r="D7811" s="2">
        <v>41282</v>
      </c>
      <c r="E7811" s="2">
        <v>41287</v>
      </c>
      <c r="F7811" s="1" t="s">
        <v>50</v>
      </c>
      <c r="G7811" s="1" t="s">
        <v>7549</v>
      </c>
      <c r="H7811" s="1" t="s">
        <v>7550</v>
      </c>
      <c r="I7811" s="1" t="s">
        <v>26</v>
      </c>
      <c r="J7811" s="1" t="s">
        <v>27</v>
      </c>
      <c r="K7811" s="1" t="s">
        <v>4588</v>
      </c>
      <c r="L7811" s="1" t="s">
        <v>88</v>
      </c>
      <c r="M7811" s="1">
        <v>27604</v>
      </c>
      <c r="N7811" s="1" t="s">
        <v>30</v>
      </c>
      <c r="O7811" s="1" t="s">
        <v>8892</v>
      </c>
      <c r="P7811" s="1" t="s">
        <v>71</v>
      </c>
      <c r="Q7811" s="1" t="s">
        <v>72</v>
      </c>
      <c r="R7811" s="1" t="s">
        <v>8893</v>
      </c>
      <c r="S7811" s="1">
        <v>108.78400000000001</v>
      </c>
      <c r="T7811" s="1">
        <v>2</v>
      </c>
      <c r="U7811" s="1">
        <v>0.2</v>
      </c>
      <c r="V7811" s="4">
        <v>10.878399999999999</v>
      </c>
    </row>
    <row r="7812" spans="1:22" ht="73" thickBot="1" x14ac:dyDescent="0.4">
      <c r="A7812" s="3">
        <v>7811</v>
      </c>
      <c r="B7812" s="1" t="s">
        <v>9679</v>
      </c>
      <c r="C7812" s="1">
        <v>2013</v>
      </c>
      <c r="D7812" s="2">
        <v>41319</v>
      </c>
      <c r="E7812" s="2">
        <v>41320</v>
      </c>
      <c r="F7812" s="1" t="s">
        <v>188</v>
      </c>
      <c r="G7812" s="1" t="s">
        <v>508</v>
      </c>
      <c r="H7812" s="1" t="s">
        <v>509</v>
      </c>
      <c r="I7812" s="1" t="s">
        <v>26</v>
      </c>
      <c r="J7812" s="1" t="s">
        <v>27</v>
      </c>
      <c r="K7812" s="1" t="s">
        <v>3213</v>
      </c>
      <c r="L7812" s="1" t="s">
        <v>2735</v>
      </c>
      <c r="M7812" s="1">
        <v>20735</v>
      </c>
      <c r="N7812" s="1" t="s">
        <v>148</v>
      </c>
      <c r="O7812" s="1" t="s">
        <v>6073</v>
      </c>
      <c r="P7812" s="1" t="s">
        <v>46</v>
      </c>
      <c r="Q7812" s="1" t="s">
        <v>90</v>
      </c>
      <c r="R7812" s="1" t="s">
        <v>6074</v>
      </c>
      <c r="S7812" s="1">
        <v>4.7699999999999996</v>
      </c>
      <c r="T7812" s="1">
        <v>1</v>
      </c>
      <c r="U7812" s="1">
        <v>0</v>
      </c>
      <c r="V7812" s="4">
        <v>2.1465000000000001</v>
      </c>
    </row>
    <row r="7813" spans="1:22" ht="29.5" thickBot="1" x14ac:dyDescent="0.4">
      <c r="A7813" s="3">
        <v>7812</v>
      </c>
      <c r="B7813" s="1" t="s">
        <v>9679</v>
      </c>
      <c r="C7813" s="1">
        <v>2013</v>
      </c>
      <c r="D7813" s="2">
        <v>41319</v>
      </c>
      <c r="E7813" s="2">
        <v>41320</v>
      </c>
      <c r="F7813" s="1" t="s">
        <v>188</v>
      </c>
      <c r="G7813" s="1" t="s">
        <v>508</v>
      </c>
      <c r="H7813" s="1" t="s">
        <v>509</v>
      </c>
      <c r="I7813" s="1" t="s">
        <v>26</v>
      </c>
      <c r="J7813" s="1" t="s">
        <v>27</v>
      </c>
      <c r="K7813" s="1" t="s">
        <v>3213</v>
      </c>
      <c r="L7813" s="1" t="s">
        <v>2735</v>
      </c>
      <c r="M7813" s="1">
        <v>20735</v>
      </c>
      <c r="N7813" s="1" t="s">
        <v>148</v>
      </c>
      <c r="O7813" s="1" t="s">
        <v>7010</v>
      </c>
      <c r="P7813" s="1" t="s">
        <v>46</v>
      </c>
      <c r="Q7813" s="1" t="s">
        <v>68</v>
      </c>
      <c r="R7813" s="1" t="s">
        <v>7011</v>
      </c>
      <c r="S7813" s="1">
        <v>7.98</v>
      </c>
      <c r="T7813" s="1">
        <v>3</v>
      </c>
      <c r="U7813" s="1">
        <v>0</v>
      </c>
      <c r="V7813" s="4">
        <v>2.0748000000000002</v>
      </c>
    </row>
    <row r="7814" spans="1:22" ht="44" thickBot="1" x14ac:dyDescent="0.4">
      <c r="A7814" s="3">
        <v>7813</v>
      </c>
      <c r="B7814" s="1" t="s">
        <v>9679</v>
      </c>
      <c r="C7814" s="1">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4">
        <v>-47.1798</v>
      </c>
    </row>
    <row r="7815" spans="1:22" ht="29.5" thickBot="1" x14ac:dyDescent="0.4">
      <c r="A7815" s="3">
        <v>7814</v>
      </c>
      <c r="B7815" s="1" t="s">
        <v>9679</v>
      </c>
      <c r="C7815" s="1">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4">
        <v>4.6463999999999999</v>
      </c>
    </row>
    <row r="7816" spans="1:22" ht="58.5" thickBot="1" x14ac:dyDescent="0.4">
      <c r="A7816" s="3">
        <v>7815</v>
      </c>
      <c r="B7816" s="1" t="s">
        <v>9680</v>
      </c>
      <c r="C7816" s="1">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4">
        <v>140.95679999999999</v>
      </c>
    </row>
    <row r="7817" spans="1:22" ht="29.5" thickBot="1" x14ac:dyDescent="0.4">
      <c r="A7817" s="3">
        <v>7816</v>
      </c>
      <c r="B7817" s="1" t="s">
        <v>9680</v>
      </c>
      <c r="C7817" s="1">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4">
        <v>-3.504</v>
      </c>
    </row>
    <row r="7818" spans="1:22" ht="44" thickBot="1" x14ac:dyDescent="0.4">
      <c r="A7818" s="3">
        <v>7817</v>
      </c>
      <c r="B7818" s="1" t="s">
        <v>9681</v>
      </c>
      <c r="C7818" s="1">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4">
        <v>29.437200000000001</v>
      </c>
    </row>
    <row r="7819" spans="1:22" ht="29.5" thickBot="1" x14ac:dyDescent="0.4">
      <c r="A7819" s="3">
        <v>7818</v>
      </c>
      <c r="B7819" s="1" t="s">
        <v>9681</v>
      </c>
      <c r="C7819" s="1">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8731</v>
      </c>
      <c r="P7819" s="1" t="s">
        <v>46</v>
      </c>
      <c r="Q7819" s="1" t="s">
        <v>90</v>
      </c>
      <c r="R7819" s="1" t="s">
        <v>8732</v>
      </c>
      <c r="S7819" s="1">
        <v>35.880000000000003</v>
      </c>
      <c r="T7819" s="1">
        <v>6</v>
      </c>
      <c r="U7819" s="1">
        <v>0</v>
      </c>
      <c r="V7819" s="4">
        <v>17.581199999999999</v>
      </c>
    </row>
    <row r="7820" spans="1:22" ht="44" thickBot="1" x14ac:dyDescent="0.4">
      <c r="A7820" s="3">
        <v>7819</v>
      </c>
      <c r="B7820" s="1" t="s">
        <v>9681</v>
      </c>
      <c r="C7820" s="1">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7207</v>
      </c>
      <c r="P7820" s="1" t="s">
        <v>46</v>
      </c>
      <c r="Q7820" s="1" t="s">
        <v>75</v>
      </c>
      <c r="R7820" s="1" t="s">
        <v>7208</v>
      </c>
      <c r="S7820" s="1">
        <v>4535.9759999999997</v>
      </c>
      <c r="T7820" s="1">
        <v>3</v>
      </c>
      <c r="U7820" s="1">
        <v>0.2</v>
      </c>
      <c r="V7820" s="4">
        <v>1644.2913000000001</v>
      </c>
    </row>
    <row r="7821" spans="1:22" ht="29.5" thickBot="1" x14ac:dyDescent="0.4">
      <c r="A7821" s="3">
        <v>7820</v>
      </c>
      <c r="B7821" s="1" t="s">
        <v>9682</v>
      </c>
      <c r="C7821" s="1">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4">
        <v>5.6832000000000003</v>
      </c>
    </row>
    <row r="7822" spans="1:22" ht="73" thickBot="1" x14ac:dyDescent="0.4">
      <c r="A7822" s="3">
        <v>7821</v>
      </c>
      <c r="B7822" s="1" t="s">
        <v>9683</v>
      </c>
      <c r="C7822" s="1">
        <v>2014</v>
      </c>
      <c r="D7822" s="2">
        <v>41982</v>
      </c>
      <c r="E7822" s="2">
        <v>41984</v>
      </c>
      <c r="F7822" s="1" t="s">
        <v>23</v>
      </c>
      <c r="G7822" s="1" t="s">
        <v>1679</v>
      </c>
      <c r="H7822" s="1" t="s">
        <v>1680</v>
      </c>
      <c r="I7822" s="1" t="s">
        <v>102</v>
      </c>
      <c r="J7822" s="1" t="s">
        <v>27</v>
      </c>
      <c r="K7822" s="1" t="s">
        <v>7305</v>
      </c>
      <c r="L7822" s="1" t="s">
        <v>1399</v>
      </c>
      <c r="M7822" s="1">
        <v>2920</v>
      </c>
      <c r="N7822" s="1" t="s">
        <v>148</v>
      </c>
      <c r="O7822" s="1" t="s">
        <v>2320</v>
      </c>
      <c r="P7822" s="1" t="s">
        <v>46</v>
      </c>
      <c r="Q7822" s="1" t="s">
        <v>59</v>
      </c>
      <c r="R7822" s="1" t="s">
        <v>2321</v>
      </c>
      <c r="S7822" s="1">
        <v>592.74</v>
      </c>
      <c r="T7822" s="1">
        <v>6</v>
      </c>
      <c r="U7822" s="1">
        <v>0</v>
      </c>
      <c r="V7822" s="4">
        <v>160.03980000000001</v>
      </c>
    </row>
    <row r="7823" spans="1:22" ht="58.5" thickBot="1" x14ac:dyDescent="0.4">
      <c r="A7823" s="3">
        <v>7822</v>
      </c>
      <c r="B7823" s="1" t="s">
        <v>9684</v>
      </c>
      <c r="C7823" s="1">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6585</v>
      </c>
      <c r="S7823" s="1">
        <v>111.672</v>
      </c>
      <c r="T7823" s="1">
        <v>9</v>
      </c>
      <c r="U7823" s="1">
        <v>0.2</v>
      </c>
      <c r="V7823" s="4">
        <v>6.9794999999999998</v>
      </c>
    </row>
    <row r="7824" spans="1:22" ht="29.5" thickBot="1" x14ac:dyDescent="0.4">
      <c r="A7824" s="3">
        <v>7823</v>
      </c>
      <c r="B7824" s="1" t="s">
        <v>9685</v>
      </c>
      <c r="C7824" s="1">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4">
        <v>2.5055999999999998</v>
      </c>
    </row>
    <row r="7825" spans="1:22" ht="44" thickBot="1" x14ac:dyDescent="0.4">
      <c r="A7825" s="3">
        <v>7824</v>
      </c>
      <c r="B7825" s="1" t="s">
        <v>9685</v>
      </c>
      <c r="C7825" s="1">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4">
        <v>52.4895</v>
      </c>
    </row>
    <row r="7826" spans="1:22" ht="44" thickBot="1" x14ac:dyDescent="0.4">
      <c r="A7826" s="3">
        <v>7825</v>
      </c>
      <c r="B7826" s="1" t="s">
        <v>9686</v>
      </c>
      <c r="C7826" s="1">
        <v>2011</v>
      </c>
      <c r="D7826" s="2">
        <v>40679</v>
      </c>
      <c r="E7826" s="2">
        <v>40686</v>
      </c>
      <c r="F7826" s="1" t="s">
        <v>50</v>
      </c>
      <c r="G7826" s="1" t="s">
        <v>3884</v>
      </c>
      <c r="H7826" s="1" t="s">
        <v>3885</v>
      </c>
      <c r="I7826" s="1" t="s">
        <v>41</v>
      </c>
      <c r="J7826" s="1" t="s">
        <v>27</v>
      </c>
      <c r="K7826" s="1" t="s">
        <v>42</v>
      </c>
      <c r="L7826" s="1" t="s">
        <v>43</v>
      </c>
      <c r="M7826" s="1">
        <v>90036</v>
      </c>
      <c r="N7826" s="1" t="s">
        <v>44</v>
      </c>
      <c r="O7826" s="1" t="s">
        <v>5493</v>
      </c>
      <c r="P7826" s="1" t="s">
        <v>32</v>
      </c>
      <c r="Q7826" s="1" t="s">
        <v>36</v>
      </c>
      <c r="R7826" s="1" t="s">
        <v>5494</v>
      </c>
      <c r="S7826" s="1">
        <v>232.88</v>
      </c>
      <c r="T7826" s="1">
        <v>5</v>
      </c>
      <c r="U7826" s="1">
        <v>0.2</v>
      </c>
      <c r="V7826" s="4">
        <v>17.466000000000001</v>
      </c>
    </row>
    <row r="7827" spans="1:22" ht="44" thickBot="1" x14ac:dyDescent="0.4">
      <c r="A7827" s="3">
        <v>7826</v>
      </c>
      <c r="B7827" s="1" t="s">
        <v>9687</v>
      </c>
      <c r="C7827" s="1">
        <v>2012</v>
      </c>
      <c r="D7827" s="2">
        <v>40942</v>
      </c>
      <c r="E7827" s="2">
        <v>40946</v>
      </c>
      <c r="F7827" s="1" t="s">
        <v>50</v>
      </c>
      <c r="G7827" s="1" t="s">
        <v>3884</v>
      </c>
      <c r="H7827" s="1" t="s">
        <v>3885</v>
      </c>
      <c r="I7827" s="1" t="s">
        <v>41</v>
      </c>
      <c r="J7827" s="1" t="s">
        <v>27</v>
      </c>
      <c r="K7827" s="1" t="s">
        <v>7568</v>
      </c>
      <c r="L7827" s="1" t="s">
        <v>267</v>
      </c>
      <c r="M7827" s="1">
        <v>13440</v>
      </c>
      <c r="N7827" s="1" t="s">
        <v>148</v>
      </c>
      <c r="O7827" s="1" t="s">
        <v>203</v>
      </c>
      <c r="P7827" s="1" t="s">
        <v>32</v>
      </c>
      <c r="Q7827" s="1" t="s">
        <v>36</v>
      </c>
      <c r="R7827" s="1" t="s">
        <v>204</v>
      </c>
      <c r="S7827" s="1">
        <v>90.882000000000005</v>
      </c>
      <c r="T7827" s="1">
        <v>1</v>
      </c>
      <c r="U7827" s="1">
        <v>0.1</v>
      </c>
      <c r="V7827" s="4">
        <v>15.147</v>
      </c>
    </row>
    <row r="7828" spans="1:22" ht="73" thickBot="1" x14ac:dyDescent="0.4">
      <c r="A7828" s="3">
        <v>7827</v>
      </c>
      <c r="B7828" s="1" t="s">
        <v>9688</v>
      </c>
      <c r="C7828" s="1">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508.76799999999997</v>
      </c>
      <c r="T7828" s="1">
        <v>4</v>
      </c>
      <c r="U7828" s="1">
        <v>0.2</v>
      </c>
      <c r="V7828" s="4">
        <v>38.157600000000002</v>
      </c>
    </row>
    <row r="7829" spans="1:22" ht="58.5" thickBot="1" x14ac:dyDescent="0.4">
      <c r="A7829" s="3">
        <v>7828</v>
      </c>
      <c r="B7829" s="1" t="s">
        <v>9688</v>
      </c>
      <c r="C7829" s="1">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4">
        <v>3.2214</v>
      </c>
    </row>
    <row r="7830" spans="1:22" ht="73" thickBot="1" x14ac:dyDescent="0.4">
      <c r="A7830" s="3">
        <v>7829</v>
      </c>
      <c r="B7830" s="1" t="s">
        <v>9689</v>
      </c>
      <c r="C7830" s="1">
        <v>2012</v>
      </c>
      <c r="D7830" s="2">
        <v>41025</v>
      </c>
      <c r="E7830" s="2">
        <v>41030</v>
      </c>
      <c r="F7830" s="1" t="s">
        <v>50</v>
      </c>
      <c r="G7830" s="1" t="s">
        <v>2546</v>
      </c>
      <c r="H7830" s="1" t="s">
        <v>2547</v>
      </c>
      <c r="I7830" s="1" t="s">
        <v>41</v>
      </c>
      <c r="J7830" s="1" t="s">
        <v>27</v>
      </c>
      <c r="K7830" s="1" t="s">
        <v>947</v>
      </c>
      <c r="L7830" s="1" t="s">
        <v>43</v>
      </c>
      <c r="M7830" s="1">
        <v>92105</v>
      </c>
      <c r="N7830" s="1" t="s">
        <v>44</v>
      </c>
      <c r="O7830" s="1" t="s">
        <v>5749</v>
      </c>
      <c r="P7830" s="1" t="s">
        <v>32</v>
      </c>
      <c r="Q7830" s="1" t="s">
        <v>36</v>
      </c>
      <c r="R7830" s="1" t="s">
        <v>5750</v>
      </c>
      <c r="S7830" s="1">
        <v>63.936</v>
      </c>
      <c r="T7830" s="1">
        <v>3</v>
      </c>
      <c r="U7830" s="1">
        <v>0.2</v>
      </c>
      <c r="V7830" s="4">
        <v>6.3936000000000002</v>
      </c>
    </row>
    <row r="7831" spans="1:22" ht="29.5" thickBot="1" x14ac:dyDescent="0.4">
      <c r="A7831" s="3">
        <v>7830</v>
      </c>
      <c r="B7831" s="1" t="s">
        <v>9689</v>
      </c>
      <c r="C7831" s="1">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59.52</v>
      </c>
      <c r="T7831" s="1">
        <v>3</v>
      </c>
      <c r="U7831" s="1">
        <v>0</v>
      </c>
      <c r="V7831" s="4">
        <v>15.475199999999999</v>
      </c>
    </row>
    <row r="7832" spans="1:22" ht="44" thickBot="1" x14ac:dyDescent="0.4">
      <c r="A7832" s="3">
        <v>7831</v>
      </c>
      <c r="B7832" s="1" t="s">
        <v>9689</v>
      </c>
      <c r="C7832" s="1">
        <v>2012</v>
      </c>
      <c r="D7832" s="2">
        <v>41025</v>
      </c>
      <c r="E7832" s="2">
        <v>41030</v>
      </c>
      <c r="F7832" s="1" t="s">
        <v>50</v>
      </c>
      <c r="G7832" s="1" t="s">
        <v>2546</v>
      </c>
      <c r="H7832" s="1" t="s">
        <v>2547</v>
      </c>
      <c r="I7832" s="1" t="s">
        <v>41</v>
      </c>
      <c r="J7832" s="1" t="s">
        <v>27</v>
      </c>
      <c r="K7832" s="1" t="s">
        <v>947</v>
      </c>
      <c r="L7832" s="1" t="s">
        <v>43</v>
      </c>
      <c r="M7832" s="1">
        <v>92105</v>
      </c>
      <c r="N7832" s="1" t="s">
        <v>44</v>
      </c>
      <c r="O7832" s="1" t="s">
        <v>8525</v>
      </c>
      <c r="P7832" s="1" t="s">
        <v>71</v>
      </c>
      <c r="Q7832" s="1" t="s">
        <v>72</v>
      </c>
      <c r="R7832" s="1" t="s">
        <v>8526</v>
      </c>
      <c r="S7832" s="1">
        <v>311.976</v>
      </c>
      <c r="T7832" s="1">
        <v>3</v>
      </c>
      <c r="U7832" s="1">
        <v>0.2</v>
      </c>
      <c r="V7832" s="4">
        <v>38.997</v>
      </c>
    </row>
    <row r="7833" spans="1:22" ht="73" thickBot="1" x14ac:dyDescent="0.4">
      <c r="A7833" s="3">
        <v>7832</v>
      </c>
      <c r="B7833" s="1" t="s">
        <v>9689</v>
      </c>
      <c r="C7833" s="1">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50.351999999999997</v>
      </c>
      <c r="T7833" s="1">
        <v>3</v>
      </c>
      <c r="U7833" s="1">
        <v>0.2</v>
      </c>
      <c r="V7833" s="4">
        <v>17.623200000000001</v>
      </c>
    </row>
    <row r="7834" spans="1:22" ht="102" thickBot="1" x14ac:dyDescent="0.4">
      <c r="A7834" s="3">
        <v>7833</v>
      </c>
      <c r="B7834" s="1" t="s">
        <v>9690</v>
      </c>
      <c r="C7834" s="1">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19.135999999999999</v>
      </c>
      <c r="T7834" s="1">
        <v>2</v>
      </c>
      <c r="U7834" s="1">
        <v>0.2</v>
      </c>
      <c r="V7834" s="4">
        <v>1.9136</v>
      </c>
    </row>
    <row r="7835" spans="1:22" ht="29.5" thickBot="1" x14ac:dyDescent="0.4">
      <c r="A7835" s="3">
        <v>7834</v>
      </c>
      <c r="B7835" s="1" t="s">
        <v>9691</v>
      </c>
      <c r="C7835" s="1">
        <v>2012</v>
      </c>
      <c r="D7835" s="2">
        <v>40932</v>
      </c>
      <c r="E7835" s="2">
        <v>40936</v>
      </c>
      <c r="F7835" s="1" t="s">
        <v>50</v>
      </c>
      <c r="G7835" s="1" t="s">
        <v>7279</v>
      </c>
      <c r="H7835" s="1" t="s">
        <v>7280</v>
      </c>
      <c r="I7835" s="1" t="s">
        <v>102</v>
      </c>
      <c r="J7835" s="1" t="s">
        <v>27</v>
      </c>
      <c r="K7835" s="1" t="s">
        <v>9170</v>
      </c>
      <c r="L7835" s="1" t="s">
        <v>54</v>
      </c>
      <c r="M7835" s="1">
        <v>33407</v>
      </c>
      <c r="N7835" s="1" t="s">
        <v>30</v>
      </c>
      <c r="O7835" s="1" t="s">
        <v>1367</v>
      </c>
      <c r="P7835" s="1" t="s">
        <v>46</v>
      </c>
      <c r="Q7835" s="1" t="s">
        <v>68</v>
      </c>
      <c r="R7835" s="1" t="s">
        <v>1368</v>
      </c>
      <c r="S7835" s="1">
        <v>13.12</v>
      </c>
      <c r="T7835" s="1">
        <v>5</v>
      </c>
      <c r="U7835" s="1">
        <v>0.2</v>
      </c>
      <c r="V7835" s="4">
        <v>2.1320000000000001</v>
      </c>
    </row>
    <row r="7836" spans="1:22" ht="44" thickBot="1" x14ac:dyDescent="0.4">
      <c r="A7836" s="3">
        <v>7835</v>
      </c>
      <c r="B7836" s="1" t="s">
        <v>9692</v>
      </c>
      <c r="C7836" s="1">
        <v>2012</v>
      </c>
      <c r="D7836" s="2">
        <v>41012</v>
      </c>
      <c r="E7836" s="2">
        <v>41016</v>
      </c>
      <c r="F7836" s="1" t="s">
        <v>23</v>
      </c>
      <c r="G7836" s="1" t="s">
        <v>6334</v>
      </c>
      <c r="H7836" s="1" t="s">
        <v>6335</v>
      </c>
      <c r="I7836" s="1" t="s">
        <v>26</v>
      </c>
      <c r="J7836" s="1" t="s">
        <v>27</v>
      </c>
      <c r="K7836" s="1" t="s">
        <v>42</v>
      </c>
      <c r="L7836" s="1" t="s">
        <v>43</v>
      </c>
      <c r="M7836" s="1">
        <v>90045</v>
      </c>
      <c r="N7836" s="1" t="s">
        <v>44</v>
      </c>
      <c r="O7836" s="1" t="s">
        <v>3919</v>
      </c>
      <c r="P7836" s="1" t="s">
        <v>32</v>
      </c>
      <c r="Q7836" s="1" t="s">
        <v>56</v>
      </c>
      <c r="R7836" s="1" t="s">
        <v>3920</v>
      </c>
      <c r="S7836" s="1">
        <v>241.56800000000001</v>
      </c>
      <c r="T7836" s="1">
        <v>2</v>
      </c>
      <c r="U7836" s="1">
        <v>0.2</v>
      </c>
      <c r="V7836" s="4">
        <v>-15.098000000000001</v>
      </c>
    </row>
    <row r="7837" spans="1:22" ht="44" thickBot="1" x14ac:dyDescent="0.4">
      <c r="A7837" s="3">
        <v>7836</v>
      </c>
      <c r="B7837" s="1" t="s">
        <v>9692</v>
      </c>
      <c r="C7837" s="1">
        <v>2012</v>
      </c>
      <c r="D7837" s="2">
        <v>41012</v>
      </c>
      <c r="E7837" s="2">
        <v>41016</v>
      </c>
      <c r="F7837" s="1" t="s">
        <v>23</v>
      </c>
      <c r="G7837" s="1" t="s">
        <v>6334</v>
      </c>
      <c r="H7837" s="1" t="s">
        <v>6335</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4">
        <v>41.993000000000002</v>
      </c>
    </row>
    <row r="7838" spans="1:22" ht="29.5" thickBot="1" x14ac:dyDescent="0.4">
      <c r="A7838" s="3">
        <v>7837</v>
      </c>
      <c r="B7838" s="1" t="s">
        <v>9693</v>
      </c>
      <c r="C7838" s="1">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4">
        <v>-11.5176</v>
      </c>
    </row>
    <row r="7839" spans="1:22" ht="73" thickBot="1" x14ac:dyDescent="0.4">
      <c r="A7839" s="3">
        <v>7838</v>
      </c>
      <c r="B7839" s="1" t="s">
        <v>9693</v>
      </c>
      <c r="C7839" s="1">
        <v>2012</v>
      </c>
      <c r="D7839" s="2">
        <v>41177</v>
      </c>
      <c r="E7839" s="2">
        <v>41182</v>
      </c>
      <c r="F7839" s="1" t="s">
        <v>50</v>
      </c>
      <c r="G7839" s="1" t="s">
        <v>584</v>
      </c>
      <c r="H7839" s="1" t="s">
        <v>585</v>
      </c>
      <c r="I7839" s="1" t="s">
        <v>41</v>
      </c>
      <c r="J7839" s="1" t="s">
        <v>27</v>
      </c>
      <c r="K7839" s="1" t="s">
        <v>95</v>
      </c>
      <c r="L7839" s="1" t="s">
        <v>96</v>
      </c>
      <c r="M7839" s="1">
        <v>98103</v>
      </c>
      <c r="N7839" s="1" t="s">
        <v>44</v>
      </c>
      <c r="O7839" s="1" t="s">
        <v>7176</v>
      </c>
      <c r="P7839" s="1" t="s">
        <v>46</v>
      </c>
      <c r="Q7839" s="1" t="s">
        <v>47</v>
      </c>
      <c r="R7839" s="1" t="s">
        <v>7177</v>
      </c>
      <c r="S7839" s="1">
        <v>12.6</v>
      </c>
      <c r="T7839" s="1">
        <v>2</v>
      </c>
      <c r="U7839" s="1">
        <v>0</v>
      </c>
      <c r="V7839" s="4">
        <v>5.7960000000000003</v>
      </c>
    </row>
    <row r="7840" spans="1:22" ht="44" thickBot="1" x14ac:dyDescent="0.4">
      <c r="A7840" s="3">
        <v>7839</v>
      </c>
      <c r="B7840" s="1" t="s">
        <v>9693</v>
      </c>
      <c r="C7840" s="1">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4">
        <v>57.592799999999997</v>
      </c>
    </row>
    <row r="7841" spans="1:22" ht="29.5" thickBot="1" x14ac:dyDescent="0.4">
      <c r="A7841" s="3">
        <v>7840</v>
      </c>
      <c r="B7841" s="1" t="s">
        <v>9694</v>
      </c>
      <c r="C7841" s="1">
        <v>2011</v>
      </c>
      <c r="D7841" s="2">
        <v>40630</v>
      </c>
      <c r="E7841" s="2">
        <v>40635</v>
      </c>
      <c r="F7841" s="1" t="s">
        <v>50</v>
      </c>
      <c r="G7841" s="1" t="s">
        <v>5418</v>
      </c>
      <c r="H7841" s="1" t="s">
        <v>5419</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4">
        <v>2.8763999999999998</v>
      </c>
    </row>
    <row r="7842" spans="1:22" ht="29.5" thickBot="1" x14ac:dyDescent="0.4">
      <c r="A7842" s="3">
        <v>7841</v>
      </c>
      <c r="B7842" s="1" t="s">
        <v>9694</v>
      </c>
      <c r="C7842" s="1">
        <v>2011</v>
      </c>
      <c r="D7842" s="2">
        <v>40630</v>
      </c>
      <c r="E7842" s="2">
        <v>40635</v>
      </c>
      <c r="F7842" s="1" t="s">
        <v>50</v>
      </c>
      <c r="G7842" s="1" t="s">
        <v>5418</v>
      </c>
      <c r="H7842" s="1" t="s">
        <v>5419</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4">
        <v>106.62479999999999</v>
      </c>
    </row>
    <row r="7843" spans="1:22" ht="44" thickBot="1" x14ac:dyDescent="0.4">
      <c r="A7843" s="3">
        <v>7842</v>
      </c>
      <c r="B7843" s="1" t="s">
        <v>9695</v>
      </c>
      <c r="C7843" s="1">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4">
        <v>13.788</v>
      </c>
    </row>
    <row r="7844" spans="1:22" ht="29.5" thickBot="1" x14ac:dyDescent="0.4">
      <c r="A7844" s="3">
        <v>7843</v>
      </c>
      <c r="B7844" s="1" t="s">
        <v>9696</v>
      </c>
      <c r="C7844" s="1">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v>
      </c>
      <c r="T7844" s="1">
        <v>3</v>
      </c>
      <c r="U7844" s="1">
        <v>0</v>
      </c>
      <c r="V7844" s="4">
        <v>26.702999999999999</v>
      </c>
    </row>
    <row r="7845" spans="1:22" ht="29.5" thickBot="1" x14ac:dyDescent="0.4">
      <c r="A7845" s="3">
        <v>7844</v>
      </c>
      <c r="B7845" s="1" t="s">
        <v>9696</v>
      </c>
      <c r="C7845" s="1">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4">
        <v>34.214399999999998</v>
      </c>
    </row>
    <row r="7846" spans="1:22" ht="44" thickBot="1" x14ac:dyDescent="0.4">
      <c r="A7846" s="3">
        <v>7845</v>
      </c>
      <c r="B7846" s="1" t="s">
        <v>9697</v>
      </c>
      <c r="C7846" s="1">
        <v>2014</v>
      </c>
      <c r="D7846" s="2">
        <v>41842</v>
      </c>
      <c r="E7846" s="2">
        <v>41846</v>
      </c>
      <c r="F7846" s="1" t="s">
        <v>50</v>
      </c>
      <c r="G7846" s="1" t="s">
        <v>3575</v>
      </c>
      <c r="H7846" s="1" t="s">
        <v>3576</v>
      </c>
      <c r="I7846" s="1" t="s">
        <v>26</v>
      </c>
      <c r="J7846" s="1" t="s">
        <v>27</v>
      </c>
      <c r="K7846" s="1" t="s">
        <v>6215</v>
      </c>
      <c r="L7846" s="1" t="s">
        <v>104</v>
      </c>
      <c r="M7846" s="1">
        <v>78577</v>
      </c>
      <c r="N7846" s="1" t="s">
        <v>105</v>
      </c>
      <c r="O7846" s="1" t="s">
        <v>3806</v>
      </c>
      <c r="P7846" s="1" t="s">
        <v>32</v>
      </c>
      <c r="Q7846" s="1" t="s">
        <v>56</v>
      </c>
      <c r="R7846" s="1" t="s">
        <v>3807</v>
      </c>
      <c r="S7846" s="1">
        <v>124.404</v>
      </c>
      <c r="T7846" s="1">
        <v>4</v>
      </c>
      <c r="U7846" s="1">
        <v>0.3</v>
      </c>
      <c r="V7846" s="4">
        <v>-21.3264</v>
      </c>
    </row>
    <row r="7847" spans="1:22" ht="29.5" thickBot="1" x14ac:dyDescent="0.4">
      <c r="A7847" s="3">
        <v>7846</v>
      </c>
      <c r="B7847" s="1" t="s">
        <v>9698</v>
      </c>
      <c r="C7847" s="1">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4">
        <v>69.704999999999998</v>
      </c>
    </row>
    <row r="7848" spans="1:22" ht="29.5" thickBot="1" x14ac:dyDescent="0.4">
      <c r="A7848" s="3">
        <v>7847</v>
      </c>
      <c r="B7848" s="1" t="s">
        <v>9698</v>
      </c>
      <c r="C7848" s="1">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4">
        <v>561.56399999999996</v>
      </c>
    </row>
    <row r="7849" spans="1:22" ht="44" thickBot="1" x14ac:dyDescent="0.4">
      <c r="A7849" s="3">
        <v>7848</v>
      </c>
      <c r="B7849" s="1" t="s">
        <v>9699</v>
      </c>
      <c r="C7849" s="1">
        <v>2013</v>
      </c>
      <c r="D7849" s="2">
        <v>41332</v>
      </c>
      <c r="E7849" s="2">
        <v>41336</v>
      </c>
      <c r="F7849" s="1" t="s">
        <v>50</v>
      </c>
      <c r="G7849" s="1" t="s">
        <v>3178</v>
      </c>
      <c r="H7849" s="1" t="s">
        <v>3179</v>
      </c>
      <c r="I7849" s="1" t="s">
        <v>26</v>
      </c>
      <c r="J7849" s="1" t="s">
        <v>27</v>
      </c>
      <c r="K7849" s="1" t="s">
        <v>184</v>
      </c>
      <c r="L7849" s="1" t="s">
        <v>104</v>
      </c>
      <c r="M7849" s="1">
        <v>77070</v>
      </c>
      <c r="N7849" s="1" t="s">
        <v>105</v>
      </c>
      <c r="O7849" s="1" t="s">
        <v>7433</v>
      </c>
      <c r="P7849" s="1" t="s">
        <v>32</v>
      </c>
      <c r="Q7849" s="1" t="s">
        <v>65</v>
      </c>
      <c r="R7849" s="1" t="s">
        <v>7434</v>
      </c>
      <c r="S7849" s="1">
        <v>16.192</v>
      </c>
      <c r="T7849" s="1">
        <v>2</v>
      </c>
      <c r="U7849" s="1">
        <v>0.6</v>
      </c>
      <c r="V7849" s="4">
        <v>-6.8815999999999997</v>
      </c>
    </row>
    <row r="7850" spans="1:22" ht="29.5" thickBot="1" x14ac:dyDescent="0.4">
      <c r="A7850" s="3">
        <v>7849</v>
      </c>
      <c r="B7850" s="1" t="s">
        <v>9700</v>
      </c>
      <c r="C7850" s="1">
        <v>2013</v>
      </c>
      <c r="D7850" s="2">
        <v>41397</v>
      </c>
      <c r="E7850" s="2">
        <v>41401</v>
      </c>
      <c r="F7850" s="1" t="s">
        <v>50</v>
      </c>
      <c r="G7850" s="1" t="s">
        <v>4708</v>
      </c>
      <c r="H7850" s="1" t="s">
        <v>4709</v>
      </c>
      <c r="I7850" s="1" t="s">
        <v>26</v>
      </c>
      <c r="J7850" s="1" t="s">
        <v>27</v>
      </c>
      <c r="K7850" s="1" t="s">
        <v>3926</v>
      </c>
      <c r="L7850" s="1" t="s">
        <v>104</v>
      </c>
      <c r="M7850" s="1">
        <v>75061</v>
      </c>
      <c r="N7850" s="1" t="s">
        <v>105</v>
      </c>
      <c r="O7850" s="1" t="s">
        <v>6758</v>
      </c>
      <c r="P7850" s="1" t="s">
        <v>46</v>
      </c>
      <c r="Q7850" s="1" t="s">
        <v>59</v>
      </c>
      <c r="R7850" s="1" t="s">
        <v>6759</v>
      </c>
      <c r="S7850" s="1">
        <v>18.936</v>
      </c>
      <c r="T7850" s="1">
        <v>3</v>
      </c>
      <c r="U7850" s="1">
        <v>0.2</v>
      </c>
      <c r="V7850" s="4">
        <v>-3.7871999999999999</v>
      </c>
    </row>
    <row r="7851" spans="1:22" ht="44" thickBot="1" x14ac:dyDescent="0.4">
      <c r="A7851" s="3">
        <v>7850</v>
      </c>
      <c r="B7851" s="1" t="s">
        <v>9700</v>
      </c>
      <c r="C7851" s="1">
        <v>2013</v>
      </c>
      <c r="D7851" s="2">
        <v>41397</v>
      </c>
      <c r="E7851" s="2">
        <v>41401</v>
      </c>
      <c r="F7851" s="1" t="s">
        <v>50</v>
      </c>
      <c r="G7851" s="1" t="s">
        <v>4708</v>
      </c>
      <c r="H7851" s="1" t="s">
        <v>4709</v>
      </c>
      <c r="I7851" s="1" t="s">
        <v>26</v>
      </c>
      <c r="J7851" s="1" t="s">
        <v>27</v>
      </c>
      <c r="K7851" s="1" t="s">
        <v>3926</v>
      </c>
      <c r="L7851" s="1" t="s">
        <v>104</v>
      </c>
      <c r="M7851" s="1">
        <v>75061</v>
      </c>
      <c r="N7851" s="1" t="s">
        <v>105</v>
      </c>
      <c r="O7851" s="1" t="s">
        <v>6402</v>
      </c>
      <c r="P7851" s="1" t="s">
        <v>46</v>
      </c>
      <c r="Q7851" s="1" t="s">
        <v>59</v>
      </c>
      <c r="R7851" s="1" t="s">
        <v>6403</v>
      </c>
      <c r="S7851" s="1">
        <v>12.672000000000001</v>
      </c>
      <c r="T7851" s="1">
        <v>3</v>
      </c>
      <c r="U7851" s="1">
        <v>0.2</v>
      </c>
      <c r="V7851" s="4">
        <v>-3.1680000000000001</v>
      </c>
    </row>
    <row r="7852" spans="1:22" ht="29.5" thickBot="1" x14ac:dyDescent="0.4">
      <c r="A7852" s="3">
        <v>7851</v>
      </c>
      <c r="B7852" s="1" t="s">
        <v>9700</v>
      </c>
      <c r="C7852" s="1">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4">
        <v>1.764</v>
      </c>
    </row>
    <row r="7853" spans="1:22" ht="29.5" thickBot="1" x14ac:dyDescent="0.4">
      <c r="A7853" s="3">
        <v>7852</v>
      </c>
      <c r="B7853" s="1" t="s">
        <v>9701</v>
      </c>
      <c r="C7853" s="1">
        <v>2011</v>
      </c>
      <c r="D7853" s="2">
        <v>40886</v>
      </c>
      <c r="E7853" s="2">
        <v>40892</v>
      </c>
      <c r="F7853" s="1" t="s">
        <v>50</v>
      </c>
      <c r="G7853" s="1" t="s">
        <v>1143</v>
      </c>
      <c r="H7853" s="1" t="s">
        <v>1144</v>
      </c>
      <c r="I7853" s="1" t="s">
        <v>41</v>
      </c>
      <c r="J7853" s="1" t="s">
        <v>27</v>
      </c>
      <c r="K7853" s="1" t="s">
        <v>303</v>
      </c>
      <c r="L7853" s="1" t="s">
        <v>211</v>
      </c>
      <c r="M7853" s="1">
        <v>60653</v>
      </c>
      <c r="N7853" s="1" t="s">
        <v>105</v>
      </c>
      <c r="O7853" s="1" t="s">
        <v>7925</v>
      </c>
      <c r="P7853" s="1" t="s">
        <v>46</v>
      </c>
      <c r="Q7853" s="1" t="s">
        <v>90</v>
      </c>
      <c r="R7853" s="1" t="s">
        <v>7926</v>
      </c>
      <c r="S7853" s="1">
        <v>8.4480000000000004</v>
      </c>
      <c r="T7853" s="1">
        <v>2</v>
      </c>
      <c r="U7853" s="1">
        <v>0.2</v>
      </c>
      <c r="V7853" s="4">
        <v>2.9567999999999999</v>
      </c>
    </row>
    <row r="7854" spans="1:22" ht="58.5" thickBot="1" x14ac:dyDescent="0.4">
      <c r="A7854" s="3">
        <v>7853</v>
      </c>
      <c r="B7854" s="1" t="s">
        <v>9701</v>
      </c>
      <c r="C7854" s="1">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20.388000000000002</v>
      </c>
      <c r="T7854" s="1">
        <v>2</v>
      </c>
      <c r="U7854" s="1">
        <v>0.8</v>
      </c>
      <c r="V7854" s="4">
        <v>-53.008800000000001</v>
      </c>
    </row>
    <row r="7855" spans="1:22" ht="29.5" thickBot="1" x14ac:dyDescent="0.4">
      <c r="A7855" s="3">
        <v>7854</v>
      </c>
      <c r="B7855" s="1" t="s">
        <v>9702</v>
      </c>
      <c r="C7855" s="1">
        <v>2012</v>
      </c>
      <c r="D7855" s="2">
        <v>41268</v>
      </c>
      <c r="E7855" s="2">
        <v>41272</v>
      </c>
      <c r="F7855" s="1" t="s">
        <v>50</v>
      </c>
      <c r="G7855" s="1" t="s">
        <v>5253</v>
      </c>
      <c r="H7855" s="1" t="s">
        <v>5254</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4">
        <v>4.8803999999999998</v>
      </c>
    </row>
    <row r="7856" spans="1:22" ht="58.5" thickBot="1" x14ac:dyDescent="0.4">
      <c r="A7856" s="3">
        <v>7855</v>
      </c>
      <c r="B7856" s="1" t="s">
        <v>9703</v>
      </c>
      <c r="C7856" s="1">
        <v>2014</v>
      </c>
      <c r="D7856" s="2">
        <v>41981</v>
      </c>
      <c r="E7856" s="2">
        <v>41986</v>
      </c>
      <c r="F7856" s="1" t="s">
        <v>50</v>
      </c>
      <c r="G7856" s="1" t="s">
        <v>62</v>
      </c>
      <c r="H7856" s="1" t="s">
        <v>63</v>
      </c>
      <c r="I7856" s="1" t="s">
        <v>26</v>
      </c>
      <c r="J7856" s="1" t="s">
        <v>27</v>
      </c>
      <c r="K7856" s="1" t="s">
        <v>7618</v>
      </c>
      <c r="L7856" s="1" t="s">
        <v>1487</v>
      </c>
      <c r="M7856" s="1">
        <v>39401</v>
      </c>
      <c r="N7856" s="1" t="s">
        <v>30</v>
      </c>
      <c r="O7856" s="1" t="s">
        <v>5391</v>
      </c>
      <c r="P7856" s="1" t="s">
        <v>46</v>
      </c>
      <c r="Q7856" s="1" t="s">
        <v>78</v>
      </c>
      <c r="R7856" s="1" t="s">
        <v>5392</v>
      </c>
      <c r="S7856" s="1">
        <v>320.64</v>
      </c>
      <c r="T7856" s="1">
        <v>4</v>
      </c>
      <c r="U7856" s="1">
        <v>0</v>
      </c>
      <c r="V7856" s="4">
        <v>89.779200000000003</v>
      </c>
    </row>
    <row r="7857" spans="1:22" ht="29.5" thickBot="1" x14ac:dyDescent="0.4">
      <c r="A7857" s="3">
        <v>7856</v>
      </c>
      <c r="B7857" s="1" t="s">
        <v>9703</v>
      </c>
      <c r="C7857" s="1">
        <v>2014</v>
      </c>
      <c r="D7857" s="2">
        <v>41981</v>
      </c>
      <c r="E7857" s="2">
        <v>41986</v>
      </c>
      <c r="F7857" s="1" t="s">
        <v>50</v>
      </c>
      <c r="G7857" s="1" t="s">
        <v>62</v>
      </c>
      <c r="H7857" s="1" t="s">
        <v>63</v>
      </c>
      <c r="I7857" s="1" t="s">
        <v>26</v>
      </c>
      <c r="J7857" s="1" t="s">
        <v>27</v>
      </c>
      <c r="K7857" s="1" t="s">
        <v>7618</v>
      </c>
      <c r="L7857" s="1" t="s">
        <v>1487</v>
      </c>
      <c r="M7857" s="1">
        <v>39401</v>
      </c>
      <c r="N7857" s="1" t="s">
        <v>30</v>
      </c>
      <c r="O7857" s="1" t="s">
        <v>844</v>
      </c>
      <c r="P7857" s="1" t="s">
        <v>71</v>
      </c>
      <c r="Q7857" s="1" t="s">
        <v>161</v>
      </c>
      <c r="R7857" s="1" t="s">
        <v>845</v>
      </c>
      <c r="S7857" s="1">
        <v>52</v>
      </c>
      <c r="T7857" s="1">
        <v>4</v>
      </c>
      <c r="U7857" s="1">
        <v>0</v>
      </c>
      <c r="V7857" s="4">
        <v>23.4</v>
      </c>
    </row>
    <row r="7858" spans="1:22" ht="58.5" thickBot="1" x14ac:dyDescent="0.4">
      <c r="A7858" s="3">
        <v>7857</v>
      </c>
      <c r="B7858" s="1" t="s">
        <v>9704</v>
      </c>
      <c r="C7858" s="1">
        <v>2011</v>
      </c>
      <c r="D7858" s="2">
        <v>40693</v>
      </c>
      <c r="E7858" s="2">
        <v>40695</v>
      </c>
      <c r="F7858" s="1" t="s">
        <v>188</v>
      </c>
      <c r="G7858" s="1" t="s">
        <v>3640</v>
      </c>
      <c r="H7858" s="1" t="s">
        <v>3641</v>
      </c>
      <c r="I7858" s="1" t="s">
        <v>41</v>
      </c>
      <c r="J7858" s="1" t="s">
        <v>27</v>
      </c>
      <c r="K7858" s="1" t="s">
        <v>266</v>
      </c>
      <c r="L7858" s="1" t="s">
        <v>267</v>
      </c>
      <c r="M7858" s="1">
        <v>10024</v>
      </c>
      <c r="N7858" s="1" t="s">
        <v>148</v>
      </c>
      <c r="O7858" s="1" t="s">
        <v>5780</v>
      </c>
      <c r="P7858" s="1" t="s">
        <v>46</v>
      </c>
      <c r="Q7858" s="1" t="s">
        <v>75</v>
      </c>
      <c r="R7858" s="1" t="s">
        <v>5781</v>
      </c>
      <c r="S7858" s="1">
        <v>25.584</v>
      </c>
      <c r="T7858" s="1">
        <v>2</v>
      </c>
      <c r="U7858" s="1">
        <v>0.2</v>
      </c>
      <c r="V7858" s="4">
        <v>8.9543999999999997</v>
      </c>
    </row>
    <row r="7859" spans="1:22" ht="29.5" thickBot="1" x14ac:dyDescent="0.4">
      <c r="A7859" s="3">
        <v>7858</v>
      </c>
      <c r="B7859" s="1" t="s">
        <v>9704</v>
      </c>
      <c r="C7859" s="1">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4">
        <v>134.56</v>
      </c>
    </row>
    <row r="7860" spans="1:22" ht="44" thickBot="1" x14ac:dyDescent="0.4">
      <c r="A7860" s="3">
        <v>7859</v>
      </c>
      <c r="B7860" s="1" t="s">
        <v>9704</v>
      </c>
      <c r="C7860" s="1">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v>
      </c>
      <c r="T7860" s="1">
        <v>3</v>
      </c>
      <c r="U7860" s="1">
        <v>0</v>
      </c>
      <c r="V7860" s="4">
        <v>77.863500000000002</v>
      </c>
    </row>
    <row r="7861" spans="1:22" ht="29.5" thickBot="1" x14ac:dyDescent="0.4">
      <c r="A7861" s="3">
        <v>7860</v>
      </c>
      <c r="B7861" s="1" t="s">
        <v>9704</v>
      </c>
      <c r="C7861" s="1">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4">
        <v>17.981999999999999</v>
      </c>
    </row>
    <row r="7862" spans="1:22" ht="29.5" thickBot="1" x14ac:dyDescent="0.4">
      <c r="A7862" s="3">
        <v>7861</v>
      </c>
      <c r="B7862" s="1" t="s">
        <v>9705</v>
      </c>
      <c r="C7862" s="1">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18.527999999999999</v>
      </c>
      <c r="T7862" s="1">
        <v>4</v>
      </c>
      <c r="U7862" s="1">
        <v>0.7</v>
      </c>
      <c r="V7862" s="4">
        <v>-12.352</v>
      </c>
    </row>
    <row r="7863" spans="1:22" ht="44" thickBot="1" x14ac:dyDescent="0.4">
      <c r="A7863" s="3">
        <v>7862</v>
      </c>
      <c r="B7863" s="1" t="s">
        <v>9706</v>
      </c>
      <c r="C7863" s="1">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4">
        <v>3.4009999999999998</v>
      </c>
    </row>
    <row r="7864" spans="1:22" ht="44" thickBot="1" x14ac:dyDescent="0.4">
      <c r="A7864" s="3">
        <v>7863</v>
      </c>
      <c r="B7864" s="1" t="s">
        <v>9706</v>
      </c>
      <c r="C7864" s="1">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4">
        <v>0</v>
      </c>
    </row>
    <row r="7865" spans="1:22" ht="29.5" thickBot="1" x14ac:dyDescent="0.4">
      <c r="A7865" s="3">
        <v>7864</v>
      </c>
      <c r="B7865" s="1" t="s">
        <v>9707</v>
      </c>
      <c r="C7865" s="1">
        <v>2012</v>
      </c>
      <c r="D7865" s="2">
        <v>41104</v>
      </c>
      <c r="E7865" s="2">
        <v>41109</v>
      </c>
      <c r="F7865" s="1" t="s">
        <v>23</v>
      </c>
      <c r="G7865" s="1" t="s">
        <v>5214</v>
      </c>
      <c r="H7865" s="1" t="s">
        <v>5215</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4">
        <v>-64.774799999999999</v>
      </c>
    </row>
    <row r="7866" spans="1:22" ht="29.5" thickBot="1" x14ac:dyDescent="0.4">
      <c r="A7866" s="3">
        <v>7865</v>
      </c>
      <c r="B7866" s="1" t="s">
        <v>9707</v>
      </c>
      <c r="C7866" s="1">
        <v>2012</v>
      </c>
      <c r="D7866" s="2">
        <v>41104</v>
      </c>
      <c r="E7866" s="2">
        <v>41109</v>
      </c>
      <c r="F7866" s="1" t="s">
        <v>23</v>
      </c>
      <c r="G7866" s="1" t="s">
        <v>5214</v>
      </c>
      <c r="H7866" s="1" t="s">
        <v>5215</v>
      </c>
      <c r="I7866" s="1" t="s">
        <v>26</v>
      </c>
      <c r="J7866" s="1" t="s">
        <v>27</v>
      </c>
      <c r="K7866" s="1" t="s">
        <v>1823</v>
      </c>
      <c r="L7866" s="1" t="s">
        <v>310</v>
      </c>
      <c r="M7866" s="1">
        <v>85204</v>
      </c>
      <c r="N7866" s="1" t="s">
        <v>44</v>
      </c>
      <c r="O7866" s="1" t="s">
        <v>9708</v>
      </c>
      <c r="P7866" s="1" t="s">
        <v>46</v>
      </c>
      <c r="Q7866" s="1" t="s">
        <v>90</v>
      </c>
      <c r="R7866" s="1" t="s">
        <v>9709</v>
      </c>
      <c r="S7866" s="1">
        <v>18.495999999999999</v>
      </c>
      <c r="T7866" s="1">
        <v>4</v>
      </c>
      <c r="U7866" s="1">
        <v>0.2</v>
      </c>
      <c r="V7866" s="4">
        <v>6.7047999999999996</v>
      </c>
    </row>
    <row r="7867" spans="1:22" ht="29.5" thickBot="1" x14ac:dyDescent="0.4">
      <c r="A7867" s="3">
        <v>7866</v>
      </c>
      <c r="B7867" s="1" t="s">
        <v>9707</v>
      </c>
      <c r="C7867" s="1">
        <v>2012</v>
      </c>
      <c r="D7867" s="2">
        <v>41104</v>
      </c>
      <c r="E7867" s="2">
        <v>41109</v>
      </c>
      <c r="F7867" s="1" t="s">
        <v>23</v>
      </c>
      <c r="G7867" s="1" t="s">
        <v>5214</v>
      </c>
      <c r="H7867" s="1" t="s">
        <v>5215</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4">
        <v>49.716000000000001</v>
      </c>
    </row>
    <row r="7868" spans="1:22" ht="29.5" thickBot="1" x14ac:dyDescent="0.4">
      <c r="A7868" s="3">
        <v>7867</v>
      </c>
      <c r="B7868" s="1" t="s">
        <v>9707</v>
      </c>
      <c r="C7868" s="1">
        <v>2012</v>
      </c>
      <c r="D7868" s="2">
        <v>41104</v>
      </c>
      <c r="E7868" s="2">
        <v>41109</v>
      </c>
      <c r="F7868" s="1" t="s">
        <v>23</v>
      </c>
      <c r="G7868" s="1" t="s">
        <v>5214</v>
      </c>
      <c r="H7868" s="1" t="s">
        <v>5215</v>
      </c>
      <c r="I7868" s="1" t="s">
        <v>26</v>
      </c>
      <c r="J7868" s="1" t="s">
        <v>27</v>
      </c>
      <c r="K7868" s="1" t="s">
        <v>1823</v>
      </c>
      <c r="L7868" s="1" t="s">
        <v>310</v>
      </c>
      <c r="M7868" s="1">
        <v>85204</v>
      </c>
      <c r="N7868" s="1" t="s">
        <v>44</v>
      </c>
      <c r="O7868" s="1" t="s">
        <v>6697</v>
      </c>
      <c r="P7868" s="1" t="s">
        <v>32</v>
      </c>
      <c r="Q7868" s="1" t="s">
        <v>33</v>
      </c>
      <c r="R7868" s="1" t="s">
        <v>6698</v>
      </c>
      <c r="S7868" s="1">
        <v>127.764</v>
      </c>
      <c r="T7868" s="1">
        <v>6</v>
      </c>
      <c r="U7868" s="1">
        <v>0.7</v>
      </c>
      <c r="V7868" s="4">
        <v>-191.64599999999999</v>
      </c>
    </row>
    <row r="7869" spans="1:22" ht="29.5" thickBot="1" x14ac:dyDescent="0.4">
      <c r="A7869" s="3">
        <v>7868</v>
      </c>
      <c r="B7869" s="1" t="s">
        <v>9710</v>
      </c>
      <c r="C7869" s="1">
        <v>2011</v>
      </c>
      <c r="D7869" s="2">
        <v>40866</v>
      </c>
      <c r="E7869" s="2">
        <v>40871</v>
      </c>
      <c r="F7869" s="1" t="s">
        <v>23</v>
      </c>
      <c r="G7869" s="1" t="s">
        <v>7671</v>
      </c>
      <c r="H7869" s="1" t="s">
        <v>7672</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4">
        <v>79.891199999999998</v>
      </c>
    </row>
    <row r="7870" spans="1:22" ht="73" thickBot="1" x14ac:dyDescent="0.4">
      <c r="A7870" s="3">
        <v>7869</v>
      </c>
      <c r="B7870" s="1" t="s">
        <v>9711</v>
      </c>
      <c r="C7870" s="1">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4">
        <v>6.1547999999999998</v>
      </c>
    </row>
    <row r="7871" spans="1:22" ht="58.5" thickBot="1" x14ac:dyDescent="0.4">
      <c r="A7871" s="3">
        <v>7870</v>
      </c>
      <c r="B7871" s="1" t="s">
        <v>9712</v>
      </c>
      <c r="C7871" s="1">
        <v>2014</v>
      </c>
      <c r="D7871" s="2">
        <v>41824</v>
      </c>
      <c r="E7871" s="2">
        <v>41830</v>
      </c>
      <c r="F7871" s="1" t="s">
        <v>50</v>
      </c>
      <c r="G7871" s="1" t="s">
        <v>5941</v>
      </c>
      <c r="H7871" s="1" t="s">
        <v>5942</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4">
        <v>-2.7</v>
      </c>
    </row>
    <row r="7872" spans="1:22" ht="29.5" thickBot="1" x14ac:dyDescent="0.4">
      <c r="A7872" s="3">
        <v>7871</v>
      </c>
      <c r="B7872" s="1" t="s">
        <v>9713</v>
      </c>
      <c r="C7872" s="1">
        <v>2014</v>
      </c>
      <c r="D7872" s="2">
        <v>41908</v>
      </c>
      <c r="E7872" s="2">
        <v>41912</v>
      </c>
      <c r="F7872" s="1" t="s">
        <v>50</v>
      </c>
      <c r="G7872" s="1" t="s">
        <v>6011</v>
      </c>
      <c r="H7872" s="1" t="s">
        <v>6012</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4">
        <v>8.8623999999999992</v>
      </c>
    </row>
    <row r="7873" spans="1:22" ht="87.5" thickBot="1" x14ac:dyDescent="0.4">
      <c r="A7873" s="3">
        <v>7872</v>
      </c>
      <c r="B7873" s="1" t="s">
        <v>9714</v>
      </c>
      <c r="C7873" s="1">
        <v>2013</v>
      </c>
      <c r="D7873" s="2">
        <v>41551</v>
      </c>
      <c r="E7873" s="2">
        <v>41555</v>
      </c>
      <c r="F7873" s="1" t="s">
        <v>50</v>
      </c>
      <c r="G7873" s="1" t="s">
        <v>5602</v>
      </c>
      <c r="H7873" s="1" t="s">
        <v>5603</v>
      </c>
      <c r="I7873" s="1" t="s">
        <v>102</v>
      </c>
      <c r="J7873" s="1" t="s">
        <v>27</v>
      </c>
      <c r="K7873" s="1" t="s">
        <v>8468</v>
      </c>
      <c r="L7873" s="1" t="s">
        <v>43</v>
      </c>
      <c r="M7873" s="1">
        <v>92630</v>
      </c>
      <c r="N7873" s="1" t="s">
        <v>44</v>
      </c>
      <c r="O7873" s="1" t="s">
        <v>2500</v>
      </c>
      <c r="P7873" s="1" t="s">
        <v>46</v>
      </c>
      <c r="Q7873" s="1" t="s">
        <v>47</v>
      </c>
      <c r="R7873" s="1" t="s">
        <v>2501</v>
      </c>
      <c r="S7873" s="1">
        <v>6.16</v>
      </c>
      <c r="T7873" s="1">
        <v>2</v>
      </c>
      <c r="U7873" s="1">
        <v>0</v>
      </c>
      <c r="V7873" s="4">
        <v>2.9567999999999999</v>
      </c>
    </row>
    <row r="7874" spans="1:22" ht="44" thickBot="1" x14ac:dyDescent="0.4">
      <c r="A7874" s="3">
        <v>7873</v>
      </c>
      <c r="B7874" s="1" t="s">
        <v>9714</v>
      </c>
      <c r="C7874" s="1">
        <v>2013</v>
      </c>
      <c r="D7874" s="2">
        <v>41551</v>
      </c>
      <c r="E7874" s="2">
        <v>41555</v>
      </c>
      <c r="F7874" s="1" t="s">
        <v>50</v>
      </c>
      <c r="G7874" s="1" t="s">
        <v>5602</v>
      </c>
      <c r="H7874" s="1" t="s">
        <v>5603</v>
      </c>
      <c r="I7874" s="1" t="s">
        <v>102</v>
      </c>
      <c r="J7874" s="1" t="s">
        <v>27</v>
      </c>
      <c r="K7874" s="1" t="s">
        <v>8468</v>
      </c>
      <c r="L7874" s="1" t="s">
        <v>43</v>
      </c>
      <c r="M7874" s="1">
        <v>92630</v>
      </c>
      <c r="N7874" s="1" t="s">
        <v>44</v>
      </c>
      <c r="O7874" s="1" t="s">
        <v>533</v>
      </c>
      <c r="P7874" s="1" t="s">
        <v>32</v>
      </c>
      <c r="Q7874" s="1" t="s">
        <v>36</v>
      </c>
      <c r="R7874" s="1" t="s">
        <v>534</v>
      </c>
      <c r="S7874" s="1">
        <v>915.13599999999997</v>
      </c>
      <c r="T7874" s="1">
        <v>4</v>
      </c>
      <c r="U7874" s="1">
        <v>0.2</v>
      </c>
      <c r="V7874" s="4">
        <v>102.9528</v>
      </c>
    </row>
    <row r="7875" spans="1:22" ht="29.5" thickBot="1" x14ac:dyDescent="0.4">
      <c r="A7875" s="3">
        <v>7874</v>
      </c>
      <c r="B7875" s="1" t="s">
        <v>9714</v>
      </c>
      <c r="C7875" s="1">
        <v>2013</v>
      </c>
      <c r="D7875" s="2">
        <v>41551</v>
      </c>
      <c r="E7875" s="2">
        <v>41555</v>
      </c>
      <c r="F7875" s="1" t="s">
        <v>50</v>
      </c>
      <c r="G7875" s="1" t="s">
        <v>5602</v>
      </c>
      <c r="H7875" s="1" t="s">
        <v>5603</v>
      </c>
      <c r="I7875" s="1" t="s">
        <v>102</v>
      </c>
      <c r="J7875" s="1" t="s">
        <v>27</v>
      </c>
      <c r="K7875" s="1" t="s">
        <v>8468</v>
      </c>
      <c r="L7875" s="1" t="s">
        <v>43</v>
      </c>
      <c r="M7875" s="1">
        <v>92630</v>
      </c>
      <c r="N7875" s="1" t="s">
        <v>44</v>
      </c>
      <c r="O7875" s="1" t="s">
        <v>6587</v>
      </c>
      <c r="P7875" s="1" t="s">
        <v>46</v>
      </c>
      <c r="Q7875" s="1" t="s">
        <v>90</v>
      </c>
      <c r="R7875" s="1" t="s">
        <v>6588</v>
      </c>
      <c r="S7875" s="1">
        <v>8.56</v>
      </c>
      <c r="T7875" s="1">
        <v>2</v>
      </c>
      <c r="U7875" s="1">
        <v>0</v>
      </c>
      <c r="V7875" s="4">
        <v>3.8519999999999999</v>
      </c>
    </row>
    <row r="7876" spans="1:22" ht="29.5" thickBot="1" x14ac:dyDescent="0.4">
      <c r="A7876" s="3">
        <v>7875</v>
      </c>
      <c r="B7876" s="1" t="s">
        <v>9714</v>
      </c>
      <c r="C7876" s="1">
        <v>2013</v>
      </c>
      <c r="D7876" s="2">
        <v>41551</v>
      </c>
      <c r="E7876" s="2">
        <v>41555</v>
      </c>
      <c r="F7876" s="1" t="s">
        <v>50</v>
      </c>
      <c r="G7876" s="1" t="s">
        <v>5602</v>
      </c>
      <c r="H7876" s="1" t="s">
        <v>5603</v>
      </c>
      <c r="I7876" s="1" t="s">
        <v>102</v>
      </c>
      <c r="J7876" s="1" t="s">
        <v>27</v>
      </c>
      <c r="K7876" s="1" t="s">
        <v>8468</v>
      </c>
      <c r="L7876" s="1" t="s">
        <v>43</v>
      </c>
      <c r="M7876" s="1">
        <v>92630</v>
      </c>
      <c r="N7876" s="1" t="s">
        <v>44</v>
      </c>
      <c r="O7876" s="1" t="s">
        <v>4749</v>
      </c>
      <c r="P7876" s="1" t="s">
        <v>46</v>
      </c>
      <c r="Q7876" s="1" t="s">
        <v>90</v>
      </c>
      <c r="R7876" s="1" t="s">
        <v>4750</v>
      </c>
      <c r="S7876" s="1">
        <v>97.82</v>
      </c>
      <c r="T7876" s="1">
        <v>2</v>
      </c>
      <c r="U7876" s="1">
        <v>0</v>
      </c>
      <c r="V7876" s="4">
        <v>45.9754</v>
      </c>
    </row>
    <row r="7877" spans="1:22" ht="29.5" thickBot="1" x14ac:dyDescent="0.4">
      <c r="A7877" s="3">
        <v>7876</v>
      </c>
      <c r="B7877" s="1" t="s">
        <v>9715</v>
      </c>
      <c r="C7877" s="1">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31.103999999999999</v>
      </c>
      <c r="T7877" s="1">
        <v>6</v>
      </c>
      <c r="U7877" s="1">
        <v>0.2</v>
      </c>
      <c r="V7877" s="4">
        <v>11.2752</v>
      </c>
    </row>
    <row r="7878" spans="1:22" ht="44" thickBot="1" x14ac:dyDescent="0.4">
      <c r="A7878" s="3">
        <v>7877</v>
      </c>
      <c r="B7878" s="1" t="s">
        <v>9715</v>
      </c>
      <c r="C7878" s="1">
        <v>2014</v>
      </c>
      <c r="D7878" s="2">
        <v>41892</v>
      </c>
      <c r="E7878" s="2">
        <v>41898</v>
      </c>
      <c r="F7878" s="1" t="s">
        <v>50</v>
      </c>
      <c r="G7878" s="1" t="s">
        <v>3856</v>
      </c>
      <c r="H7878" s="1" t="s">
        <v>3857</v>
      </c>
      <c r="I7878" s="1" t="s">
        <v>41</v>
      </c>
      <c r="J7878" s="1" t="s">
        <v>27</v>
      </c>
      <c r="K7878" s="1" t="s">
        <v>419</v>
      </c>
      <c r="L7878" s="1" t="s">
        <v>420</v>
      </c>
      <c r="M7878" s="1">
        <v>97206</v>
      </c>
      <c r="N7878" s="1" t="s">
        <v>44</v>
      </c>
      <c r="O7878" s="1" t="s">
        <v>9159</v>
      </c>
      <c r="P7878" s="1" t="s">
        <v>46</v>
      </c>
      <c r="Q7878" s="1" t="s">
        <v>78</v>
      </c>
      <c r="R7878" s="1" t="s">
        <v>9160</v>
      </c>
      <c r="S7878" s="1">
        <v>11.176</v>
      </c>
      <c r="T7878" s="1">
        <v>1</v>
      </c>
      <c r="U7878" s="1">
        <v>0.2</v>
      </c>
      <c r="V7878" s="4">
        <v>0.83819999999999995</v>
      </c>
    </row>
    <row r="7879" spans="1:22" ht="29.5" thickBot="1" x14ac:dyDescent="0.4">
      <c r="A7879" s="3">
        <v>7878</v>
      </c>
      <c r="B7879" s="1" t="s">
        <v>9716</v>
      </c>
      <c r="C7879" s="1">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4">
        <v>1.764</v>
      </c>
    </row>
    <row r="7880" spans="1:22" ht="44" thickBot="1" x14ac:dyDescent="0.4">
      <c r="A7880" s="3">
        <v>7879</v>
      </c>
      <c r="B7880" s="1" t="s">
        <v>9717</v>
      </c>
      <c r="C7880" s="1">
        <v>2013</v>
      </c>
      <c r="D7880" s="2">
        <v>41608</v>
      </c>
      <c r="E7880" s="2">
        <v>41613</v>
      </c>
      <c r="F7880" s="1" t="s">
        <v>23</v>
      </c>
      <c r="G7880" s="1" t="s">
        <v>5992</v>
      </c>
      <c r="H7880" s="1" t="s">
        <v>5993</v>
      </c>
      <c r="I7880" s="1" t="s">
        <v>102</v>
      </c>
      <c r="J7880" s="1" t="s">
        <v>27</v>
      </c>
      <c r="K7880" s="1" t="s">
        <v>456</v>
      </c>
      <c r="L7880" s="1" t="s">
        <v>211</v>
      </c>
      <c r="M7880" s="1">
        <v>60505</v>
      </c>
      <c r="N7880" s="1" t="s">
        <v>105</v>
      </c>
      <c r="O7880" s="1" t="s">
        <v>9342</v>
      </c>
      <c r="P7880" s="1" t="s">
        <v>32</v>
      </c>
      <c r="Q7880" s="1" t="s">
        <v>65</v>
      </c>
      <c r="R7880" s="1" t="s">
        <v>9343</v>
      </c>
      <c r="S7880" s="1">
        <v>242.17599999999999</v>
      </c>
      <c r="T7880" s="1">
        <v>4</v>
      </c>
      <c r="U7880" s="1">
        <v>0.6</v>
      </c>
      <c r="V7880" s="4">
        <v>-302.72000000000003</v>
      </c>
    </row>
    <row r="7881" spans="1:22" ht="58.5" thickBot="1" x14ac:dyDescent="0.4">
      <c r="A7881" s="3">
        <v>7880</v>
      </c>
      <c r="B7881" s="1" t="s">
        <v>9718</v>
      </c>
      <c r="C7881" s="1">
        <v>2013</v>
      </c>
      <c r="D7881" s="2">
        <v>41440</v>
      </c>
      <c r="E7881" s="2">
        <v>41447</v>
      </c>
      <c r="F7881" s="1" t="s">
        <v>50</v>
      </c>
      <c r="G7881" s="1" t="s">
        <v>400</v>
      </c>
      <c r="H7881" s="1" t="s">
        <v>401</v>
      </c>
      <c r="I7881" s="1" t="s">
        <v>41</v>
      </c>
      <c r="J7881" s="1" t="s">
        <v>27</v>
      </c>
      <c r="K7881" s="1" t="s">
        <v>146</v>
      </c>
      <c r="L7881" s="1" t="s">
        <v>147</v>
      </c>
      <c r="M7881" s="1">
        <v>19140</v>
      </c>
      <c r="N7881" s="1" t="s">
        <v>148</v>
      </c>
      <c r="O7881" s="1" t="s">
        <v>7496</v>
      </c>
      <c r="P7881" s="1" t="s">
        <v>32</v>
      </c>
      <c r="Q7881" s="1" t="s">
        <v>56</v>
      </c>
      <c r="R7881" s="1" t="s">
        <v>7497</v>
      </c>
      <c r="S7881" s="1">
        <v>337.17599999999999</v>
      </c>
      <c r="T7881" s="1">
        <v>2</v>
      </c>
      <c r="U7881" s="1">
        <v>0.4</v>
      </c>
      <c r="V7881" s="4">
        <v>-118.0116</v>
      </c>
    </row>
    <row r="7882" spans="1:22" ht="29.5" thickBot="1" x14ac:dyDescent="0.4">
      <c r="A7882" s="3">
        <v>7881</v>
      </c>
      <c r="B7882" s="1" t="s">
        <v>9719</v>
      </c>
      <c r="C7882" s="1">
        <v>2014</v>
      </c>
      <c r="D7882" s="2">
        <v>41977</v>
      </c>
      <c r="E7882" s="2">
        <v>41980</v>
      </c>
      <c r="F7882" s="1" t="s">
        <v>23</v>
      </c>
      <c r="G7882" s="1" t="s">
        <v>454</v>
      </c>
      <c r="H7882" s="1" t="s">
        <v>455</v>
      </c>
      <c r="I7882" s="1" t="s">
        <v>26</v>
      </c>
      <c r="J7882" s="1" t="s">
        <v>27</v>
      </c>
      <c r="K7882" s="1" t="s">
        <v>7000</v>
      </c>
      <c r="L7882" s="1" t="s">
        <v>457</v>
      </c>
      <c r="M7882" s="1">
        <v>80229</v>
      </c>
      <c r="N7882" s="1" t="s">
        <v>44</v>
      </c>
      <c r="O7882" s="1" t="s">
        <v>1739</v>
      </c>
      <c r="P7882" s="1" t="s">
        <v>46</v>
      </c>
      <c r="Q7882" s="1" t="s">
        <v>68</v>
      </c>
      <c r="R7882" s="1" t="s">
        <v>1740</v>
      </c>
      <c r="S7882" s="1">
        <v>13.343999999999999</v>
      </c>
      <c r="T7882" s="1">
        <v>6</v>
      </c>
      <c r="U7882" s="1">
        <v>0.2</v>
      </c>
      <c r="V7882" s="4">
        <v>1.0007999999999999</v>
      </c>
    </row>
    <row r="7883" spans="1:22" ht="44" thickBot="1" x14ac:dyDescent="0.4">
      <c r="A7883" s="3">
        <v>7882</v>
      </c>
      <c r="B7883" s="1" t="s">
        <v>9719</v>
      </c>
      <c r="C7883" s="1">
        <v>2014</v>
      </c>
      <c r="D7883" s="2">
        <v>41977</v>
      </c>
      <c r="E7883" s="2">
        <v>41980</v>
      </c>
      <c r="F7883" s="1" t="s">
        <v>23</v>
      </c>
      <c r="G7883" s="1" t="s">
        <v>454</v>
      </c>
      <c r="H7883" s="1" t="s">
        <v>455</v>
      </c>
      <c r="I7883" s="1" t="s">
        <v>26</v>
      </c>
      <c r="J7883" s="1" t="s">
        <v>27</v>
      </c>
      <c r="K7883" s="1" t="s">
        <v>7000</v>
      </c>
      <c r="L7883" s="1" t="s">
        <v>457</v>
      </c>
      <c r="M7883" s="1">
        <v>80229</v>
      </c>
      <c r="N7883" s="1" t="s">
        <v>44</v>
      </c>
      <c r="O7883" s="1" t="s">
        <v>4383</v>
      </c>
      <c r="P7883" s="1" t="s">
        <v>71</v>
      </c>
      <c r="Q7883" s="1" t="s">
        <v>161</v>
      </c>
      <c r="R7883" s="1" t="s">
        <v>4384</v>
      </c>
      <c r="S7883" s="1">
        <v>76.751999999999995</v>
      </c>
      <c r="T7883" s="1">
        <v>6</v>
      </c>
      <c r="U7883" s="1">
        <v>0.2</v>
      </c>
      <c r="V7883" s="4">
        <v>10.5534</v>
      </c>
    </row>
    <row r="7884" spans="1:22" ht="44" thickBot="1" x14ac:dyDescent="0.4">
      <c r="A7884" s="3">
        <v>7883</v>
      </c>
      <c r="B7884" s="1" t="s">
        <v>9719</v>
      </c>
      <c r="C7884" s="1">
        <v>2014</v>
      </c>
      <c r="D7884" s="2">
        <v>41977</v>
      </c>
      <c r="E7884" s="2">
        <v>41980</v>
      </c>
      <c r="F7884" s="1" t="s">
        <v>23</v>
      </c>
      <c r="G7884" s="1" t="s">
        <v>454</v>
      </c>
      <c r="H7884" s="1" t="s">
        <v>455</v>
      </c>
      <c r="I7884" s="1" t="s">
        <v>26</v>
      </c>
      <c r="J7884" s="1" t="s">
        <v>27</v>
      </c>
      <c r="K7884" s="1" t="s">
        <v>7000</v>
      </c>
      <c r="L7884" s="1" t="s">
        <v>457</v>
      </c>
      <c r="M7884" s="1">
        <v>80229</v>
      </c>
      <c r="N7884" s="1" t="s">
        <v>44</v>
      </c>
      <c r="O7884" s="1" t="s">
        <v>4383</v>
      </c>
      <c r="P7884" s="1" t="s">
        <v>71</v>
      </c>
      <c r="Q7884" s="1" t="s">
        <v>161</v>
      </c>
      <c r="R7884" s="1" t="s">
        <v>4384</v>
      </c>
      <c r="S7884" s="1">
        <v>102.336</v>
      </c>
      <c r="T7884" s="1">
        <v>8</v>
      </c>
      <c r="U7884" s="1">
        <v>0.2</v>
      </c>
      <c r="V7884" s="4">
        <v>14.071199999999999</v>
      </c>
    </row>
    <row r="7885" spans="1:22" ht="58.5" thickBot="1" x14ac:dyDescent="0.4">
      <c r="A7885" s="3">
        <v>7884</v>
      </c>
      <c r="B7885" s="1" t="s">
        <v>9719</v>
      </c>
      <c r="C7885" s="1">
        <v>2014</v>
      </c>
      <c r="D7885" s="2">
        <v>41977</v>
      </c>
      <c r="E7885" s="2">
        <v>41980</v>
      </c>
      <c r="F7885" s="1" t="s">
        <v>23</v>
      </c>
      <c r="G7885" s="1" t="s">
        <v>454</v>
      </c>
      <c r="H7885" s="1" t="s">
        <v>455</v>
      </c>
      <c r="I7885" s="1" t="s">
        <v>26</v>
      </c>
      <c r="J7885" s="1" t="s">
        <v>27</v>
      </c>
      <c r="K7885" s="1" t="s">
        <v>7000</v>
      </c>
      <c r="L7885" s="1" t="s">
        <v>457</v>
      </c>
      <c r="M7885" s="1">
        <v>80229</v>
      </c>
      <c r="N7885" s="1" t="s">
        <v>44</v>
      </c>
      <c r="O7885" s="1" t="s">
        <v>5830</v>
      </c>
      <c r="P7885" s="1" t="s">
        <v>46</v>
      </c>
      <c r="Q7885" s="1" t="s">
        <v>90</v>
      </c>
      <c r="R7885" s="1" t="s">
        <v>5831</v>
      </c>
      <c r="S7885" s="1">
        <v>10.32</v>
      </c>
      <c r="T7885" s="1">
        <v>2</v>
      </c>
      <c r="U7885" s="1">
        <v>0.2</v>
      </c>
      <c r="V7885" s="4">
        <v>3.7410000000000001</v>
      </c>
    </row>
    <row r="7886" spans="1:22" ht="29.5" thickBot="1" x14ac:dyDescent="0.4">
      <c r="A7886" s="3">
        <v>7885</v>
      </c>
      <c r="B7886" s="1" t="s">
        <v>9719</v>
      </c>
      <c r="C7886" s="1">
        <v>2014</v>
      </c>
      <c r="D7886" s="2">
        <v>41977</v>
      </c>
      <c r="E7886" s="2">
        <v>41980</v>
      </c>
      <c r="F7886" s="1" t="s">
        <v>23</v>
      </c>
      <c r="G7886" s="1" t="s">
        <v>454</v>
      </c>
      <c r="H7886" s="1" t="s">
        <v>455</v>
      </c>
      <c r="I7886" s="1" t="s">
        <v>26</v>
      </c>
      <c r="J7886" s="1" t="s">
        <v>27</v>
      </c>
      <c r="K7886" s="1" t="s">
        <v>7000</v>
      </c>
      <c r="L7886" s="1" t="s">
        <v>457</v>
      </c>
      <c r="M7886" s="1">
        <v>80229</v>
      </c>
      <c r="N7886" s="1" t="s">
        <v>44</v>
      </c>
      <c r="O7886" s="1" t="s">
        <v>6828</v>
      </c>
      <c r="P7886" s="1" t="s">
        <v>46</v>
      </c>
      <c r="Q7886" s="1" t="s">
        <v>578</v>
      </c>
      <c r="R7886" s="1" t="s">
        <v>6829</v>
      </c>
      <c r="S7886" s="1">
        <v>47.32</v>
      </c>
      <c r="T7886" s="1">
        <v>7</v>
      </c>
      <c r="U7886" s="1">
        <v>0.2</v>
      </c>
      <c r="V7886" s="4">
        <v>5.915</v>
      </c>
    </row>
    <row r="7887" spans="1:22" ht="29.5" thickBot="1" x14ac:dyDescent="0.4">
      <c r="A7887" s="3">
        <v>7886</v>
      </c>
      <c r="B7887" s="1" t="s">
        <v>9719</v>
      </c>
      <c r="C7887" s="1">
        <v>2014</v>
      </c>
      <c r="D7887" s="2">
        <v>41977</v>
      </c>
      <c r="E7887" s="2">
        <v>41980</v>
      </c>
      <c r="F7887" s="1" t="s">
        <v>23</v>
      </c>
      <c r="G7887" s="1" t="s">
        <v>454</v>
      </c>
      <c r="H7887" s="1" t="s">
        <v>455</v>
      </c>
      <c r="I7887" s="1" t="s">
        <v>26</v>
      </c>
      <c r="J7887" s="1" t="s">
        <v>27</v>
      </c>
      <c r="K7887" s="1" t="s">
        <v>7000</v>
      </c>
      <c r="L7887" s="1" t="s">
        <v>457</v>
      </c>
      <c r="M7887" s="1">
        <v>80229</v>
      </c>
      <c r="N7887" s="1" t="s">
        <v>44</v>
      </c>
      <c r="O7887" s="1" t="s">
        <v>922</v>
      </c>
      <c r="P7887" s="1" t="s">
        <v>32</v>
      </c>
      <c r="Q7887" s="1" t="s">
        <v>65</v>
      </c>
      <c r="R7887" s="1" t="s">
        <v>186</v>
      </c>
      <c r="S7887" s="1">
        <v>23.376000000000001</v>
      </c>
      <c r="T7887" s="1">
        <v>3</v>
      </c>
      <c r="U7887" s="1">
        <v>0.2</v>
      </c>
      <c r="V7887" s="4">
        <v>7.0128000000000004</v>
      </c>
    </row>
    <row r="7888" spans="1:22" ht="58.5" thickBot="1" x14ac:dyDescent="0.4">
      <c r="A7888" s="3">
        <v>7887</v>
      </c>
      <c r="B7888" s="1" t="s">
        <v>9719</v>
      </c>
      <c r="C7888" s="1">
        <v>2014</v>
      </c>
      <c r="D7888" s="2">
        <v>41977</v>
      </c>
      <c r="E7888" s="2">
        <v>41980</v>
      </c>
      <c r="F7888" s="1" t="s">
        <v>23</v>
      </c>
      <c r="G7888" s="1" t="s">
        <v>454</v>
      </c>
      <c r="H7888" s="1" t="s">
        <v>455</v>
      </c>
      <c r="I7888" s="1" t="s">
        <v>26</v>
      </c>
      <c r="J7888" s="1" t="s">
        <v>27</v>
      </c>
      <c r="K7888" s="1" t="s">
        <v>7000</v>
      </c>
      <c r="L7888" s="1" t="s">
        <v>457</v>
      </c>
      <c r="M7888" s="1">
        <v>80229</v>
      </c>
      <c r="N7888" s="1" t="s">
        <v>44</v>
      </c>
      <c r="O7888" s="1" t="s">
        <v>3956</v>
      </c>
      <c r="P7888" s="1" t="s">
        <v>32</v>
      </c>
      <c r="Q7888" s="1" t="s">
        <v>65</v>
      </c>
      <c r="R7888" s="1" t="s">
        <v>3957</v>
      </c>
      <c r="S7888" s="1">
        <v>16.72</v>
      </c>
      <c r="T7888" s="1">
        <v>5</v>
      </c>
      <c r="U7888" s="1">
        <v>0.2</v>
      </c>
      <c r="V7888" s="4">
        <v>3.3439999999999999</v>
      </c>
    </row>
    <row r="7889" spans="1:22" ht="44" thickBot="1" x14ac:dyDescent="0.4">
      <c r="A7889" s="3">
        <v>7888</v>
      </c>
      <c r="B7889" s="1" t="s">
        <v>9719</v>
      </c>
      <c r="C7889" s="1">
        <v>2014</v>
      </c>
      <c r="D7889" s="2">
        <v>41977</v>
      </c>
      <c r="E7889" s="2">
        <v>41980</v>
      </c>
      <c r="F7889" s="1" t="s">
        <v>23</v>
      </c>
      <c r="G7889" s="1" t="s">
        <v>454</v>
      </c>
      <c r="H7889" s="1" t="s">
        <v>455</v>
      </c>
      <c r="I7889" s="1" t="s">
        <v>26</v>
      </c>
      <c r="J7889" s="1" t="s">
        <v>27</v>
      </c>
      <c r="K7889" s="1" t="s">
        <v>7000</v>
      </c>
      <c r="L7889" s="1" t="s">
        <v>457</v>
      </c>
      <c r="M7889" s="1">
        <v>80229</v>
      </c>
      <c r="N7889" s="1" t="s">
        <v>44</v>
      </c>
      <c r="O7889" s="1" t="s">
        <v>7433</v>
      </c>
      <c r="P7889" s="1" t="s">
        <v>32</v>
      </c>
      <c r="Q7889" s="1" t="s">
        <v>65</v>
      </c>
      <c r="R7889" s="1" t="s">
        <v>7434</v>
      </c>
      <c r="S7889" s="1">
        <v>16.192</v>
      </c>
      <c r="T7889" s="1">
        <v>1</v>
      </c>
      <c r="U7889" s="1">
        <v>0.2</v>
      </c>
      <c r="V7889" s="4">
        <v>4.6551999999999998</v>
      </c>
    </row>
    <row r="7890" spans="1:22" ht="29.5" thickBot="1" x14ac:dyDescent="0.4">
      <c r="A7890" s="3">
        <v>7889</v>
      </c>
      <c r="B7890" s="1" t="s">
        <v>9720</v>
      </c>
      <c r="C7890" s="1">
        <v>2013</v>
      </c>
      <c r="D7890" s="2">
        <v>41503</v>
      </c>
      <c r="E7890" s="2">
        <v>41509</v>
      </c>
      <c r="F7890" s="1" t="s">
        <v>50</v>
      </c>
      <c r="G7890" s="1" t="s">
        <v>1627</v>
      </c>
      <c r="H7890" s="1" t="s">
        <v>1628</v>
      </c>
      <c r="I7890" s="1" t="s">
        <v>26</v>
      </c>
      <c r="J7890" s="1" t="s">
        <v>27</v>
      </c>
      <c r="K7890" s="1" t="s">
        <v>9721</v>
      </c>
      <c r="L7890" s="1" t="s">
        <v>43</v>
      </c>
      <c r="M7890" s="1">
        <v>95616</v>
      </c>
      <c r="N7890" s="1" t="s">
        <v>44</v>
      </c>
      <c r="O7890" s="1" t="s">
        <v>2779</v>
      </c>
      <c r="P7890" s="1" t="s">
        <v>46</v>
      </c>
      <c r="Q7890" s="1" t="s">
        <v>90</v>
      </c>
      <c r="R7890" s="1" t="s">
        <v>2780</v>
      </c>
      <c r="S7890" s="1">
        <v>32.4</v>
      </c>
      <c r="T7890" s="1">
        <v>5</v>
      </c>
      <c r="U7890" s="1">
        <v>0</v>
      </c>
      <c r="V7890" s="4">
        <v>15.552</v>
      </c>
    </row>
    <row r="7891" spans="1:22" ht="29.5" thickBot="1" x14ac:dyDescent="0.4">
      <c r="A7891" s="3">
        <v>7890</v>
      </c>
      <c r="B7891" s="1" t="s">
        <v>9722</v>
      </c>
      <c r="C7891" s="1">
        <v>2013</v>
      </c>
      <c r="D7891" s="2">
        <v>41634</v>
      </c>
      <c r="E7891" s="2">
        <v>41638</v>
      </c>
      <c r="F7891" s="1" t="s">
        <v>50</v>
      </c>
      <c r="G7891" s="1" t="s">
        <v>8648</v>
      </c>
      <c r="H7891" s="1" t="s">
        <v>8649</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4">
        <v>5.3703000000000003</v>
      </c>
    </row>
    <row r="7892" spans="1:22" ht="73" thickBot="1" x14ac:dyDescent="0.4">
      <c r="A7892" s="3">
        <v>7891</v>
      </c>
      <c r="B7892" s="1" t="s">
        <v>9722</v>
      </c>
      <c r="C7892" s="1">
        <v>2013</v>
      </c>
      <c r="D7892" s="2">
        <v>41634</v>
      </c>
      <c r="E7892" s="2">
        <v>41638</v>
      </c>
      <c r="F7892" s="1" t="s">
        <v>50</v>
      </c>
      <c r="G7892" s="1" t="s">
        <v>8648</v>
      </c>
      <c r="H7892" s="1" t="s">
        <v>8649</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4">
        <v>171.9914</v>
      </c>
    </row>
    <row r="7893" spans="1:22" ht="58.5" thickBot="1" x14ac:dyDescent="0.4">
      <c r="A7893" s="3">
        <v>7892</v>
      </c>
      <c r="B7893" s="1" t="s">
        <v>9722</v>
      </c>
      <c r="C7893" s="1">
        <v>2013</v>
      </c>
      <c r="D7893" s="2">
        <v>41634</v>
      </c>
      <c r="E7893" s="2">
        <v>41638</v>
      </c>
      <c r="F7893" s="1" t="s">
        <v>50</v>
      </c>
      <c r="G7893" s="1" t="s">
        <v>8648</v>
      </c>
      <c r="H7893" s="1" t="s">
        <v>8649</v>
      </c>
      <c r="I7893" s="1" t="s">
        <v>26</v>
      </c>
      <c r="J7893" s="1" t="s">
        <v>27</v>
      </c>
      <c r="K7893" s="1" t="s">
        <v>1706</v>
      </c>
      <c r="L7893" s="1" t="s">
        <v>1707</v>
      </c>
      <c r="M7893" s="1">
        <v>72701</v>
      </c>
      <c r="N7893" s="1" t="s">
        <v>30</v>
      </c>
      <c r="O7893" s="1" t="s">
        <v>2207</v>
      </c>
      <c r="P7893" s="1" t="s">
        <v>32</v>
      </c>
      <c r="Q7893" s="1" t="s">
        <v>65</v>
      </c>
      <c r="R7893" s="1" t="s">
        <v>2208</v>
      </c>
      <c r="S7893" s="1">
        <v>343.85</v>
      </c>
      <c r="T7893" s="1">
        <v>5</v>
      </c>
      <c r="U7893" s="1">
        <v>0</v>
      </c>
      <c r="V7893" s="4">
        <v>137.54</v>
      </c>
    </row>
    <row r="7894" spans="1:22" ht="29.5" thickBot="1" x14ac:dyDescent="0.4">
      <c r="A7894" s="3">
        <v>7893</v>
      </c>
      <c r="B7894" s="1" t="s">
        <v>9722</v>
      </c>
      <c r="C7894" s="1">
        <v>2013</v>
      </c>
      <c r="D7894" s="2">
        <v>41634</v>
      </c>
      <c r="E7894" s="2">
        <v>41638</v>
      </c>
      <c r="F7894" s="1" t="s">
        <v>50</v>
      </c>
      <c r="G7894" s="1" t="s">
        <v>8648</v>
      </c>
      <c r="H7894" s="1" t="s">
        <v>8649</v>
      </c>
      <c r="I7894" s="1" t="s">
        <v>26</v>
      </c>
      <c r="J7894" s="1" t="s">
        <v>27</v>
      </c>
      <c r="K7894" s="1" t="s">
        <v>1706</v>
      </c>
      <c r="L7894" s="1" t="s">
        <v>1707</v>
      </c>
      <c r="M7894" s="1">
        <v>72701</v>
      </c>
      <c r="N7894" s="1" t="s">
        <v>30</v>
      </c>
      <c r="O7894" s="1" t="s">
        <v>8177</v>
      </c>
      <c r="P7894" s="1" t="s">
        <v>46</v>
      </c>
      <c r="Q7894" s="1" t="s">
        <v>90</v>
      </c>
      <c r="R7894" s="1" t="s">
        <v>8178</v>
      </c>
      <c r="S7894" s="1">
        <v>106.32</v>
      </c>
      <c r="T7894" s="1">
        <v>3</v>
      </c>
      <c r="U7894" s="1">
        <v>0</v>
      </c>
      <c r="V7894" s="4">
        <v>49.970399999999998</v>
      </c>
    </row>
    <row r="7895" spans="1:22" ht="58.5" thickBot="1" x14ac:dyDescent="0.4">
      <c r="A7895" s="3">
        <v>7894</v>
      </c>
      <c r="B7895" s="1" t="s">
        <v>9723</v>
      </c>
      <c r="C7895" s="1">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13.92</v>
      </c>
      <c r="T7895" s="1">
        <v>3</v>
      </c>
      <c r="U7895" s="1">
        <v>0.2</v>
      </c>
      <c r="V7895" s="4">
        <v>4.3499999999999996</v>
      </c>
    </row>
    <row r="7896" spans="1:22" ht="44" thickBot="1" x14ac:dyDescent="0.4">
      <c r="A7896" s="3">
        <v>7895</v>
      </c>
      <c r="B7896" s="1" t="s">
        <v>9724</v>
      </c>
      <c r="C7896" s="1">
        <v>2014</v>
      </c>
      <c r="D7896" s="2">
        <v>41812</v>
      </c>
      <c r="E7896" s="2">
        <v>41816</v>
      </c>
      <c r="F7896" s="1" t="s">
        <v>50</v>
      </c>
      <c r="G7896" s="1" t="s">
        <v>2161</v>
      </c>
      <c r="H7896" s="1" t="s">
        <v>2162</v>
      </c>
      <c r="I7896" s="1" t="s">
        <v>102</v>
      </c>
      <c r="J7896" s="1" t="s">
        <v>27</v>
      </c>
      <c r="K7896" s="1" t="s">
        <v>5696</v>
      </c>
      <c r="L7896" s="1" t="s">
        <v>9725</v>
      </c>
      <c r="M7896" s="1">
        <v>26003</v>
      </c>
      <c r="N7896" s="1" t="s">
        <v>148</v>
      </c>
      <c r="O7896" s="1" t="s">
        <v>414</v>
      </c>
      <c r="P7896" s="1" t="s">
        <v>46</v>
      </c>
      <c r="Q7896" s="1" t="s">
        <v>75</v>
      </c>
      <c r="R7896" s="1" t="s">
        <v>415</v>
      </c>
      <c r="S7896" s="1">
        <v>82.4</v>
      </c>
      <c r="T7896" s="1">
        <v>5</v>
      </c>
      <c r="U7896" s="1">
        <v>0</v>
      </c>
      <c r="V7896" s="4">
        <v>40.375999999999998</v>
      </c>
    </row>
    <row r="7897" spans="1:22" ht="29.5" thickBot="1" x14ac:dyDescent="0.4">
      <c r="A7897" s="3">
        <v>7896</v>
      </c>
      <c r="B7897" s="1" t="s">
        <v>9724</v>
      </c>
      <c r="C7897" s="1">
        <v>2014</v>
      </c>
      <c r="D7897" s="2">
        <v>41812</v>
      </c>
      <c r="E7897" s="2">
        <v>41816</v>
      </c>
      <c r="F7897" s="1" t="s">
        <v>50</v>
      </c>
      <c r="G7897" s="1" t="s">
        <v>2161</v>
      </c>
      <c r="H7897" s="1" t="s">
        <v>2162</v>
      </c>
      <c r="I7897" s="1" t="s">
        <v>102</v>
      </c>
      <c r="J7897" s="1" t="s">
        <v>27</v>
      </c>
      <c r="K7897" s="1" t="s">
        <v>5696</v>
      </c>
      <c r="L7897" s="1" t="s">
        <v>9725</v>
      </c>
      <c r="M7897" s="1">
        <v>26003</v>
      </c>
      <c r="N7897" s="1" t="s">
        <v>148</v>
      </c>
      <c r="O7897" s="1" t="s">
        <v>2913</v>
      </c>
      <c r="P7897" s="1" t="s">
        <v>46</v>
      </c>
      <c r="Q7897" s="1" t="s">
        <v>75</v>
      </c>
      <c r="R7897" s="1" t="s">
        <v>2914</v>
      </c>
      <c r="S7897" s="1">
        <v>6.24</v>
      </c>
      <c r="T7897" s="1">
        <v>2</v>
      </c>
      <c r="U7897" s="1">
        <v>0</v>
      </c>
      <c r="V7897" s="4">
        <v>3.0575999999999999</v>
      </c>
    </row>
    <row r="7898" spans="1:22" ht="29.5" thickBot="1" x14ac:dyDescent="0.4">
      <c r="A7898" s="3">
        <v>7897</v>
      </c>
      <c r="B7898" s="1" t="s">
        <v>9724</v>
      </c>
      <c r="C7898" s="1">
        <v>2014</v>
      </c>
      <c r="D7898" s="2">
        <v>41812</v>
      </c>
      <c r="E7898" s="2">
        <v>41816</v>
      </c>
      <c r="F7898" s="1" t="s">
        <v>50</v>
      </c>
      <c r="G7898" s="1" t="s">
        <v>2161</v>
      </c>
      <c r="H7898" s="1" t="s">
        <v>2162</v>
      </c>
      <c r="I7898" s="1" t="s">
        <v>102</v>
      </c>
      <c r="J7898" s="1" t="s">
        <v>27</v>
      </c>
      <c r="K7898" s="1" t="s">
        <v>5696</v>
      </c>
      <c r="L7898" s="1" t="s">
        <v>9725</v>
      </c>
      <c r="M7898" s="1">
        <v>26003</v>
      </c>
      <c r="N7898" s="1" t="s">
        <v>148</v>
      </c>
      <c r="O7898" s="1" t="s">
        <v>1251</v>
      </c>
      <c r="P7898" s="1" t="s">
        <v>46</v>
      </c>
      <c r="Q7898" s="1" t="s">
        <v>90</v>
      </c>
      <c r="R7898" s="1" t="s">
        <v>1442</v>
      </c>
      <c r="S7898" s="1">
        <v>447.84</v>
      </c>
      <c r="T7898" s="1">
        <v>8</v>
      </c>
      <c r="U7898" s="1">
        <v>0</v>
      </c>
      <c r="V7898" s="4">
        <v>219.44159999999999</v>
      </c>
    </row>
    <row r="7899" spans="1:22" ht="58.5" thickBot="1" x14ac:dyDescent="0.4">
      <c r="A7899" s="3">
        <v>7898</v>
      </c>
      <c r="B7899" s="1" t="s">
        <v>9726</v>
      </c>
      <c r="C7899" s="1">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4">
        <v>30.605399999999999</v>
      </c>
    </row>
    <row r="7900" spans="1:22" ht="44" thickBot="1" x14ac:dyDescent="0.4">
      <c r="A7900" s="3">
        <v>7899</v>
      </c>
      <c r="B7900" s="1" t="s">
        <v>9726</v>
      </c>
      <c r="C7900" s="1">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1614.5820000000001</v>
      </c>
      <c r="T7900" s="1">
        <v>6</v>
      </c>
      <c r="U7900" s="1">
        <v>0.7</v>
      </c>
      <c r="V7900" s="4">
        <v>-1237.8462</v>
      </c>
    </row>
    <row r="7901" spans="1:22" ht="29.5" thickBot="1" x14ac:dyDescent="0.4">
      <c r="A7901" s="3">
        <v>7900</v>
      </c>
      <c r="B7901" s="1" t="s">
        <v>9726</v>
      </c>
      <c r="C7901" s="1">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v>
      </c>
      <c r="T7901" s="1">
        <v>5</v>
      </c>
      <c r="U7901" s="1">
        <v>0.2</v>
      </c>
      <c r="V7901" s="4">
        <v>9.1199999999999992</v>
      </c>
    </row>
    <row r="7902" spans="1:22" ht="29.5" thickBot="1" x14ac:dyDescent="0.4">
      <c r="A7902" s="3">
        <v>7901</v>
      </c>
      <c r="B7902" s="1" t="s">
        <v>9726</v>
      </c>
      <c r="C7902" s="1">
        <v>2014</v>
      </c>
      <c r="D7902" s="2">
        <v>41865</v>
      </c>
      <c r="E7902" s="2">
        <v>41870</v>
      </c>
      <c r="F7902" s="1" t="s">
        <v>50</v>
      </c>
      <c r="G7902" s="1" t="s">
        <v>3535</v>
      </c>
      <c r="H7902" s="1" t="s">
        <v>3536</v>
      </c>
      <c r="I7902" s="1" t="s">
        <v>26</v>
      </c>
      <c r="J7902" s="1" t="s">
        <v>27</v>
      </c>
      <c r="K7902" s="1" t="s">
        <v>334</v>
      </c>
      <c r="L7902" s="1" t="s">
        <v>335</v>
      </c>
      <c r="M7902" s="1">
        <v>38109</v>
      </c>
      <c r="N7902" s="1" t="s">
        <v>30</v>
      </c>
      <c r="O7902" s="1" t="s">
        <v>5930</v>
      </c>
      <c r="P7902" s="1" t="s">
        <v>71</v>
      </c>
      <c r="Q7902" s="1" t="s">
        <v>161</v>
      </c>
      <c r="R7902" s="1" t="s">
        <v>5931</v>
      </c>
      <c r="S7902" s="1">
        <v>1.5840000000000001</v>
      </c>
      <c r="T7902" s="1">
        <v>2</v>
      </c>
      <c r="U7902" s="1">
        <v>0.2</v>
      </c>
      <c r="V7902" s="4">
        <v>0.47520000000000001</v>
      </c>
    </row>
    <row r="7903" spans="1:22" ht="58.5" thickBot="1" x14ac:dyDescent="0.4">
      <c r="A7903" s="3">
        <v>7902</v>
      </c>
      <c r="B7903" s="1" t="s">
        <v>9726</v>
      </c>
      <c r="C7903" s="1">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31.984000000000002</v>
      </c>
      <c r="T7903" s="1">
        <v>1</v>
      </c>
      <c r="U7903" s="1">
        <v>0.2</v>
      </c>
      <c r="V7903" s="4">
        <v>0</v>
      </c>
    </row>
    <row r="7904" spans="1:22" ht="29.5" thickBot="1" x14ac:dyDescent="0.4">
      <c r="A7904" s="3">
        <v>7903</v>
      </c>
      <c r="B7904" s="1" t="s">
        <v>9726</v>
      </c>
      <c r="C7904" s="1">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4">
        <v>4.7969999999999997</v>
      </c>
    </row>
    <row r="7905" spans="1:22" ht="29.5" thickBot="1" x14ac:dyDescent="0.4">
      <c r="A7905" s="3">
        <v>7904</v>
      </c>
      <c r="B7905" s="1" t="s">
        <v>9726</v>
      </c>
      <c r="C7905" s="1">
        <v>2014</v>
      </c>
      <c r="D7905" s="2">
        <v>41865</v>
      </c>
      <c r="E7905" s="2">
        <v>41870</v>
      </c>
      <c r="F7905" s="1" t="s">
        <v>50</v>
      </c>
      <c r="G7905" s="1" t="s">
        <v>3535</v>
      </c>
      <c r="H7905" s="1" t="s">
        <v>3536</v>
      </c>
      <c r="I7905" s="1" t="s">
        <v>26</v>
      </c>
      <c r="J7905" s="1" t="s">
        <v>27</v>
      </c>
      <c r="K7905" s="1" t="s">
        <v>334</v>
      </c>
      <c r="L7905" s="1" t="s">
        <v>335</v>
      </c>
      <c r="M7905" s="1">
        <v>38109</v>
      </c>
      <c r="N7905" s="1" t="s">
        <v>30</v>
      </c>
      <c r="O7905" s="1" t="s">
        <v>9130</v>
      </c>
      <c r="P7905" s="1" t="s">
        <v>32</v>
      </c>
      <c r="Q7905" s="1" t="s">
        <v>36</v>
      </c>
      <c r="R7905" s="1" t="s">
        <v>9131</v>
      </c>
      <c r="S7905" s="1">
        <v>423.64800000000002</v>
      </c>
      <c r="T7905" s="1">
        <v>2</v>
      </c>
      <c r="U7905" s="1">
        <v>0.2</v>
      </c>
      <c r="V7905" s="4">
        <v>47.660400000000003</v>
      </c>
    </row>
    <row r="7906" spans="1:22" ht="29.5" thickBot="1" x14ac:dyDescent="0.4">
      <c r="A7906" s="3">
        <v>7905</v>
      </c>
      <c r="B7906" s="1" t="s">
        <v>9727</v>
      </c>
      <c r="C7906" s="1">
        <v>2012</v>
      </c>
      <c r="D7906" s="2">
        <v>41220</v>
      </c>
      <c r="E7906" s="2">
        <v>41226</v>
      </c>
      <c r="F7906" s="1" t="s">
        <v>50</v>
      </c>
      <c r="G7906" s="1" t="s">
        <v>8516</v>
      </c>
      <c r="H7906" s="1" t="s">
        <v>8517</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4">
        <v>26.824000000000002</v>
      </c>
    </row>
    <row r="7907" spans="1:22" ht="29.5" thickBot="1" x14ac:dyDescent="0.4">
      <c r="A7907" s="3">
        <v>7906</v>
      </c>
      <c r="B7907" s="1" t="s">
        <v>9728</v>
      </c>
      <c r="C7907" s="1">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4">
        <v>1.6739999999999999</v>
      </c>
    </row>
    <row r="7908" spans="1:22" ht="58.5" thickBot="1" x14ac:dyDescent="0.4">
      <c r="A7908" s="3">
        <v>7907</v>
      </c>
      <c r="B7908" s="1" t="s">
        <v>9728</v>
      </c>
      <c r="C7908" s="1">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3.96</v>
      </c>
      <c r="T7908" s="1">
        <v>10</v>
      </c>
      <c r="U7908" s="1">
        <v>0.8</v>
      </c>
      <c r="V7908" s="4">
        <v>-6.93</v>
      </c>
    </row>
    <row r="7909" spans="1:22" ht="44" thickBot="1" x14ac:dyDescent="0.4">
      <c r="A7909" s="3">
        <v>7908</v>
      </c>
      <c r="B7909" s="1" t="s">
        <v>9729</v>
      </c>
      <c r="C7909" s="1">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4">
        <v>178.91</v>
      </c>
    </row>
    <row r="7910" spans="1:22" ht="29.5" thickBot="1" x14ac:dyDescent="0.4">
      <c r="A7910" s="3">
        <v>7909</v>
      </c>
      <c r="B7910" s="1" t="s">
        <v>9730</v>
      </c>
      <c r="C7910" s="1">
        <v>2013</v>
      </c>
      <c r="D7910" s="2">
        <v>41612</v>
      </c>
      <c r="E7910" s="2">
        <v>41616</v>
      </c>
      <c r="F7910" s="1" t="s">
        <v>50</v>
      </c>
      <c r="G7910" s="1" t="s">
        <v>7417</v>
      </c>
      <c r="H7910" s="1" t="s">
        <v>7418</v>
      </c>
      <c r="I7910" s="1" t="s">
        <v>26</v>
      </c>
      <c r="J7910" s="1" t="s">
        <v>27</v>
      </c>
      <c r="K7910" s="1" t="s">
        <v>9731</v>
      </c>
      <c r="L7910" s="1" t="s">
        <v>43</v>
      </c>
      <c r="M7910" s="1">
        <v>95037</v>
      </c>
      <c r="N7910" s="1" t="s">
        <v>44</v>
      </c>
      <c r="O7910" s="1" t="s">
        <v>3224</v>
      </c>
      <c r="P7910" s="1" t="s">
        <v>32</v>
      </c>
      <c r="Q7910" s="1" t="s">
        <v>56</v>
      </c>
      <c r="R7910" s="1" t="s">
        <v>3225</v>
      </c>
      <c r="S7910" s="1">
        <v>268.70400000000001</v>
      </c>
      <c r="T7910" s="1">
        <v>3</v>
      </c>
      <c r="U7910" s="1">
        <v>0.2</v>
      </c>
      <c r="V7910" s="4">
        <v>6.7176</v>
      </c>
    </row>
    <row r="7911" spans="1:22" ht="44" thickBot="1" x14ac:dyDescent="0.4">
      <c r="A7911" s="3">
        <v>7910</v>
      </c>
      <c r="B7911" s="1" t="s">
        <v>9730</v>
      </c>
      <c r="C7911" s="1">
        <v>2013</v>
      </c>
      <c r="D7911" s="2">
        <v>41612</v>
      </c>
      <c r="E7911" s="2">
        <v>41616</v>
      </c>
      <c r="F7911" s="1" t="s">
        <v>50</v>
      </c>
      <c r="G7911" s="1" t="s">
        <v>7417</v>
      </c>
      <c r="H7911" s="1" t="s">
        <v>7418</v>
      </c>
      <c r="I7911" s="1" t="s">
        <v>26</v>
      </c>
      <c r="J7911" s="1" t="s">
        <v>27</v>
      </c>
      <c r="K7911" s="1" t="s">
        <v>9731</v>
      </c>
      <c r="L7911" s="1" t="s">
        <v>43</v>
      </c>
      <c r="M7911" s="1">
        <v>95037</v>
      </c>
      <c r="N7911" s="1" t="s">
        <v>44</v>
      </c>
      <c r="O7911" s="1" t="s">
        <v>1737</v>
      </c>
      <c r="P7911" s="1" t="s">
        <v>46</v>
      </c>
      <c r="Q7911" s="1" t="s">
        <v>68</v>
      </c>
      <c r="R7911" s="1" t="s">
        <v>1738</v>
      </c>
      <c r="S7911" s="1">
        <v>21.92</v>
      </c>
      <c r="T7911" s="1">
        <v>8</v>
      </c>
      <c r="U7911" s="1">
        <v>0</v>
      </c>
      <c r="V7911" s="4">
        <v>5.9184000000000001</v>
      </c>
    </row>
    <row r="7912" spans="1:22" ht="44" thickBot="1" x14ac:dyDescent="0.4">
      <c r="A7912" s="3">
        <v>7911</v>
      </c>
      <c r="B7912" s="1" t="s">
        <v>9730</v>
      </c>
      <c r="C7912" s="1">
        <v>2013</v>
      </c>
      <c r="D7912" s="2">
        <v>41612</v>
      </c>
      <c r="E7912" s="2">
        <v>41616</v>
      </c>
      <c r="F7912" s="1" t="s">
        <v>50</v>
      </c>
      <c r="G7912" s="1" t="s">
        <v>7417</v>
      </c>
      <c r="H7912" s="1" t="s">
        <v>7418</v>
      </c>
      <c r="I7912" s="1" t="s">
        <v>26</v>
      </c>
      <c r="J7912" s="1" t="s">
        <v>27</v>
      </c>
      <c r="K7912" s="1" t="s">
        <v>9731</v>
      </c>
      <c r="L7912" s="1" t="s">
        <v>43</v>
      </c>
      <c r="M7912" s="1">
        <v>95037</v>
      </c>
      <c r="N7912" s="1" t="s">
        <v>44</v>
      </c>
      <c r="O7912" s="1" t="s">
        <v>2808</v>
      </c>
      <c r="P7912" s="1" t="s">
        <v>46</v>
      </c>
      <c r="Q7912" s="1" t="s">
        <v>59</v>
      </c>
      <c r="R7912" s="1" t="s">
        <v>2809</v>
      </c>
      <c r="S7912" s="1">
        <v>48.72</v>
      </c>
      <c r="T7912" s="1">
        <v>3</v>
      </c>
      <c r="U7912" s="1">
        <v>0</v>
      </c>
      <c r="V7912" s="4">
        <v>7.3079999999999998</v>
      </c>
    </row>
    <row r="7913" spans="1:22" ht="44" thickBot="1" x14ac:dyDescent="0.4">
      <c r="A7913" s="3">
        <v>7912</v>
      </c>
      <c r="B7913" s="1" t="s">
        <v>9730</v>
      </c>
      <c r="C7913" s="1">
        <v>2013</v>
      </c>
      <c r="D7913" s="2">
        <v>41612</v>
      </c>
      <c r="E7913" s="2">
        <v>41616</v>
      </c>
      <c r="F7913" s="1" t="s">
        <v>50</v>
      </c>
      <c r="G7913" s="1" t="s">
        <v>7417</v>
      </c>
      <c r="H7913" s="1" t="s">
        <v>7418</v>
      </c>
      <c r="I7913" s="1" t="s">
        <v>26</v>
      </c>
      <c r="J7913" s="1" t="s">
        <v>27</v>
      </c>
      <c r="K7913" s="1" t="s">
        <v>9731</v>
      </c>
      <c r="L7913" s="1" t="s">
        <v>43</v>
      </c>
      <c r="M7913" s="1">
        <v>95037</v>
      </c>
      <c r="N7913" s="1" t="s">
        <v>44</v>
      </c>
      <c r="O7913" s="1" t="s">
        <v>1669</v>
      </c>
      <c r="P7913" s="1" t="s">
        <v>32</v>
      </c>
      <c r="Q7913" s="1" t="s">
        <v>33</v>
      </c>
      <c r="R7913" s="1" t="s">
        <v>1670</v>
      </c>
      <c r="S7913" s="1">
        <v>205.666</v>
      </c>
      <c r="T7913" s="1">
        <v>2</v>
      </c>
      <c r="U7913" s="1">
        <v>0.15</v>
      </c>
      <c r="V7913" s="4">
        <v>-12.098000000000001</v>
      </c>
    </row>
    <row r="7914" spans="1:22" ht="58.5" thickBot="1" x14ac:dyDescent="0.4">
      <c r="A7914" s="3">
        <v>7913</v>
      </c>
      <c r="B7914" s="1" t="s">
        <v>9732</v>
      </c>
      <c r="C7914" s="1">
        <v>2013</v>
      </c>
      <c r="D7914" s="2">
        <v>41393</v>
      </c>
      <c r="E7914" s="2">
        <v>41395</v>
      </c>
      <c r="F7914" s="1" t="s">
        <v>23</v>
      </c>
      <c r="G7914" s="1" t="s">
        <v>2193</v>
      </c>
      <c r="H7914" s="1" t="s">
        <v>2194</v>
      </c>
      <c r="I7914" s="1" t="s">
        <v>26</v>
      </c>
      <c r="J7914" s="1" t="s">
        <v>27</v>
      </c>
      <c r="K7914" s="1" t="s">
        <v>9305</v>
      </c>
      <c r="L7914" s="1" t="s">
        <v>211</v>
      </c>
      <c r="M7914" s="1">
        <v>60174</v>
      </c>
      <c r="N7914" s="1" t="s">
        <v>105</v>
      </c>
      <c r="O7914" s="1" t="s">
        <v>3012</v>
      </c>
      <c r="P7914" s="1" t="s">
        <v>32</v>
      </c>
      <c r="Q7914" s="1" t="s">
        <v>65</v>
      </c>
      <c r="R7914" s="1" t="s">
        <v>3013</v>
      </c>
      <c r="S7914" s="1">
        <v>30.344000000000001</v>
      </c>
      <c r="T7914" s="1">
        <v>2</v>
      </c>
      <c r="U7914" s="1">
        <v>0.6</v>
      </c>
      <c r="V7914" s="4">
        <v>-31.8612</v>
      </c>
    </row>
    <row r="7915" spans="1:22" ht="58.5" thickBot="1" x14ac:dyDescent="0.4">
      <c r="A7915" s="3">
        <v>7914</v>
      </c>
      <c r="B7915" s="1" t="s">
        <v>9733</v>
      </c>
      <c r="C7915" s="1">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25.696000000000002</v>
      </c>
      <c r="T7915" s="1">
        <v>2</v>
      </c>
      <c r="U7915" s="1">
        <v>0.2</v>
      </c>
      <c r="V7915" s="4">
        <v>1.9272</v>
      </c>
    </row>
    <row r="7916" spans="1:22" ht="58.5" thickBot="1" x14ac:dyDescent="0.4">
      <c r="A7916" s="3">
        <v>7915</v>
      </c>
      <c r="B7916" s="1" t="s">
        <v>9734</v>
      </c>
      <c r="C7916" s="1">
        <v>2014</v>
      </c>
      <c r="D7916" s="2">
        <v>41808</v>
      </c>
      <c r="E7916" s="2">
        <v>41812</v>
      </c>
      <c r="F7916" s="1" t="s">
        <v>50</v>
      </c>
      <c r="G7916" s="1" t="s">
        <v>2146</v>
      </c>
      <c r="H7916" s="1" t="s">
        <v>2147</v>
      </c>
      <c r="I7916" s="1" t="s">
        <v>102</v>
      </c>
      <c r="J7916" s="1" t="s">
        <v>27</v>
      </c>
      <c r="K7916" s="1" t="s">
        <v>266</v>
      </c>
      <c r="L7916" s="1" t="s">
        <v>267</v>
      </c>
      <c r="M7916" s="1">
        <v>10024</v>
      </c>
      <c r="N7916" s="1" t="s">
        <v>148</v>
      </c>
      <c r="O7916" s="1" t="s">
        <v>9735</v>
      </c>
      <c r="P7916" s="1" t="s">
        <v>71</v>
      </c>
      <c r="Q7916" s="1" t="s">
        <v>682</v>
      </c>
      <c r="R7916" s="1" t="s">
        <v>9736</v>
      </c>
      <c r="S7916" s="1">
        <v>3404.5</v>
      </c>
      <c r="T7916" s="1">
        <v>5</v>
      </c>
      <c r="U7916" s="1">
        <v>0</v>
      </c>
      <c r="V7916" s="4">
        <v>1668.2049999999999</v>
      </c>
    </row>
    <row r="7917" spans="1:22" ht="44" thickBot="1" x14ac:dyDescent="0.4">
      <c r="A7917" s="3">
        <v>7916</v>
      </c>
      <c r="B7917" s="1" t="s">
        <v>9734</v>
      </c>
      <c r="C7917" s="1">
        <v>2014</v>
      </c>
      <c r="D7917" s="2">
        <v>41808</v>
      </c>
      <c r="E7917" s="2">
        <v>41812</v>
      </c>
      <c r="F7917" s="1" t="s">
        <v>50</v>
      </c>
      <c r="G7917" s="1" t="s">
        <v>2146</v>
      </c>
      <c r="H7917" s="1" t="s">
        <v>2147</v>
      </c>
      <c r="I7917" s="1" t="s">
        <v>102</v>
      </c>
      <c r="J7917" s="1" t="s">
        <v>27</v>
      </c>
      <c r="K7917" s="1" t="s">
        <v>266</v>
      </c>
      <c r="L7917" s="1" t="s">
        <v>267</v>
      </c>
      <c r="M7917" s="1">
        <v>10024</v>
      </c>
      <c r="N7917" s="1" t="s">
        <v>148</v>
      </c>
      <c r="O7917" s="1" t="s">
        <v>8209</v>
      </c>
      <c r="P7917" s="1" t="s">
        <v>71</v>
      </c>
      <c r="Q7917" s="1" t="s">
        <v>161</v>
      </c>
      <c r="R7917" s="1" t="s">
        <v>8210</v>
      </c>
      <c r="S7917" s="1">
        <v>101.34</v>
      </c>
      <c r="T7917" s="1">
        <v>3</v>
      </c>
      <c r="U7917" s="1">
        <v>0</v>
      </c>
      <c r="V7917" s="4">
        <v>8.1072000000000006</v>
      </c>
    </row>
    <row r="7918" spans="1:22" ht="44" thickBot="1" x14ac:dyDescent="0.4">
      <c r="A7918" s="3">
        <v>7917</v>
      </c>
      <c r="B7918" s="1" t="s">
        <v>9737</v>
      </c>
      <c r="C7918" s="1">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344.37200000000001</v>
      </c>
      <c r="T7918" s="1">
        <v>4</v>
      </c>
      <c r="U7918" s="1">
        <v>0.3</v>
      </c>
      <c r="V7918" s="4">
        <v>-93.472399999999993</v>
      </c>
    </row>
    <row r="7919" spans="1:22" ht="58.5" thickBot="1" x14ac:dyDescent="0.4">
      <c r="A7919" s="3">
        <v>7918</v>
      </c>
      <c r="B7919" s="1" t="s">
        <v>9738</v>
      </c>
      <c r="C7919" s="1">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4">
        <v>3.798</v>
      </c>
    </row>
    <row r="7920" spans="1:22" ht="73" thickBot="1" x14ac:dyDescent="0.4">
      <c r="A7920" s="3">
        <v>7919</v>
      </c>
      <c r="B7920" s="1" t="s">
        <v>9739</v>
      </c>
      <c r="C7920" s="1">
        <v>2012</v>
      </c>
      <c r="D7920" s="2">
        <v>41094</v>
      </c>
      <c r="E7920" s="2">
        <v>41098</v>
      </c>
      <c r="F7920" s="1" t="s">
        <v>23</v>
      </c>
      <c r="G7920" s="1" t="s">
        <v>5924</v>
      </c>
      <c r="H7920" s="1" t="s">
        <v>5925</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4">
        <v>7.4256000000000002</v>
      </c>
    </row>
    <row r="7921" spans="1:22" ht="73" thickBot="1" x14ac:dyDescent="0.4">
      <c r="A7921" s="3">
        <v>7920</v>
      </c>
      <c r="B7921" s="1" t="s">
        <v>9740</v>
      </c>
      <c r="C7921" s="1">
        <v>2014</v>
      </c>
      <c r="D7921" s="2">
        <v>41898</v>
      </c>
      <c r="E7921" s="2">
        <v>41904</v>
      </c>
      <c r="F7921" s="1" t="s">
        <v>50</v>
      </c>
      <c r="G7921" s="1" t="s">
        <v>5927</v>
      </c>
      <c r="H7921" s="1" t="s">
        <v>5928</v>
      </c>
      <c r="I7921" s="1" t="s">
        <v>102</v>
      </c>
      <c r="J7921" s="1" t="s">
        <v>27</v>
      </c>
      <c r="K7921" s="1" t="s">
        <v>7705</v>
      </c>
      <c r="L7921" s="1" t="s">
        <v>747</v>
      </c>
      <c r="M7921" s="1">
        <v>6708</v>
      </c>
      <c r="N7921" s="1" t="s">
        <v>148</v>
      </c>
      <c r="O7921" s="1" t="s">
        <v>4890</v>
      </c>
      <c r="P7921" s="1" t="s">
        <v>46</v>
      </c>
      <c r="Q7921" s="1" t="s">
        <v>59</v>
      </c>
      <c r="R7921" s="1" t="s">
        <v>4891</v>
      </c>
      <c r="S7921" s="1">
        <v>38.619999999999997</v>
      </c>
      <c r="T7921" s="1">
        <v>2</v>
      </c>
      <c r="U7921" s="1">
        <v>0</v>
      </c>
      <c r="V7921" s="4">
        <v>10.813599999999999</v>
      </c>
    </row>
    <row r="7922" spans="1:22" ht="73" thickBot="1" x14ac:dyDescent="0.4">
      <c r="A7922" s="3">
        <v>7921</v>
      </c>
      <c r="B7922" s="1" t="s">
        <v>9740</v>
      </c>
      <c r="C7922" s="1">
        <v>2014</v>
      </c>
      <c r="D7922" s="2">
        <v>41898</v>
      </c>
      <c r="E7922" s="2">
        <v>41904</v>
      </c>
      <c r="F7922" s="1" t="s">
        <v>50</v>
      </c>
      <c r="G7922" s="1" t="s">
        <v>5927</v>
      </c>
      <c r="H7922" s="1" t="s">
        <v>5928</v>
      </c>
      <c r="I7922" s="1" t="s">
        <v>102</v>
      </c>
      <c r="J7922" s="1" t="s">
        <v>27</v>
      </c>
      <c r="K7922" s="1" t="s">
        <v>7705</v>
      </c>
      <c r="L7922" s="1" t="s">
        <v>747</v>
      </c>
      <c r="M7922" s="1">
        <v>6708</v>
      </c>
      <c r="N7922" s="1" t="s">
        <v>148</v>
      </c>
      <c r="O7922" s="1" t="s">
        <v>7045</v>
      </c>
      <c r="P7922" s="1" t="s">
        <v>71</v>
      </c>
      <c r="Q7922" s="1" t="s">
        <v>161</v>
      </c>
      <c r="R7922" s="1" t="s">
        <v>7046</v>
      </c>
      <c r="S7922" s="1">
        <v>59.98</v>
      </c>
      <c r="T7922" s="1">
        <v>2</v>
      </c>
      <c r="U7922" s="1">
        <v>0</v>
      </c>
      <c r="V7922" s="4">
        <v>10.7964</v>
      </c>
    </row>
    <row r="7923" spans="1:22" ht="29.5" thickBot="1" x14ac:dyDescent="0.4">
      <c r="A7923" s="3">
        <v>7922</v>
      </c>
      <c r="B7923" s="1" t="s">
        <v>9741</v>
      </c>
      <c r="C7923" s="1">
        <v>2014</v>
      </c>
      <c r="D7923" s="2">
        <v>41712</v>
      </c>
      <c r="E7923" s="2">
        <v>41716</v>
      </c>
      <c r="F7923" s="1" t="s">
        <v>50</v>
      </c>
      <c r="G7923" s="1" t="s">
        <v>6220</v>
      </c>
      <c r="H7923" s="1" t="s">
        <v>6221</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4">
        <v>81.921000000000006</v>
      </c>
    </row>
    <row r="7924" spans="1:22" ht="29.5" thickBot="1" x14ac:dyDescent="0.4">
      <c r="A7924" s="3">
        <v>7923</v>
      </c>
      <c r="B7924" s="1" t="s">
        <v>9742</v>
      </c>
      <c r="C7924" s="1">
        <v>2014</v>
      </c>
      <c r="D7924" s="2">
        <v>41907</v>
      </c>
      <c r="E7924" s="2">
        <v>41912</v>
      </c>
      <c r="F7924" s="1" t="s">
        <v>50</v>
      </c>
      <c r="G7924" s="1" t="s">
        <v>3790</v>
      </c>
      <c r="H7924" s="1" t="s">
        <v>3791</v>
      </c>
      <c r="I7924" s="1" t="s">
        <v>102</v>
      </c>
      <c r="J7924" s="1" t="s">
        <v>27</v>
      </c>
      <c r="K7924" s="1" t="s">
        <v>7237</v>
      </c>
      <c r="L7924" s="1" t="s">
        <v>54</v>
      </c>
      <c r="M7924" s="1">
        <v>33021</v>
      </c>
      <c r="N7924" s="1" t="s">
        <v>30</v>
      </c>
      <c r="O7924" s="1" t="s">
        <v>6300</v>
      </c>
      <c r="P7924" s="1" t="s">
        <v>71</v>
      </c>
      <c r="Q7924" s="1" t="s">
        <v>72</v>
      </c>
      <c r="R7924" s="1" t="s">
        <v>6301</v>
      </c>
      <c r="S7924" s="1">
        <v>383.96</v>
      </c>
      <c r="T7924" s="1">
        <v>5</v>
      </c>
      <c r="U7924" s="1">
        <v>0.2</v>
      </c>
      <c r="V7924" s="4">
        <v>38.396000000000001</v>
      </c>
    </row>
    <row r="7925" spans="1:22" ht="44" thickBot="1" x14ac:dyDescent="0.4">
      <c r="A7925" s="3">
        <v>7924</v>
      </c>
      <c r="B7925" s="1" t="s">
        <v>9742</v>
      </c>
      <c r="C7925" s="1">
        <v>2014</v>
      </c>
      <c r="D7925" s="2">
        <v>41907</v>
      </c>
      <c r="E7925" s="2">
        <v>41912</v>
      </c>
      <c r="F7925" s="1" t="s">
        <v>50</v>
      </c>
      <c r="G7925" s="1" t="s">
        <v>3790</v>
      </c>
      <c r="H7925" s="1" t="s">
        <v>3791</v>
      </c>
      <c r="I7925" s="1" t="s">
        <v>102</v>
      </c>
      <c r="J7925" s="1" t="s">
        <v>27</v>
      </c>
      <c r="K7925" s="1" t="s">
        <v>7237</v>
      </c>
      <c r="L7925" s="1" t="s">
        <v>54</v>
      </c>
      <c r="M7925" s="1">
        <v>33021</v>
      </c>
      <c r="N7925" s="1" t="s">
        <v>30</v>
      </c>
      <c r="O7925" s="1" t="s">
        <v>673</v>
      </c>
      <c r="P7925" s="1" t="s">
        <v>46</v>
      </c>
      <c r="Q7925" s="1" t="s">
        <v>75</v>
      </c>
      <c r="R7925" s="1" t="s">
        <v>674</v>
      </c>
      <c r="S7925" s="1">
        <v>15.57</v>
      </c>
      <c r="T7925" s="1">
        <v>3</v>
      </c>
      <c r="U7925" s="1">
        <v>0.7</v>
      </c>
      <c r="V7925" s="4">
        <v>-11.417999999999999</v>
      </c>
    </row>
    <row r="7926" spans="1:22" ht="44" thickBot="1" x14ac:dyDescent="0.4">
      <c r="A7926" s="3">
        <v>7925</v>
      </c>
      <c r="B7926" s="1" t="s">
        <v>9743</v>
      </c>
      <c r="C7926" s="1">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4">
        <v>10.7136</v>
      </c>
    </row>
    <row r="7927" spans="1:22" ht="44" thickBot="1" x14ac:dyDescent="0.4">
      <c r="A7927" s="3">
        <v>7926</v>
      </c>
      <c r="B7927" s="1" t="s">
        <v>9743</v>
      </c>
      <c r="C7927" s="1">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v>
      </c>
      <c r="T7927" s="1">
        <v>7</v>
      </c>
      <c r="U7927" s="1">
        <v>0</v>
      </c>
      <c r="V7927" s="4">
        <v>51.8</v>
      </c>
    </row>
    <row r="7928" spans="1:22" ht="29.5" thickBot="1" x14ac:dyDescent="0.4">
      <c r="A7928" s="3">
        <v>7927</v>
      </c>
      <c r="B7928" s="1" t="s">
        <v>9744</v>
      </c>
      <c r="C7928" s="1">
        <v>2014</v>
      </c>
      <c r="D7928" s="2">
        <v>41964</v>
      </c>
      <c r="E7928" s="2">
        <v>41968</v>
      </c>
      <c r="F7928" s="1" t="s">
        <v>23</v>
      </c>
      <c r="G7928" s="1" t="s">
        <v>4616</v>
      </c>
      <c r="H7928" s="1" t="s">
        <v>4617</v>
      </c>
      <c r="I7928" s="1" t="s">
        <v>41</v>
      </c>
      <c r="J7928" s="1" t="s">
        <v>27</v>
      </c>
      <c r="K7928" s="1" t="s">
        <v>266</v>
      </c>
      <c r="L7928" s="1" t="s">
        <v>267</v>
      </c>
      <c r="M7928" s="1">
        <v>10035</v>
      </c>
      <c r="N7928" s="1" t="s">
        <v>148</v>
      </c>
      <c r="O7928" s="1" t="s">
        <v>5956</v>
      </c>
      <c r="P7928" s="1" t="s">
        <v>71</v>
      </c>
      <c r="Q7928" s="1" t="s">
        <v>161</v>
      </c>
      <c r="R7928" s="1" t="s">
        <v>5957</v>
      </c>
      <c r="S7928" s="1">
        <v>2.97</v>
      </c>
      <c r="T7928" s="1">
        <v>3</v>
      </c>
      <c r="U7928" s="1">
        <v>0</v>
      </c>
      <c r="V7928" s="4">
        <v>1.3365</v>
      </c>
    </row>
    <row r="7929" spans="1:22" ht="29.5" thickBot="1" x14ac:dyDescent="0.4">
      <c r="A7929" s="3">
        <v>7928</v>
      </c>
      <c r="B7929" s="1" t="s">
        <v>9744</v>
      </c>
      <c r="C7929" s="1">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4">
        <v>170.99700000000001</v>
      </c>
    </row>
    <row r="7930" spans="1:22" ht="44" thickBot="1" x14ac:dyDescent="0.4">
      <c r="A7930" s="3">
        <v>7929</v>
      </c>
      <c r="B7930" s="1" t="s">
        <v>9744</v>
      </c>
      <c r="C7930" s="1">
        <v>2014</v>
      </c>
      <c r="D7930" s="2">
        <v>41964</v>
      </c>
      <c r="E7930" s="2">
        <v>41968</v>
      </c>
      <c r="F7930" s="1" t="s">
        <v>23</v>
      </c>
      <c r="G7930" s="1" t="s">
        <v>4616</v>
      </c>
      <c r="H7930" s="1" t="s">
        <v>4617</v>
      </c>
      <c r="I7930" s="1" t="s">
        <v>41</v>
      </c>
      <c r="J7930" s="1" t="s">
        <v>27</v>
      </c>
      <c r="K7930" s="1" t="s">
        <v>266</v>
      </c>
      <c r="L7930" s="1" t="s">
        <v>267</v>
      </c>
      <c r="M7930" s="1">
        <v>10035</v>
      </c>
      <c r="N7930" s="1" t="s">
        <v>148</v>
      </c>
      <c r="O7930" s="1" t="s">
        <v>9021</v>
      </c>
      <c r="P7930" s="1" t="s">
        <v>32</v>
      </c>
      <c r="Q7930" s="1" t="s">
        <v>65</v>
      </c>
      <c r="R7930" s="1" t="s">
        <v>9022</v>
      </c>
      <c r="S7930" s="1">
        <v>50.97</v>
      </c>
      <c r="T7930" s="1">
        <v>3</v>
      </c>
      <c r="U7930" s="1">
        <v>0</v>
      </c>
      <c r="V7930" s="4">
        <v>9.1745999999999999</v>
      </c>
    </row>
    <row r="7931" spans="1:22" ht="29.5" thickBot="1" x14ac:dyDescent="0.4">
      <c r="A7931" s="3">
        <v>7930</v>
      </c>
      <c r="B7931" s="1" t="s">
        <v>9745</v>
      </c>
      <c r="C7931" s="1">
        <v>2014</v>
      </c>
      <c r="D7931" s="2">
        <v>41846</v>
      </c>
      <c r="E7931" s="2">
        <v>41848</v>
      </c>
      <c r="F7931" s="1" t="s">
        <v>188</v>
      </c>
      <c r="G7931" s="1" t="s">
        <v>8694</v>
      </c>
      <c r="H7931" s="1" t="s">
        <v>8695</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4">
        <v>-4.2587999999999999</v>
      </c>
    </row>
    <row r="7932" spans="1:22" ht="29.5" thickBot="1" x14ac:dyDescent="0.4">
      <c r="A7932" s="3">
        <v>7931</v>
      </c>
      <c r="B7932" s="1" t="s">
        <v>9746</v>
      </c>
      <c r="C7932" s="1">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59.52</v>
      </c>
      <c r="T7932" s="1">
        <v>3</v>
      </c>
      <c r="U7932" s="1">
        <v>0</v>
      </c>
      <c r="V7932" s="4">
        <v>17.856000000000002</v>
      </c>
    </row>
    <row r="7933" spans="1:22" ht="29.5" thickBot="1" x14ac:dyDescent="0.4">
      <c r="A7933" s="3">
        <v>7932</v>
      </c>
      <c r="B7933" s="1" t="s">
        <v>9747</v>
      </c>
      <c r="C7933" s="1">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v>
      </c>
      <c r="T7933" s="1">
        <v>3</v>
      </c>
      <c r="U7933" s="1">
        <v>0.2</v>
      </c>
      <c r="V7933" s="4">
        <v>23.027999999999999</v>
      </c>
    </row>
    <row r="7934" spans="1:22" ht="29.5" thickBot="1" x14ac:dyDescent="0.4">
      <c r="A7934" s="3">
        <v>7933</v>
      </c>
      <c r="B7934" s="1" t="s">
        <v>9747</v>
      </c>
      <c r="C7934" s="1">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4">
        <v>34.293999999999997</v>
      </c>
    </row>
    <row r="7935" spans="1:22" ht="29.5" thickBot="1" x14ac:dyDescent="0.4">
      <c r="A7935" s="3">
        <v>7934</v>
      </c>
      <c r="B7935" s="1" t="s">
        <v>9748</v>
      </c>
      <c r="C7935" s="1">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4">
        <v>11.68</v>
      </c>
    </row>
    <row r="7936" spans="1:22" ht="58.5" thickBot="1" x14ac:dyDescent="0.4">
      <c r="A7936" s="3">
        <v>7935</v>
      </c>
      <c r="B7936" s="1" t="s">
        <v>9748</v>
      </c>
      <c r="C7936" s="1">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4">
        <v>8.9969999999999999</v>
      </c>
    </row>
    <row r="7937" spans="1:22" ht="29.5" thickBot="1" x14ac:dyDescent="0.4">
      <c r="A7937" s="3">
        <v>7936</v>
      </c>
      <c r="B7937" s="1" t="s">
        <v>9748</v>
      </c>
      <c r="C7937" s="1">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4">
        <v>3.8519999999999999</v>
      </c>
    </row>
    <row r="7938" spans="1:22" ht="73" thickBot="1" x14ac:dyDescent="0.4">
      <c r="A7938" s="3">
        <v>7937</v>
      </c>
      <c r="B7938" s="1" t="s">
        <v>9748</v>
      </c>
      <c r="C7938" s="1">
        <v>2014</v>
      </c>
      <c r="D7938" s="2">
        <v>41869</v>
      </c>
      <c r="E7938" s="2">
        <v>41876</v>
      </c>
      <c r="F7938" s="1" t="s">
        <v>50</v>
      </c>
      <c r="G7938" s="1" t="s">
        <v>3847</v>
      </c>
      <c r="H7938" s="1" t="s">
        <v>3848</v>
      </c>
      <c r="I7938" s="1" t="s">
        <v>41</v>
      </c>
      <c r="J7938" s="1" t="s">
        <v>27</v>
      </c>
      <c r="K7938" s="1" t="s">
        <v>991</v>
      </c>
      <c r="L7938" s="1" t="s">
        <v>43</v>
      </c>
      <c r="M7938" s="1">
        <v>94513</v>
      </c>
      <c r="N7938" s="1" t="s">
        <v>44</v>
      </c>
      <c r="O7938" s="1" t="s">
        <v>6136</v>
      </c>
      <c r="P7938" s="1" t="s">
        <v>46</v>
      </c>
      <c r="Q7938" s="1" t="s">
        <v>75</v>
      </c>
      <c r="R7938" s="1" t="s">
        <v>6137</v>
      </c>
      <c r="S7938" s="1">
        <v>13.92</v>
      </c>
      <c r="T7938" s="1">
        <v>3</v>
      </c>
      <c r="U7938" s="1">
        <v>0.2</v>
      </c>
      <c r="V7938" s="4">
        <v>4.8719999999999999</v>
      </c>
    </row>
    <row r="7939" spans="1:22" ht="58.5" thickBot="1" x14ac:dyDescent="0.4">
      <c r="A7939" s="3">
        <v>7938</v>
      </c>
      <c r="B7939" s="1" t="s">
        <v>9748</v>
      </c>
      <c r="C7939" s="1">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4">
        <v>654.75540000000001</v>
      </c>
    </row>
    <row r="7940" spans="1:22" ht="44" thickBot="1" x14ac:dyDescent="0.4">
      <c r="A7940" s="3">
        <v>7939</v>
      </c>
      <c r="B7940" s="1" t="s">
        <v>9748</v>
      </c>
      <c r="C7940" s="1">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540.57000000000005</v>
      </c>
      <c r="T7940" s="1">
        <v>3</v>
      </c>
      <c r="U7940" s="1">
        <v>0</v>
      </c>
      <c r="V7940" s="4">
        <v>140.54820000000001</v>
      </c>
    </row>
    <row r="7941" spans="1:22" ht="44" thickBot="1" x14ac:dyDescent="0.4">
      <c r="A7941" s="3">
        <v>7940</v>
      </c>
      <c r="B7941" s="1" t="s">
        <v>9748</v>
      </c>
      <c r="C7941" s="1">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4">
        <v>77.369600000000005</v>
      </c>
    </row>
    <row r="7942" spans="1:22" ht="29.5" thickBot="1" x14ac:dyDescent="0.4">
      <c r="A7942" s="3">
        <v>7941</v>
      </c>
      <c r="B7942" s="1" t="s">
        <v>9749</v>
      </c>
      <c r="C7942" s="1">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4">
        <v>-9.1601999999999997</v>
      </c>
    </row>
    <row r="7943" spans="1:22" ht="58.5" thickBot="1" x14ac:dyDescent="0.4">
      <c r="A7943" s="3">
        <v>7942</v>
      </c>
      <c r="B7943" s="1" t="s">
        <v>9749</v>
      </c>
      <c r="C7943" s="1">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4">
        <v>35.048000000000002</v>
      </c>
    </row>
    <row r="7944" spans="1:22" ht="44" thickBot="1" x14ac:dyDescent="0.4">
      <c r="A7944" s="3">
        <v>7943</v>
      </c>
      <c r="B7944" s="1" t="s">
        <v>9750</v>
      </c>
      <c r="C7944" s="1">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39.582000000000001</v>
      </c>
      <c r="T7944" s="1">
        <v>9</v>
      </c>
      <c r="U7944" s="1">
        <v>0.8</v>
      </c>
      <c r="V7944" s="4">
        <v>-59.372999999999998</v>
      </c>
    </row>
    <row r="7945" spans="1:22" ht="29.5" thickBot="1" x14ac:dyDescent="0.4">
      <c r="A7945" s="3">
        <v>7944</v>
      </c>
      <c r="B7945" s="1" t="s">
        <v>9750</v>
      </c>
      <c r="C7945" s="1">
        <v>2014</v>
      </c>
      <c r="D7945" s="2">
        <v>41999</v>
      </c>
      <c r="E7945" s="2">
        <v>42006</v>
      </c>
      <c r="F7945" s="1" t="s">
        <v>50</v>
      </c>
      <c r="G7945" s="1" t="s">
        <v>2626</v>
      </c>
      <c r="H7945" s="1" t="s">
        <v>2627</v>
      </c>
      <c r="I7945" s="1" t="s">
        <v>26</v>
      </c>
      <c r="J7945" s="1" t="s">
        <v>27</v>
      </c>
      <c r="K7945" s="1" t="s">
        <v>815</v>
      </c>
      <c r="L7945" s="1" t="s">
        <v>104</v>
      </c>
      <c r="M7945" s="1">
        <v>75081</v>
      </c>
      <c r="N7945" s="1" t="s">
        <v>105</v>
      </c>
      <c r="O7945" s="1" t="s">
        <v>6052</v>
      </c>
      <c r="P7945" s="1" t="s">
        <v>46</v>
      </c>
      <c r="Q7945" s="1" t="s">
        <v>578</v>
      </c>
      <c r="R7945" s="1" t="s">
        <v>186</v>
      </c>
      <c r="S7945" s="1">
        <v>44.688000000000002</v>
      </c>
      <c r="T7945" s="1">
        <v>7</v>
      </c>
      <c r="U7945" s="1">
        <v>0.2</v>
      </c>
      <c r="V7945" s="4">
        <v>5.0274000000000001</v>
      </c>
    </row>
    <row r="7946" spans="1:22" ht="29.5" thickBot="1" x14ac:dyDescent="0.4">
      <c r="A7946" s="3">
        <v>7945</v>
      </c>
      <c r="B7946" s="1" t="s">
        <v>9750</v>
      </c>
      <c r="C7946" s="1">
        <v>2014</v>
      </c>
      <c r="D7946" s="2">
        <v>41999</v>
      </c>
      <c r="E7946" s="2">
        <v>42006</v>
      </c>
      <c r="F7946" s="1" t="s">
        <v>50</v>
      </c>
      <c r="G7946" s="1" t="s">
        <v>2626</v>
      </c>
      <c r="H7946" s="1" t="s">
        <v>2627</v>
      </c>
      <c r="I7946" s="1" t="s">
        <v>26</v>
      </c>
      <c r="J7946" s="1" t="s">
        <v>27</v>
      </c>
      <c r="K7946" s="1" t="s">
        <v>815</v>
      </c>
      <c r="L7946" s="1" t="s">
        <v>104</v>
      </c>
      <c r="M7946" s="1">
        <v>75081</v>
      </c>
      <c r="N7946" s="1" t="s">
        <v>105</v>
      </c>
      <c r="O7946" s="1" t="s">
        <v>6379</v>
      </c>
      <c r="P7946" s="1" t="s">
        <v>46</v>
      </c>
      <c r="Q7946" s="1" t="s">
        <v>68</v>
      </c>
      <c r="R7946" s="1" t="s">
        <v>6380</v>
      </c>
      <c r="S7946" s="1">
        <v>31.744</v>
      </c>
      <c r="T7946" s="1">
        <v>2</v>
      </c>
      <c r="U7946" s="1">
        <v>0.2</v>
      </c>
      <c r="V7946" s="4">
        <v>2.3807999999999998</v>
      </c>
    </row>
    <row r="7947" spans="1:22" ht="58.5" thickBot="1" x14ac:dyDescent="0.4">
      <c r="A7947" s="3">
        <v>7946</v>
      </c>
      <c r="B7947" s="1" t="s">
        <v>9750</v>
      </c>
      <c r="C7947" s="1">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40.98</v>
      </c>
      <c r="T7947" s="1">
        <v>5</v>
      </c>
      <c r="U7947" s="1">
        <v>0.8</v>
      </c>
      <c r="V7947" s="4">
        <v>-65.567999999999998</v>
      </c>
    </row>
    <row r="7948" spans="1:22" ht="44" thickBot="1" x14ac:dyDescent="0.4">
      <c r="A7948" s="3">
        <v>7947</v>
      </c>
      <c r="B7948" s="1" t="s">
        <v>9750</v>
      </c>
      <c r="C7948" s="1">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3.1680000000000001</v>
      </c>
      <c r="T7948" s="1">
        <v>3</v>
      </c>
      <c r="U7948" s="1">
        <v>0.8</v>
      </c>
      <c r="V7948" s="4">
        <v>-5.0688000000000004</v>
      </c>
    </row>
    <row r="7949" spans="1:22" ht="44" thickBot="1" x14ac:dyDescent="0.4">
      <c r="A7949" s="3">
        <v>7948</v>
      </c>
      <c r="B7949" s="1" t="s">
        <v>9751</v>
      </c>
      <c r="C7949" s="1">
        <v>2011</v>
      </c>
      <c r="D7949" s="2">
        <v>40603</v>
      </c>
      <c r="E7949" s="2">
        <v>40607</v>
      </c>
      <c r="F7949" s="1" t="s">
        <v>50</v>
      </c>
      <c r="G7949" s="1" t="s">
        <v>5522</v>
      </c>
      <c r="H7949" s="1" t="s">
        <v>5523</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4">
        <v>-3.5325000000000002</v>
      </c>
    </row>
    <row r="7950" spans="1:22" ht="44" thickBot="1" x14ac:dyDescent="0.4">
      <c r="A7950" s="3">
        <v>7949</v>
      </c>
      <c r="B7950" s="1" t="s">
        <v>9751</v>
      </c>
      <c r="C7950" s="1">
        <v>2011</v>
      </c>
      <c r="D7950" s="2">
        <v>40603</v>
      </c>
      <c r="E7950" s="2">
        <v>40607</v>
      </c>
      <c r="F7950" s="1" t="s">
        <v>50</v>
      </c>
      <c r="G7950" s="1" t="s">
        <v>5522</v>
      </c>
      <c r="H7950" s="1" t="s">
        <v>5523</v>
      </c>
      <c r="I7950" s="1" t="s">
        <v>26</v>
      </c>
      <c r="J7950" s="1" t="s">
        <v>27</v>
      </c>
      <c r="K7950" s="1" t="s">
        <v>4172</v>
      </c>
      <c r="L7950" s="1" t="s">
        <v>104</v>
      </c>
      <c r="M7950" s="1">
        <v>79907</v>
      </c>
      <c r="N7950" s="1" t="s">
        <v>105</v>
      </c>
      <c r="O7950" s="1" t="s">
        <v>3375</v>
      </c>
      <c r="P7950" s="1" t="s">
        <v>32</v>
      </c>
      <c r="Q7950" s="1" t="s">
        <v>36</v>
      </c>
      <c r="R7950" s="1" t="s">
        <v>3376</v>
      </c>
      <c r="S7950" s="1">
        <v>362.25</v>
      </c>
      <c r="T7950" s="1">
        <v>6</v>
      </c>
      <c r="U7950" s="1">
        <v>0.3</v>
      </c>
      <c r="V7950" s="4">
        <v>0</v>
      </c>
    </row>
    <row r="7951" spans="1:22" ht="44" thickBot="1" x14ac:dyDescent="0.4">
      <c r="A7951" s="3">
        <v>7950</v>
      </c>
      <c r="B7951" s="1" t="s">
        <v>9751</v>
      </c>
      <c r="C7951" s="1">
        <v>2011</v>
      </c>
      <c r="D7951" s="2">
        <v>40603</v>
      </c>
      <c r="E7951" s="2">
        <v>40607</v>
      </c>
      <c r="F7951" s="1" t="s">
        <v>50</v>
      </c>
      <c r="G7951" s="1" t="s">
        <v>5522</v>
      </c>
      <c r="H7951" s="1" t="s">
        <v>5523</v>
      </c>
      <c r="I7951" s="1" t="s">
        <v>26</v>
      </c>
      <c r="J7951" s="1" t="s">
        <v>27</v>
      </c>
      <c r="K7951" s="1" t="s">
        <v>4172</v>
      </c>
      <c r="L7951" s="1" t="s">
        <v>104</v>
      </c>
      <c r="M7951" s="1">
        <v>79907</v>
      </c>
      <c r="N7951" s="1" t="s">
        <v>105</v>
      </c>
      <c r="O7951" s="1" t="s">
        <v>2932</v>
      </c>
      <c r="P7951" s="1" t="s">
        <v>32</v>
      </c>
      <c r="Q7951" s="1" t="s">
        <v>65</v>
      </c>
      <c r="R7951" s="1" t="s">
        <v>2933</v>
      </c>
      <c r="S7951" s="1">
        <v>63.552</v>
      </c>
      <c r="T7951" s="1">
        <v>6</v>
      </c>
      <c r="U7951" s="1">
        <v>0.6</v>
      </c>
      <c r="V7951" s="4">
        <v>-34.953600000000002</v>
      </c>
    </row>
    <row r="7952" spans="1:22" ht="58.5" thickBot="1" x14ac:dyDescent="0.4">
      <c r="A7952" s="3">
        <v>7951</v>
      </c>
      <c r="B7952" s="1" t="s">
        <v>9751</v>
      </c>
      <c r="C7952" s="1">
        <v>2011</v>
      </c>
      <c r="D7952" s="2">
        <v>40603</v>
      </c>
      <c r="E7952" s="2">
        <v>40607</v>
      </c>
      <c r="F7952" s="1" t="s">
        <v>50</v>
      </c>
      <c r="G7952" s="1" t="s">
        <v>5522</v>
      </c>
      <c r="H7952" s="1" t="s">
        <v>5523</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4">
        <v>-22.671600000000002</v>
      </c>
    </row>
    <row r="7953" spans="1:22" ht="44" thickBot="1" x14ac:dyDescent="0.4">
      <c r="A7953" s="3">
        <v>7952</v>
      </c>
      <c r="B7953" s="1" t="s">
        <v>9752</v>
      </c>
      <c r="C7953" s="1">
        <v>2012</v>
      </c>
      <c r="D7953" s="2">
        <v>41232</v>
      </c>
      <c r="E7953" s="2">
        <v>41237</v>
      </c>
      <c r="F7953" s="1" t="s">
        <v>50</v>
      </c>
      <c r="G7953" s="1" t="s">
        <v>429</v>
      </c>
      <c r="H7953" s="1" t="s">
        <v>430</v>
      </c>
      <c r="I7953" s="1" t="s">
        <v>26</v>
      </c>
      <c r="J7953" s="1" t="s">
        <v>27</v>
      </c>
      <c r="K7953" s="1" t="s">
        <v>266</v>
      </c>
      <c r="L7953" s="1" t="s">
        <v>267</v>
      </c>
      <c r="M7953" s="1">
        <v>10035</v>
      </c>
      <c r="N7953" s="1" t="s">
        <v>148</v>
      </c>
      <c r="O7953" s="1" t="s">
        <v>5743</v>
      </c>
      <c r="P7953" s="1" t="s">
        <v>46</v>
      </c>
      <c r="Q7953" s="1" t="s">
        <v>75</v>
      </c>
      <c r="R7953" s="1" t="s">
        <v>5744</v>
      </c>
      <c r="S7953" s="1">
        <v>5.984</v>
      </c>
      <c r="T7953" s="1">
        <v>2</v>
      </c>
      <c r="U7953" s="1">
        <v>0.2</v>
      </c>
      <c r="V7953" s="4">
        <v>2.2440000000000002</v>
      </c>
    </row>
    <row r="7954" spans="1:22" ht="44" thickBot="1" x14ac:dyDescent="0.4">
      <c r="A7954" s="3">
        <v>7953</v>
      </c>
      <c r="B7954" s="1" t="s">
        <v>9752</v>
      </c>
      <c r="C7954" s="1">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6336</v>
      </c>
      <c r="S7954" s="1">
        <v>861.76</v>
      </c>
      <c r="T7954" s="1">
        <v>4</v>
      </c>
      <c r="U7954" s="1">
        <v>0</v>
      </c>
      <c r="V7954" s="4">
        <v>249.91040000000001</v>
      </c>
    </row>
    <row r="7955" spans="1:22" ht="44" thickBot="1" x14ac:dyDescent="0.4">
      <c r="A7955" s="3">
        <v>7954</v>
      </c>
      <c r="B7955" s="1" t="s">
        <v>9753</v>
      </c>
      <c r="C7955" s="1">
        <v>2011</v>
      </c>
      <c r="D7955" s="2">
        <v>40634</v>
      </c>
      <c r="E7955" s="2">
        <v>40639</v>
      </c>
      <c r="F7955" s="1" t="s">
        <v>50</v>
      </c>
      <c r="G7955" s="1" t="s">
        <v>4616</v>
      </c>
      <c r="H7955" s="1" t="s">
        <v>4617</v>
      </c>
      <c r="I7955" s="1" t="s">
        <v>41</v>
      </c>
      <c r="J7955" s="1" t="s">
        <v>27</v>
      </c>
      <c r="K7955" s="1" t="s">
        <v>6569</v>
      </c>
      <c r="L7955" s="1" t="s">
        <v>1245</v>
      </c>
      <c r="M7955" s="1">
        <v>2151</v>
      </c>
      <c r="N7955" s="1" t="s">
        <v>148</v>
      </c>
      <c r="O7955" s="1" t="s">
        <v>8521</v>
      </c>
      <c r="P7955" s="1" t="s">
        <v>46</v>
      </c>
      <c r="Q7955" s="1" t="s">
        <v>59</v>
      </c>
      <c r="R7955" s="1" t="s">
        <v>8522</v>
      </c>
      <c r="S7955" s="1">
        <v>66.959999999999994</v>
      </c>
      <c r="T7955" s="1">
        <v>4</v>
      </c>
      <c r="U7955" s="1">
        <v>0</v>
      </c>
      <c r="V7955" s="4">
        <v>2.6783999999999999</v>
      </c>
    </row>
    <row r="7956" spans="1:22" ht="29.5" thickBot="1" x14ac:dyDescent="0.4">
      <c r="A7956" s="3">
        <v>7955</v>
      </c>
      <c r="B7956" s="1" t="s">
        <v>9753</v>
      </c>
      <c r="C7956" s="1">
        <v>2011</v>
      </c>
      <c r="D7956" s="2">
        <v>40634</v>
      </c>
      <c r="E7956" s="2">
        <v>40639</v>
      </c>
      <c r="F7956" s="1" t="s">
        <v>50</v>
      </c>
      <c r="G7956" s="1" t="s">
        <v>4616</v>
      </c>
      <c r="H7956" s="1" t="s">
        <v>4617</v>
      </c>
      <c r="I7956" s="1" t="s">
        <v>41</v>
      </c>
      <c r="J7956" s="1" t="s">
        <v>27</v>
      </c>
      <c r="K7956" s="1" t="s">
        <v>6569</v>
      </c>
      <c r="L7956" s="1" t="s">
        <v>1245</v>
      </c>
      <c r="M7956" s="1">
        <v>2151</v>
      </c>
      <c r="N7956" s="1" t="s">
        <v>148</v>
      </c>
      <c r="O7956" s="1" t="s">
        <v>2913</v>
      </c>
      <c r="P7956" s="1" t="s">
        <v>46</v>
      </c>
      <c r="Q7956" s="1" t="s">
        <v>75</v>
      </c>
      <c r="R7956" s="1" t="s">
        <v>2914</v>
      </c>
      <c r="S7956" s="1">
        <v>6.24</v>
      </c>
      <c r="T7956" s="1">
        <v>2</v>
      </c>
      <c r="U7956" s="1">
        <v>0</v>
      </c>
      <c r="V7956" s="4">
        <v>3.0575999999999999</v>
      </c>
    </row>
    <row r="7957" spans="1:22" ht="44" thickBot="1" x14ac:dyDescent="0.4">
      <c r="A7957" s="3">
        <v>7956</v>
      </c>
      <c r="B7957" s="1" t="s">
        <v>9754</v>
      </c>
      <c r="C7957" s="1">
        <v>2014</v>
      </c>
      <c r="D7957" s="2">
        <v>41918</v>
      </c>
      <c r="E7957" s="2">
        <v>41923</v>
      </c>
      <c r="F7957" s="1" t="s">
        <v>50</v>
      </c>
      <c r="G7957" s="1" t="s">
        <v>513</v>
      </c>
      <c r="H7957" s="1" t="s">
        <v>514</v>
      </c>
      <c r="I7957" s="1" t="s">
        <v>41</v>
      </c>
      <c r="J7957" s="1" t="s">
        <v>27</v>
      </c>
      <c r="K7957" s="1" t="s">
        <v>8487</v>
      </c>
      <c r="L7957" s="1" t="s">
        <v>43</v>
      </c>
      <c r="M7957" s="1">
        <v>95928</v>
      </c>
      <c r="N7957" s="1" t="s">
        <v>44</v>
      </c>
      <c r="O7957" s="1" t="s">
        <v>5538</v>
      </c>
      <c r="P7957" s="1" t="s">
        <v>32</v>
      </c>
      <c r="Q7957" s="1" t="s">
        <v>36</v>
      </c>
      <c r="R7957" s="1" t="s">
        <v>5539</v>
      </c>
      <c r="S7957" s="1">
        <v>435.16800000000001</v>
      </c>
      <c r="T7957" s="1">
        <v>4</v>
      </c>
      <c r="U7957" s="1">
        <v>0.2</v>
      </c>
      <c r="V7957" s="4">
        <v>-59.835599999999999</v>
      </c>
    </row>
    <row r="7958" spans="1:22" ht="29.5" thickBot="1" x14ac:dyDescent="0.4">
      <c r="A7958" s="3">
        <v>7957</v>
      </c>
      <c r="B7958" s="1" t="s">
        <v>9754</v>
      </c>
      <c r="C7958" s="1">
        <v>2014</v>
      </c>
      <c r="D7958" s="2">
        <v>41918</v>
      </c>
      <c r="E7958" s="2">
        <v>41923</v>
      </c>
      <c r="F7958" s="1" t="s">
        <v>50</v>
      </c>
      <c r="G7958" s="1" t="s">
        <v>513</v>
      </c>
      <c r="H7958" s="1" t="s">
        <v>514</v>
      </c>
      <c r="I7958" s="1" t="s">
        <v>41</v>
      </c>
      <c r="J7958" s="1" t="s">
        <v>27</v>
      </c>
      <c r="K7958" s="1" t="s">
        <v>8487</v>
      </c>
      <c r="L7958" s="1" t="s">
        <v>43</v>
      </c>
      <c r="M7958" s="1">
        <v>95928</v>
      </c>
      <c r="N7958" s="1" t="s">
        <v>44</v>
      </c>
      <c r="O7958" s="1" t="s">
        <v>562</v>
      </c>
      <c r="P7958" s="1" t="s">
        <v>46</v>
      </c>
      <c r="Q7958" s="1" t="s">
        <v>269</v>
      </c>
      <c r="R7958" s="1" t="s">
        <v>186</v>
      </c>
      <c r="S7958" s="1">
        <v>14.9</v>
      </c>
      <c r="T7958" s="1">
        <v>5</v>
      </c>
      <c r="U7958" s="1">
        <v>0</v>
      </c>
      <c r="V7958" s="4">
        <v>6.8540000000000001</v>
      </c>
    </row>
    <row r="7959" spans="1:22" ht="102" thickBot="1" x14ac:dyDescent="0.4">
      <c r="A7959" s="3">
        <v>7958</v>
      </c>
      <c r="B7959" s="1" t="s">
        <v>9754</v>
      </c>
      <c r="C7959" s="1">
        <v>2014</v>
      </c>
      <c r="D7959" s="2">
        <v>41918</v>
      </c>
      <c r="E7959" s="2">
        <v>41923</v>
      </c>
      <c r="F7959" s="1" t="s">
        <v>50</v>
      </c>
      <c r="G7959" s="1" t="s">
        <v>513</v>
      </c>
      <c r="H7959" s="1" t="s">
        <v>514</v>
      </c>
      <c r="I7959" s="1" t="s">
        <v>41</v>
      </c>
      <c r="J7959" s="1" t="s">
        <v>27</v>
      </c>
      <c r="K7959" s="1" t="s">
        <v>8487</v>
      </c>
      <c r="L7959" s="1" t="s">
        <v>43</v>
      </c>
      <c r="M7959" s="1">
        <v>95928</v>
      </c>
      <c r="N7959" s="1" t="s">
        <v>44</v>
      </c>
      <c r="O7959" s="1" t="s">
        <v>7633</v>
      </c>
      <c r="P7959" s="1" t="s">
        <v>46</v>
      </c>
      <c r="Q7959" s="1" t="s">
        <v>78</v>
      </c>
      <c r="R7959" s="1" t="s">
        <v>7634</v>
      </c>
      <c r="S7959" s="1">
        <v>15.8</v>
      </c>
      <c r="T7959" s="1">
        <v>4</v>
      </c>
      <c r="U7959" s="1">
        <v>0</v>
      </c>
      <c r="V7959" s="4">
        <v>4.1079999999999997</v>
      </c>
    </row>
    <row r="7960" spans="1:22" ht="44" thickBot="1" x14ac:dyDescent="0.4">
      <c r="A7960" s="3">
        <v>7959</v>
      </c>
      <c r="B7960" s="1" t="s">
        <v>9754</v>
      </c>
      <c r="C7960" s="1">
        <v>2014</v>
      </c>
      <c r="D7960" s="2">
        <v>41918</v>
      </c>
      <c r="E7960" s="2">
        <v>41923</v>
      </c>
      <c r="F7960" s="1" t="s">
        <v>50</v>
      </c>
      <c r="G7960" s="1" t="s">
        <v>513</v>
      </c>
      <c r="H7960" s="1" t="s">
        <v>514</v>
      </c>
      <c r="I7960" s="1" t="s">
        <v>41</v>
      </c>
      <c r="J7960" s="1" t="s">
        <v>27</v>
      </c>
      <c r="K7960" s="1" t="s">
        <v>8487</v>
      </c>
      <c r="L7960" s="1" t="s">
        <v>43</v>
      </c>
      <c r="M7960" s="1">
        <v>95928</v>
      </c>
      <c r="N7960" s="1" t="s">
        <v>44</v>
      </c>
      <c r="O7960" s="1" t="s">
        <v>6239</v>
      </c>
      <c r="P7960" s="1" t="s">
        <v>32</v>
      </c>
      <c r="Q7960" s="1" t="s">
        <v>65</v>
      </c>
      <c r="R7960" s="1" t="s">
        <v>6240</v>
      </c>
      <c r="S7960" s="1">
        <v>72.900000000000006</v>
      </c>
      <c r="T7960" s="1">
        <v>5</v>
      </c>
      <c r="U7960" s="1">
        <v>0</v>
      </c>
      <c r="V7960" s="4">
        <v>26.972999999999999</v>
      </c>
    </row>
    <row r="7961" spans="1:22" ht="29.5" thickBot="1" x14ac:dyDescent="0.4">
      <c r="A7961" s="3">
        <v>7960</v>
      </c>
      <c r="B7961" s="1" t="s">
        <v>9754</v>
      </c>
      <c r="C7961" s="1">
        <v>2014</v>
      </c>
      <c r="D7961" s="2">
        <v>41918</v>
      </c>
      <c r="E7961" s="2">
        <v>41923</v>
      </c>
      <c r="F7961" s="1" t="s">
        <v>50</v>
      </c>
      <c r="G7961" s="1" t="s">
        <v>513</v>
      </c>
      <c r="H7961" s="1" t="s">
        <v>514</v>
      </c>
      <c r="I7961" s="1" t="s">
        <v>41</v>
      </c>
      <c r="J7961" s="1" t="s">
        <v>27</v>
      </c>
      <c r="K7961" s="1" t="s">
        <v>8487</v>
      </c>
      <c r="L7961" s="1" t="s">
        <v>43</v>
      </c>
      <c r="M7961" s="1">
        <v>95928</v>
      </c>
      <c r="N7961" s="1" t="s">
        <v>44</v>
      </c>
      <c r="O7961" s="1" t="s">
        <v>3273</v>
      </c>
      <c r="P7961" s="1" t="s">
        <v>32</v>
      </c>
      <c r="Q7961" s="1" t="s">
        <v>56</v>
      </c>
      <c r="R7961" s="1" t="s">
        <v>3274</v>
      </c>
      <c r="S7961" s="1">
        <v>206.352</v>
      </c>
      <c r="T7961" s="1">
        <v>3</v>
      </c>
      <c r="U7961" s="1">
        <v>0.2</v>
      </c>
      <c r="V7961" s="4">
        <v>5.1588000000000003</v>
      </c>
    </row>
    <row r="7962" spans="1:22" ht="58.5" thickBot="1" x14ac:dyDescent="0.4">
      <c r="A7962" s="3">
        <v>7961</v>
      </c>
      <c r="B7962" s="1" t="s">
        <v>9754</v>
      </c>
      <c r="C7962" s="1">
        <v>2014</v>
      </c>
      <c r="D7962" s="2">
        <v>41918</v>
      </c>
      <c r="E7962" s="2">
        <v>41923</v>
      </c>
      <c r="F7962" s="1" t="s">
        <v>50</v>
      </c>
      <c r="G7962" s="1" t="s">
        <v>513</v>
      </c>
      <c r="H7962" s="1" t="s">
        <v>514</v>
      </c>
      <c r="I7962" s="1" t="s">
        <v>41</v>
      </c>
      <c r="J7962" s="1" t="s">
        <v>27</v>
      </c>
      <c r="K7962" s="1" t="s">
        <v>8487</v>
      </c>
      <c r="L7962" s="1" t="s">
        <v>43</v>
      </c>
      <c r="M7962" s="1">
        <v>95928</v>
      </c>
      <c r="N7962" s="1" t="s">
        <v>44</v>
      </c>
      <c r="O7962" s="1" t="s">
        <v>1234</v>
      </c>
      <c r="P7962" s="1" t="s">
        <v>71</v>
      </c>
      <c r="Q7962" s="1" t="s">
        <v>72</v>
      </c>
      <c r="R7962" s="1" t="s">
        <v>1235</v>
      </c>
      <c r="S7962" s="1">
        <v>7.992</v>
      </c>
      <c r="T7962" s="1">
        <v>1</v>
      </c>
      <c r="U7962" s="1">
        <v>0.2</v>
      </c>
      <c r="V7962" s="4">
        <v>2.6972999999999998</v>
      </c>
    </row>
    <row r="7963" spans="1:22" ht="44" thickBot="1" x14ac:dyDescent="0.4">
      <c r="A7963" s="3">
        <v>7962</v>
      </c>
      <c r="B7963" s="1" t="s">
        <v>9755</v>
      </c>
      <c r="C7963" s="1">
        <v>2014</v>
      </c>
      <c r="D7963" s="2">
        <v>41962</v>
      </c>
      <c r="E7963" s="2">
        <v>41967</v>
      </c>
      <c r="F7963" s="1" t="s">
        <v>23</v>
      </c>
      <c r="G7963" s="1" t="s">
        <v>400</v>
      </c>
      <c r="H7963" s="1" t="s">
        <v>401</v>
      </c>
      <c r="I7963" s="1" t="s">
        <v>41</v>
      </c>
      <c r="J7963" s="1" t="s">
        <v>27</v>
      </c>
      <c r="K7963" s="1" t="s">
        <v>7193</v>
      </c>
      <c r="L7963" s="1" t="s">
        <v>54</v>
      </c>
      <c r="M7963" s="1">
        <v>33023</v>
      </c>
      <c r="N7963" s="1" t="s">
        <v>30</v>
      </c>
      <c r="O7963" s="1" t="s">
        <v>6445</v>
      </c>
      <c r="P7963" s="1" t="s">
        <v>46</v>
      </c>
      <c r="Q7963" s="1" t="s">
        <v>59</v>
      </c>
      <c r="R7963" s="1" t="s">
        <v>6446</v>
      </c>
      <c r="S7963" s="1">
        <v>81.36</v>
      </c>
      <c r="T7963" s="1">
        <v>5</v>
      </c>
      <c r="U7963" s="1">
        <v>0.2</v>
      </c>
      <c r="V7963" s="4">
        <v>-19.323</v>
      </c>
    </row>
    <row r="7964" spans="1:22" ht="44" thickBot="1" x14ac:dyDescent="0.4">
      <c r="A7964" s="3">
        <v>7963</v>
      </c>
      <c r="B7964" s="1" t="s">
        <v>9755</v>
      </c>
      <c r="C7964" s="1">
        <v>2014</v>
      </c>
      <c r="D7964" s="2">
        <v>41962</v>
      </c>
      <c r="E7964" s="2">
        <v>41967</v>
      </c>
      <c r="F7964" s="1" t="s">
        <v>23</v>
      </c>
      <c r="G7964" s="1" t="s">
        <v>400</v>
      </c>
      <c r="H7964" s="1" t="s">
        <v>401</v>
      </c>
      <c r="I7964" s="1" t="s">
        <v>41</v>
      </c>
      <c r="J7964" s="1" t="s">
        <v>27</v>
      </c>
      <c r="K7964" s="1" t="s">
        <v>7193</v>
      </c>
      <c r="L7964" s="1" t="s">
        <v>54</v>
      </c>
      <c r="M7964" s="1">
        <v>33023</v>
      </c>
      <c r="N7964" s="1" t="s">
        <v>30</v>
      </c>
      <c r="O7964" s="1" t="s">
        <v>2616</v>
      </c>
      <c r="P7964" s="1" t="s">
        <v>46</v>
      </c>
      <c r="Q7964" s="1" t="s">
        <v>75</v>
      </c>
      <c r="R7964" s="1" t="s">
        <v>2617</v>
      </c>
      <c r="S7964" s="1">
        <v>20.231999999999999</v>
      </c>
      <c r="T7964" s="1">
        <v>8</v>
      </c>
      <c r="U7964" s="1">
        <v>0.7</v>
      </c>
      <c r="V7964" s="4">
        <v>-16.185600000000001</v>
      </c>
    </row>
    <row r="7965" spans="1:22" ht="87.5" thickBot="1" x14ac:dyDescent="0.4">
      <c r="A7965" s="3">
        <v>7964</v>
      </c>
      <c r="B7965" s="1" t="s">
        <v>9755</v>
      </c>
      <c r="C7965" s="1">
        <v>2014</v>
      </c>
      <c r="D7965" s="2">
        <v>41962</v>
      </c>
      <c r="E7965" s="2">
        <v>41967</v>
      </c>
      <c r="F7965" s="1" t="s">
        <v>23</v>
      </c>
      <c r="G7965" s="1" t="s">
        <v>400</v>
      </c>
      <c r="H7965" s="1" t="s">
        <v>401</v>
      </c>
      <c r="I7965" s="1" t="s">
        <v>41</v>
      </c>
      <c r="J7965" s="1" t="s">
        <v>27</v>
      </c>
      <c r="K7965" s="1" t="s">
        <v>7193</v>
      </c>
      <c r="L7965" s="1" t="s">
        <v>54</v>
      </c>
      <c r="M7965" s="1">
        <v>33023</v>
      </c>
      <c r="N7965" s="1" t="s">
        <v>30</v>
      </c>
      <c r="O7965" s="1" t="s">
        <v>713</v>
      </c>
      <c r="P7965" s="1" t="s">
        <v>46</v>
      </c>
      <c r="Q7965" s="1" t="s">
        <v>78</v>
      </c>
      <c r="R7965" s="1" t="s">
        <v>714</v>
      </c>
      <c r="S7965" s="1">
        <v>389.05599999999998</v>
      </c>
      <c r="T7965" s="1">
        <v>4</v>
      </c>
      <c r="U7965" s="1">
        <v>0.2</v>
      </c>
      <c r="V7965" s="4">
        <v>48.631999999999998</v>
      </c>
    </row>
    <row r="7966" spans="1:22" ht="29.5" thickBot="1" x14ac:dyDescent="0.4">
      <c r="A7966" s="3">
        <v>7965</v>
      </c>
      <c r="B7966" s="1" t="s">
        <v>9755</v>
      </c>
      <c r="C7966" s="1">
        <v>2014</v>
      </c>
      <c r="D7966" s="2">
        <v>41962</v>
      </c>
      <c r="E7966" s="2">
        <v>41967</v>
      </c>
      <c r="F7966" s="1" t="s">
        <v>23</v>
      </c>
      <c r="G7966" s="1" t="s">
        <v>400</v>
      </c>
      <c r="H7966" s="1" t="s">
        <v>401</v>
      </c>
      <c r="I7966" s="1" t="s">
        <v>41</v>
      </c>
      <c r="J7966" s="1" t="s">
        <v>27</v>
      </c>
      <c r="K7966" s="1" t="s">
        <v>7193</v>
      </c>
      <c r="L7966" s="1" t="s">
        <v>54</v>
      </c>
      <c r="M7966" s="1">
        <v>33023</v>
      </c>
      <c r="N7966" s="1" t="s">
        <v>30</v>
      </c>
      <c r="O7966" s="1" t="s">
        <v>6483</v>
      </c>
      <c r="P7966" s="1" t="s">
        <v>46</v>
      </c>
      <c r="Q7966" s="1" t="s">
        <v>90</v>
      </c>
      <c r="R7966" s="1" t="s">
        <v>6484</v>
      </c>
      <c r="S7966" s="1">
        <v>20.736000000000001</v>
      </c>
      <c r="T7966" s="1">
        <v>4</v>
      </c>
      <c r="U7966" s="1">
        <v>0.2</v>
      </c>
      <c r="V7966" s="4">
        <v>7.2576000000000001</v>
      </c>
    </row>
    <row r="7967" spans="1:22" ht="29.5" thickBot="1" x14ac:dyDescent="0.4">
      <c r="A7967" s="3">
        <v>7966</v>
      </c>
      <c r="B7967" s="1" t="s">
        <v>9755</v>
      </c>
      <c r="C7967" s="1">
        <v>2014</v>
      </c>
      <c r="D7967" s="2">
        <v>41962</v>
      </c>
      <c r="E7967" s="2">
        <v>41967</v>
      </c>
      <c r="F7967" s="1" t="s">
        <v>23</v>
      </c>
      <c r="G7967" s="1" t="s">
        <v>400</v>
      </c>
      <c r="H7967" s="1" t="s">
        <v>401</v>
      </c>
      <c r="I7967" s="1" t="s">
        <v>41</v>
      </c>
      <c r="J7967" s="1" t="s">
        <v>27</v>
      </c>
      <c r="K7967" s="1" t="s">
        <v>7193</v>
      </c>
      <c r="L7967" s="1" t="s">
        <v>54</v>
      </c>
      <c r="M7967" s="1">
        <v>33023</v>
      </c>
      <c r="N7967" s="1" t="s">
        <v>30</v>
      </c>
      <c r="O7967" s="1" t="s">
        <v>4661</v>
      </c>
      <c r="P7967" s="1" t="s">
        <v>46</v>
      </c>
      <c r="Q7967" s="1" t="s">
        <v>90</v>
      </c>
      <c r="R7967" s="1" t="s">
        <v>4662</v>
      </c>
      <c r="S7967" s="1">
        <v>41.472000000000001</v>
      </c>
      <c r="T7967" s="1">
        <v>8</v>
      </c>
      <c r="U7967" s="1">
        <v>0.2</v>
      </c>
      <c r="V7967" s="4">
        <v>14.5152</v>
      </c>
    </row>
    <row r="7968" spans="1:22" ht="73" thickBot="1" x14ac:dyDescent="0.4">
      <c r="A7968" s="3">
        <v>7967</v>
      </c>
      <c r="B7968" s="1" t="s">
        <v>9756</v>
      </c>
      <c r="C7968" s="1">
        <v>2012</v>
      </c>
      <c r="D7968" s="2">
        <v>40991</v>
      </c>
      <c r="E7968" s="2">
        <v>40998</v>
      </c>
      <c r="F7968" s="1" t="s">
        <v>50</v>
      </c>
      <c r="G7968" s="1" t="s">
        <v>1383</v>
      </c>
      <c r="H7968" s="1" t="s">
        <v>1384</v>
      </c>
      <c r="I7968" s="1" t="s">
        <v>41</v>
      </c>
      <c r="J7968" s="1" t="s">
        <v>27</v>
      </c>
      <c r="K7968" s="1" t="s">
        <v>42</v>
      </c>
      <c r="L7968" s="1" t="s">
        <v>43</v>
      </c>
      <c r="M7968" s="1">
        <v>90049</v>
      </c>
      <c r="N7968" s="1" t="s">
        <v>44</v>
      </c>
      <c r="O7968" s="1" t="s">
        <v>5346</v>
      </c>
      <c r="P7968" s="1" t="s">
        <v>46</v>
      </c>
      <c r="Q7968" s="1" t="s">
        <v>90</v>
      </c>
      <c r="R7968" s="1" t="s">
        <v>5347</v>
      </c>
      <c r="S7968" s="1">
        <v>33.36</v>
      </c>
      <c r="T7968" s="1">
        <v>4</v>
      </c>
      <c r="U7968" s="1">
        <v>0</v>
      </c>
      <c r="V7968" s="4">
        <v>16.68</v>
      </c>
    </row>
    <row r="7969" spans="1:22" ht="73" thickBot="1" x14ac:dyDescent="0.4">
      <c r="A7969" s="3">
        <v>7968</v>
      </c>
      <c r="B7969" s="1" t="s">
        <v>9757</v>
      </c>
      <c r="C7969" s="1">
        <v>2013</v>
      </c>
      <c r="D7969" s="2">
        <v>41558</v>
      </c>
      <c r="E7969" s="2">
        <v>41560</v>
      </c>
      <c r="F7969" s="1" t="s">
        <v>188</v>
      </c>
      <c r="G7969" s="1" t="s">
        <v>4952</v>
      </c>
      <c r="H7969" s="1" t="s">
        <v>4953</v>
      </c>
      <c r="I7969" s="1" t="s">
        <v>41</v>
      </c>
      <c r="J7969" s="1" t="s">
        <v>27</v>
      </c>
      <c r="K7969" s="1" t="s">
        <v>807</v>
      </c>
      <c r="L7969" s="1" t="s">
        <v>457</v>
      </c>
      <c r="M7969" s="1">
        <v>80219</v>
      </c>
      <c r="N7969" s="1" t="s">
        <v>44</v>
      </c>
      <c r="O7969" s="1" t="s">
        <v>9758</v>
      </c>
      <c r="P7969" s="1" t="s">
        <v>32</v>
      </c>
      <c r="Q7969" s="1" t="s">
        <v>33</v>
      </c>
      <c r="R7969" s="1" t="s">
        <v>9759</v>
      </c>
      <c r="S7969" s="1">
        <v>90.882000000000005</v>
      </c>
      <c r="T7969" s="1">
        <v>3</v>
      </c>
      <c r="U7969" s="1">
        <v>0.7</v>
      </c>
      <c r="V7969" s="4">
        <v>-190.85220000000001</v>
      </c>
    </row>
    <row r="7970" spans="1:22" ht="29.5" thickBot="1" x14ac:dyDescent="0.4">
      <c r="A7970" s="3">
        <v>7969</v>
      </c>
      <c r="B7970" s="1" t="s">
        <v>9757</v>
      </c>
      <c r="C7970" s="1">
        <v>2013</v>
      </c>
      <c r="D7970" s="2">
        <v>41558</v>
      </c>
      <c r="E7970" s="2">
        <v>41560</v>
      </c>
      <c r="F7970" s="1" t="s">
        <v>188</v>
      </c>
      <c r="G7970" s="1" t="s">
        <v>4952</v>
      </c>
      <c r="H7970" s="1" t="s">
        <v>4953</v>
      </c>
      <c r="I7970" s="1" t="s">
        <v>41</v>
      </c>
      <c r="J7970" s="1" t="s">
        <v>27</v>
      </c>
      <c r="K7970" s="1" t="s">
        <v>807</v>
      </c>
      <c r="L7970" s="1" t="s">
        <v>457</v>
      </c>
      <c r="M7970" s="1">
        <v>80219</v>
      </c>
      <c r="N7970" s="1" t="s">
        <v>44</v>
      </c>
      <c r="O7970" s="1" t="s">
        <v>8133</v>
      </c>
      <c r="P7970" s="1" t="s">
        <v>71</v>
      </c>
      <c r="Q7970" s="1" t="s">
        <v>72</v>
      </c>
      <c r="R7970" s="1" t="s">
        <v>8134</v>
      </c>
      <c r="S7970" s="1">
        <v>15.992000000000001</v>
      </c>
      <c r="T7970" s="1">
        <v>1</v>
      </c>
      <c r="U7970" s="1">
        <v>0.2</v>
      </c>
      <c r="V7970" s="4">
        <v>-2.9984999999999999</v>
      </c>
    </row>
    <row r="7971" spans="1:22" ht="44" thickBot="1" x14ac:dyDescent="0.4">
      <c r="A7971" s="3">
        <v>7970</v>
      </c>
      <c r="B7971" s="1" t="s">
        <v>9757</v>
      </c>
      <c r="C7971" s="1">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120.78400000000001</v>
      </c>
      <c r="T7971" s="1">
        <v>1</v>
      </c>
      <c r="U7971" s="1">
        <v>0.2</v>
      </c>
      <c r="V7971" s="4">
        <v>13.588200000000001</v>
      </c>
    </row>
    <row r="7972" spans="1:22" ht="44" thickBot="1" x14ac:dyDescent="0.4">
      <c r="A7972" s="3">
        <v>7971</v>
      </c>
      <c r="B7972" s="1" t="s">
        <v>9760</v>
      </c>
      <c r="C7972" s="1">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4">
        <v>-112.6216</v>
      </c>
    </row>
    <row r="7973" spans="1:22" ht="58.5" thickBot="1" x14ac:dyDescent="0.4">
      <c r="A7973" s="3">
        <v>7972</v>
      </c>
      <c r="B7973" s="1" t="s">
        <v>9760</v>
      </c>
      <c r="C7973" s="1">
        <v>2012</v>
      </c>
      <c r="D7973" s="2">
        <v>41137</v>
      </c>
      <c r="E7973" s="2">
        <v>41141</v>
      </c>
      <c r="F7973" s="1" t="s">
        <v>50</v>
      </c>
      <c r="G7973" s="1" t="s">
        <v>1157</v>
      </c>
      <c r="H7973" s="1" t="s">
        <v>1158</v>
      </c>
      <c r="I7973" s="1" t="s">
        <v>41</v>
      </c>
      <c r="J7973" s="1" t="s">
        <v>27</v>
      </c>
      <c r="K7973" s="1" t="s">
        <v>146</v>
      </c>
      <c r="L7973" s="1" t="s">
        <v>147</v>
      </c>
      <c r="M7973" s="1">
        <v>19134</v>
      </c>
      <c r="N7973" s="1" t="s">
        <v>148</v>
      </c>
      <c r="O7973" s="1" t="s">
        <v>5895</v>
      </c>
      <c r="P7973" s="1" t="s">
        <v>71</v>
      </c>
      <c r="Q7973" s="1" t="s">
        <v>161</v>
      </c>
      <c r="R7973" s="1" t="s">
        <v>5896</v>
      </c>
      <c r="S7973" s="1">
        <v>31.175999999999998</v>
      </c>
      <c r="T7973" s="1">
        <v>3</v>
      </c>
      <c r="U7973" s="1">
        <v>0.2</v>
      </c>
      <c r="V7973" s="4">
        <v>-5.4558</v>
      </c>
    </row>
    <row r="7974" spans="1:22" ht="29.5" thickBot="1" x14ac:dyDescent="0.4">
      <c r="A7974" s="3">
        <v>7973</v>
      </c>
      <c r="B7974" s="1" t="s">
        <v>9760</v>
      </c>
      <c r="C7974" s="1">
        <v>2012</v>
      </c>
      <c r="D7974" s="2">
        <v>41137</v>
      </c>
      <c r="E7974" s="2">
        <v>41141</v>
      </c>
      <c r="F7974" s="1" t="s">
        <v>50</v>
      </c>
      <c r="G7974" s="1" t="s">
        <v>1157</v>
      </c>
      <c r="H7974" s="1" t="s">
        <v>1158</v>
      </c>
      <c r="I7974" s="1" t="s">
        <v>41</v>
      </c>
      <c r="J7974" s="1" t="s">
        <v>27</v>
      </c>
      <c r="K7974" s="1" t="s">
        <v>146</v>
      </c>
      <c r="L7974" s="1" t="s">
        <v>147</v>
      </c>
      <c r="M7974" s="1">
        <v>19134</v>
      </c>
      <c r="N7974" s="1" t="s">
        <v>148</v>
      </c>
      <c r="O7974" s="1" t="s">
        <v>5263</v>
      </c>
      <c r="P7974" s="1" t="s">
        <v>46</v>
      </c>
      <c r="Q7974" s="1" t="s">
        <v>90</v>
      </c>
      <c r="R7974" s="1" t="s">
        <v>5264</v>
      </c>
      <c r="S7974" s="1">
        <v>10.368</v>
      </c>
      <c r="T7974" s="1">
        <v>2</v>
      </c>
      <c r="U7974" s="1">
        <v>0.2</v>
      </c>
      <c r="V7974" s="4">
        <v>3.6288</v>
      </c>
    </row>
    <row r="7975" spans="1:22" ht="29.5" thickBot="1" x14ac:dyDescent="0.4">
      <c r="A7975" s="3">
        <v>7974</v>
      </c>
      <c r="B7975" s="1" t="s">
        <v>9760</v>
      </c>
      <c r="C7975" s="1">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2.7240000000000002</v>
      </c>
      <c r="T7975" s="1">
        <v>2</v>
      </c>
      <c r="U7975" s="1">
        <v>0.7</v>
      </c>
      <c r="V7975" s="4">
        <v>-1.9068000000000001</v>
      </c>
    </row>
    <row r="7976" spans="1:22" ht="73" thickBot="1" x14ac:dyDescent="0.4">
      <c r="A7976" s="3">
        <v>7975</v>
      </c>
      <c r="B7976" s="1" t="s">
        <v>9760</v>
      </c>
      <c r="C7976" s="1">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v>
      </c>
      <c r="T7976" s="1">
        <v>3</v>
      </c>
      <c r="U7976" s="1">
        <v>0.2</v>
      </c>
      <c r="V7976" s="4">
        <v>0</v>
      </c>
    </row>
    <row r="7977" spans="1:22" ht="44" thickBot="1" x14ac:dyDescent="0.4">
      <c r="A7977" s="3">
        <v>7976</v>
      </c>
      <c r="B7977" s="1" t="s">
        <v>9760</v>
      </c>
      <c r="C7977" s="1">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4">
        <v>-2.7587999999999999</v>
      </c>
    </row>
    <row r="7978" spans="1:22" ht="29.5" thickBot="1" x14ac:dyDescent="0.4">
      <c r="A7978" s="3">
        <v>7977</v>
      </c>
      <c r="B7978" s="1" t="s">
        <v>9760</v>
      </c>
      <c r="C7978" s="1">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v>
      </c>
      <c r="T7978" s="1">
        <v>3</v>
      </c>
      <c r="U7978" s="1">
        <v>0.2</v>
      </c>
      <c r="V7978" s="4">
        <v>3.21</v>
      </c>
    </row>
    <row r="7979" spans="1:22" ht="29.5" thickBot="1" x14ac:dyDescent="0.4">
      <c r="A7979" s="3">
        <v>7978</v>
      </c>
      <c r="B7979" s="1" t="s">
        <v>9761</v>
      </c>
      <c r="C7979" s="1">
        <v>2011</v>
      </c>
      <c r="D7979" s="2">
        <v>40694</v>
      </c>
      <c r="E7979" s="2">
        <v>40699</v>
      </c>
      <c r="F7979" s="1" t="s">
        <v>50</v>
      </c>
      <c r="G7979" s="1" t="s">
        <v>5280</v>
      </c>
      <c r="H7979" s="1" t="s">
        <v>5281</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4">
        <v>197.99100000000001</v>
      </c>
    </row>
    <row r="7980" spans="1:22" ht="44" thickBot="1" x14ac:dyDescent="0.4">
      <c r="A7980" s="3">
        <v>7979</v>
      </c>
      <c r="B7980" s="1" t="s">
        <v>9761</v>
      </c>
      <c r="C7980" s="1">
        <v>2011</v>
      </c>
      <c r="D7980" s="2">
        <v>40694</v>
      </c>
      <c r="E7980" s="2">
        <v>40699</v>
      </c>
      <c r="F7980" s="1" t="s">
        <v>50</v>
      </c>
      <c r="G7980" s="1" t="s">
        <v>5280</v>
      </c>
      <c r="H7980" s="1" t="s">
        <v>5281</v>
      </c>
      <c r="I7980" s="1" t="s">
        <v>26</v>
      </c>
      <c r="J7980" s="1" t="s">
        <v>27</v>
      </c>
      <c r="K7980" s="1" t="s">
        <v>328</v>
      </c>
      <c r="L7980" s="1" t="s">
        <v>1487</v>
      </c>
      <c r="M7980" s="1">
        <v>39212</v>
      </c>
      <c r="N7980" s="1" t="s">
        <v>30</v>
      </c>
      <c r="O7980" s="1" t="s">
        <v>2049</v>
      </c>
      <c r="P7980" s="1" t="s">
        <v>71</v>
      </c>
      <c r="Q7980" s="1" t="s">
        <v>72</v>
      </c>
      <c r="R7980" s="1" t="s">
        <v>2050</v>
      </c>
      <c r="S7980" s="1">
        <v>113.73</v>
      </c>
      <c r="T7980" s="1">
        <v>3</v>
      </c>
      <c r="U7980" s="1">
        <v>0</v>
      </c>
      <c r="V7980" s="4">
        <v>32.981699999999996</v>
      </c>
    </row>
    <row r="7981" spans="1:22" ht="44" thickBot="1" x14ac:dyDescent="0.4">
      <c r="A7981" s="3">
        <v>7980</v>
      </c>
      <c r="B7981" s="1" t="s">
        <v>9762</v>
      </c>
      <c r="C7981" s="1">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4">
        <v>1.6588000000000001</v>
      </c>
    </row>
    <row r="7982" spans="1:22" ht="73" thickBot="1" x14ac:dyDescent="0.4">
      <c r="A7982" s="3">
        <v>7981</v>
      </c>
      <c r="B7982" s="1" t="s">
        <v>9763</v>
      </c>
      <c r="C7982" s="1">
        <v>2011</v>
      </c>
      <c r="D7982" s="2">
        <v>40547</v>
      </c>
      <c r="E7982" s="2">
        <v>40551</v>
      </c>
      <c r="F7982" s="1" t="s">
        <v>50</v>
      </c>
      <c r="G7982" s="1" t="s">
        <v>251</v>
      </c>
      <c r="H7982" s="1" t="s">
        <v>252</v>
      </c>
      <c r="I7982" s="1" t="s">
        <v>26</v>
      </c>
      <c r="J7982" s="1" t="s">
        <v>27</v>
      </c>
      <c r="K7982" s="1" t="s">
        <v>184</v>
      </c>
      <c r="L7982" s="1" t="s">
        <v>104</v>
      </c>
      <c r="M7982" s="1">
        <v>77095</v>
      </c>
      <c r="N7982" s="1" t="s">
        <v>105</v>
      </c>
      <c r="O7982" s="1" t="s">
        <v>6621</v>
      </c>
      <c r="P7982" s="1" t="s">
        <v>46</v>
      </c>
      <c r="Q7982" s="1" t="s">
        <v>90</v>
      </c>
      <c r="R7982" s="1" t="s">
        <v>6622</v>
      </c>
      <c r="S7982" s="1">
        <v>16.448</v>
      </c>
      <c r="T7982" s="1">
        <v>2</v>
      </c>
      <c r="U7982" s="1">
        <v>0.2</v>
      </c>
      <c r="V7982" s="4">
        <v>5.5511999999999997</v>
      </c>
    </row>
    <row r="7983" spans="1:22" ht="58.5" thickBot="1" x14ac:dyDescent="0.4">
      <c r="A7983" s="3">
        <v>7982</v>
      </c>
      <c r="B7983" s="1" t="s">
        <v>9764</v>
      </c>
      <c r="C7983" s="1">
        <v>2011</v>
      </c>
      <c r="D7983" s="2">
        <v>40796</v>
      </c>
      <c r="E7983" s="2">
        <v>40799</v>
      </c>
      <c r="F7983" s="1" t="s">
        <v>188</v>
      </c>
      <c r="G7983" s="1" t="s">
        <v>144</v>
      </c>
      <c r="H7983" s="1" t="s">
        <v>145</v>
      </c>
      <c r="I7983" s="1" t="s">
        <v>26</v>
      </c>
      <c r="J7983" s="1" t="s">
        <v>27</v>
      </c>
      <c r="K7983" s="1" t="s">
        <v>9765</v>
      </c>
      <c r="L7983" s="1" t="s">
        <v>788</v>
      </c>
      <c r="M7983" s="1">
        <v>7011</v>
      </c>
      <c r="N7983" s="1" t="s">
        <v>148</v>
      </c>
      <c r="O7983" s="1" t="s">
        <v>2195</v>
      </c>
      <c r="P7983" s="1" t="s">
        <v>46</v>
      </c>
      <c r="Q7983" s="1" t="s">
        <v>78</v>
      </c>
      <c r="R7983" s="1" t="s">
        <v>2196</v>
      </c>
      <c r="S7983" s="1">
        <v>81.92</v>
      </c>
      <c r="T7983" s="1">
        <v>4</v>
      </c>
      <c r="U7983" s="1">
        <v>0</v>
      </c>
      <c r="V7983" s="4">
        <v>22.118400000000001</v>
      </c>
    </row>
    <row r="7984" spans="1:22" ht="44" thickBot="1" x14ac:dyDescent="0.4">
      <c r="A7984" s="3">
        <v>7983</v>
      </c>
      <c r="B7984" s="1" t="s">
        <v>9764</v>
      </c>
      <c r="C7984" s="1">
        <v>2011</v>
      </c>
      <c r="D7984" s="2">
        <v>40796</v>
      </c>
      <c r="E7984" s="2">
        <v>40799</v>
      </c>
      <c r="F7984" s="1" t="s">
        <v>188</v>
      </c>
      <c r="G7984" s="1" t="s">
        <v>144</v>
      </c>
      <c r="H7984" s="1" t="s">
        <v>145</v>
      </c>
      <c r="I7984" s="1" t="s">
        <v>26</v>
      </c>
      <c r="J7984" s="1" t="s">
        <v>27</v>
      </c>
      <c r="K7984" s="1" t="s">
        <v>9765</v>
      </c>
      <c r="L7984" s="1" t="s">
        <v>788</v>
      </c>
      <c r="M7984" s="1">
        <v>7011</v>
      </c>
      <c r="N7984" s="1" t="s">
        <v>148</v>
      </c>
      <c r="O7984" s="1" t="s">
        <v>4622</v>
      </c>
      <c r="P7984" s="1" t="s">
        <v>32</v>
      </c>
      <c r="Q7984" s="1" t="s">
        <v>65</v>
      </c>
      <c r="R7984" s="1" t="s">
        <v>4623</v>
      </c>
      <c r="S7984" s="1">
        <v>254.9</v>
      </c>
      <c r="T7984" s="1">
        <v>5</v>
      </c>
      <c r="U7984" s="1">
        <v>0</v>
      </c>
      <c r="V7984" s="4">
        <v>76.47</v>
      </c>
    </row>
    <row r="7985" spans="1:22" ht="29.5" thickBot="1" x14ac:dyDescent="0.4">
      <c r="A7985" s="3">
        <v>7984</v>
      </c>
      <c r="B7985" s="1" t="s">
        <v>9766</v>
      </c>
      <c r="C7985" s="1">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v>
      </c>
      <c r="T7985" s="1">
        <v>5</v>
      </c>
      <c r="U7985" s="1">
        <v>0.2</v>
      </c>
      <c r="V7985" s="4">
        <v>4.9139999999999997</v>
      </c>
    </row>
    <row r="7986" spans="1:22" ht="29.5" thickBot="1" x14ac:dyDescent="0.4">
      <c r="A7986" s="3">
        <v>7985</v>
      </c>
      <c r="B7986" s="1" t="s">
        <v>9766</v>
      </c>
      <c r="C7986" s="1">
        <v>2014</v>
      </c>
      <c r="D7986" s="2">
        <v>41662</v>
      </c>
      <c r="E7986" s="2">
        <v>41665</v>
      </c>
      <c r="F7986" s="1" t="s">
        <v>23</v>
      </c>
      <c r="G7986" s="1" t="s">
        <v>4764</v>
      </c>
      <c r="H7986" s="1" t="s">
        <v>4765</v>
      </c>
      <c r="I7986" s="1" t="s">
        <v>41</v>
      </c>
      <c r="J7986" s="1" t="s">
        <v>27</v>
      </c>
      <c r="K7986" s="1" t="s">
        <v>303</v>
      </c>
      <c r="L7986" s="1" t="s">
        <v>211</v>
      </c>
      <c r="M7986" s="1">
        <v>60623</v>
      </c>
      <c r="N7986" s="1" t="s">
        <v>105</v>
      </c>
      <c r="O7986" s="1" t="s">
        <v>7096</v>
      </c>
      <c r="P7986" s="1" t="s">
        <v>46</v>
      </c>
      <c r="Q7986" s="1" t="s">
        <v>68</v>
      </c>
      <c r="R7986" s="1" t="s">
        <v>7097</v>
      </c>
      <c r="S7986" s="1">
        <v>7.8719999999999999</v>
      </c>
      <c r="T7986" s="1">
        <v>3</v>
      </c>
      <c r="U7986" s="1">
        <v>0.2</v>
      </c>
      <c r="V7986" s="4">
        <v>0.88560000000000005</v>
      </c>
    </row>
    <row r="7987" spans="1:22" ht="29.5" thickBot="1" x14ac:dyDescent="0.4">
      <c r="A7987" s="3">
        <v>7986</v>
      </c>
      <c r="B7987" s="1" t="s">
        <v>9767</v>
      </c>
      <c r="C7987" s="1">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4">
        <v>2.8079999999999998</v>
      </c>
    </row>
    <row r="7988" spans="1:22" ht="58.5" thickBot="1" x14ac:dyDescent="0.4">
      <c r="A7988" s="3">
        <v>7987</v>
      </c>
      <c r="B7988" s="1" t="s">
        <v>9768</v>
      </c>
      <c r="C7988" s="1">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89.95</v>
      </c>
      <c r="T7988" s="1">
        <v>5</v>
      </c>
      <c r="U7988" s="1">
        <v>0</v>
      </c>
      <c r="V7988" s="4">
        <v>43.176000000000002</v>
      </c>
    </row>
    <row r="7989" spans="1:22" ht="73" thickBot="1" x14ac:dyDescent="0.4">
      <c r="A7989" s="3">
        <v>7988</v>
      </c>
      <c r="B7989" s="1" t="s">
        <v>9769</v>
      </c>
      <c r="C7989" s="1">
        <v>2013</v>
      </c>
      <c r="D7989" s="2">
        <v>41510</v>
      </c>
      <c r="E7989" s="2">
        <v>41516</v>
      </c>
      <c r="F7989" s="1" t="s">
        <v>50</v>
      </c>
      <c r="G7989" s="1" t="s">
        <v>182</v>
      </c>
      <c r="H7989" s="1" t="s">
        <v>183</v>
      </c>
      <c r="I7989" s="1" t="s">
        <v>102</v>
      </c>
      <c r="J7989" s="1" t="s">
        <v>27</v>
      </c>
      <c r="K7989" s="1" t="s">
        <v>9770</v>
      </c>
      <c r="L7989" s="1" t="s">
        <v>114</v>
      </c>
      <c r="M7989" s="1">
        <v>53081</v>
      </c>
      <c r="N7989" s="1" t="s">
        <v>105</v>
      </c>
      <c r="O7989" s="1" t="s">
        <v>7176</v>
      </c>
      <c r="P7989" s="1" t="s">
        <v>46</v>
      </c>
      <c r="Q7989" s="1" t="s">
        <v>47</v>
      </c>
      <c r="R7989" s="1" t="s">
        <v>7177</v>
      </c>
      <c r="S7989" s="1">
        <v>25.2</v>
      </c>
      <c r="T7989" s="1">
        <v>4</v>
      </c>
      <c r="U7989" s="1">
        <v>0</v>
      </c>
      <c r="V7989" s="4">
        <v>11.592000000000001</v>
      </c>
    </row>
    <row r="7990" spans="1:22" ht="29.5" thickBot="1" x14ac:dyDescent="0.4">
      <c r="A7990" s="3">
        <v>7989</v>
      </c>
      <c r="B7990" s="1" t="s">
        <v>9769</v>
      </c>
      <c r="C7990" s="1">
        <v>2013</v>
      </c>
      <c r="D7990" s="2">
        <v>41510</v>
      </c>
      <c r="E7990" s="2">
        <v>41516</v>
      </c>
      <c r="F7990" s="1" t="s">
        <v>50</v>
      </c>
      <c r="G7990" s="1" t="s">
        <v>182</v>
      </c>
      <c r="H7990" s="1" t="s">
        <v>183</v>
      </c>
      <c r="I7990" s="1" t="s">
        <v>102</v>
      </c>
      <c r="J7990" s="1" t="s">
        <v>27</v>
      </c>
      <c r="K7990" s="1" t="s">
        <v>9770</v>
      </c>
      <c r="L7990" s="1" t="s">
        <v>114</v>
      </c>
      <c r="M7990" s="1">
        <v>53081</v>
      </c>
      <c r="N7990" s="1" t="s">
        <v>105</v>
      </c>
      <c r="O7990" s="1" t="s">
        <v>6958</v>
      </c>
      <c r="P7990" s="1" t="s">
        <v>46</v>
      </c>
      <c r="Q7990" s="1" t="s">
        <v>47</v>
      </c>
      <c r="R7990" s="1" t="s">
        <v>6959</v>
      </c>
      <c r="S7990" s="1">
        <v>37.590000000000003</v>
      </c>
      <c r="T7990" s="1">
        <v>3</v>
      </c>
      <c r="U7990" s="1">
        <v>0</v>
      </c>
      <c r="V7990" s="4">
        <v>17.667300000000001</v>
      </c>
    </row>
    <row r="7991" spans="1:22" ht="29.5" thickBot="1" x14ac:dyDescent="0.4">
      <c r="A7991" s="3">
        <v>7990</v>
      </c>
      <c r="B7991" s="1" t="s">
        <v>9769</v>
      </c>
      <c r="C7991" s="1">
        <v>2013</v>
      </c>
      <c r="D7991" s="2">
        <v>41510</v>
      </c>
      <c r="E7991" s="2">
        <v>41516</v>
      </c>
      <c r="F7991" s="1" t="s">
        <v>50</v>
      </c>
      <c r="G7991" s="1" t="s">
        <v>182</v>
      </c>
      <c r="H7991" s="1" t="s">
        <v>183</v>
      </c>
      <c r="I7991" s="1" t="s">
        <v>102</v>
      </c>
      <c r="J7991" s="1" t="s">
        <v>27</v>
      </c>
      <c r="K7991" s="1" t="s">
        <v>9770</v>
      </c>
      <c r="L7991" s="1" t="s">
        <v>114</v>
      </c>
      <c r="M7991" s="1">
        <v>53081</v>
      </c>
      <c r="N7991" s="1" t="s">
        <v>105</v>
      </c>
      <c r="O7991" s="1" t="s">
        <v>1297</v>
      </c>
      <c r="P7991" s="1" t="s">
        <v>46</v>
      </c>
      <c r="Q7991" s="1" t="s">
        <v>59</v>
      </c>
      <c r="R7991" s="1" t="s">
        <v>1298</v>
      </c>
      <c r="S7991" s="1">
        <v>14.97</v>
      </c>
      <c r="T7991" s="1">
        <v>1</v>
      </c>
      <c r="U7991" s="1">
        <v>0</v>
      </c>
      <c r="V7991" s="4">
        <v>4.1916000000000002</v>
      </c>
    </row>
    <row r="7992" spans="1:22" ht="29.5" thickBot="1" x14ac:dyDescent="0.4">
      <c r="A7992" s="3">
        <v>7991</v>
      </c>
      <c r="B7992" s="1" t="s">
        <v>9769</v>
      </c>
      <c r="C7992" s="1">
        <v>2013</v>
      </c>
      <c r="D7992" s="2">
        <v>41510</v>
      </c>
      <c r="E7992" s="2">
        <v>41516</v>
      </c>
      <c r="F7992" s="1" t="s">
        <v>50</v>
      </c>
      <c r="G7992" s="1" t="s">
        <v>182</v>
      </c>
      <c r="H7992" s="1" t="s">
        <v>183</v>
      </c>
      <c r="I7992" s="1" t="s">
        <v>102</v>
      </c>
      <c r="J7992" s="1" t="s">
        <v>27</v>
      </c>
      <c r="K7992" s="1" t="s">
        <v>9770</v>
      </c>
      <c r="L7992" s="1" t="s">
        <v>114</v>
      </c>
      <c r="M7992" s="1">
        <v>53081</v>
      </c>
      <c r="N7992" s="1" t="s">
        <v>105</v>
      </c>
      <c r="O7992" s="1" t="s">
        <v>5956</v>
      </c>
      <c r="P7992" s="1" t="s">
        <v>71</v>
      </c>
      <c r="Q7992" s="1" t="s">
        <v>161</v>
      </c>
      <c r="R7992" s="1" t="s">
        <v>5957</v>
      </c>
      <c r="S7992" s="1">
        <v>1.98</v>
      </c>
      <c r="T7992" s="1">
        <v>2</v>
      </c>
      <c r="U7992" s="1">
        <v>0</v>
      </c>
      <c r="V7992" s="4">
        <v>0.89100000000000001</v>
      </c>
    </row>
    <row r="7993" spans="1:22" ht="44" thickBot="1" x14ac:dyDescent="0.4">
      <c r="A7993" s="3">
        <v>7992</v>
      </c>
      <c r="B7993" s="1" t="s">
        <v>9771</v>
      </c>
      <c r="C7993" s="1">
        <v>2013</v>
      </c>
      <c r="D7993" s="2">
        <v>41440</v>
      </c>
      <c r="E7993" s="2">
        <v>41443</v>
      </c>
      <c r="F7993" s="1" t="s">
        <v>188</v>
      </c>
      <c r="G7993" s="1" t="s">
        <v>6892</v>
      </c>
      <c r="H7993" s="1" t="s">
        <v>6893</v>
      </c>
      <c r="I7993" s="1" t="s">
        <v>26</v>
      </c>
      <c r="J7993" s="1" t="s">
        <v>27</v>
      </c>
      <c r="K7993" s="1" t="s">
        <v>2917</v>
      </c>
      <c r="L7993" s="1" t="s">
        <v>54</v>
      </c>
      <c r="M7993" s="1">
        <v>33433</v>
      </c>
      <c r="N7993" s="1" t="s">
        <v>30</v>
      </c>
      <c r="O7993" s="1" t="s">
        <v>4801</v>
      </c>
      <c r="P7993" s="1" t="s">
        <v>46</v>
      </c>
      <c r="Q7993" s="1" t="s">
        <v>75</v>
      </c>
      <c r="R7993" s="1" t="s">
        <v>4802</v>
      </c>
      <c r="S7993" s="1">
        <v>39.936</v>
      </c>
      <c r="T7993" s="1">
        <v>4</v>
      </c>
      <c r="U7993" s="1">
        <v>0.7</v>
      </c>
      <c r="V7993" s="4">
        <v>-26.623999999999999</v>
      </c>
    </row>
    <row r="7994" spans="1:22" ht="44" thickBot="1" x14ac:dyDescent="0.4">
      <c r="A7994" s="3">
        <v>7993</v>
      </c>
      <c r="B7994" s="1" t="s">
        <v>9771</v>
      </c>
      <c r="C7994" s="1">
        <v>2013</v>
      </c>
      <c r="D7994" s="2">
        <v>41440</v>
      </c>
      <c r="E7994" s="2">
        <v>41443</v>
      </c>
      <c r="F7994" s="1" t="s">
        <v>188</v>
      </c>
      <c r="G7994" s="1" t="s">
        <v>6892</v>
      </c>
      <c r="H7994" s="1" t="s">
        <v>6893</v>
      </c>
      <c r="I7994" s="1" t="s">
        <v>26</v>
      </c>
      <c r="J7994" s="1" t="s">
        <v>27</v>
      </c>
      <c r="K7994" s="1" t="s">
        <v>2917</v>
      </c>
      <c r="L7994" s="1" t="s">
        <v>54</v>
      </c>
      <c r="M7994" s="1">
        <v>33433</v>
      </c>
      <c r="N7994" s="1" t="s">
        <v>30</v>
      </c>
      <c r="O7994" s="1" t="s">
        <v>6871</v>
      </c>
      <c r="P7994" s="1" t="s">
        <v>71</v>
      </c>
      <c r="Q7994" s="1" t="s">
        <v>161</v>
      </c>
      <c r="R7994" s="1" t="s">
        <v>6872</v>
      </c>
      <c r="S7994" s="1">
        <v>18.463999999999999</v>
      </c>
      <c r="T7994" s="1">
        <v>2</v>
      </c>
      <c r="U7994" s="1">
        <v>0.2</v>
      </c>
      <c r="V7994" s="4">
        <v>2.3079999999999998</v>
      </c>
    </row>
    <row r="7995" spans="1:22" ht="44" thickBot="1" x14ac:dyDescent="0.4">
      <c r="A7995" s="3">
        <v>7994</v>
      </c>
      <c r="B7995" s="1" t="s">
        <v>9772</v>
      </c>
      <c r="C7995" s="1">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4.8959999999999999</v>
      </c>
      <c r="T7995" s="1">
        <v>3</v>
      </c>
      <c r="U7995" s="1">
        <v>0.7</v>
      </c>
      <c r="V7995" s="4">
        <v>-3.4272</v>
      </c>
    </row>
    <row r="7996" spans="1:22" ht="29.5" thickBot="1" x14ac:dyDescent="0.4">
      <c r="A7996" s="3">
        <v>7995</v>
      </c>
      <c r="B7996" s="1" t="s">
        <v>9772</v>
      </c>
      <c r="C7996" s="1">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4">
        <v>-247.7988</v>
      </c>
    </row>
    <row r="7997" spans="1:22" ht="73" thickBot="1" x14ac:dyDescent="0.4">
      <c r="A7997" s="3">
        <v>7996</v>
      </c>
      <c r="B7997" s="1" t="s">
        <v>9772</v>
      </c>
      <c r="C7997" s="1">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4">
        <v>-7.3692000000000002</v>
      </c>
    </row>
    <row r="7998" spans="1:22" ht="29.5" thickBot="1" x14ac:dyDescent="0.4">
      <c r="A7998" s="3">
        <v>7997</v>
      </c>
      <c r="B7998" s="1" t="s">
        <v>9773</v>
      </c>
      <c r="C7998" s="1">
        <v>2014</v>
      </c>
      <c r="D7998" s="2">
        <v>41947</v>
      </c>
      <c r="E7998" s="2">
        <v>41949</v>
      </c>
      <c r="F7998" s="1" t="s">
        <v>188</v>
      </c>
      <c r="G7998" s="1" t="s">
        <v>5477</v>
      </c>
      <c r="H7998" s="1" t="s">
        <v>5478</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4">
        <v>87.89</v>
      </c>
    </row>
    <row r="7999" spans="1:22" ht="58.5" thickBot="1" x14ac:dyDescent="0.4">
      <c r="A7999" s="3">
        <v>7998</v>
      </c>
      <c r="B7999" s="1" t="s">
        <v>9773</v>
      </c>
      <c r="C7999" s="1">
        <v>2014</v>
      </c>
      <c r="D7999" s="2">
        <v>41947</v>
      </c>
      <c r="E7999" s="2">
        <v>41949</v>
      </c>
      <c r="F7999" s="1" t="s">
        <v>188</v>
      </c>
      <c r="G7999" s="1" t="s">
        <v>5477</v>
      </c>
      <c r="H7999" s="1" t="s">
        <v>5478</v>
      </c>
      <c r="I7999" s="1" t="s">
        <v>102</v>
      </c>
      <c r="J7999" s="1" t="s">
        <v>27</v>
      </c>
      <c r="K7999" s="1" t="s">
        <v>947</v>
      </c>
      <c r="L7999" s="1" t="s">
        <v>43</v>
      </c>
      <c r="M7999" s="1">
        <v>92037</v>
      </c>
      <c r="N7999" s="1" t="s">
        <v>44</v>
      </c>
      <c r="O7999" s="1" t="s">
        <v>2400</v>
      </c>
      <c r="P7999" s="1" t="s">
        <v>32</v>
      </c>
      <c r="Q7999" s="1" t="s">
        <v>56</v>
      </c>
      <c r="R7999" s="1" t="s">
        <v>2401</v>
      </c>
      <c r="S7999" s="1">
        <v>1673.184</v>
      </c>
      <c r="T7999" s="1">
        <v>12</v>
      </c>
      <c r="U7999" s="1">
        <v>0.2</v>
      </c>
      <c r="V7999" s="4">
        <v>20.9148</v>
      </c>
    </row>
    <row r="8000" spans="1:22" ht="73" thickBot="1" x14ac:dyDescent="0.4">
      <c r="A8000" s="3">
        <v>7999</v>
      </c>
      <c r="B8000" s="1" t="s">
        <v>9774</v>
      </c>
      <c r="C8000" s="1">
        <v>2011</v>
      </c>
      <c r="D8000" s="2">
        <v>40667</v>
      </c>
      <c r="E8000" s="2">
        <v>40670</v>
      </c>
      <c r="F8000" s="1" t="s">
        <v>188</v>
      </c>
      <c r="G8000" s="1" t="s">
        <v>7353</v>
      </c>
      <c r="H8000" s="1" t="s">
        <v>7354</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4">
        <v>3.8976000000000002</v>
      </c>
    </row>
    <row r="8001" spans="1:22" ht="29.5" thickBot="1" x14ac:dyDescent="0.4">
      <c r="A8001" s="3">
        <v>8000</v>
      </c>
      <c r="B8001" s="1" t="s">
        <v>9774</v>
      </c>
      <c r="C8001" s="1">
        <v>2011</v>
      </c>
      <c r="D8001" s="2">
        <v>40667</v>
      </c>
      <c r="E8001" s="2">
        <v>40670</v>
      </c>
      <c r="F8001" s="1" t="s">
        <v>188</v>
      </c>
      <c r="G8001" s="1" t="s">
        <v>7353</v>
      </c>
      <c r="H8001" s="1" t="s">
        <v>7354</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4">
        <v>19.034400000000002</v>
      </c>
    </row>
    <row r="8002" spans="1:22" ht="29.5" thickBot="1" x14ac:dyDescent="0.4">
      <c r="A8002" s="3">
        <v>8001</v>
      </c>
      <c r="B8002" s="1" t="s">
        <v>9775</v>
      </c>
      <c r="C8002" s="1">
        <v>2012</v>
      </c>
      <c r="D8002" s="2">
        <v>41221</v>
      </c>
      <c r="E8002" s="2">
        <v>41225</v>
      </c>
      <c r="F8002" s="1" t="s">
        <v>50</v>
      </c>
      <c r="G8002" s="1" t="s">
        <v>2983</v>
      </c>
      <c r="H8002" s="1" t="s">
        <v>2984</v>
      </c>
      <c r="I8002" s="1" t="s">
        <v>26</v>
      </c>
      <c r="J8002" s="1" t="s">
        <v>27</v>
      </c>
      <c r="K8002" s="1" t="s">
        <v>6619</v>
      </c>
      <c r="L8002" s="1" t="s">
        <v>489</v>
      </c>
      <c r="M8002" s="1">
        <v>52001</v>
      </c>
      <c r="N8002" s="1" t="s">
        <v>105</v>
      </c>
      <c r="O8002" s="1" t="s">
        <v>3058</v>
      </c>
      <c r="P8002" s="1" t="s">
        <v>71</v>
      </c>
      <c r="Q8002" s="1" t="s">
        <v>72</v>
      </c>
      <c r="R8002" s="1" t="s">
        <v>3059</v>
      </c>
      <c r="S8002" s="1">
        <v>263.95999999999998</v>
      </c>
      <c r="T8002" s="1">
        <v>4</v>
      </c>
      <c r="U8002" s="1">
        <v>0</v>
      </c>
      <c r="V8002" s="4">
        <v>76.548400000000001</v>
      </c>
    </row>
    <row r="8003" spans="1:22" ht="44" thickBot="1" x14ac:dyDescent="0.4">
      <c r="A8003" s="3">
        <v>8002</v>
      </c>
      <c r="B8003" s="1" t="s">
        <v>9776</v>
      </c>
      <c r="C8003" s="1">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4">
        <v>128.9742</v>
      </c>
    </row>
    <row r="8004" spans="1:22" ht="29.5" thickBot="1" x14ac:dyDescent="0.4">
      <c r="A8004" s="3">
        <v>8003</v>
      </c>
      <c r="B8004" s="1" t="s">
        <v>9776</v>
      </c>
      <c r="C8004" s="1">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4">
        <v>0.51519999999999999</v>
      </c>
    </row>
    <row r="8005" spans="1:22" ht="58.5" thickBot="1" x14ac:dyDescent="0.4">
      <c r="A8005" s="3">
        <v>8004</v>
      </c>
      <c r="B8005" s="1" t="s">
        <v>9777</v>
      </c>
      <c r="C8005" s="1">
        <v>2011</v>
      </c>
      <c r="D8005" s="2">
        <v>40878</v>
      </c>
      <c r="E8005" s="2">
        <v>40880</v>
      </c>
      <c r="F8005" s="1" t="s">
        <v>188</v>
      </c>
      <c r="G8005" s="1" t="s">
        <v>7157</v>
      </c>
      <c r="H8005" s="1" t="s">
        <v>7158</v>
      </c>
      <c r="I8005" s="1" t="s">
        <v>26</v>
      </c>
      <c r="J8005" s="1" t="s">
        <v>27</v>
      </c>
      <c r="K8005" s="1" t="s">
        <v>1244</v>
      </c>
      <c r="L8005" s="1" t="s">
        <v>1245</v>
      </c>
      <c r="M8005" s="1">
        <v>1852</v>
      </c>
      <c r="N8005" s="1" t="s">
        <v>148</v>
      </c>
      <c r="O8005" s="1" t="s">
        <v>7186</v>
      </c>
      <c r="P8005" s="1" t="s">
        <v>71</v>
      </c>
      <c r="Q8005" s="1" t="s">
        <v>72</v>
      </c>
      <c r="R8005" s="1" t="s">
        <v>7187</v>
      </c>
      <c r="S8005" s="1">
        <v>271.89999999999998</v>
      </c>
      <c r="T8005" s="1">
        <v>2</v>
      </c>
      <c r="U8005" s="1">
        <v>0</v>
      </c>
      <c r="V8005" s="4">
        <v>78.850999999999999</v>
      </c>
    </row>
    <row r="8006" spans="1:22" ht="29.5" thickBot="1" x14ac:dyDescent="0.4">
      <c r="A8006" s="3">
        <v>8005</v>
      </c>
      <c r="B8006" s="1" t="s">
        <v>9777</v>
      </c>
      <c r="C8006" s="1">
        <v>2011</v>
      </c>
      <c r="D8006" s="2">
        <v>40878</v>
      </c>
      <c r="E8006" s="2">
        <v>40880</v>
      </c>
      <c r="F8006" s="1" t="s">
        <v>188</v>
      </c>
      <c r="G8006" s="1" t="s">
        <v>7157</v>
      </c>
      <c r="H8006" s="1" t="s">
        <v>7158</v>
      </c>
      <c r="I8006" s="1" t="s">
        <v>26</v>
      </c>
      <c r="J8006" s="1" t="s">
        <v>27</v>
      </c>
      <c r="K8006" s="1" t="s">
        <v>1244</v>
      </c>
      <c r="L8006" s="1" t="s">
        <v>1245</v>
      </c>
      <c r="M8006" s="1">
        <v>1852</v>
      </c>
      <c r="N8006" s="1" t="s">
        <v>148</v>
      </c>
      <c r="O8006" s="1" t="s">
        <v>2629</v>
      </c>
      <c r="P8006" s="1" t="s">
        <v>32</v>
      </c>
      <c r="Q8006" s="1" t="s">
        <v>65</v>
      </c>
      <c r="R8006" s="1" t="s">
        <v>2630</v>
      </c>
      <c r="S8006" s="1">
        <v>45.84</v>
      </c>
      <c r="T8006" s="1">
        <v>3</v>
      </c>
      <c r="U8006" s="1">
        <v>0</v>
      </c>
      <c r="V8006" s="4">
        <v>15.585599999999999</v>
      </c>
    </row>
    <row r="8007" spans="1:22" ht="29.5" thickBot="1" x14ac:dyDescent="0.4">
      <c r="A8007" s="3">
        <v>8006</v>
      </c>
      <c r="B8007" s="1" t="s">
        <v>9777</v>
      </c>
      <c r="C8007" s="1">
        <v>2011</v>
      </c>
      <c r="D8007" s="2">
        <v>40878</v>
      </c>
      <c r="E8007" s="2">
        <v>40880</v>
      </c>
      <c r="F8007" s="1" t="s">
        <v>188</v>
      </c>
      <c r="G8007" s="1" t="s">
        <v>7157</v>
      </c>
      <c r="H8007" s="1" t="s">
        <v>7158</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4">
        <v>3.2406000000000001</v>
      </c>
    </row>
    <row r="8008" spans="1:22" ht="44" thickBot="1" x14ac:dyDescent="0.4">
      <c r="A8008" s="3">
        <v>8007</v>
      </c>
      <c r="B8008" s="1" t="s">
        <v>9778</v>
      </c>
      <c r="C8008" s="1">
        <v>2013</v>
      </c>
      <c r="D8008" s="2">
        <v>41555</v>
      </c>
      <c r="E8008" s="2">
        <v>41559</v>
      </c>
      <c r="F8008" s="1" t="s">
        <v>50</v>
      </c>
      <c r="G8008" s="1" t="s">
        <v>4170</v>
      </c>
      <c r="H8008" s="1" t="s">
        <v>4171</v>
      </c>
      <c r="I8008" s="1" t="s">
        <v>26</v>
      </c>
      <c r="J8008" s="1" t="s">
        <v>27</v>
      </c>
      <c r="K8008" s="1" t="s">
        <v>1941</v>
      </c>
      <c r="L8008" s="1" t="s">
        <v>96</v>
      </c>
      <c r="M8008" s="1">
        <v>98270</v>
      </c>
      <c r="N8008" s="1" t="s">
        <v>44</v>
      </c>
      <c r="O8008" s="1" t="s">
        <v>6411</v>
      </c>
      <c r="P8008" s="1" t="s">
        <v>46</v>
      </c>
      <c r="Q8008" s="1" t="s">
        <v>269</v>
      </c>
      <c r="R8008" s="1" t="s">
        <v>6412</v>
      </c>
      <c r="S8008" s="1">
        <v>93.36</v>
      </c>
      <c r="T8008" s="1">
        <v>12</v>
      </c>
      <c r="U8008" s="1">
        <v>0</v>
      </c>
      <c r="V8008" s="4">
        <v>0.93359999999999999</v>
      </c>
    </row>
    <row r="8009" spans="1:22" ht="73" thickBot="1" x14ac:dyDescent="0.4">
      <c r="A8009" s="3">
        <v>8008</v>
      </c>
      <c r="B8009" s="1" t="s">
        <v>9779</v>
      </c>
      <c r="C8009" s="1">
        <v>2012</v>
      </c>
      <c r="D8009" s="2">
        <v>41230</v>
      </c>
      <c r="E8009" s="2">
        <v>41237</v>
      </c>
      <c r="F8009" s="1" t="s">
        <v>50</v>
      </c>
      <c r="G8009" s="1" t="s">
        <v>7157</v>
      </c>
      <c r="H8009" s="1" t="s">
        <v>7158</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4">
        <v>5.4123999999999999</v>
      </c>
    </row>
    <row r="8010" spans="1:22" ht="29.5" thickBot="1" x14ac:dyDescent="0.4">
      <c r="A8010" s="3">
        <v>8009</v>
      </c>
      <c r="B8010" s="1" t="s">
        <v>9779</v>
      </c>
      <c r="C8010" s="1">
        <v>2012</v>
      </c>
      <c r="D8010" s="2">
        <v>41230</v>
      </c>
      <c r="E8010" s="2">
        <v>41237</v>
      </c>
      <c r="F8010" s="1" t="s">
        <v>50</v>
      </c>
      <c r="G8010" s="1" t="s">
        <v>7157</v>
      </c>
      <c r="H8010" s="1" t="s">
        <v>7158</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4">
        <v>49.970399999999998</v>
      </c>
    </row>
    <row r="8011" spans="1:22" ht="29.5" thickBot="1" x14ac:dyDescent="0.4">
      <c r="A8011" s="3">
        <v>8010</v>
      </c>
      <c r="B8011" s="1" t="s">
        <v>9779</v>
      </c>
      <c r="C8011" s="1">
        <v>2012</v>
      </c>
      <c r="D8011" s="2">
        <v>41230</v>
      </c>
      <c r="E8011" s="2">
        <v>41237</v>
      </c>
      <c r="F8011" s="1" t="s">
        <v>50</v>
      </c>
      <c r="G8011" s="1" t="s">
        <v>7157</v>
      </c>
      <c r="H8011" s="1" t="s">
        <v>7158</v>
      </c>
      <c r="I8011" s="1" t="s">
        <v>26</v>
      </c>
      <c r="J8011" s="1" t="s">
        <v>27</v>
      </c>
      <c r="K8011" s="1" t="s">
        <v>4847</v>
      </c>
      <c r="L8011" s="1" t="s">
        <v>649</v>
      </c>
      <c r="M8011" s="1">
        <v>73120</v>
      </c>
      <c r="N8011" s="1" t="s">
        <v>105</v>
      </c>
      <c r="O8011" s="1" t="s">
        <v>9130</v>
      </c>
      <c r="P8011" s="1" t="s">
        <v>32</v>
      </c>
      <c r="Q8011" s="1" t="s">
        <v>36</v>
      </c>
      <c r="R8011" s="1" t="s">
        <v>9131</v>
      </c>
      <c r="S8011" s="1">
        <v>1323.9</v>
      </c>
      <c r="T8011" s="1">
        <v>5</v>
      </c>
      <c r="U8011" s="1">
        <v>0</v>
      </c>
      <c r="V8011" s="4">
        <v>383.93099999999998</v>
      </c>
    </row>
    <row r="8012" spans="1:22" ht="29.5" thickBot="1" x14ac:dyDescent="0.4">
      <c r="A8012" s="3">
        <v>8011</v>
      </c>
      <c r="B8012" s="1" t="s">
        <v>9780</v>
      </c>
      <c r="C8012" s="1">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4">
        <v>41.152799999999999</v>
      </c>
    </row>
    <row r="8013" spans="1:22" ht="44" thickBot="1" x14ac:dyDescent="0.4">
      <c r="A8013" s="3">
        <v>8012</v>
      </c>
      <c r="B8013" s="1" t="s">
        <v>9781</v>
      </c>
      <c r="C8013" s="1">
        <v>2012</v>
      </c>
      <c r="D8013" s="2">
        <v>41080</v>
      </c>
      <c r="E8013" s="2">
        <v>41083</v>
      </c>
      <c r="F8013" s="1" t="s">
        <v>188</v>
      </c>
      <c r="G8013" s="1" t="s">
        <v>5223</v>
      </c>
      <c r="H8013" s="1" t="s">
        <v>5224</v>
      </c>
      <c r="I8013" s="1" t="s">
        <v>26</v>
      </c>
      <c r="J8013" s="1" t="s">
        <v>27</v>
      </c>
      <c r="K8013" s="1" t="s">
        <v>456</v>
      </c>
      <c r="L8013" s="1" t="s">
        <v>457</v>
      </c>
      <c r="M8013" s="1">
        <v>80013</v>
      </c>
      <c r="N8013" s="1" t="s">
        <v>44</v>
      </c>
      <c r="O8013" s="1" t="s">
        <v>9182</v>
      </c>
      <c r="P8013" s="1" t="s">
        <v>71</v>
      </c>
      <c r="Q8013" s="1" t="s">
        <v>72</v>
      </c>
      <c r="R8013" s="1" t="s">
        <v>9183</v>
      </c>
      <c r="S8013" s="1">
        <v>125.944</v>
      </c>
      <c r="T8013" s="1">
        <v>7</v>
      </c>
      <c r="U8013" s="1">
        <v>0.2</v>
      </c>
      <c r="V8013" s="4">
        <v>15.743</v>
      </c>
    </row>
    <row r="8014" spans="1:22" ht="44" thickBot="1" x14ac:dyDescent="0.4">
      <c r="A8014" s="3">
        <v>8013</v>
      </c>
      <c r="B8014" s="1" t="s">
        <v>9782</v>
      </c>
      <c r="C8014" s="1">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4">
        <v>207.47499999999999</v>
      </c>
    </row>
    <row r="8015" spans="1:22" ht="58.5" thickBot="1" x14ac:dyDescent="0.4">
      <c r="A8015" s="3">
        <v>8014</v>
      </c>
      <c r="B8015" s="1" t="s">
        <v>9782</v>
      </c>
      <c r="C8015" s="1">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4">
        <v>13.2</v>
      </c>
    </row>
    <row r="8016" spans="1:22" ht="29.5" thickBot="1" x14ac:dyDescent="0.4">
      <c r="A8016" s="3">
        <v>8015</v>
      </c>
      <c r="B8016" s="1" t="s">
        <v>9782</v>
      </c>
      <c r="C8016" s="1">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5405</v>
      </c>
      <c r="P8016" s="1" t="s">
        <v>46</v>
      </c>
      <c r="Q8016" s="1" t="s">
        <v>269</v>
      </c>
      <c r="R8016" s="1" t="s">
        <v>5406</v>
      </c>
      <c r="S8016" s="1">
        <v>3.29</v>
      </c>
      <c r="T8016" s="1">
        <v>1</v>
      </c>
      <c r="U8016" s="1">
        <v>0</v>
      </c>
      <c r="V8016" s="4">
        <v>1.4804999999999999</v>
      </c>
    </row>
    <row r="8017" spans="1:22" ht="29.5" thickBot="1" x14ac:dyDescent="0.4">
      <c r="A8017" s="3">
        <v>8016</v>
      </c>
      <c r="B8017" s="1" t="s">
        <v>9782</v>
      </c>
      <c r="C8017" s="1">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4">
        <v>6.0288000000000004</v>
      </c>
    </row>
    <row r="8018" spans="1:22" ht="29.5" thickBot="1" x14ac:dyDescent="0.4">
      <c r="A8018" s="3">
        <v>8017</v>
      </c>
      <c r="B8018" s="1" t="s">
        <v>9783</v>
      </c>
      <c r="C8018" s="1">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5362</v>
      </c>
      <c r="P8018" s="1" t="s">
        <v>32</v>
      </c>
      <c r="Q8018" s="1" t="s">
        <v>65</v>
      </c>
      <c r="R8018" s="1" t="s">
        <v>5363</v>
      </c>
      <c r="S8018" s="1">
        <v>60.671999999999997</v>
      </c>
      <c r="T8018" s="1">
        <v>6</v>
      </c>
      <c r="U8018" s="1">
        <v>0.2</v>
      </c>
      <c r="V8018" s="4">
        <v>12.892799999999999</v>
      </c>
    </row>
    <row r="8019" spans="1:22" ht="29.5" thickBot="1" x14ac:dyDescent="0.4">
      <c r="A8019" s="3">
        <v>8018</v>
      </c>
      <c r="B8019" s="1" t="s">
        <v>9783</v>
      </c>
      <c r="C8019" s="1">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30.815999999999999</v>
      </c>
      <c r="T8019" s="1">
        <v>9</v>
      </c>
      <c r="U8019" s="1">
        <v>0.2</v>
      </c>
      <c r="V8019" s="4">
        <v>2.6964000000000001</v>
      </c>
    </row>
    <row r="8020" spans="1:22" ht="73" thickBot="1" x14ac:dyDescent="0.4">
      <c r="A8020" s="3">
        <v>8019</v>
      </c>
      <c r="B8020" s="1" t="s">
        <v>9784</v>
      </c>
      <c r="C8020" s="1">
        <v>2014</v>
      </c>
      <c r="D8020" s="2">
        <v>41930</v>
      </c>
      <c r="E8020" s="2">
        <v>41932</v>
      </c>
      <c r="F8020" s="1" t="s">
        <v>23</v>
      </c>
      <c r="G8020" s="1" t="s">
        <v>2410</v>
      </c>
      <c r="H8020" s="1" t="s">
        <v>2411</v>
      </c>
      <c r="I8020" s="1" t="s">
        <v>41</v>
      </c>
      <c r="J8020" s="1" t="s">
        <v>27</v>
      </c>
      <c r="K8020" s="1" t="s">
        <v>9436</v>
      </c>
      <c r="L8020" s="1" t="s">
        <v>43</v>
      </c>
      <c r="M8020" s="1">
        <v>95351</v>
      </c>
      <c r="N8020" s="1" t="s">
        <v>44</v>
      </c>
      <c r="O8020" s="1" t="s">
        <v>835</v>
      </c>
      <c r="P8020" s="1" t="s">
        <v>71</v>
      </c>
      <c r="Q8020" s="1" t="s">
        <v>72</v>
      </c>
      <c r="R8020" s="1" t="s">
        <v>836</v>
      </c>
      <c r="S8020" s="1">
        <v>52.792000000000002</v>
      </c>
      <c r="T8020" s="1">
        <v>1</v>
      </c>
      <c r="U8020" s="1">
        <v>0.2</v>
      </c>
      <c r="V8020" s="4">
        <v>4.6193</v>
      </c>
    </row>
    <row r="8021" spans="1:22" ht="73" thickBot="1" x14ac:dyDescent="0.4">
      <c r="A8021" s="3">
        <v>8020</v>
      </c>
      <c r="B8021" s="1" t="s">
        <v>9785</v>
      </c>
      <c r="C8021" s="1">
        <v>2014</v>
      </c>
      <c r="D8021" s="2">
        <v>41946</v>
      </c>
      <c r="E8021" s="2">
        <v>41949</v>
      </c>
      <c r="F8021" s="1" t="s">
        <v>188</v>
      </c>
      <c r="G8021" s="1" t="s">
        <v>646</v>
      </c>
      <c r="H8021" s="1" t="s">
        <v>647</v>
      </c>
      <c r="I8021" s="1" t="s">
        <v>26</v>
      </c>
      <c r="J8021" s="1" t="s">
        <v>27</v>
      </c>
      <c r="K8021" s="1" t="s">
        <v>5083</v>
      </c>
      <c r="L8021" s="1" t="s">
        <v>596</v>
      </c>
      <c r="M8021" s="1">
        <v>63116</v>
      </c>
      <c r="N8021" s="1" t="s">
        <v>105</v>
      </c>
      <c r="O8021" s="1" t="s">
        <v>7118</v>
      </c>
      <c r="P8021" s="1" t="s">
        <v>46</v>
      </c>
      <c r="Q8021" s="1" t="s">
        <v>78</v>
      </c>
      <c r="R8021" s="1" t="s">
        <v>7119</v>
      </c>
      <c r="S8021" s="1">
        <v>83.9</v>
      </c>
      <c r="T8021" s="1">
        <v>10</v>
      </c>
      <c r="U8021" s="1">
        <v>0</v>
      </c>
      <c r="V8021" s="4">
        <v>20.975000000000001</v>
      </c>
    </row>
    <row r="8022" spans="1:22" ht="102" thickBot="1" x14ac:dyDescent="0.4">
      <c r="A8022" s="3">
        <v>8021</v>
      </c>
      <c r="B8022" s="1" t="s">
        <v>9785</v>
      </c>
      <c r="C8022" s="1">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4">
        <v>5.7624000000000004</v>
      </c>
    </row>
    <row r="8023" spans="1:22" ht="44" thickBot="1" x14ac:dyDescent="0.4">
      <c r="A8023" s="3">
        <v>8022</v>
      </c>
      <c r="B8023" s="1" t="s">
        <v>9786</v>
      </c>
      <c r="C8023" s="1">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4.992</v>
      </c>
      <c r="T8023" s="1">
        <v>3</v>
      </c>
      <c r="U8023" s="1">
        <v>0.8</v>
      </c>
      <c r="V8023" s="4">
        <v>-12.979200000000001</v>
      </c>
    </row>
    <row r="8024" spans="1:22" ht="87.5" thickBot="1" x14ac:dyDescent="0.4">
      <c r="A8024" s="3">
        <v>8023</v>
      </c>
      <c r="B8024" s="1" t="s">
        <v>9786</v>
      </c>
      <c r="C8024" s="1">
        <v>2011</v>
      </c>
      <c r="D8024" s="2">
        <v>40745</v>
      </c>
      <c r="E8024" s="2">
        <v>40749</v>
      </c>
      <c r="F8024" s="1" t="s">
        <v>50</v>
      </c>
      <c r="G8024" s="1" t="s">
        <v>3744</v>
      </c>
      <c r="H8024" s="1" t="s">
        <v>3745</v>
      </c>
      <c r="I8024" s="1" t="s">
        <v>41</v>
      </c>
      <c r="J8024" s="1" t="s">
        <v>27</v>
      </c>
      <c r="K8024" s="1" t="s">
        <v>815</v>
      </c>
      <c r="L8024" s="1" t="s">
        <v>104</v>
      </c>
      <c r="M8024" s="1">
        <v>75217</v>
      </c>
      <c r="N8024" s="1" t="s">
        <v>105</v>
      </c>
      <c r="O8024" s="1" t="s">
        <v>7510</v>
      </c>
      <c r="P8024" s="1" t="s">
        <v>46</v>
      </c>
      <c r="Q8024" s="1" t="s">
        <v>173</v>
      </c>
      <c r="R8024" s="1" t="s">
        <v>7511</v>
      </c>
      <c r="S8024" s="1">
        <v>87.92</v>
      </c>
      <c r="T8024" s="1">
        <v>5</v>
      </c>
      <c r="U8024" s="1">
        <v>0.2</v>
      </c>
      <c r="V8024" s="4">
        <v>29.672999999999998</v>
      </c>
    </row>
    <row r="8025" spans="1:22" ht="44" thickBot="1" x14ac:dyDescent="0.4">
      <c r="A8025" s="3">
        <v>8024</v>
      </c>
      <c r="B8025" s="1" t="s">
        <v>9786</v>
      </c>
      <c r="C8025" s="1">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4">
        <v>-93.99</v>
      </c>
    </row>
    <row r="8026" spans="1:22" ht="58.5" thickBot="1" x14ac:dyDescent="0.4">
      <c r="A8026" s="3">
        <v>8025</v>
      </c>
      <c r="B8026" s="1" t="s">
        <v>9786</v>
      </c>
      <c r="C8026" s="1">
        <v>2011</v>
      </c>
      <c r="D8026" s="2">
        <v>40745</v>
      </c>
      <c r="E8026" s="2">
        <v>40749</v>
      </c>
      <c r="F8026" s="1" t="s">
        <v>50</v>
      </c>
      <c r="G8026" s="1" t="s">
        <v>3744</v>
      </c>
      <c r="H8026" s="1" t="s">
        <v>3745</v>
      </c>
      <c r="I8026" s="1" t="s">
        <v>41</v>
      </c>
      <c r="J8026" s="1" t="s">
        <v>27</v>
      </c>
      <c r="K8026" s="1" t="s">
        <v>815</v>
      </c>
      <c r="L8026" s="1" t="s">
        <v>104</v>
      </c>
      <c r="M8026" s="1">
        <v>75217</v>
      </c>
      <c r="N8026" s="1" t="s">
        <v>105</v>
      </c>
      <c r="O8026" s="1" t="s">
        <v>6931</v>
      </c>
      <c r="P8026" s="1" t="s">
        <v>46</v>
      </c>
      <c r="Q8026" s="1" t="s">
        <v>75</v>
      </c>
      <c r="R8026" s="1" t="s">
        <v>6932</v>
      </c>
      <c r="S8026" s="1">
        <v>1.044</v>
      </c>
      <c r="T8026" s="1">
        <v>1</v>
      </c>
      <c r="U8026" s="1">
        <v>0.8</v>
      </c>
      <c r="V8026" s="4">
        <v>-1.827</v>
      </c>
    </row>
    <row r="8027" spans="1:22" ht="87.5" thickBot="1" x14ac:dyDescent="0.4">
      <c r="A8027" s="3">
        <v>8026</v>
      </c>
      <c r="B8027" s="1" t="s">
        <v>9787</v>
      </c>
      <c r="C8027" s="1">
        <v>2012</v>
      </c>
      <c r="D8027" s="2">
        <v>41163</v>
      </c>
      <c r="E8027" s="2">
        <v>41167</v>
      </c>
      <c r="F8027" s="1" t="s">
        <v>23</v>
      </c>
      <c r="G8027" s="1" t="s">
        <v>8187</v>
      </c>
      <c r="H8027" s="1" t="s">
        <v>8188</v>
      </c>
      <c r="I8027" s="1" t="s">
        <v>41</v>
      </c>
      <c r="J8027" s="1" t="s">
        <v>27</v>
      </c>
      <c r="K8027" s="1" t="s">
        <v>266</v>
      </c>
      <c r="L8027" s="1" t="s">
        <v>267</v>
      </c>
      <c r="M8027" s="1">
        <v>10035</v>
      </c>
      <c r="N8027" s="1" t="s">
        <v>148</v>
      </c>
      <c r="O8027" s="1" t="s">
        <v>9186</v>
      </c>
      <c r="P8027" s="1" t="s">
        <v>32</v>
      </c>
      <c r="Q8027" s="1" t="s">
        <v>65</v>
      </c>
      <c r="R8027" s="1" t="s">
        <v>9187</v>
      </c>
      <c r="S8027" s="1">
        <v>210.68</v>
      </c>
      <c r="T8027" s="1">
        <v>2</v>
      </c>
      <c r="U8027" s="1">
        <v>0</v>
      </c>
      <c r="V8027" s="4">
        <v>50.563200000000002</v>
      </c>
    </row>
    <row r="8028" spans="1:22" ht="58.5" thickBot="1" x14ac:dyDescent="0.4">
      <c r="A8028" s="3">
        <v>8027</v>
      </c>
      <c r="B8028" s="1" t="s">
        <v>9787</v>
      </c>
      <c r="C8028" s="1">
        <v>2012</v>
      </c>
      <c r="D8028" s="2">
        <v>41163</v>
      </c>
      <c r="E8028" s="2">
        <v>41167</v>
      </c>
      <c r="F8028" s="1" t="s">
        <v>23</v>
      </c>
      <c r="G8028" s="1" t="s">
        <v>8187</v>
      </c>
      <c r="H8028" s="1" t="s">
        <v>8188</v>
      </c>
      <c r="I8028" s="1" t="s">
        <v>41</v>
      </c>
      <c r="J8028" s="1" t="s">
        <v>27</v>
      </c>
      <c r="K8028" s="1" t="s">
        <v>266</v>
      </c>
      <c r="L8028" s="1" t="s">
        <v>267</v>
      </c>
      <c r="M8028" s="1">
        <v>10035</v>
      </c>
      <c r="N8028" s="1" t="s">
        <v>148</v>
      </c>
      <c r="O8028" s="1" t="s">
        <v>9470</v>
      </c>
      <c r="P8028" s="1" t="s">
        <v>46</v>
      </c>
      <c r="Q8028" s="1" t="s">
        <v>59</v>
      </c>
      <c r="R8028" s="1" t="s">
        <v>9471</v>
      </c>
      <c r="S8028" s="1">
        <v>78.8</v>
      </c>
      <c r="T8028" s="1">
        <v>1</v>
      </c>
      <c r="U8028" s="1">
        <v>0</v>
      </c>
      <c r="V8028" s="4">
        <v>1.5760000000000001</v>
      </c>
    </row>
    <row r="8029" spans="1:22" ht="58.5" thickBot="1" x14ac:dyDescent="0.4">
      <c r="A8029" s="3">
        <v>8028</v>
      </c>
      <c r="B8029" s="1" t="s">
        <v>9787</v>
      </c>
      <c r="C8029" s="1">
        <v>2012</v>
      </c>
      <c r="D8029" s="2">
        <v>41163</v>
      </c>
      <c r="E8029" s="2">
        <v>41167</v>
      </c>
      <c r="F8029" s="1" t="s">
        <v>23</v>
      </c>
      <c r="G8029" s="1" t="s">
        <v>8187</v>
      </c>
      <c r="H8029" s="1" t="s">
        <v>8188</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4">
        <v>6.7965999999999998</v>
      </c>
    </row>
    <row r="8030" spans="1:22" ht="44" thickBot="1" x14ac:dyDescent="0.4">
      <c r="A8030" s="3">
        <v>8029</v>
      </c>
      <c r="B8030" s="1" t="s">
        <v>9787</v>
      </c>
      <c r="C8030" s="1">
        <v>2012</v>
      </c>
      <c r="D8030" s="2">
        <v>41163</v>
      </c>
      <c r="E8030" s="2">
        <v>41167</v>
      </c>
      <c r="F8030" s="1" t="s">
        <v>23</v>
      </c>
      <c r="G8030" s="1" t="s">
        <v>8187</v>
      </c>
      <c r="H8030" s="1" t="s">
        <v>8188</v>
      </c>
      <c r="I8030" s="1" t="s">
        <v>41</v>
      </c>
      <c r="J8030" s="1" t="s">
        <v>27</v>
      </c>
      <c r="K8030" s="1" t="s">
        <v>266</v>
      </c>
      <c r="L8030" s="1" t="s">
        <v>267</v>
      </c>
      <c r="M8030" s="1">
        <v>10035</v>
      </c>
      <c r="N8030" s="1" t="s">
        <v>148</v>
      </c>
      <c r="O8030" s="1" t="s">
        <v>7503</v>
      </c>
      <c r="P8030" s="1" t="s">
        <v>46</v>
      </c>
      <c r="Q8030" s="1" t="s">
        <v>59</v>
      </c>
      <c r="R8030" s="1" t="s">
        <v>7504</v>
      </c>
      <c r="S8030" s="1">
        <v>772.68</v>
      </c>
      <c r="T8030" s="1">
        <v>4</v>
      </c>
      <c r="U8030" s="1">
        <v>0</v>
      </c>
      <c r="V8030" s="4">
        <v>108.1752</v>
      </c>
    </row>
    <row r="8031" spans="1:22" ht="58.5" thickBot="1" x14ac:dyDescent="0.4">
      <c r="A8031" s="3">
        <v>8030</v>
      </c>
      <c r="B8031" s="1" t="s">
        <v>9788</v>
      </c>
      <c r="C8031" s="1">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v>
      </c>
      <c r="T8031" s="1">
        <v>6</v>
      </c>
      <c r="U8031" s="1">
        <v>0.2</v>
      </c>
      <c r="V8031" s="4">
        <v>-9.282</v>
      </c>
    </row>
    <row r="8032" spans="1:22" ht="58.5" thickBot="1" x14ac:dyDescent="0.4">
      <c r="A8032" s="3">
        <v>8031</v>
      </c>
      <c r="B8032" s="1" t="s">
        <v>9789</v>
      </c>
      <c r="C8032" s="1">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5769</v>
      </c>
      <c r="S8032" s="1">
        <v>23.076000000000001</v>
      </c>
      <c r="T8032" s="1">
        <v>3</v>
      </c>
      <c r="U8032" s="1">
        <v>0.6</v>
      </c>
      <c r="V8032" s="4">
        <v>-10.9611</v>
      </c>
    </row>
    <row r="8033" spans="1:22" ht="29.5" thickBot="1" x14ac:dyDescent="0.4">
      <c r="A8033" s="3">
        <v>8032</v>
      </c>
      <c r="B8033" s="1" t="s">
        <v>9789</v>
      </c>
      <c r="C8033" s="1">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v>
      </c>
      <c r="T8033" s="1">
        <v>5</v>
      </c>
      <c r="U8033" s="1">
        <v>0.2</v>
      </c>
      <c r="V8033" s="4">
        <v>9.0719999999999992</v>
      </c>
    </row>
    <row r="8034" spans="1:22" ht="29.5" thickBot="1" x14ac:dyDescent="0.4">
      <c r="A8034" s="3">
        <v>8033</v>
      </c>
      <c r="B8034" s="1" t="s">
        <v>9790</v>
      </c>
      <c r="C8034" s="1">
        <v>2012</v>
      </c>
      <c r="D8034" s="2">
        <v>41085</v>
      </c>
      <c r="E8034" s="2">
        <v>41088</v>
      </c>
      <c r="F8034" s="1" t="s">
        <v>188</v>
      </c>
      <c r="G8034" s="1" t="s">
        <v>5247</v>
      </c>
      <c r="H8034" s="1" t="s">
        <v>5248</v>
      </c>
      <c r="I8034" s="1" t="s">
        <v>26</v>
      </c>
      <c r="J8034" s="1" t="s">
        <v>27</v>
      </c>
      <c r="K8034" s="1" t="s">
        <v>184</v>
      </c>
      <c r="L8034" s="1" t="s">
        <v>104</v>
      </c>
      <c r="M8034" s="1">
        <v>77041</v>
      </c>
      <c r="N8034" s="1" t="s">
        <v>105</v>
      </c>
      <c r="O8034" s="1" t="s">
        <v>2650</v>
      </c>
      <c r="P8034" s="1" t="s">
        <v>46</v>
      </c>
      <c r="Q8034" s="1" t="s">
        <v>90</v>
      </c>
      <c r="R8034" s="1" t="s">
        <v>2651</v>
      </c>
      <c r="S8034" s="1">
        <v>47.951999999999998</v>
      </c>
      <c r="T8034" s="1">
        <v>3</v>
      </c>
      <c r="U8034" s="1">
        <v>0.2</v>
      </c>
      <c r="V8034" s="4">
        <v>16.183800000000002</v>
      </c>
    </row>
    <row r="8035" spans="1:22" ht="58.5" thickBot="1" x14ac:dyDescent="0.4">
      <c r="A8035" s="3">
        <v>8034</v>
      </c>
      <c r="B8035" s="1" t="s">
        <v>9790</v>
      </c>
      <c r="C8035" s="1">
        <v>2012</v>
      </c>
      <c r="D8035" s="2">
        <v>41085</v>
      </c>
      <c r="E8035" s="2">
        <v>41088</v>
      </c>
      <c r="F8035" s="1" t="s">
        <v>188</v>
      </c>
      <c r="G8035" s="1" t="s">
        <v>5247</v>
      </c>
      <c r="H8035" s="1" t="s">
        <v>5248</v>
      </c>
      <c r="I8035" s="1" t="s">
        <v>26</v>
      </c>
      <c r="J8035" s="1" t="s">
        <v>27</v>
      </c>
      <c r="K8035" s="1" t="s">
        <v>184</v>
      </c>
      <c r="L8035" s="1" t="s">
        <v>104</v>
      </c>
      <c r="M8035" s="1">
        <v>77041</v>
      </c>
      <c r="N8035" s="1" t="s">
        <v>105</v>
      </c>
      <c r="O8035" s="1" t="s">
        <v>7770</v>
      </c>
      <c r="P8035" s="1" t="s">
        <v>46</v>
      </c>
      <c r="Q8035" s="1" t="s">
        <v>75</v>
      </c>
      <c r="R8035" s="1" t="s">
        <v>7771</v>
      </c>
      <c r="S8035" s="1">
        <v>0.98399999999999999</v>
      </c>
      <c r="T8035" s="1">
        <v>2</v>
      </c>
      <c r="U8035" s="1">
        <v>0.8</v>
      </c>
      <c r="V8035" s="4">
        <v>-1.476</v>
      </c>
    </row>
    <row r="8036" spans="1:22" ht="58.5" thickBot="1" x14ac:dyDescent="0.4">
      <c r="A8036" s="3">
        <v>8035</v>
      </c>
      <c r="B8036" s="1" t="s">
        <v>9790</v>
      </c>
      <c r="C8036" s="1">
        <v>2012</v>
      </c>
      <c r="D8036" s="2">
        <v>41085</v>
      </c>
      <c r="E8036" s="2">
        <v>41088</v>
      </c>
      <c r="F8036" s="1" t="s">
        <v>188</v>
      </c>
      <c r="G8036" s="1" t="s">
        <v>5247</v>
      </c>
      <c r="H8036" s="1" t="s">
        <v>5248</v>
      </c>
      <c r="I8036" s="1" t="s">
        <v>26</v>
      </c>
      <c r="J8036" s="1" t="s">
        <v>27</v>
      </c>
      <c r="K8036" s="1" t="s">
        <v>184</v>
      </c>
      <c r="L8036" s="1" t="s">
        <v>104</v>
      </c>
      <c r="M8036" s="1">
        <v>77041</v>
      </c>
      <c r="N8036" s="1" t="s">
        <v>105</v>
      </c>
      <c r="O8036" s="1" t="s">
        <v>5683</v>
      </c>
      <c r="P8036" s="1" t="s">
        <v>32</v>
      </c>
      <c r="Q8036" s="1" t="s">
        <v>65</v>
      </c>
      <c r="R8036" s="1" t="s">
        <v>5684</v>
      </c>
      <c r="S8036" s="1">
        <v>75.384</v>
      </c>
      <c r="T8036" s="1">
        <v>9</v>
      </c>
      <c r="U8036" s="1">
        <v>0.6</v>
      </c>
      <c r="V8036" s="4">
        <v>-20.730599999999999</v>
      </c>
    </row>
    <row r="8037" spans="1:22" ht="29.5" thickBot="1" x14ac:dyDescent="0.4">
      <c r="A8037" s="3">
        <v>8036</v>
      </c>
      <c r="B8037" s="1" t="s">
        <v>9790</v>
      </c>
      <c r="C8037" s="1">
        <v>2012</v>
      </c>
      <c r="D8037" s="2">
        <v>41085</v>
      </c>
      <c r="E8037" s="2">
        <v>41088</v>
      </c>
      <c r="F8037" s="1" t="s">
        <v>188</v>
      </c>
      <c r="G8037" s="1" t="s">
        <v>5247</v>
      </c>
      <c r="H8037" s="1" t="s">
        <v>5248</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4">
        <v>1.6704000000000001</v>
      </c>
    </row>
    <row r="8038" spans="1:22" ht="44" thickBot="1" x14ac:dyDescent="0.4">
      <c r="A8038" s="3">
        <v>8037</v>
      </c>
      <c r="B8038" s="1" t="s">
        <v>9791</v>
      </c>
      <c r="C8038" s="1">
        <v>2012</v>
      </c>
      <c r="D8038" s="2">
        <v>41172</v>
      </c>
      <c r="E8038" s="2">
        <v>41174</v>
      </c>
      <c r="F8038" s="1" t="s">
        <v>188</v>
      </c>
      <c r="G8038" s="1" t="s">
        <v>118</v>
      </c>
      <c r="H8038" s="1" t="s">
        <v>119</v>
      </c>
      <c r="I8038" s="1" t="s">
        <v>26</v>
      </c>
      <c r="J8038" s="1" t="s">
        <v>27</v>
      </c>
      <c r="K8038" s="1" t="s">
        <v>1479</v>
      </c>
      <c r="L8038" s="1" t="s">
        <v>1245</v>
      </c>
      <c r="M8038" s="1">
        <v>1841</v>
      </c>
      <c r="N8038" s="1" t="s">
        <v>148</v>
      </c>
      <c r="O8038" s="1" t="s">
        <v>5669</v>
      </c>
      <c r="P8038" s="1" t="s">
        <v>46</v>
      </c>
      <c r="Q8038" s="1" t="s">
        <v>75</v>
      </c>
      <c r="R8038" s="1" t="s">
        <v>5670</v>
      </c>
      <c r="S8038" s="1">
        <v>37.68</v>
      </c>
      <c r="T8038" s="1">
        <v>6</v>
      </c>
      <c r="U8038" s="1">
        <v>0</v>
      </c>
      <c r="V8038" s="4">
        <v>16.956</v>
      </c>
    </row>
    <row r="8039" spans="1:22" ht="44" thickBot="1" x14ac:dyDescent="0.4">
      <c r="A8039" s="3">
        <v>8038</v>
      </c>
      <c r="B8039" s="1" t="s">
        <v>9792</v>
      </c>
      <c r="C8039" s="1">
        <v>2014</v>
      </c>
      <c r="D8039" s="2">
        <v>41831</v>
      </c>
      <c r="E8039" s="2">
        <v>41835</v>
      </c>
      <c r="F8039" s="1" t="s">
        <v>50</v>
      </c>
      <c r="G8039" s="1" t="s">
        <v>6058</v>
      </c>
      <c r="H8039" s="1" t="s">
        <v>6059</v>
      </c>
      <c r="I8039" s="1" t="s">
        <v>41</v>
      </c>
      <c r="J8039" s="1" t="s">
        <v>27</v>
      </c>
      <c r="K8039" s="1" t="s">
        <v>497</v>
      </c>
      <c r="L8039" s="1" t="s">
        <v>1272</v>
      </c>
      <c r="M8039" s="1">
        <v>31907</v>
      </c>
      <c r="N8039" s="1" t="s">
        <v>30</v>
      </c>
      <c r="O8039" s="1" t="s">
        <v>9159</v>
      </c>
      <c r="P8039" s="1" t="s">
        <v>46</v>
      </c>
      <c r="Q8039" s="1" t="s">
        <v>78</v>
      </c>
      <c r="R8039" s="1" t="s">
        <v>9160</v>
      </c>
      <c r="S8039" s="1">
        <v>41.91</v>
      </c>
      <c r="T8039" s="1">
        <v>3</v>
      </c>
      <c r="U8039" s="1">
        <v>0</v>
      </c>
      <c r="V8039" s="4">
        <v>10.896599999999999</v>
      </c>
    </row>
    <row r="8040" spans="1:22" ht="44" thickBot="1" x14ac:dyDescent="0.4">
      <c r="A8040" s="3">
        <v>8039</v>
      </c>
      <c r="B8040" s="1" t="s">
        <v>9793</v>
      </c>
      <c r="C8040" s="1">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4">
        <v>5.1294000000000004</v>
      </c>
    </row>
    <row r="8041" spans="1:22" ht="44" thickBot="1" x14ac:dyDescent="0.4">
      <c r="A8041" s="3">
        <v>8040</v>
      </c>
      <c r="B8041" s="1" t="s">
        <v>9794</v>
      </c>
      <c r="C8041" s="1">
        <v>2014</v>
      </c>
      <c r="D8041" s="2">
        <v>41873</v>
      </c>
      <c r="E8041" s="2">
        <v>41877</v>
      </c>
      <c r="F8041" s="1" t="s">
        <v>23</v>
      </c>
      <c r="G8041" s="1" t="s">
        <v>6481</v>
      </c>
      <c r="H8041" s="1" t="s">
        <v>6482</v>
      </c>
      <c r="I8041" s="1" t="s">
        <v>41</v>
      </c>
      <c r="J8041" s="1" t="s">
        <v>27</v>
      </c>
      <c r="K8041" s="1" t="s">
        <v>95</v>
      </c>
      <c r="L8041" s="1" t="s">
        <v>96</v>
      </c>
      <c r="M8041" s="1">
        <v>98115</v>
      </c>
      <c r="N8041" s="1" t="s">
        <v>44</v>
      </c>
      <c r="O8041" s="1" t="s">
        <v>716</v>
      </c>
      <c r="P8041" s="1" t="s">
        <v>32</v>
      </c>
      <c r="Q8041" s="1" t="s">
        <v>36</v>
      </c>
      <c r="R8041" s="1" t="s">
        <v>717</v>
      </c>
      <c r="S8041" s="1">
        <v>388.70400000000001</v>
      </c>
      <c r="T8041" s="1">
        <v>6</v>
      </c>
      <c r="U8041" s="1">
        <v>0.2</v>
      </c>
      <c r="V8041" s="4">
        <v>38.870399999999997</v>
      </c>
    </row>
    <row r="8042" spans="1:22" ht="58.5" thickBot="1" x14ac:dyDescent="0.4">
      <c r="A8042" s="3">
        <v>8041</v>
      </c>
      <c r="B8042" s="1" t="s">
        <v>9794</v>
      </c>
      <c r="C8042" s="1">
        <v>2014</v>
      </c>
      <c r="D8042" s="2">
        <v>41873</v>
      </c>
      <c r="E8042" s="2">
        <v>41877</v>
      </c>
      <c r="F8042" s="1" t="s">
        <v>23</v>
      </c>
      <c r="G8042" s="1" t="s">
        <v>6481</v>
      </c>
      <c r="H8042" s="1" t="s">
        <v>6482</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4">
        <v>34.354799999999997</v>
      </c>
    </row>
    <row r="8043" spans="1:22" ht="58.5" thickBot="1" x14ac:dyDescent="0.4">
      <c r="A8043" s="3">
        <v>8042</v>
      </c>
      <c r="B8043" s="1" t="s">
        <v>9794</v>
      </c>
      <c r="C8043" s="1">
        <v>2014</v>
      </c>
      <c r="D8043" s="2">
        <v>41873</v>
      </c>
      <c r="E8043" s="2">
        <v>41877</v>
      </c>
      <c r="F8043" s="1" t="s">
        <v>23</v>
      </c>
      <c r="G8043" s="1" t="s">
        <v>6481</v>
      </c>
      <c r="H8043" s="1" t="s">
        <v>6482</v>
      </c>
      <c r="I8043" s="1" t="s">
        <v>41</v>
      </c>
      <c r="J8043" s="1" t="s">
        <v>27</v>
      </c>
      <c r="K8043" s="1" t="s">
        <v>95</v>
      </c>
      <c r="L8043" s="1" t="s">
        <v>96</v>
      </c>
      <c r="M8043" s="1">
        <v>98115</v>
      </c>
      <c r="N8043" s="1" t="s">
        <v>44</v>
      </c>
      <c r="O8043" s="1" t="s">
        <v>5540</v>
      </c>
      <c r="P8043" s="1" t="s">
        <v>71</v>
      </c>
      <c r="Q8043" s="1" t="s">
        <v>161</v>
      </c>
      <c r="R8043" s="1" t="s">
        <v>5541</v>
      </c>
      <c r="S8043" s="1">
        <v>33.18</v>
      </c>
      <c r="T8043" s="1">
        <v>2</v>
      </c>
      <c r="U8043" s="1">
        <v>0</v>
      </c>
      <c r="V8043" s="4">
        <v>11.613</v>
      </c>
    </row>
    <row r="8044" spans="1:22" ht="58.5" thickBot="1" x14ac:dyDescent="0.4">
      <c r="A8044" s="3">
        <v>8043</v>
      </c>
      <c r="B8044" s="1" t="s">
        <v>9795</v>
      </c>
      <c r="C8044" s="1">
        <v>2014</v>
      </c>
      <c r="D8044" s="2">
        <v>41710</v>
      </c>
      <c r="E8044" s="2">
        <v>41714</v>
      </c>
      <c r="F8044" s="1" t="s">
        <v>50</v>
      </c>
      <c r="G8044" s="1" t="s">
        <v>3227</v>
      </c>
      <c r="H8044" s="1" t="s">
        <v>3228</v>
      </c>
      <c r="I8044" s="1" t="s">
        <v>102</v>
      </c>
      <c r="J8044" s="1" t="s">
        <v>27</v>
      </c>
      <c r="K8044" s="1" t="s">
        <v>8793</v>
      </c>
      <c r="L8044" s="1" t="s">
        <v>1245</v>
      </c>
      <c r="M8044" s="1">
        <v>2138</v>
      </c>
      <c r="N8044" s="1" t="s">
        <v>148</v>
      </c>
      <c r="O8044" s="1" t="s">
        <v>1580</v>
      </c>
      <c r="P8044" s="1" t="s">
        <v>71</v>
      </c>
      <c r="Q8044" s="1" t="s">
        <v>161</v>
      </c>
      <c r="R8044" s="1" t="s">
        <v>1581</v>
      </c>
      <c r="S8044" s="1">
        <v>63.88</v>
      </c>
      <c r="T8044" s="1">
        <v>4</v>
      </c>
      <c r="U8044" s="1">
        <v>0</v>
      </c>
      <c r="V8044" s="4">
        <v>24.9132</v>
      </c>
    </row>
    <row r="8045" spans="1:22" ht="58.5" thickBot="1" x14ac:dyDescent="0.4">
      <c r="A8045" s="3">
        <v>8044</v>
      </c>
      <c r="B8045" s="1" t="s">
        <v>9795</v>
      </c>
      <c r="C8045" s="1">
        <v>2014</v>
      </c>
      <c r="D8045" s="2">
        <v>41710</v>
      </c>
      <c r="E8045" s="2">
        <v>41714</v>
      </c>
      <c r="F8045" s="1" t="s">
        <v>50</v>
      </c>
      <c r="G8045" s="1" t="s">
        <v>3227</v>
      </c>
      <c r="H8045" s="1" t="s">
        <v>3228</v>
      </c>
      <c r="I8045" s="1" t="s">
        <v>102</v>
      </c>
      <c r="J8045" s="1" t="s">
        <v>27</v>
      </c>
      <c r="K8045" s="1" t="s">
        <v>8793</v>
      </c>
      <c r="L8045" s="1" t="s">
        <v>1245</v>
      </c>
      <c r="M8045" s="1">
        <v>2138</v>
      </c>
      <c r="N8045" s="1" t="s">
        <v>148</v>
      </c>
      <c r="O8045" s="1" t="s">
        <v>9796</v>
      </c>
      <c r="P8045" s="1" t="s">
        <v>32</v>
      </c>
      <c r="Q8045" s="1" t="s">
        <v>65</v>
      </c>
      <c r="R8045" s="1" t="s">
        <v>9797</v>
      </c>
      <c r="S8045" s="1">
        <v>26.72</v>
      </c>
      <c r="T8045" s="1">
        <v>1</v>
      </c>
      <c r="U8045" s="1">
        <v>0</v>
      </c>
      <c r="V8045" s="4">
        <v>11.7568</v>
      </c>
    </row>
    <row r="8046" spans="1:22" ht="58.5" thickBot="1" x14ac:dyDescent="0.4">
      <c r="A8046" s="3">
        <v>8045</v>
      </c>
      <c r="B8046" s="1" t="s">
        <v>9798</v>
      </c>
      <c r="C8046" s="1">
        <v>2014</v>
      </c>
      <c r="D8046" s="2">
        <v>41898</v>
      </c>
      <c r="E8046" s="2">
        <v>41900</v>
      </c>
      <c r="F8046" s="1" t="s">
        <v>23</v>
      </c>
      <c r="G8046" s="1" t="s">
        <v>8516</v>
      </c>
      <c r="H8046" s="1" t="s">
        <v>8517</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4">
        <v>106.95780000000001</v>
      </c>
    </row>
    <row r="8047" spans="1:22" ht="44" thickBot="1" x14ac:dyDescent="0.4">
      <c r="A8047" s="3">
        <v>8046</v>
      </c>
      <c r="B8047" s="1" t="s">
        <v>9799</v>
      </c>
      <c r="C8047" s="1">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4">
        <v>129.77250000000001</v>
      </c>
    </row>
    <row r="8048" spans="1:22" ht="58.5" thickBot="1" x14ac:dyDescent="0.4">
      <c r="A8048" s="3">
        <v>8047</v>
      </c>
      <c r="B8048" s="1" t="s">
        <v>9800</v>
      </c>
      <c r="C8048" s="1">
        <v>2013</v>
      </c>
      <c r="D8048" s="2">
        <v>41624</v>
      </c>
      <c r="E8048" s="2">
        <v>41626</v>
      </c>
      <c r="F8048" s="1" t="s">
        <v>23</v>
      </c>
      <c r="G8048" s="1" t="s">
        <v>1125</v>
      </c>
      <c r="H8048" s="1" t="s">
        <v>1126</v>
      </c>
      <c r="I8048" s="1" t="s">
        <v>26</v>
      </c>
      <c r="J8048" s="1" t="s">
        <v>27</v>
      </c>
      <c r="K8048" s="1" t="s">
        <v>3315</v>
      </c>
      <c r="L8048" s="1" t="s">
        <v>498</v>
      </c>
      <c r="M8048" s="1">
        <v>44221</v>
      </c>
      <c r="N8048" s="1" t="s">
        <v>148</v>
      </c>
      <c r="O8048" s="1" t="s">
        <v>7770</v>
      </c>
      <c r="P8048" s="1" t="s">
        <v>46</v>
      </c>
      <c r="Q8048" s="1" t="s">
        <v>75</v>
      </c>
      <c r="R8048" s="1" t="s">
        <v>7771</v>
      </c>
      <c r="S8048" s="1">
        <v>2.214</v>
      </c>
      <c r="T8048" s="1">
        <v>3</v>
      </c>
      <c r="U8048" s="1">
        <v>0.7</v>
      </c>
      <c r="V8048" s="4">
        <v>-1.476</v>
      </c>
    </row>
    <row r="8049" spans="1:22" ht="29.5" thickBot="1" x14ac:dyDescent="0.4">
      <c r="A8049" s="3">
        <v>8048</v>
      </c>
      <c r="B8049" s="1" t="s">
        <v>9801</v>
      </c>
      <c r="C8049" s="1">
        <v>2014</v>
      </c>
      <c r="D8049" s="2">
        <v>41947</v>
      </c>
      <c r="E8049" s="2">
        <v>41950</v>
      </c>
      <c r="F8049" s="1" t="s">
        <v>23</v>
      </c>
      <c r="G8049" s="1" t="s">
        <v>5223</v>
      </c>
      <c r="H8049" s="1" t="s">
        <v>5224</v>
      </c>
      <c r="I8049" s="1" t="s">
        <v>26</v>
      </c>
      <c r="J8049" s="1" t="s">
        <v>27</v>
      </c>
      <c r="K8049" s="1" t="s">
        <v>521</v>
      </c>
      <c r="L8049" s="1" t="s">
        <v>88</v>
      </c>
      <c r="M8049" s="1">
        <v>28403</v>
      </c>
      <c r="N8049" s="1" t="s">
        <v>30</v>
      </c>
      <c r="O8049" s="1" t="s">
        <v>3865</v>
      </c>
      <c r="P8049" s="1" t="s">
        <v>46</v>
      </c>
      <c r="Q8049" s="1" t="s">
        <v>90</v>
      </c>
      <c r="R8049" s="1" t="s">
        <v>3866</v>
      </c>
      <c r="S8049" s="1">
        <v>16.271999999999998</v>
      </c>
      <c r="T8049" s="1">
        <v>3</v>
      </c>
      <c r="U8049" s="1">
        <v>0.2</v>
      </c>
      <c r="V8049" s="4">
        <v>5.2884000000000002</v>
      </c>
    </row>
    <row r="8050" spans="1:22" ht="29.5" thickBot="1" x14ac:dyDescent="0.4">
      <c r="A8050" s="3">
        <v>8049</v>
      </c>
      <c r="B8050" s="1" t="s">
        <v>9802</v>
      </c>
      <c r="C8050" s="1">
        <v>2013</v>
      </c>
      <c r="D8050" s="2">
        <v>41459</v>
      </c>
      <c r="E8050" s="2">
        <v>41463</v>
      </c>
      <c r="F8050" s="1" t="s">
        <v>50</v>
      </c>
      <c r="G8050" s="1" t="s">
        <v>1358</v>
      </c>
      <c r="H8050" s="1" t="s">
        <v>1359</v>
      </c>
      <c r="I8050" s="1" t="s">
        <v>41</v>
      </c>
      <c r="J8050" s="1" t="s">
        <v>27</v>
      </c>
      <c r="K8050" s="1" t="s">
        <v>266</v>
      </c>
      <c r="L8050" s="1" t="s">
        <v>267</v>
      </c>
      <c r="M8050" s="1">
        <v>10035</v>
      </c>
      <c r="N8050" s="1" t="s">
        <v>148</v>
      </c>
      <c r="O8050" s="1" t="s">
        <v>8070</v>
      </c>
      <c r="P8050" s="1" t="s">
        <v>46</v>
      </c>
      <c r="Q8050" s="1" t="s">
        <v>78</v>
      </c>
      <c r="R8050" s="1" t="s">
        <v>8071</v>
      </c>
      <c r="S8050" s="1">
        <v>706.86</v>
      </c>
      <c r="T8050" s="1">
        <v>7</v>
      </c>
      <c r="U8050" s="1">
        <v>0</v>
      </c>
      <c r="V8050" s="4">
        <v>197.92080000000001</v>
      </c>
    </row>
    <row r="8051" spans="1:22" ht="58.5" thickBot="1" x14ac:dyDescent="0.4">
      <c r="A8051" s="3">
        <v>8050</v>
      </c>
      <c r="B8051" s="1" t="s">
        <v>9803</v>
      </c>
      <c r="C8051" s="1">
        <v>2011</v>
      </c>
      <c r="D8051" s="2">
        <v>40812</v>
      </c>
      <c r="E8051" s="2">
        <v>40816</v>
      </c>
      <c r="F8051" s="1" t="s">
        <v>50</v>
      </c>
      <c r="G8051" s="1" t="s">
        <v>9527</v>
      </c>
      <c r="H8051" s="1" t="s">
        <v>9528</v>
      </c>
      <c r="I8051" s="1" t="s">
        <v>41</v>
      </c>
      <c r="J8051" s="1" t="s">
        <v>27</v>
      </c>
      <c r="K8051" s="1" t="s">
        <v>146</v>
      </c>
      <c r="L8051" s="1" t="s">
        <v>147</v>
      </c>
      <c r="M8051" s="1">
        <v>19140</v>
      </c>
      <c r="N8051" s="1" t="s">
        <v>148</v>
      </c>
      <c r="O8051" s="1" t="s">
        <v>545</v>
      </c>
      <c r="P8051" s="1" t="s">
        <v>46</v>
      </c>
      <c r="Q8051" s="1" t="s">
        <v>75</v>
      </c>
      <c r="R8051" s="1" t="s">
        <v>546</v>
      </c>
      <c r="S8051" s="1">
        <v>5.97</v>
      </c>
      <c r="T8051" s="1">
        <v>5</v>
      </c>
      <c r="U8051" s="1">
        <v>0.7</v>
      </c>
      <c r="V8051" s="4">
        <v>-4.577</v>
      </c>
    </row>
    <row r="8052" spans="1:22" ht="44" thickBot="1" x14ac:dyDescent="0.4">
      <c r="A8052" s="3">
        <v>8051</v>
      </c>
      <c r="B8052" s="1" t="s">
        <v>9803</v>
      </c>
      <c r="C8052" s="1">
        <v>2011</v>
      </c>
      <c r="D8052" s="2">
        <v>40812</v>
      </c>
      <c r="E8052" s="2">
        <v>40816</v>
      </c>
      <c r="F8052" s="1" t="s">
        <v>50</v>
      </c>
      <c r="G8052" s="1" t="s">
        <v>9527</v>
      </c>
      <c r="H8052" s="1" t="s">
        <v>9528</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4">
        <v>4.7664</v>
      </c>
    </row>
    <row r="8053" spans="1:22" ht="44" thickBot="1" x14ac:dyDescent="0.4">
      <c r="A8053" s="3">
        <v>8052</v>
      </c>
      <c r="B8053" s="1" t="s">
        <v>9803</v>
      </c>
      <c r="C8053" s="1">
        <v>2011</v>
      </c>
      <c r="D8053" s="2">
        <v>40812</v>
      </c>
      <c r="E8053" s="2">
        <v>40816</v>
      </c>
      <c r="F8053" s="1" t="s">
        <v>50</v>
      </c>
      <c r="G8053" s="1" t="s">
        <v>9527</v>
      </c>
      <c r="H8053" s="1" t="s">
        <v>9528</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4">
        <v>3.1032000000000002</v>
      </c>
    </row>
    <row r="8054" spans="1:22" ht="29.5" thickBot="1" x14ac:dyDescent="0.4">
      <c r="A8054" s="3">
        <v>8053</v>
      </c>
      <c r="B8054" s="1" t="s">
        <v>9804</v>
      </c>
      <c r="C8054" s="1">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4">
        <v>4.4850000000000003</v>
      </c>
    </row>
    <row r="8055" spans="1:22" ht="44" thickBot="1" x14ac:dyDescent="0.4">
      <c r="A8055" s="3">
        <v>8054</v>
      </c>
      <c r="B8055" s="1" t="s">
        <v>9805</v>
      </c>
      <c r="C8055" s="1">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2.6549999999999998</v>
      </c>
      <c r="T8055" s="1">
        <v>1</v>
      </c>
      <c r="U8055" s="1">
        <v>0.7</v>
      </c>
      <c r="V8055" s="4">
        <v>-1.8585</v>
      </c>
    </row>
    <row r="8056" spans="1:22" ht="29.5" thickBot="1" x14ac:dyDescent="0.4">
      <c r="A8056" s="3">
        <v>8055</v>
      </c>
      <c r="B8056" s="1" t="s">
        <v>9806</v>
      </c>
      <c r="C8056" s="1">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4">
        <v>267.70499999999998</v>
      </c>
    </row>
    <row r="8057" spans="1:22" ht="58.5" thickBot="1" x14ac:dyDescent="0.4">
      <c r="A8057" s="3">
        <v>8056</v>
      </c>
      <c r="B8057" s="1" t="s">
        <v>9806</v>
      </c>
      <c r="C8057" s="1">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4">
        <v>28.956800000000001</v>
      </c>
    </row>
    <row r="8058" spans="1:22" ht="58.5" thickBot="1" x14ac:dyDescent="0.4">
      <c r="A8058" s="3">
        <v>8057</v>
      </c>
      <c r="B8058" s="1" t="s">
        <v>9806</v>
      </c>
      <c r="C8058" s="1">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4">
        <v>29.152799999999999</v>
      </c>
    </row>
    <row r="8059" spans="1:22" ht="29.5" thickBot="1" x14ac:dyDescent="0.4">
      <c r="A8059" s="3">
        <v>8058</v>
      </c>
      <c r="B8059" s="1" t="s">
        <v>9806</v>
      </c>
      <c r="C8059" s="1">
        <v>2012</v>
      </c>
      <c r="D8059" s="2">
        <v>41149</v>
      </c>
      <c r="E8059" s="2">
        <v>41156</v>
      </c>
      <c r="F8059" s="1" t="s">
        <v>50</v>
      </c>
      <c r="G8059" s="1" t="s">
        <v>777</v>
      </c>
      <c r="H8059" s="1" t="s">
        <v>778</v>
      </c>
      <c r="I8059" s="1" t="s">
        <v>26</v>
      </c>
      <c r="J8059" s="1" t="s">
        <v>27</v>
      </c>
      <c r="K8059" s="1" t="s">
        <v>42</v>
      </c>
      <c r="L8059" s="1" t="s">
        <v>43</v>
      </c>
      <c r="M8059" s="1">
        <v>90049</v>
      </c>
      <c r="N8059" s="1" t="s">
        <v>44</v>
      </c>
      <c r="O8059" s="1" t="s">
        <v>5486</v>
      </c>
      <c r="P8059" s="1" t="s">
        <v>46</v>
      </c>
      <c r="Q8059" s="1" t="s">
        <v>75</v>
      </c>
      <c r="R8059" s="1" t="s">
        <v>5487</v>
      </c>
      <c r="S8059" s="1">
        <v>41.36</v>
      </c>
      <c r="T8059" s="1">
        <v>5</v>
      </c>
      <c r="U8059" s="1">
        <v>0.2</v>
      </c>
      <c r="V8059" s="4">
        <v>13.959</v>
      </c>
    </row>
    <row r="8060" spans="1:22" ht="58.5" thickBot="1" x14ac:dyDescent="0.4">
      <c r="A8060" s="3">
        <v>8059</v>
      </c>
      <c r="B8060" s="1" t="s">
        <v>9806</v>
      </c>
      <c r="C8060" s="1">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4">
        <v>15.111599999999999</v>
      </c>
    </row>
    <row r="8061" spans="1:22" ht="29.5" thickBot="1" x14ac:dyDescent="0.4">
      <c r="A8061" s="3">
        <v>8060</v>
      </c>
      <c r="B8061" s="1" t="s">
        <v>9806</v>
      </c>
      <c r="C8061" s="1">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4">
        <v>1.7472000000000001</v>
      </c>
    </row>
    <row r="8062" spans="1:22" ht="29.5" thickBot="1" x14ac:dyDescent="0.4">
      <c r="A8062" s="3">
        <v>8061</v>
      </c>
      <c r="B8062" s="1" t="s">
        <v>9807</v>
      </c>
      <c r="C8062" s="1">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4">
        <v>28.858000000000001</v>
      </c>
    </row>
    <row r="8063" spans="1:22" ht="58.5" thickBot="1" x14ac:dyDescent="0.4">
      <c r="A8063" s="3">
        <v>8062</v>
      </c>
      <c r="B8063" s="1" t="s">
        <v>9807</v>
      </c>
      <c r="C8063" s="1">
        <v>2012</v>
      </c>
      <c r="D8063" s="2">
        <v>41172</v>
      </c>
      <c r="E8063" s="2">
        <v>41178</v>
      </c>
      <c r="F8063" s="1" t="s">
        <v>50</v>
      </c>
      <c r="G8063" s="1" t="s">
        <v>4959</v>
      </c>
      <c r="H8063" s="1" t="s">
        <v>4960</v>
      </c>
      <c r="I8063" s="1" t="s">
        <v>41</v>
      </c>
      <c r="J8063" s="1" t="s">
        <v>27</v>
      </c>
      <c r="K8063" s="1" t="s">
        <v>1173</v>
      </c>
      <c r="L8063" s="1" t="s">
        <v>267</v>
      </c>
      <c r="M8063" s="1">
        <v>11561</v>
      </c>
      <c r="N8063" s="1" t="s">
        <v>148</v>
      </c>
      <c r="O8063" s="1" t="s">
        <v>5429</v>
      </c>
      <c r="P8063" s="1" t="s">
        <v>46</v>
      </c>
      <c r="Q8063" s="1" t="s">
        <v>75</v>
      </c>
      <c r="R8063" s="1" t="s">
        <v>5430</v>
      </c>
      <c r="S8063" s="1">
        <v>24.448</v>
      </c>
      <c r="T8063" s="1">
        <v>2</v>
      </c>
      <c r="U8063" s="1">
        <v>0.2</v>
      </c>
      <c r="V8063" s="4">
        <v>8.8623999999999992</v>
      </c>
    </row>
    <row r="8064" spans="1:22" ht="29.5" thickBot="1" x14ac:dyDescent="0.4">
      <c r="A8064" s="3">
        <v>8063</v>
      </c>
      <c r="B8064" s="1" t="s">
        <v>9808</v>
      </c>
      <c r="C8064" s="1">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4">
        <v>71.269199999999998</v>
      </c>
    </row>
    <row r="8065" spans="1:22" ht="44" thickBot="1" x14ac:dyDescent="0.4">
      <c r="A8065" s="3">
        <v>8064</v>
      </c>
      <c r="B8065" s="1" t="s">
        <v>9808</v>
      </c>
      <c r="C8065" s="1">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359.97</v>
      </c>
      <c r="T8065" s="1">
        <v>3</v>
      </c>
      <c r="U8065" s="1">
        <v>0</v>
      </c>
      <c r="V8065" s="4">
        <v>100.7916</v>
      </c>
    </row>
    <row r="8066" spans="1:22" ht="29.5" thickBot="1" x14ac:dyDescent="0.4">
      <c r="A8066" s="3">
        <v>8065</v>
      </c>
      <c r="B8066" s="1" t="s">
        <v>9808</v>
      </c>
      <c r="C8066" s="1">
        <v>2013</v>
      </c>
      <c r="D8066" s="2">
        <v>41586</v>
      </c>
      <c r="E8066" s="2">
        <v>41588</v>
      </c>
      <c r="F8066" s="1" t="s">
        <v>188</v>
      </c>
      <c r="G8066" s="1" t="s">
        <v>4876</v>
      </c>
      <c r="H8066" s="1" t="s">
        <v>4877</v>
      </c>
      <c r="I8066" s="1" t="s">
        <v>26</v>
      </c>
      <c r="J8066" s="1" t="s">
        <v>27</v>
      </c>
      <c r="K8066" s="1" t="s">
        <v>389</v>
      </c>
      <c r="L8066" s="1" t="s">
        <v>267</v>
      </c>
      <c r="M8066" s="1">
        <v>14609</v>
      </c>
      <c r="N8066" s="1" t="s">
        <v>148</v>
      </c>
      <c r="O8066" s="1" t="s">
        <v>5529</v>
      </c>
      <c r="P8066" s="1" t="s">
        <v>46</v>
      </c>
      <c r="Q8066" s="1" t="s">
        <v>90</v>
      </c>
      <c r="R8066" s="1" t="s">
        <v>5530</v>
      </c>
      <c r="S8066" s="1">
        <v>12.96</v>
      </c>
      <c r="T8066" s="1">
        <v>2</v>
      </c>
      <c r="U8066" s="1">
        <v>0</v>
      </c>
      <c r="V8066" s="4">
        <v>6.2207999999999997</v>
      </c>
    </row>
    <row r="8067" spans="1:22" ht="44" thickBot="1" x14ac:dyDescent="0.4">
      <c r="A8067" s="3">
        <v>8066</v>
      </c>
      <c r="B8067" s="1" t="s">
        <v>9808</v>
      </c>
      <c r="C8067" s="1">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4">
        <v>5.8410000000000002</v>
      </c>
    </row>
    <row r="8068" spans="1:22" ht="44" thickBot="1" x14ac:dyDescent="0.4">
      <c r="A8068" s="3">
        <v>8067</v>
      </c>
      <c r="B8068" s="1" t="s">
        <v>9808</v>
      </c>
      <c r="C8068" s="1">
        <v>2013</v>
      </c>
      <c r="D8068" s="2">
        <v>41586</v>
      </c>
      <c r="E8068" s="2">
        <v>41588</v>
      </c>
      <c r="F8068" s="1" t="s">
        <v>188</v>
      </c>
      <c r="G8068" s="1" t="s">
        <v>4876</v>
      </c>
      <c r="H8068" s="1" t="s">
        <v>4877</v>
      </c>
      <c r="I8068" s="1" t="s">
        <v>26</v>
      </c>
      <c r="J8068" s="1" t="s">
        <v>27</v>
      </c>
      <c r="K8068" s="1" t="s">
        <v>389</v>
      </c>
      <c r="L8068" s="1" t="s">
        <v>267</v>
      </c>
      <c r="M8068" s="1">
        <v>14609</v>
      </c>
      <c r="N8068" s="1" t="s">
        <v>148</v>
      </c>
      <c r="O8068" s="1" t="s">
        <v>6988</v>
      </c>
      <c r="P8068" s="1" t="s">
        <v>46</v>
      </c>
      <c r="Q8068" s="1" t="s">
        <v>75</v>
      </c>
      <c r="R8068" s="1" t="s">
        <v>6989</v>
      </c>
      <c r="S8068" s="1">
        <v>276.78399999999999</v>
      </c>
      <c r="T8068" s="1">
        <v>2</v>
      </c>
      <c r="U8068" s="1">
        <v>0.2</v>
      </c>
      <c r="V8068" s="4">
        <v>89.954800000000006</v>
      </c>
    </row>
    <row r="8069" spans="1:22" ht="44" thickBot="1" x14ac:dyDescent="0.4">
      <c r="A8069" s="3">
        <v>8068</v>
      </c>
      <c r="B8069" s="1" t="s">
        <v>9809</v>
      </c>
      <c r="C8069" s="1">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239.97</v>
      </c>
      <c r="T8069" s="1">
        <v>3</v>
      </c>
      <c r="U8069" s="1">
        <v>0</v>
      </c>
      <c r="V8069" s="4">
        <v>86.389200000000002</v>
      </c>
    </row>
    <row r="8070" spans="1:22" ht="44" thickBot="1" x14ac:dyDescent="0.4">
      <c r="A8070" s="3">
        <v>8069</v>
      </c>
      <c r="B8070" s="1" t="s">
        <v>9809</v>
      </c>
      <c r="C8070" s="1">
        <v>2012</v>
      </c>
      <c r="D8070" s="2">
        <v>41202</v>
      </c>
      <c r="E8070" s="2">
        <v>41206</v>
      </c>
      <c r="F8070" s="1" t="s">
        <v>50</v>
      </c>
      <c r="G8070" s="1" t="s">
        <v>3094</v>
      </c>
      <c r="H8070" s="1" t="s">
        <v>3095</v>
      </c>
      <c r="I8070" s="1" t="s">
        <v>41</v>
      </c>
      <c r="J8070" s="1" t="s">
        <v>27</v>
      </c>
      <c r="K8070" s="1" t="s">
        <v>127</v>
      </c>
      <c r="L8070" s="1" t="s">
        <v>43</v>
      </c>
      <c r="M8070" s="1">
        <v>94109</v>
      </c>
      <c r="N8070" s="1" t="s">
        <v>44</v>
      </c>
      <c r="O8070" s="1" t="s">
        <v>6825</v>
      </c>
      <c r="P8070" s="1" t="s">
        <v>32</v>
      </c>
      <c r="Q8070" s="1" t="s">
        <v>65</v>
      </c>
      <c r="R8070" s="1" t="s">
        <v>6826</v>
      </c>
      <c r="S8070" s="1">
        <v>16.02</v>
      </c>
      <c r="T8070" s="1">
        <v>6</v>
      </c>
      <c r="U8070" s="1">
        <v>0</v>
      </c>
      <c r="V8070" s="4">
        <v>6.0876000000000001</v>
      </c>
    </row>
    <row r="8071" spans="1:22" ht="29.5" thickBot="1" x14ac:dyDescent="0.4">
      <c r="A8071" s="3">
        <v>8070</v>
      </c>
      <c r="B8071" s="1" t="s">
        <v>9810</v>
      </c>
      <c r="C8071" s="1">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v>
      </c>
      <c r="T8071" s="1">
        <v>5</v>
      </c>
      <c r="U8071" s="1">
        <v>0.2</v>
      </c>
      <c r="V8071" s="4">
        <v>-107.958</v>
      </c>
    </row>
    <row r="8072" spans="1:22" ht="87.5" thickBot="1" x14ac:dyDescent="0.4">
      <c r="A8072" s="3">
        <v>8071</v>
      </c>
      <c r="B8072" s="1" t="s">
        <v>9810</v>
      </c>
      <c r="C8072" s="1">
        <v>2014</v>
      </c>
      <c r="D8072" s="2">
        <v>41641</v>
      </c>
      <c r="E8072" s="2">
        <v>41645</v>
      </c>
      <c r="F8072" s="1" t="s">
        <v>50</v>
      </c>
      <c r="G8072" s="1" t="s">
        <v>465</v>
      </c>
      <c r="H8072" s="1" t="s">
        <v>466</v>
      </c>
      <c r="I8072" s="1" t="s">
        <v>26</v>
      </c>
      <c r="J8072" s="1" t="s">
        <v>27</v>
      </c>
      <c r="K8072" s="1" t="s">
        <v>1681</v>
      </c>
      <c r="L8072" s="1" t="s">
        <v>104</v>
      </c>
      <c r="M8072" s="1">
        <v>77340</v>
      </c>
      <c r="N8072" s="1" t="s">
        <v>105</v>
      </c>
      <c r="O8072" s="1" t="s">
        <v>6115</v>
      </c>
      <c r="P8072" s="1" t="s">
        <v>32</v>
      </c>
      <c r="Q8072" s="1" t="s">
        <v>65</v>
      </c>
      <c r="R8072" s="1" t="s">
        <v>6116</v>
      </c>
      <c r="S8072" s="1">
        <v>141.41999999999999</v>
      </c>
      <c r="T8072" s="1">
        <v>5</v>
      </c>
      <c r="U8072" s="1">
        <v>0.6</v>
      </c>
      <c r="V8072" s="4">
        <v>-187.38149999999999</v>
      </c>
    </row>
    <row r="8073" spans="1:22" ht="44" thickBot="1" x14ac:dyDescent="0.4">
      <c r="A8073" s="3">
        <v>8072</v>
      </c>
      <c r="B8073" s="1" t="s">
        <v>9810</v>
      </c>
      <c r="C8073" s="1">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310.74400000000003</v>
      </c>
      <c r="T8073" s="1">
        <v>4</v>
      </c>
      <c r="U8073" s="1">
        <v>0.3</v>
      </c>
      <c r="V8073" s="4">
        <v>-26.635200000000001</v>
      </c>
    </row>
    <row r="8074" spans="1:22" ht="44" thickBot="1" x14ac:dyDescent="0.4">
      <c r="A8074" s="3">
        <v>8073</v>
      </c>
      <c r="B8074" s="1" t="s">
        <v>9810</v>
      </c>
      <c r="C8074" s="1">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4">
        <v>2.2288000000000001</v>
      </c>
    </row>
    <row r="8075" spans="1:22" ht="29.5" thickBot="1" x14ac:dyDescent="0.4">
      <c r="A8075" s="3">
        <v>8074</v>
      </c>
      <c r="B8075" s="1" t="s">
        <v>9810</v>
      </c>
      <c r="C8075" s="1">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6.47</v>
      </c>
      <c r="T8075" s="1">
        <v>5</v>
      </c>
      <c r="U8075" s="1">
        <v>0.8</v>
      </c>
      <c r="V8075" s="4">
        <v>-9.7050000000000001</v>
      </c>
    </row>
    <row r="8076" spans="1:22" ht="73" thickBot="1" x14ac:dyDescent="0.4">
      <c r="A8076" s="3">
        <v>8075</v>
      </c>
      <c r="B8076" s="1" t="s">
        <v>9810</v>
      </c>
      <c r="C8076" s="1">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13.747999999999999</v>
      </c>
      <c r="T8076" s="1">
        <v>14</v>
      </c>
      <c r="U8076" s="1">
        <v>0.8</v>
      </c>
      <c r="V8076" s="4">
        <v>-22.684200000000001</v>
      </c>
    </row>
    <row r="8077" spans="1:22" ht="44" thickBot="1" x14ac:dyDescent="0.4">
      <c r="A8077" s="3">
        <v>8076</v>
      </c>
      <c r="B8077" s="1" t="s">
        <v>9810</v>
      </c>
      <c r="C8077" s="1">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15.224</v>
      </c>
      <c r="T8077" s="1">
        <v>2</v>
      </c>
      <c r="U8077" s="1">
        <v>0.8</v>
      </c>
      <c r="V8077" s="4">
        <v>-38.821199999999997</v>
      </c>
    </row>
    <row r="8078" spans="1:22" ht="44" thickBot="1" x14ac:dyDescent="0.4">
      <c r="A8078" s="3">
        <v>8077</v>
      </c>
      <c r="B8078" s="1" t="s">
        <v>9811</v>
      </c>
      <c r="C8078" s="1">
        <v>2012</v>
      </c>
      <c r="D8078" s="2">
        <v>41083</v>
      </c>
      <c r="E8078" s="2">
        <v>41089</v>
      </c>
      <c r="F8078" s="1" t="s">
        <v>50</v>
      </c>
      <c r="G8078" s="1" t="s">
        <v>5044</v>
      </c>
      <c r="H8078" s="1" t="s">
        <v>5045</v>
      </c>
      <c r="I8078" s="1" t="s">
        <v>41</v>
      </c>
      <c r="J8078" s="1" t="s">
        <v>27</v>
      </c>
      <c r="K8078" s="1" t="s">
        <v>9812</v>
      </c>
      <c r="L8078" s="1" t="s">
        <v>1272</v>
      </c>
      <c r="M8078" s="1">
        <v>30344</v>
      </c>
      <c r="N8078" s="1" t="s">
        <v>30</v>
      </c>
      <c r="O8078" s="1" t="s">
        <v>2522</v>
      </c>
      <c r="P8078" s="1" t="s">
        <v>32</v>
      </c>
      <c r="Q8078" s="1" t="s">
        <v>65</v>
      </c>
      <c r="R8078" s="1" t="s">
        <v>2523</v>
      </c>
      <c r="S8078" s="1">
        <v>27.42</v>
      </c>
      <c r="T8078" s="1">
        <v>3</v>
      </c>
      <c r="U8078" s="1">
        <v>0</v>
      </c>
      <c r="V8078" s="4">
        <v>9.3228000000000009</v>
      </c>
    </row>
    <row r="8079" spans="1:22" ht="44" thickBot="1" x14ac:dyDescent="0.4">
      <c r="A8079" s="3">
        <v>8078</v>
      </c>
      <c r="B8079" s="1" t="s">
        <v>9811</v>
      </c>
      <c r="C8079" s="1">
        <v>2012</v>
      </c>
      <c r="D8079" s="2">
        <v>41083</v>
      </c>
      <c r="E8079" s="2">
        <v>41089</v>
      </c>
      <c r="F8079" s="1" t="s">
        <v>50</v>
      </c>
      <c r="G8079" s="1" t="s">
        <v>5044</v>
      </c>
      <c r="H8079" s="1" t="s">
        <v>5045</v>
      </c>
      <c r="I8079" s="1" t="s">
        <v>41</v>
      </c>
      <c r="J8079" s="1" t="s">
        <v>27</v>
      </c>
      <c r="K8079" s="1" t="s">
        <v>9812</v>
      </c>
      <c r="L8079" s="1" t="s">
        <v>1272</v>
      </c>
      <c r="M8079" s="1">
        <v>30344</v>
      </c>
      <c r="N8079" s="1" t="s">
        <v>30</v>
      </c>
      <c r="O8079" s="1" t="s">
        <v>3477</v>
      </c>
      <c r="P8079" s="1" t="s">
        <v>46</v>
      </c>
      <c r="Q8079" s="1" t="s">
        <v>75</v>
      </c>
      <c r="R8079" s="1" t="s">
        <v>3478</v>
      </c>
      <c r="S8079" s="1">
        <v>165.98</v>
      </c>
      <c r="T8079" s="1">
        <v>1</v>
      </c>
      <c r="U8079" s="1">
        <v>0</v>
      </c>
      <c r="V8079" s="4">
        <v>74.691000000000003</v>
      </c>
    </row>
    <row r="8080" spans="1:22" ht="44" thickBot="1" x14ac:dyDescent="0.4">
      <c r="A8080" s="3">
        <v>8079</v>
      </c>
      <c r="B8080" s="1" t="s">
        <v>9811</v>
      </c>
      <c r="C8080" s="1">
        <v>2012</v>
      </c>
      <c r="D8080" s="2">
        <v>41083</v>
      </c>
      <c r="E8080" s="2">
        <v>41089</v>
      </c>
      <c r="F8080" s="1" t="s">
        <v>50</v>
      </c>
      <c r="G8080" s="1" t="s">
        <v>5044</v>
      </c>
      <c r="H8080" s="1" t="s">
        <v>5045</v>
      </c>
      <c r="I8080" s="1" t="s">
        <v>41</v>
      </c>
      <c r="J8080" s="1" t="s">
        <v>27</v>
      </c>
      <c r="K8080" s="1" t="s">
        <v>9812</v>
      </c>
      <c r="L8080" s="1" t="s">
        <v>1272</v>
      </c>
      <c r="M8080" s="1">
        <v>30344</v>
      </c>
      <c r="N8080" s="1" t="s">
        <v>30</v>
      </c>
      <c r="O8080" s="1" t="s">
        <v>5650</v>
      </c>
      <c r="P8080" s="1" t="s">
        <v>71</v>
      </c>
      <c r="Q8080" s="1" t="s">
        <v>161</v>
      </c>
      <c r="R8080" s="1" t="s">
        <v>5651</v>
      </c>
      <c r="S8080" s="1">
        <v>75</v>
      </c>
      <c r="T8080" s="1">
        <v>3</v>
      </c>
      <c r="U8080" s="1">
        <v>0</v>
      </c>
      <c r="V8080" s="4">
        <v>18</v>
      </c>
    </row>
    <row r="8081" spans="1:22" ht="73" thickBot="1" x14ac:dyDescent="0.4">
      <c r="A8081" s="3">
        <v>8080</v>
      </c>
      <c r="B8081" s="1" t="s">
        <v>9813</v>
      </c>
      <c r="C8081" s="1">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134.27199999999999</v>
      </c>
      <c r="T8081" s="1">
        <v>8</v>
      </c>
      <c r="U8081" s="1">
        <v>0.2</v>
      </c>
      <c r="V8081" s="4">
        <v>46.995199999999997</v>
      </c>
    </row>
    <row r="8082" spans="1:22" ht="29.5" thickBot="1" x14ac:dyDescent="0.4">
      <c r="A8082" s="3">
        <v>8081</v>
      </c>
      <c r="B8082" s="1" t="s">
        <v>9814</v>
      </c>
      <c r="C8082" s="1">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4">
        <v>47.626800000000003</v>
      </c>
    </row>
    <row r="8083" spans="1:22" ht="29.5" thickBot="1" x14ac:dyDescent="0.4">
      <c r="A8083" s="3">
        <v>8082</v>
      </c>
      <c r="B8083" s="1" t="s">
        <v>9814</v>
      </c>
      <c r="C8083" s="1">
        <v>2012</v>
      </c>
      <c r="D8083" s="2">
        <v>41208</v>
      </c>
      <c r="E8083" s="2">
        <v>41214</v>
      </c>
      <c r="F8083" s="1" t="s">
        <v>50</v>
      </c>
      <c r="G8083" s="1" t="s">
        <v>1013</v>
      </c>
      <c r="H8083" s="1" t="s">
        <v>1014</v>
      </c>
      <c r="I8083" s="1" t="s">
        <v>41</v>
      </c>
      <c r="J8083" s="1" t="s">
        <v>27</v>
      </c>
      <c r="K8083" s="1" t="s">
        <v>318</v>
      </c>
      <c r="L8083" s="1" t="s">
        <v>420</v>
      </c>
      <c r="M8083" s="1">
        <v>97477</v>
      </c>
      <c r="N8083" s="1" t="s">
        <v>44</v>
      </c>
      <c r="O8083" s="1" t="s">
        <v>8535</v>
      </c>
      <c r="P8083" s="1" t="s">
        <v>46</v>
      </c>
      <c r="Q8083" s="1" t="s">
        <v>90</v>
      </c>
      <c r="R8083" s="1" t="s">
        <v>8536</v>
      </c>
      <c r="S8083" s="1">
        <v>131.904</v>
      </c>
      <c r="T8083" s="1">
        <v>3</v>
      </c>
      <c r="U8083" s="1">
        <v>0.2</v>
      </c>
      <c r="V8083" s="4">
        <v>47.815199999999997</v>
      </c>
    </row>
    <row r="8084" spans="1:22" ht="58.5" thickBot="1" x14ac:dyDescent="0.4">
      <c r="A8084" s="3">
        <v>8083</v>
      </c>
      <c r="B8084" s="1" t="s">
        <v>9814</v>
      </c>
      <c r="C8084" s="1">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v>
      </c>
      <c r="T8084" s="1">
        <v>5</v>
      </c>
      <c r="U8084" s="1">
        <v>0.2</v>
      </c>
      <c r="V8084" s="4">
        <v>20.388000000000002</v>
      </c>
    </row>
    <row r="8085" spans="1:22" ht="58.5" thickBot="1" x14ac:dyDescent="0.4">
      <c r="A8085" s="3">
        <v>8084</v>
      </c>
      <c r="B8085" s="1" t="s">
        <v>9814</v>
      </c>
      <c r="C8085" s="1">
        <v>2012</v>
      </c>
      <c r="D8085" s="2">
        <v>41208</v>
      </c>
      <c r="E8085" s="2">
        <v>41214</v>
      </c>
      <c r="F8085" s="1" t="s">
        <v>50</v>
      </c>
      <c r="G8085" s="1" t="s">
        <v>1013</v>
      </c>
      <c r="H8085" s="1" t="s">
        <v>1014</v>
      </c>
      <c r="I8085" s="1" t="s">
        <v>41</v>
      </c>
      <c r="J8085" s="1" t="s">
        <v>27</v>
      </c>
      <c r="K8085" s="1" t="s">
        <v>318</v>
      </c>
      <c r="L8085" s="1" t="s">
        <v>420</v>
      </c>
      <c r="M8085" s="1">
        <v>97477</v>
      </c>
      <c r="N8085" s="1" t="s">
        <v>44</v>
      </c>
      <c r="O8085" s="1" t="s">
        <v>5216</v>
      </c>
      <c r="P8085" s="1" t="s">
        <v>46</v>
      </c>
      <c r="Q8085" s="1" t="s">
        <v>75</v>
      </c>
      <c r="R8085" s="1" t="s">
        <v>5217</v>
      </c>
      <c r="S8085" s="1">
        <v>14.301</v>
      </c>
      <c r="T8085" s="1">
        <v>7</v>
      </c>
      <c r="U8085" s="1">
        <v>0.7</v>
      </c>
      <c r="V8085" s="4">
        <v>-10.487399999999999</v>
      </c>
    </row>
    <row r="8086" spans="1:22" ht="44" thickBot="1" x14ac:dyDescent="0.4">
      <c r="A8086" s="3">
        <v>8085</v>
      </c>
      <c r="B8086" s="1" t="s">
        <v>9814</v>
      </c>
      <c r="C8086" s="1">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v>
      </c>
      <c r="T8086" s="1">
        <v>10</v>
      </c>
      <c r="U8086" s="1">
        <v>0.2</v>
      </c>
      <c r="V8086" s="4">
        <v>-161.69399999999999</v>
      </c>
    </row>
    <row r="8087" spans="1:22" ht="29.5" thickBot="1" x14ac:dyDescent="0.4">
      <c r="A8087" s="3">
        <v>8086</v>
      </c>
      <c r="B8087" s="1" t="s">
        <v>9815</v>
      </c>
      <c r="C8087" s="1">
        <v>2013</v>
      </c>
      <c r="D8087" s="2">
        <v>41568</v>
      </c>
      <c r="E8087" s="2">
        <v>41574</v>
      </c>
      <c r="F8087" s="1" t="s">
        <v>50</v>
      </c>
      <c r="G8087" s="1" t="s">
        <v>9816</v>
      </c>
      <c r="H8087" s="1" t="s">
        <v>9817</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4">
        <v>18.329999999999998</v>
      </c>
    </row>
    <row r="8088" spans="1:22" ht="29.5" thickBot="1" x14ac:dyDescent="0.4">
      <c r="A8088" s="3">
        <v>8087</v>
      </c>
      <c r="B8088" s="1" t="s">
        <v>9818</v>
      </c>
      <c r="C8088" s="1">
        <v>2014</v>
      </c>
      <c r="D8088" s="2">
        <v>41758</v>
      </c>
      <c r="E8088" s="2">
        <v>41762</v>
      </c>
      <c r="F8088" s="1" t="s">
        <v>50</v>
      </c>
      <c r="G8088" s="1" t="s">
        <v>6408</v>
      </c>
      <c r="H8088" s="1" t="s">
        <v>6409</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4">
        <v>5.2649999999999997</v>
      </c>
    </row>
    <row r="8089" spans="1:22" ht="29.5" thickBot="1" x14ac:dyDescent="0.4">
      <c r="A8089" s="3">
        <v>8088</v>
      </c>
      <c r="B8089" s="1" t="s">
        <v>9819</v>
      </c>
      <c r="C8089" s="1">
        <v>2013</v>
      </c>
      <c r="D8089" s="2">
        <v>41547</v>
      </c>
      <c r="E8089" s="2">
        <v>41549</v>
      </c>
      <c r="F8089" s="1" t="s">
        <v>23</v>
      </c>
      <c r="G8089" s="1" t="s">
        <v>6232</v>
      </c>
      <c r="H8089" s="1" t="s">
        <v>6233</v>
      </c>
      <c r="I8089" s="1" t="s">
        <v>41</v>
      </c>
      <c r="J8089" s="1" t="s">
        <v>27</v>
      </c>
      <c r="K8089" s="1" t="s">
        <v>7800</v>
      </c>
      <c r="L8089" s="1" t="s">
        <v>310</v>
      </c>
      <c r="M8089" s="1">
        <v>85364</v>
      </c>
      <c r="N8089" s="1" t="s">
        <v>44</v>
      </c>
      <c r="O8089" s="1" t="s">
        <v>3268</v>
      </c>
      <c r="P8089" s="1" t="s">
        <v>46</v>
      </c>
      <c r="Q8089" s="1" t="s">
        <v>68</v>
      </c>
      <c r="R8089" s="1" t="s">
        <v>3269</v>
      </c>
      <c r="S8089" s="1">
        <v>10.496</v>
      </c>
      <c r="T8089" s="1">
        <v>4</v>
      </c>
      <c r="U8089" s="1">
        <v>0.2</v>
      </c>
      <c r="V8089" s="4">
        <v>1.1808000000000001</v>
      </c>
    </row>
    <row r="8090" spans="1:22" ht="44" thickBot="1" x14ac:dyDescent="0.4">
      <c r="A8090" s="3">
        <v>8089</v>
      </c>
      <c r="B8090" s="1" t="s">
        <v>9820</v>
      </c>
      <c r="C8090" s="1">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4">
        <v>12.974</v>
      </c>
    </row>
    <row r="8091" spans="1:22" ht="44" thickBot="1" x14ac:dyDescent="0.4">
      <c r="A8091" s="3">
        <v>8090</v>
      </c>
      <c r="B8091" s="1" t="s">
        <v>9821</v>
      </c>
      <c r="C8091" s="1">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4">
        <v>20.1708</v>
      </c>
    </row>
    <row r="8092" spans="1:22" ht="44" thickBot="1" x14ac:dyDescent="0.4">
      <c r="A8092" s="3">
        <v>8091</v>
      </c>
      <c r="B8092" s="1" t="s">
        <v>9822</v>
      </c>
      <c r="C8092" s="1">
        <v>2011</v>
      </c>
      <c r="D8092" s="2">
        <v>40884</v>
      </c>
      <c r="E8092" s="2">
        <v>40890</v>
      </c>
      <c r="F8092" s="1" t="s">
        <v>50</v>
      </c>
      <c r="G8092" s="1" t="s">
        <v>2954</v>
      </c>
      <c r="H8092" s="1" t="s">
        <v>2955</v>
      </c>
      <c r="I8092" s="1" t="s">
        <v>102</v>
      </c>
      <c r="J8092" s="1" t="s">
        <v>27</v>
      </c>
      <c r="K8092" s="1" t="s">
        <v>95</v>
      </c>
      <c r="L8092" s="1" t="s">
        <v>96</v>
      </c>
      <c r="M8092" s="1">
        <v>98103</v>
      </c>
      <c r="N8092" s="1" t="s">
        <v>44</v>
      </c>
      <c r="O8092" s="1" t="s">
        <v>5916</v>
      </c>
      <c r="P8092" s="1" t="s">
        <v>46</v>
      </c>
      <c r="Q8092" s="1" t="s">
        <v>59</v>
      </c>
      <c r="R8092" s="1" t="s">
        <v>5917</v>
      </c>
      <c r="S8092" s="1">
        <v>269.36</v>
      </c>
      <c r="T8092" s="1">
        <v>7</v>
      </c>
      <c r="U8092" s="1">
        <v>0</v>
      </c>
      <c r="V8092" s="4">
        <v>70.033600000000007</v>
      </c>
    </row>
    <row r="8093" spans="1:22" ht="29.5" thickBot="1" x14ac:dyDescent="0.4">
      <c r="A8093" s="3">
        <v>8092</v>
      </c>
      <c r="B8093" s="1" t="s">
        <v>9823</v>
      </c>
      <c r="C8093" s="1">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4">
        <v>2.8224</v>
      </c>
    </row>
    <row r="8094" spans="1:22" ht="58.5" thickBot="1" x14ac:dyDescent="0.4">
      <c r="A8094" s="3">
        <v>8093</v>
      </c>
      <c r="B8094" s="1" t="s">
        <v>9824</v>
      </c>
      <c r="C8094" s="1">
        <v>2014</v>
      </c>
      <c r="D8094" s="2">
        <v>41952</v>
      </c>
      <c r="E8094" s="2">
        <v>41957</v>
      </c>
      <c r="F8094" s="1" t="s">
        <v>23</v>
      </c>
      <c r="G8094" s="1" t="s">
        <v>6211</v>
      </c>
      <c r="H8094" s="1" t="s">
        <v>6212</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4">
        <v>32.97</v>
      </c>
    </row>
    <row r="8095" spans="1:22" ht="29.5" thickBot="1" x14ac:dyDescent="0.4">
      <c r="A8095" s="3">
        <v>8094</v>
      </c>
      <c r="B8095" s="1" t="s">
        <v>9825</v>
      </c>
      <c r="C8095" s="1">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4">
        <v>10.507199999999999</v>
      </c>
    </row>
    <row r="8096" spans="1:22" ht="87.5" thickBot="1" x14ac:dyDescent="0.4">
      <c r="A8096" s="3">
        <v>8095</v>
      </c>
      <c r="B8096" s="1" t="s">
        <v>9825</v>
      </c>
      <c r="C8096" s="1">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4">
        <v>12.052</v>
      </c>
    </row>
    <row r="8097" spans="1:22" ht="29.5" thickBot="1" x14ac:dyDescent="0.4">
      <c r="A8097" s="3">
        <v>8096</v>
      </c>
      <c r="B8097" s="1" t="s">
        <v>9825</v>
      </c>
      <c r="C8097" s="1">
        <v>2014</v>
      </c>
      <c r="D8097" s="2">
        <v>41848</v>
      </c>
      <c r="E8097" s="2">
        <v>41853</v>
      </c>
      <c r="F8097" s="1" t="s">
        <v>23</v>
      </c>
      <c r="G8097" s="1" t="s">
        <v>5176</v>
      </c>
      <c r="H8097" s="1" t="s">
        <v>5177</v>
      </c>
      <c r="I8097" s="1" t="s">
        <v>26</v>
      </c>
      <c r="J8097" s="1" t="s">
        <v>27</v>
      </c>
      <c r="K8097" s="1" t="s">
        <v>95</v>
      </c>
      <c r="L8097" s="1" t="s">
        <v>96</v>
      </c>
      <c r="M8097" s="1">
        <v>98115</v>
      </c>
      <c r="N8097" s="1" t="s">
        <v>44</v>
      </c>
      <c r="O8097" s="1" t="s">
        <v>5263</v>
      </c>
      <c r="P8097" s="1" t="s">
        <v>46</v>
      </c>
      <c r="Q8097" s="1" t="s">
        <v>90</v>
      </c>
      <c r="R8097" s="1" t="s">
        <v>5264</v>
      </c>
      <c r="S8097" s="1">
        <v>12.96</v>
      </c>
      <c r="T8097" s="1">
        <v>2</v>
      </c>
      <c r="U8097" s="1">
        <v>0</v>
      </c>
      <c r="V8097" s="4">
        <v>6.2207999999999997</v>
      </c>
    </row>
    <row r="8098" spans="1:22" ht="44" thickBot="1" x14ac:dyDescent="0.4">
      <c r="A8098" s="3">
        <v>8097</v>
      </c>
      <c r="B8098" s="1" t="s">
        <v>9825</v>
      </c>
      <c r="C8098" s="1">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v>
      </c>
      <c r="T8098" s="1">
        <v>5</v>
      </c>
      <c r="U8098" s="1">
        <v>0</v>
      </c>
      <c r="V8098" s="4">
        <v>32.893000000000001</v>
      </c>
    </row>
    <row r="8099" spans="1:22" ht="58.5" thickBot="1" x14ac:dyDescent="0.4">
      <c r="A8099" s="3">
        <v>8098</v>
      </c>
      <c r="B8099" s="1" t="s">
        <v>9826</v>
      </c>
      <c r="C8099" s="1">
        <v>2014</v>
      </c>
      <c r="D8099" s="2">
        <v>42002</v>
      </c>
      <c r="E8099" s="2">
        <v>42006</v>
      </c>
      <c r="F8099" s="1" t="s">
        <v>50</v>
      </c>
      <c r="G8099" s="1" t="s">
        <v>5316</v>
      </c>
      <c r="H8099" s="1" t="s">
        <v>5317</v>
      </c>
      <c r="I8099" s="1" t="s">
        <v>26</v>
      </c>
      <c r="J8099" s="1" t="s">
        <v>27</v>
      </c>
      <c r="K8099" s="1" t="s">
        <v>5467</v>
      </c>
      <c r="L8099" s="1" t="s">
        <v>668</v>
      </c>
      <c r="M8099" s="1">
        <v>87105</v>
      </c>
      <c r="N8099" s="1" t="s">
        <v>44</v>
      </c>
      <c r="O8099" s="1" t="s">
        <v>1544</v>
      </c>
      <c r="P8099" s="1" t="s">
        <v>46</v>
      </c>
      <c r="Q8099" s="1" t="s">
        <v>59</v>
      </c>
      <c r="R8099" s="1" t="s">
        <v>1545</v>
      </c>
      <c r="S8099" s="1">
        <v>118.25</v>
      </c>
      <c r="T8099" s="1">
        <v>5</v>
      </c>
      <c r="U8099" s="1">
        <v>0</v>
      </c>
      <c r="V8099" s="4">
        <v>34.292499999999997</v>
      </c>
    </row>
    <row r="8100" spans="1:22" ht="29.5" thickBot="1" x14ac:dyDescent="0.4">
      <c r="A8100" s="3">
        <v>8099</v>
      </c>
      <c r="B8100" s="1" t="s">
        <v>9826</v>
      </c>
      <c r="C8100" s="1">
        <v>2014</v>
      </c>
      <c r="D8100" s="2">
        <v>42002</v>
      </c>
      <c r="E8100" s="2">
        <v>42006</v>
      </c>
      <c r="F8100" s="1" t="s">
        <v>50</v>
      </c>
      <c r="G8100" s="1" t="s">
        <v>5316</v>
      </c>
      <c r="H8100" s="1" t="s">
        <v>5317</v>
      </c>
      <c r="I8100" s="1" t="s">
        <v>26</v>
      </c>
      <c r="J8100" s="1" t="s">
        <v>27</v>
      </c>
      <c r="K8100" s="1" t="s">
        <v>5467</v>
      </c>
      <c r="L8100" s="1" t="s">
        <v>668</v>
      </c>
      <c r="M8100" s="1">
        <v>87105</v>
      </c>
      <c r="N8100" s="1" t="s">
        <v>44</v>
      </c>
      <c r="O8100" s="1" t="s">
        <v>5980</v>
      </c>
      <c r="P8100" s="1" t="s">
        <v>46</v>
      </c>
      <c r="Q8100" s="1" t="s">
        <v>90</v>
      </c>
      <c r="R8100" s="1" t="s">
        <v>5981</v>
      </c>
      <c r="S8100" s="1">
        <v>4.28</v>
      </c>
      <c r="T8100" s="1">
        <v>1</v>
      </c>
      <c r="U8100" s="1">
        <v>0</v>
      </c>
      <c r="V8100" s="4">
        <v>1.9259999999999999</v>
      </c>
    </row>
    <row r="8101" spans="1:22" ht="44" thickBot="1" x14ac:dyDescent="0.4">
      <c r="A8101" s="3">
        <v>8100</v>
      </c>
      <c r="B8101" s="1" t="s">
        <v>9827</v>
      </c>
      <c r="C8101" s="1">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26.85</v>
      </c>
      <c r="T8101" s="1">
        <v>3</v>
      </c>
      <c r="U8101" s="1">
        <v>0</v>
      </c>
      <c r="V8101" s="4">
        <v>5.1014999999999997</v>
      </c>
    </row>
    <row r="8102" spans="1:22" ht="29.5" thickBot="1" x14ac:dyDescent="0.4">
      <c r="A8102" s="3">
        <v>8101</v>
      </c>
      <c r="B8102" s="1" t="s">
        <v>9827</v>
      </c>
      <c r="C8102" s="1">
        <v>2013</v>
      </c>
      <c r="D8102" s="2">
        <v>41344</v>
      </c>
      <c r="E8102" s="2">
        <v>41347</v>
      </c>
      <c r="F8102" s="1" t="s">
        <v>188</v>
      </c>
      <c r="G8102" s="1" t="s">
        <v>4900</v>
      </c>
      <c r="H8102" s="1" t="s">
        <v>4901</v>
      </c>
      <c r="I8102" s="1" t="s">
        <v>102</v>
      </c>
      <c r="J8102" s="1" t="s">
        <v>27</v>
      </c>
      <c r="K8102" s="1" t="s">
        <v>42</v>
      </c>
      <c r="L8102" s="1" t="s">
        <v>43</v>
      </c>
      <c r="M8102" s="1">
        <v>90045</v>
      </c>
      <c r="N8102" s="1" t="s">
        <v>44</v>
      </c>
      <c r="O8102" s="1" t="s">
        <v>9828</v>
      </c>
      <c r="P8102" s="1" t="s">
        <v>71</v>
      </c>
      <c r="Q8102" s="1" t="s">
        <v>682</v>
      </c>
      <c r="R8102" s="1" t="s">
        <v>9829</v>
      </c>
      <c r="S8102" s="1">
        <v>3357.6</v>
      </c>
      <c r="T8102" s="1">
        <v>3</v>
      </c>
      <c r="U8102" s="1">
        <v>0.2</v>
      </c>
      <c r="V8102" s="4">
        <v>377.73</v>
      </c>
    </row>
    <row r="8103" spans="1:22" ht="29.5" thickBot="1" x14ac:dyDescent="0.4">
      <c r="A8103" s="3">
        <v>8102</v>
      </c>
      <c r="B8103" s="1" t="s">
        <v>9830</v>
      </c>
      <c r="C8103" s="1">
        <v>2012</v>
      </c>
      <c r="D8103" s="2">
        <v>41051</v>
      </c>
      <c r="E8103" s="2">
        <v>41055</v>
      </c>
      <c r="F8103" s="1" t="s">
        <v>50</v>
      </c>
      <c r="G8103" s="1" t="s">
        <v>8353</v>
      </c>
      <c r="H8103" s="1" t="s">
        <v>8354</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4">
        <v>3.7995999999999999</v>
      </c>
    </row>
    <row r="8104" spans="1:22" ht="58.5" thickBot="1" x14ac:dyDescent="0.4">
      <c r="A8104" s="3">
        <v>8103</v>
      </c>
      <c r="B8104" s="1" t="s">
        <v>9830</v>
      </c>
      <c r="C8104" s="1">
        <v>2012</v>
      </c>
      <c r="D8104" s="2">
        <v>41051</v>
      </c>
      <c r="E8104" s="2">
        <v>41055</v>
      </c>
      <c r="F8104" s="1" t="s">
        <v>50</v>
      </c>
      <c r="G8104" s="1" t="s">
        <v>8353</v>
      </c>
      <c r="H8104" s="1" t="s">
        <v>8354</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4">
        <v>334.49849999999998</v>
      </c>
    </row>
    <row r="8105" spans="1:22" ht="29.5" thickBot="1" x14ac:dyDescent="0.4">
      <c r="A8105" s="3">
        <v>8104</v>
      </c>
      <c r="B8105" s="1" t="s">
        <v>9830</v>
      </c>
      <c r="C8105" s="1">
        <v>2012</v>
      </c>
      <c r="D8105" s="2">
        <v>41051</v>
      </c>
      <c r="E8105" s="2">
        <v>41055</v>
      </c>
      <c r="F8105" s="1" t="s">
        <v>50</v>
      </c>
      <c r="G8105" s="1" t="s">
        <v>8353</v>
      </c>
      <c r="H8105" s="1" t="s">
        <v>8354</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4">
        <v>29.341200000000001</v>
      </c>
    </row>
    <row r="8106" spans="1:22" ht="29.5" thickBot="1" x14ac:dyDescent="0.4">
      <c r="A8106" s="3">
        <v>8105</v>
      </c>
      <c r="B8106" s="1" t="s">
        <v>9830</v>
      </c>
      <c r="C8106" s="1">
        <v>2012</v>
      </c>
      <c r="D8106" s="2">
        <v>41051</v>
      </c>
      <c r="E8106" s="2">
        <v>41055</v>
      </c>
      <c r="F8106" s="1" t="s">
        <v>50</v>
      </c>
      <c r="G8106" s="1" t="s">
        <v>8353</v>
      </c>
      <c r="H8106" s="1" t="s">
        <v>8354</v>
      </c>
      <c r="I8106" s="1" t="s">
        <v>26</v>
      </c>
      <c r="J8106" s="1" t="s">
        <v>27</v>
      </c>
      <c r="K8106" s="1" t="s">
        <v>42</v>
      </c>
      <c r="L8106" s="1" t="s">
        <v>43</v>
      </c>
      <c r="M8106" s="1">
        <v>90045</v>
      </c>
      <c r="N8106" s="1" t="s">
        <v>44</v>
      </c>
      <c r="O8106" s="1" t="s">
        <v>1191</v>
      </c>
      <c r="P8106" s="1" t="s">
        <v>71</v>
      </c>
      <c r="Q8106" s="1" t="s">
        <v>72</v>
      </c>
      <c r="R8106" s="1" t="s">
        <v>1192</v>
      </c>
      <c r="S8106" s="1">
        <v>775.72799999999995</v>
      </c>
      <c r="T8106" s="1">
        <v>6</v>
      </c>
      <c r="U8106" s="1">
        <v>0.2</v>
      </c>
      <c r="V8106" s="4">
        <v>58.179600000000001</v>
      </c>
    </row>
    <row r="8107" spans="1:22" ht="58.5" thickBot="1" x14ac:dyDescent="0.4">
      <c r="A8107" s="3">
        <v>8106</v>
      </c>
      <c r="B8107" s="1" t="s">
        <v>9831</v>
      </c>
      <c r="C8107" s="1">
        <v>2014</v>
      </c>
      <c r="D8107" s="2">
        <v>41688</v>
      </c>
      <c r="E8107" s="2">
        <v>41690</v>
      </c>
      <c r="F8107" s="1" t="s">
        <v>188</v>
      </c>
      <c r="G8107" s="1" t="s">
        <v>7279</v>
      </c>
      <c r="H8107" s="1" t="s">
        <v>7280</v>
      </c>
      <c r="I8107" s="1" t="s">
        <v>102</v>
      </c>
      <c r="J8107" s="1" t="s">
        <v>27</v>
      </c>
      <c r="K8107" s="1" t="s">
        <v>184</v>
      </c>
      <c r="L8107" s="1" t="s">
        <v>104</v>
      </c>
      <c r="M8107" s="1">
        <v>77041</v>
      </c>
      <c r="N8107" s="1" t="s">
        <v>105</v>
      </c>
      <c r="O8107" s="1" t="s">
        <v>1631</v>
      </c>
      <c r="P8107" s="1" t="s">
        <v>32</v>
      </c>
      <c r="Q8107" s="1" t="s">
        <v>33</v>
      </c>
      <c r="R8107" s="1" t="s">
        <v>1632</v>
      </c>
      <c r="S8107" s="1">
        <v>89.066400000000002</v>
      </c>
      <c r="T8107" s="1">
        <v>1</v>
      </c>
      <c r="U8107" s="1">
        <v>0.32</v>
      </c>
      <c r="V8107" s="4">
        <v>-17.0274</v>
      </c>
    </row>
    <row r="8108" spans="1:22" ht="73" thickBot="1" x14ac:dyDescent="0.4">
      <c r="A8108" s="3">
        <v>8107</v>
      </c>
      <c r="B8108" s="1" t="s">
        <v>9831</v>
      </c>
      <c r="C8108" s="1">
        <v>2014</v>
      </c>
      <c r="D8108" s="2">
        <v>41688</v>
      </c>
      <c r="E8108" s="2">
        <v>41690</v>
      </c>
      <c r="F8108" s="1" t="s">
        <v>188</v>
      </c>
      <c r="G8108" s="1" t="s">
        <v>7279</v>
      </c>
      <c r="H8108" s="1" t="s">
        <v>7280</v>
      </c>
      <c r="I8108" s="1" t="s">
        <v>102</v>
      </c>
      <c r="J8108" s="1" t="s">
        <v>27</v>
      </c>
      <c r="K8108" s="1" t="s">
        <v>184</v>
      </c>
      <c r="L8108" s="1" t="s">
        <v>104</v>
      </c>
      <c r="M8108" s="1">
        <v>77041</v>
      </c>
      <c r="N8108" s="1" t="s">
        <v>105</v>
      </c>
      <c r="O8108" s="1" t="s">
        <v>9832</v>
      </c>
      <c r="P8108" s="1" t="s">
        <v>46</v>
      </c>
      <c r="Q8108" s="1" t="s">
        <v>68</v>
      </c>
      <c r="R8108" s="1" t="s">
        <v>9833</v>
      </c>
      <c r="S8108" s="1">
        <v>175.44</v>
      </c>
      <c r="T8108" s="1">
        <v>6</v>
      </c>
      <c r="U8108" s="1">
        <v>0.2</v>
      </c>
      <c r="V8108" s="4">
        <v>52.631999999999998</v>
      </c>
    </row>
    <row r="8109" spans="1:22" ht="58.5" thickBot="1" x14ac:dyDescent="0.4">
      <c r="A8109" s="3">
        <v>8108</v>
      </c>
      <c r="B8109" s="1" t="s">
        <v>9831</v>
      </c>
      <c r="C8109" s="1">
        <v>2014</v>
      </c>
      <c r="D8109" s="2">
        <v>41688</v>
      </c>
      <c r="E8109" s="2">
        <v>41690</v>
      </c>
      <c r="F8109" s="1" t="s">
        <v>188</v>
      </c>
      <c r="G8109" s="1" t="s">
        <v>7279</v>
      </c>
      <c r="H8109" s="1" t="s">
        <v>7280</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4">
        <v>-87.667199999999994</v>
      </c>
    </row>
    <row r="8110" spans="1:22" ht="29.5" thickBot="1" x14ac:dyDescent="0.4">
      <c r="A8110" s="3">
        <v>8109</v>
      </c>
      <c r="B8110" s="1" t="s">
        <v>9834</v>
      </c>
      <c r="C8110" s="1">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4">
        <v>-58.504800000000003</v>
      </c>
    </row>
    <row r="8111" spans="1:22" ht="44" thickBot="1" x14ac:dyDescent="0.4">
      <c r="A8111" s="3">
        <v>8110</v>
      </c>
      <c r="B8111" s="1" t="s">
        <v>9835</v>
      </c>
      <c r="C8111" s="1">
        <v>2014</v>
      </c>
      <c r="D8111" s="2">
        <v>41962</v>
      </c>
      <c r="E8111" s="2">
        <v>41967</v>
      </c>
      <c r="F8111" s="1" t="s">
        <v>50</v>
      </c>
      <c r="G8111" s="1" t="s">
        <v>6691</v>
      </c>
      <c r="H8111" s="1" t="s">
        <v>6692</v>
      </c>
      <c r="I8111" s="1" t="s">
        <v>26</v>
      </c>
      <c r="J8111" s="1" t="s">
        <v>27</v>
      </c>
      <c r="K8111" s="1" t="s">
        <v>303</v>
      </c>
      <c r="L8111" s="1" t="s">
        <v>211</v>
      </c>
      <c r="M8111" s="1">
        <v>60623</v>
      </c>
      <c r="N8111" s="1" t="s">
        <v>105</v>
      </c>
      <c r="O8111" s="1" t="s">
        <v>8403</v>
      </c>
      <c r="P8111" s="1" t="s">
        <v>46</v>
      </c>
      <c r="Q8111" s="1" t="s">
        <v>173</v>
      </c>
      <c r="R8111" s="1" t="s">
        <v>8055</v>
      </c>
      <c r="S8111" s="1">
        <v>55.584000000000003</v>
      </c>
      <c r="T8111" s="1">
        <v>6</v>
      </c>
      <c r="U8111" s="1">
        <v>0.2</v>
      </c>
      <c r="V8111" s="4">
        <v>20.844000000000001</v>
      </c>
    </row>
    <row r="8112" spans="1:22" ht="44" thickBot="1" x14ac:dyDescent="0.4">
      <c r="A8112" s="3">
        <v>8111</v>
      </c>
      <c r="B8112" s="1" t="s">
        <v>9835</v>
      </c>
      <c r="C8112" s="1">
        <v>2014</v>
      </c>
      <c r="D8112" s="2">
        <v>41962</v>
      </c>
      <c r="E8112" s="2">
        <v>41967</v>
      </c>
      <c r="F8112" s="1" t="s">
        <v>50</v>
      </c>
      <c r="G8112" s="1" t="s">
        <v>6691</v>
      </c>
      <c r="H8112" s="1" t="s">
        <v>6692</v>
      </c>
      <c r="I8112" s="1" t="s">
        <v>26</v>
      </c>
      <c r="J8112" s="1" t="s">
        <v>27</v>
      </c>
      <c r="K8112" s="1" t="s">
        <v>303</v>
      </c>
      <c r="L8112" s="1" t="s">
        <v>211</v>
      </c>
      <c r="M8112" s="1">
        <v>60623</v>
      </c>
      <c r="N8112" s="1" t="s">
        <v>105</v>
      </c>
      <c r="O8112" s="1" t="s">
        <v>6127</v>
      </c>
      <c r="P8112" s="1" t="s">
        <v>32</v>
      </c>
      <c r="Q8112" s="1" t="s">
        <v>36</v>
      </c>
      <c r="R8112" s="1" t="s">
        <v>6128</v>
      </c>
      <c r="S8112" s="1">
        <v>127.386</v>
      </c>
      <c r="T8112" s="1">
        <v>2</v>
      </c>
      <c r="U8112" s="1">
        <v>0.3</v>
      </c>
      <c r="V8112" s="4">
        <v>-25.4772</v>
      </c>
    </row>
    <row r="8113" spans="1:22" ht="58.5" thickBot="1" x14ac:dyDescent="0.4">
      <c r="A8113" s="3">
        <v>8112</v>
      </c>
      <c r="B8113" s="1" t="s">
        <v>9836</v>
      </c>
      <c r="C8113" s="1">
        <v>2013</v>
      </c>
      <c r="D8113" s="2">
        <v>41610</v>
      </c>
      <c r="E8113" s="2">
        <v>41612</v>
      </c>
      <c r="F8113" s="1" t="s">
        <v>23</v>
      </c>
      <c r="G8113" s="1" t="s">
        <v>5569</v>
      </c>
      <c r="H8113" s="1" t="s">
        <v>5570</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4">
        <v>-17.745000000000001</v>
      </c>
    </row>
    <row r="8114" spans="1:22" ht="58.5" thickBot="1" x14ac:dyDescent="0.4">
      <c r="A8114" s="3">
        <v>8113</v>
      </c>
      <c r="B8114" s="1" t="s">
        <v>9836</v>
      </c>
      <c r="C8114" s="1">
        <v>2013</v>
      </c>
      <c r="D8114" s="2">
        <v>41610</v>
      </c>
      <c r="E8114" s="2">
        <v>41612</v>
      </c>
      <c r="F8114" s="1" t="s">
        <v>23</v>
      </c>
      <c r="G8114" s="1" t="s">
        <v>5569</v>
      </c>
      <c r="H8114" s="1" t="s">
        <v>5570</v>
      </c>
      <c r="I8114" s="1" t="s">
        <v>26</v>
      </c>
      <c r="J8114" s="1" t="s">
        <v>27</v>
      </c>
      <c r="K8114" s="1" t="s">
        <v>5108</v>
      </c>
      <c r="L8114" s="1" t="s">
        <v>104</v>
      </c>
      <c r="M8114" s="1">
        <v>76903</v>
      </c>
      <c r="N8114" s="1" t="s">
        <v>105</v>
      </c>
      <c r="O8114" s="1" t="s">
        <v>3650</v>
      </c>
      <c r="P8114" s="1" t="s">
        <v>46</v>
      </c>
      <c r="Q8114" s="1" t="s">
        <v>78</v>
      </c>
      <c r="R8114" s="1" t="s">
        <v>3651</v>
      </c>
      <c r="S8114" s="1">
        <v>11.648</v>
      </c>
      <c r="T8114" s="1">
        <v>4</v>
      </c>
      <c r="U8114" s="1">
        <v>0.8</v>
      </c>
      <c r="V8114" s="4">
        <v>-30.8672</v>
      </c>
    </row>
    <row r="8115" spans="1:22" ht="44" thickBot="1" x14ac:dyDescent="0.4">
      <c r="A8115" s="3">
        <v>8114</v>
      </c>
      <c r="B8115" s="1" t="s">
        <v>9836</v>
      </c>
      <c r="C8115" s="1">
        <v>2013</v>
      </c>
      <c r="D8115" s="2">
        <v>41610</v>
      </c>
      <c r="E8115" s="2">
        <v>41612</v>
      </c>
      <c r="F8115" s="1" t="s">
        <v>23</v>
      </c>
      <c r="G8115" s="1" t="s">
        <v>5569</v>
      </c>
      <c r="H8115" s="1" t="s">
        <v>5570</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4">
        <v>-1.2178</v>
      </c>
    </row>
    <row r="8116" spans="1:22" ht="44" thickBot="1" x14ac:dyDescent="0.4">
      <c r="A8116" s="3">
        <v>8115</v>
      </c>
      <c r="B8116" s="1" t="s">
        <v>9837</v>
      </c>
      <c r="C8116" s="1">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4">
        <v>2.3220000000000001</v>
      </c>
    </row>
    <row r="8117" spans="1:22" ht="58.5" thickBot="1" x14ac:dyDescent="0.4">
      <c r="A8117" s="3">
        <v>8116</v>
      </c>
      <c r="B8117" s="1" t="s">
        <v>9838</v>
      </c>
      <c r="C8117" s="1">
        <v>2014</v>
      </c>
      <c r="D8117" s="2">
        <v>41881</v>
      </c>
      <c r="E8117" s="2">
        <v>41887</v>
      </c>
      <c r="F8117" s="1" t="s">
        <v>50</v>
      </c>
      <c r="G8117" s="1" t="s">
        <v>3847</v>
      </c>
      <c r="H8117" s="1" t="s">
        <v>3848</v>
      </c>
      <c r="I8117" s="1" t="s">
        <v>41</v>
      </c>
      <c r="J8117" s="1" t="s">
        <v>27</v>
      </c>
      <c r="K8117" s="1" t="s">
        <v>42</v>
      </c>
      <c r="L8117" s="1" t="s">
        <v>43</v>
      </c>
      <c r="M8117" s="1">
        <v>90049</v>
      </c>
      <c r="N8117" s="1" t="s">
        <v>44</v>
      </c>
      <c r="O8117" s="1" t="s">
        <v>9383</v>
      </c>
      <c r="P8117" s="1" t="s">
        <v>32</v>
      </c>
      <c r="Q8117" s="1" t="s">
        <v>65</v>
      </c>
      <c r="R8117" s="1" t="s">
        <v>9384</v>
      </c>
      <c r="S8117" s="1">
        <v>148.02000000000001</v>
      </c>
      <c r="T8117" s="1">
        <v>3</v>
      </c>
      <c r="U8117" s="1">
        <v>0</v>
      </c>
      <c r="V8117" s="4">
        <v>41.445599999999999</v>
      </c>
    </row>
    <row r="8118" spans="1:22" ht="58.5" thickBot="1" x14ac:dyDescent="0.4">
      <c r="A8118" s="3">
        <v>8117</v>
      </c>
      <c r="B8118" s="1" t="s">
        <v>9839</v>
      </c>
      <c r="C8118" s="1">
        <v>2014</v>
      </c>
      <c r="D8118" s="2">
        <v>41968</v>
      </c>
      <c r="E8118" s="2">
        <v>41968</v>
      </c>
      <c r="F8118" s="1" t="s">
        <v>1290</v>
      </c>
      <c r="G8118" s="1" t="s">
        <v>3456</v>
      </c>
      <c r="H8118" s="1" t="s">
        <v>3457</v>
      </c>
      <c r="I8118" s="1" t="s">
        <v>41</v>
      </c>
      <c r="J8118" s="1" t="s">
        <v>27</v>
      </c>
      <c r="K8118" s="1" t="s">
        <v>9448</v>
      </c>
      <c r="L8118" s="1" t="s">
        <v>4530</v>
      </c>
      <c r="M8118" s="1">
        <v>67846</v>
      </c>
      <c r="N8118" s="1" t="s">
        <v>105</v>
      </c>
      <c r="O8118" s="1" t="s">
        <v>5267</v>
      </c>
      <c r="P8118" s="1" t="s">
        <v>46</v>
      </c>
      <c r="Q8118" s="1" t="s">
        <v>59</v>
      </c>
      <c r="R8118" s="1" t="s">
        <v>5268</v>
      </c>
      <c r="S8118" s="1">
        <v>33.29</v>
      </c>
      <c r="T8118" s="1">
        <v>1</v>
      </c>
      <c r="U8118" s="1">
        <v>0</v>
      </c>
      <c r="V8118" s="4">
        <v>7.9896000000000003</v>
      </c>
    </row>
    <row r="8119" spans="1:22" ht="29.5" thickBot="1" x14ac:dyDescent="0.4">
      <c r="A8119" s="3">
        <v>8118</v>
      </c>
      <c r="B8119" s="1" t="s">
        <v>9840</v>
      </c>
      <c r="C8119" s="1">
        <v>2014</v>
      </c>
      <c r="D8119" s="2">
        <v>41821</v>
      </c>
      <c r="E8119" s="2">
        <v>41826</v>
      </c>
      <c r="F8119" s="1" t="s">
        <v>50</v>
      </c>
      <c r="G8119" s="1" t="s">
        <v>5614</v>
      </c>
      <c r="H8119" s="1" t="s">
        <v>5615</v>
      </c>
      <c r="I8119" s="1" t="s">
        <v>26</v>
      </c>
      <c r="J8119" s="1" t="s">
        <v>27</v>
      </c>
      <c r="K8119" s="1" t="s">
        <v>42</v>
      </c>
      <c r="L8119" s="1" t="s">
        <v>43</v>
      </c>
      <c r="M8119" s="1">
        <v>90045</v>
      </c>
      <c r="N8119" s="1" t="s">
        <v>44</v>
      </c>
      <c r="O8119" s="1" t="s">
        <v>4500</v>
      </c>
      <c r="P8119" s="1" t="s">
        <v>46</v>
      </c>
      <c r="Q8119" s="1" t="s">
        <v>90</v>
      </c>
      <c r="R8119" s="1" t="s">
        <v>4501</v>
      </c>
      <c r="S8119" s="1">
        <v>204.95</v>
      </c>
      <c r="T8119" s="1">
        <v>5</v>
      </c>
      <c r="U8119" s="1">
        <v>0</v>
      </c>
      <c r="V8119" s="4">
        <v>100.4255</v>
      </c>
    </row>
    <row r="8120" spans="1:22" ht="44" thickBot="1" x14ac:dyDescent="0.4">
      <c r="A8120" s="3">
        <v>8119</v>
      </c>
      <c r="B8120" s="1" t="s">
        <v>9841</v>
      </c>
      <c r="C8120" s="1">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526.34400000000005</v>
      </c>
      <c r="T8120" s="1">
        <v>4</v>
      </c>
      <c r="U8120" s="1">
        <v>0.3</v>
      </c>
      <c r="V8120" s="4">
        <v>-75.191999999999993</v>
      </c>
    </row>
    <row r="8121" spans="1:22" ht="29.5" thickBot="1" x14ac:dyDescent="0.4">
      <c r="A8121" s="3">
        <v>8120</v>
      </c>
      <c r="B8121" s="1" t="s">
        <v>9842</v>
      </c>
      <c r="C8121" s="1">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4">
        <v>10.909599999999999</v>
      </c>
    </row>
    <row r="8122" spans="1:22" ht="44" thickBot="1" x14ac:dyDescent="0.4">
      <c r="A8122" s="3">
        <v>8121</v>
      </c>
      <c r="B8122" s="1" t="s">
        <v>9842</v>
      </c>
      <c r="C8122" s="1">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451.15199999999999</v>
      </c>
      <c r="T8122" s="1">
        <v>3</v>
      </c>
      <c r="U8122" s="1">
        <v>0.2</v>
      </c>
      <c r="V8122" s="4">
        <v>0</v>
      </c>
    </row>
    <row r="8123" spans="1:22" ht="29.5" thickBot="1" x14ac:dyDescent="0.4">
      <c r="A8123" s="3">
        <v>8122</v>
      </c>
      <c r="B8123" s="1" t="s">
        <v>9842</v>
      </c>
      <c r="C8123" s="1">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31.504000000000001</v>
      </c>
      <c r="T8123" s="1">
        <v>11</v>
      </c>
      <c r="U8123" s="1">
        <v>0.2</v>
      </c>
      <c r="V8123" s="4">
        <v>11.026400000000001</v>
      </c>
    </row>
    <row r="8124" spans="1:22" ht="44" thickBot="1" x14ac:dyDescent="0.4">
      <c r="A8124" s="3">
        <v>8123</v>
      </c>
      <c r="B8124" s="1" t="s">
        <v>9843</v>
      </c>
      <c r="C8124" s="1">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4">
        <v>9.5850000000000009</v>
      </c>
    </row>
    <row r="8125" spans="1:22" ht="29.5" thickBot="1" x14ac:dyDescent="0.4">
      <c r="A8125" s="3">
        <v>8124</v>
      </c>
      <c r="B8125" s="1" t="s">
        <v>9843</v>
      </c>
      <c r="C8125" s="1">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1079.9760000000001</v>
      </c>
      <c r="T8125" s="1">
        <v>4</v>
      </c>
      <c r="U8125" s="1">
        <v>0.4</v>
      </c>
      <c r="V8125" s="4">
        <v>125.99720000000001</v>
      </c>
    </row>
    <row r="8126" spans="1:22" ht="29.5" thickBot="1" x14ac:dyDescent="0.4">
      <c r="A8126" s="3">
        <v>8125</v>
      </c>
      <c r="B8126" s="1" t="s">
        <v>9844</v>
      </c>
      <c r="C8126" s="1">
        <v>2014</v>
      </c>
      <c r="D8126" s="2">
        <v>41890</v>
      </c>
      <c r="E8126" s="2">
        <v>41895</v>
      </c>
      <c r="F8126" s="1" t="s">
        <v>50</v>
      </c>
      <c r="G8126" s="1" t="s">
        <v>2896</v>
      </c>
      <c r="H8126" s="1" t="s">
        <v>2897</v>
      </c>
      <c r="I8126" s="1" t="s">
        <v>26</v>
      </c>
      <c r="J8126" s="1" t="s">
        <v>27</v>
      </c>
      <c r="K8126" s="1" t="s">
        <v>9436</v>
      </c>
      <c r="L8126" s="1" t="s">
        <v>43</v>
      </c>
      <c r="M8126" s="1">
        <v>95351</v>
      </c>
      <c r="N8126" s="1" t="s">
        <v>44</v>
      </c>
      <c r="O8126" s="1" t="s">
        <v>890</v>
      </c>
      <c r="P8126" s="1" t="s">
        <v>32</v>
      </c>
      <c r="Q8126" s="1" t="s">
        <v>36</v>
      </c>
      <c r="R8126" s="1" t="s">
        <v>891</v>
      </c>
      <c r="S8126" s="1">
        <v>161.56800000000001</v>
      </c>
      <c r="T8126" s="1">
        <v>2</v>
      </c>
      <c r="U8126" s="1">
        <v>0.2</v>
      </c>
      <c r="V8126" s="4">
        <v>-28.2744</v>
      </c>
    </row>
    <row r="8127" spans="1:22" ht="29.5" thickBot="1" x14ac:dyDescent="0.4">
      <c r="A8127" s="3">
        <v>8126</v>
      </c>
      <c r="B8127" s="1" t="s">
        <v>9845</v>
      </c>
      <c r="C8127" s="1">
        <v>2012</v>
      </c>
      <c r="D8127" s="2">
        <v>40945</v>
      </c>
      <c r="E8127" s="2">
        <v>40952</v>
      </c>
      <c r="F8127" s="1" t="s">
        <v>50</v>
      </c>
      <c r="G8127" s="1" t="s">
        <v>8648</v>
      </c>
      <c r="H8127" s="1" t="s">
        <v>8649</v>
      </c>
      <c r="I8127" s="1" t="s">
        <v>26</v>
      </c>
      <c r="J8127" s="1" t="s">
        <v>27</v>
      </c>
      <c r="K8127" s="1" t="s">
        <v>184</v>
      </c>
      <c r="L8127" s="1" t="s">
        <v>104</v>
      </c>
      <c r="M8127" s="1">
        <v>77070</v>
      </c>
      <c r="N8127" s="1" t="s">
        <v>105</v>
      </c>
      <c r="O8127" s="1" t="s">
        <v>3005</v>
      </c>
      <c r="P8127" s="1" t="s">
        <v>46</v>
      </c>
      <c r="Q8127" s="1" t="s">
        <v>75</v>
      </c>
      <c r="R8127" s="1" t="s">
        <v>3006</v>
      </c>
      <c r="S8127" s="1">
        <v>2.9340000000000002</v>
      </c>
      <c r="T8127" s="1">
        <v>3</v>
      </c>
      <c r="U8127" s="1">
        <v>0.8</v>
      </c>
      <c r="V8127" s="4">
        <v>-4.9878</v>
      </c>
    </row>
    <row r="8128" spans="1:22" ht="58.5" thickBot="1" x14ac:dyDescent="0.4">
      <c r="A8128" s="3">
        <v>8127</v>
      </c>
      <c r="B8128" s="1" t="s">
        <v>9845</v>
      </c>
      <c r="C8128" s="1">
        <v>2012</v>
      </c>
      <c r="D8128" s="2">
        <v>40945</v>
      </c>
      <c r="E8128" s="2">
        <v>40952</v>
      </c>
      <c r="F8128" s="1" t="s">
        <v>50</v>
      </c>
      <c r="G8128" s="1" t="s">
        <v>8648</v>
      </c>
      <c r="H8128" s="1" t="s">
        <v>8649</v>
      </c>
      <c r="I8128" s="1" t="s">
        <v>26</v>
      </c>
      <c r="J8128" s="1" t="s">
        <v>27</v>
      </c>
      <c r="K8128" s="1" t="s">
        <v>184</v>
      </c>
      <c r="L8128" s="1" t="s">
        <v>104</v>
      </c>
      <c r="M8128" s="1">
        <v>77070</v>
      </c>
      <c r="N8128" s="1" t="s">
        <v>105</v>
      </c>
      <c r="O8128" s="1" t="s">
        <v>468</v>
      </c>
      <c r="P8128" s="1" t="s">
        <v>71</v>
      </c>
      <c r="Q8128" s="1" t="s">
        <v>161</v>
      </c>
      <c r="R8128" s="1" t="s">
        <v>469</v>
      </c>
      <c r="S8128" s="1">
        <v>18.527999999999999</v>
      </c>
      <c r="T8128" s="1">
        <v>2</v>
      </c>
      <c r="U8128" s="1">
        <v>0.2</v>
      </c>
      <c r="V8128" s="4">
        <v>4.4004000000000003</v>
      </c>
    </row>
    <row r="8129" spans="1:22" ht="73" thickBot="1" x14ac:dyDescent="0.4">
      <c r="A8129" s="3">
        <v>8128</v>
      </c>
      <c r="B8129" s="1" t="s">
        <v>9845</v>
      </c>
      <c r="C8129" s="1">
        <v>2012</v>
      </c>
      <c r="D8129" s="2">
        <v>40945</v>
      </c>
      <c r="E8129" s="2">
        <v>40952</v>
      </c>
      <c r="F8129" s="1" t="s">
        <v>50</v>
      </c>
      <c r="G8129" s="1" t="s">
        <v>8648</v>
      </c>
      <c r="H8129" s="1" t="s">
        <v>8649</v>
      </c>
      <c r="I8129" s="1" t="s">
        <v>26</v>
      </c>
      <c r="J8129" s="1" t="s">
        <v>27</v>
      </c>
      <c r="K8129" s="1" t="s">
        <v>184</v>
      </c>
      <c r="L8129" s="1" t="s">
        <v>104</v>
      </c>
      <c r="M8129" s="1">
        <v>77070</v>
      </c>
      <c r="N8129" s="1" t="s">
        <v>105</v>
      </c>
      <c r="O8129" s="1" t="s">
        <v>5598</v>
      </c>
      <c r="P8129" s="1" t="s">
        <v>46</v>
      </c>
      <c r="Q8129" s="1" t="s">
        <v>59</v>
      </c>
      <c r="R8129" s="1" t="s">
        <v>5599</v>
      </c>
      <c r="S8129" s="1">
        <v>670.75199999999995</v>
      </c>
      <c r="T8129" s="1">
        <v>3</v>
      </c>
      <c r="U8129" s="1">
        <v>0.2</v>
      </c>
      <c r="V8129" s="4">
        <v>-125.76600000000001</v>
      </c>
    </row>
    <row r="8130" spans="1:22" ht="29.5" thickBot="1" x14ac:dyDescent="0.4">
      <c r="A8130" s="3">
        <v>8129</v>
      </c>
      <c r="B8130" s="1" t="s">
        <v>9846</v>
      </c>
      <c r="C8130" s="1">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4">
        <v>-43.847999999999999</v>
      </c>
    </row>
    <row r="8131" spans="1:22" ht="44" thickBot="1" x14ac:dyDescent="0.4">
      <c r="A8131" s="3">
        <v>8130</v>
      </c>
      <c r="B8131" s="1" t="s">
        <v>9847</v>
      </c>
      <c r="C8131" s="1">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4">
        <v>15.0984</v>
      </c>
    </row>
    <row r="8132" spans="1:22" ht="29.5" thickBot="1" x14ac:dyDescent="0.4">
      <c r="A8132" s="3">
        <v>8131</v>
      </c>
      <c r="B8132" s="1" t="s">
        <v>9847</v>
      </c>
      <c r="C8132" s="1">
        <v>2011</v>
      </c>
      <c r="D8132" s="2">
        <v>40744</v>
      </c>
      <c r="E8132" s="2">
        <v>40747</v>
      </c>
      <c r="F8132" s="1" t="s">
        <v>188</v>
      </c>
      <c r="G8132" s="1" t="s">
        <v>581</v>
      </c>
      <c r="H8132" s="1" t="s">
        <v>582</v>
      </c>
      <c r="I8132" s="1" t="s">
        <v>41</v>
      </c>
      <c r="J8132" s="1" t="s">
        <v>27</v>
      </c>
      <c r="K8132" s="1" t="s">
        <v>2855</v>
      </c>
      <c r="L8132" s="1" t="s">
        <v>43</v>
      </c>
      <c r="M8132" s="1">
        <v>92503</v>
      </c>
      <c r="N8132" s="1" t="s">
        <v>44</v>
      </c>
      <c r="O8132" s="1" t="s">
        <v>5289</v>
      </c>
      <c r="P8132" s="1" t="s">
        <v>46</v>
      </c>
      <c r="Q8132" s="1" t="s">
        <v>90</v>
      </c>
      <c r="R8132" s="1" t="s">
        <v>5290</v>
      </c>
      <c r="S8132" s="1">
        <v>11.96</v>
      </c>
      <c r="T8132" s="1">
        <v>2</v>
      </c>
      <c r="U8132" s="1">
        <v>0</v>
      </c>
      <c r="V8132" s="4">
        <v>5.8604000000000003</v>
      </c>
    </row>
    <row r="8133" spans="1:22" ht="29.5" thickBot="1" x14ac:dyDescent="0.4">
      <c r="A8133" s="3">
        <v>8132</v>
      </c>
      <c r="B8133" s="1" t="s">
        <v>9847</v>
      </c>
      <c r="C8133" s="1">
        <v>2011</v>
      </c>
      <c r="D8133" s="2">
        <v>40744</v>
      </c>
      <c r="E8133" s="2">
        <v>40747</v>
      </c>
      <c r="F8133" s="1" t="s">
        <v>188</v>
      </c>
      <c r="G8133" s="1" t="s">
        <v>581</v>
      </c>
      <c r="H8133" s="1" t="s">
        <v>582</v>
      </c>
      <c r="I8133" s="1" t="s">
        <v>41</v>
      </c>
      <c r="J8133" s="1" t="s">
        <v>27</v>
      </c>
      <c r="K8133" s="1" t="s">
        <v>2855</v>
      </c>
      <c r="L8133" s="1" t="s">
        <v>43</v>
      </c>
      <c r="M8133" s="1">
        <v>92503</v>
      </c>
      <c r="N8133" s="1" t="s">
        <v>44</v>
      </c>
      <c r="O8133" s="1" t="s">
        <v>7096</v>
      </c>
      <c r="P8133" s="1" t="s">
        <v>46</v>
      </c>
      <c r="Q8133" s="1" t="s">
        <v>68</v>
      </c>
      <c r="R8133" s="1" t="s">
        <v>7097</v>
      </c>
      <c r="S8133" s="1">
        <v>13.12</v>
      </c>
      <c r="T8133" s="1">
        <v>4</v>
      </c>
      <c r="U8133" s="1">
        <v>0</v>
      </c>
      <c r="V8133" s="4">
        <v>3.8048000000000002</v>
      </c>
    </row>
    <row r="8134" spans="1:22" ht="29.5" thickBot="1" x14ac:dyDescent="0.4">
      <c r="A8134" s="3">
        <v>8133</v>
      </c>
      <c r="B8134" s="1" t="s">
        <v>9847</v>
      </c>
      <c r="C8134" s="1">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4">
        <v>160.62299999999999</v>
      </c>
    </row>
    <row r="8135" spans="1:22" ht="73" thickBot="1" x14ac:dyDescent="0.4">
      <c r="A8135" s="3">
        <v>8134</v>
      </c>
      <c r="B8135" s="1" t="s">
        <v>9848</v>
      </c>
      <c r="C8135" s="1">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4">
        <v>-70.960499999999996</v>
      </c>
    </row>
    <row r="8136" spans="1:22" ht="29.5" thickBot="1" x14ac:dyDescent="0.4">
      <c r="A8136" s="3">
        <v>8135</v>
      </c>
      <c r="B8136" s="1" t="s">
        <v>9849</v>
      </c>
      <c r="C8136" s="1">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36.840000000000003</v>
      </c>
      <c r="T8136" s="1">
        <v>3</v>
      </c>
      <c r="U8136" s="1">
        <v>0</v>
      </c>
      <c r="V8136" s="4">
        <v>17.314800000000002</v>
      </c>
    </row>
    <row r="8137" spans="1:22" ht="29.5" thickBot="1" x14ac:dyDescent="0.4">
      <c r="A8137" s="3">
        <v>8136</v>
      </c>
      <c r="B8137" s="1" t="s">
        <v>9849</v>
      </c>
      <c r="C8137" s="1">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4">
        <v>41.223700000000001</v>
      </c>
    </row>
    <row r="8138" spans="1:22" ht="29.5" thickBot="1" x14ac:dyDescent="0.4">
      <c r="A8138" s="3">
        <v>8137</v>
      </c>
      <c r="B8138" s="1" t="s">
        <v>9850</v>
      </c>
      <c r="C8138" s="1">
        <v>2013</v>
      </c>
      <c r="D8138" s="2">
        <v>41499</v>
      </c>
      <c r="E8138" s="2">
        <v>41503</v>
      </c>
      <c r="F8138" s="1" t="s">
        <v>50</v>
      </c>
      <c r="G8138" s="1" t="s">
        <v>6582</v>
      </c>
      <c r="H8138" s="1" t="s">
        <v>6583</v>
      </c>
      <c r="I8138" s="1" t="s">
        <v>41</v>
      </c>
      <c r="J8138" s="1" t="s">
        <v>27</v>
      </c>
      <c r="K8138" s="1" t="s">
        <v>1792</v>
      </c>
      <c r="L8138" s="1" t="s">
        <v>54</v>
      </c>
      <c r="M8138" s="1">
        <v>33801</v>
      </c>
      <c r="N8138" s="1" t="s">
        <v>30</v>
      </c>
      <c r="O8138" s="1" t="s">
        <v>1105</v>
      </c>
      <c r="P8138" s="1" t="s">
        <v>32</v>
      </c>
      <c r="Q8138" s="1" t="s">
        <v>56</v>
      </c>
      <c r="R8138" s="1" t="s">
        <v>1106</v>
      </c>
      <c r="S8138" s="1">
        <v>562.29250000000002</v>
      </c>
      <c r="T8138" s="1">
        <v>7</v>
      </c>
      <c r="U8138" s="1">
        <v>0.45</v>
      </c>
      <c r="V8138" s="4">
        <v>-255.58750000000001</v>
      </c>
    </row>
    <row r="8139" spans="1:22" ht="44" thickBot="1" x14ac:dyDescent="0.4">
      <c r="A8139" s="3">
        <v>8138</v>
      </c>
      <c r="B8139" s="1" t="s">
        <v>9851</v>
      </c>
      <c r="C8139" s="1">
        <v>2011</v>
      </c>
      <c r="D8139" s="2">
        <v>40856</v>
      </c>
      <c r="E8139" s="2">
        <v>40860</v>
      </c>
      <c r="F8139" s="1" t="s">
        <v>50</v>
      </c>
      <c r="G8139" s="1" t="s">
        <v>6279</v>
      </c>
      <c r="H8139" s="1" t="s">
        <v>6280</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4">
        <v>21.477599999999999</v>
      </c>
    </row>
    <row r="8140" spans="1:22" ht="29.5" thickBot="1" x14ac:dyDescent="0.4">
      <c r="A8140" s="3">
        <v>8139</v>
      </c>
      <c r="B8140" s="1" t="s">
        <v>9852</v>
      </c>
      <c r="C8140" s="1">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11.263999999999999</v>
      </c>
      <c r="T8140" s="1">
        <v>8</v>
      </c>
      <c r="U8140" s="1">
        <v>0.2</v>
      </c>
      <c r="V8140" s="4">
        <v>1.2672000000000001</v>
      </c>
    </row>
    <row r="8141" spans="1:22" ht="44" thickBot="1" x14ac:dyDescent="0.4">
      <c r="A8141" s="3">
        <v>8140</v>
      </c>
      <c r="B8141" s="1" t="s">
        <v>9852</v>
      </c>
      <c r="C8141" s="1">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v>
      </c>
      <c r="T8141" s="1">
        <v>10</v>
      </c>
      <c r="U8141" s="1">
        <v>0.2</v>
      </c>
      <c r="V8141" s="4">
        <v>24.856999999999999</v>
      </c>
    </row>
    <row r="8142" spans="1:22" ht="29.5" thickBot="1" x14ac:dyDescent="0.4">
      <c r="A8142" s="3">
        <v>8141</v>
      </c>
      <c r="B8142" s="1" t="s">
        <v>9852</v>
      </c>
      <c r="C8142" s="1">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18.495999999999999</v>
      </c>
      <c r="T8142" s="1">
        <v>4</v>
      </c>
      <c r="U8142" s="1">
        <v>0.2</v>
      </c>
      <c r="V8142" s="4">
        <v>6.7047999999999996</v>
      </c>
    </row>
    <row r="8143" spans="1:22" ht="29.5" thickBot="1" x14ac:dyDescent="0.4">
      <c r="A8143" s="3">
        <v>8142</v>
      </c>
      <c r="B8143" s="1" t="s">
        <v>9853</v>
      </c>
      <c r="C8143" s="1">
        <v>2013</v>
      </c>
      <c r="D8143" s="2">
        <v>41310</v>
      </c>
      <c r="E8143" s="2">
        <v>41315</v>
      </c>
      <c r="F8143" s="1" t="s">
        <v>50</v>
      </c>
      <c r="G8143" s="1" t="s">
        <v>5491</v>
      </c>
      <c r="H8143" s="1" t="s">
        <v>5492</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4">
        <v>7.2176999999999998</v>
      </c>
    </row>
    <row r="8144" spans="1:22" ht="29.5" thickBot="1" x14ac:dyDescent="0.4">
      <c r="A8144" s="3">
        <v>8143</v>
      </c>
      <c r="B8144" s="1" t="s">
        <v>9853</v>
      </c>
      <c r="C8144" s="1">
        <v>2013</v>
      </c>
      <c r="D8144" s="2">
        <v>41310</v>
      </c>
      <c r="E8144" s="2">
        <v>41315</v>
      </c>
      <c r="F8144" s="1" t="s">
        <v>50</v>
      </c>
      <c r="G8144" s="1" t="s">
        <v>5491</v>
      </c>
      <c r="H8144" s="1" t="s">
        <v>5492</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4">
        <v>50.3658</v>
      </c>
    </row>
    <row r="8145" spans="1:22" ht="58.5" thickBot="1" x14ac:dyDescent="0.4">
      <c r="A8145" s="3">
        <v>8144</v>
      </c>
      <c r="B8145" s="1" t="s">
        <v>9853</v>
      </c>
      <c r="C8145" s="1">
        <v>2013</v>
      </c>
      <c r="D8145" s="2">
        <v>41310</v>
      </c>
      <c r="E8145" s="2">
        <v>41315</v>
      </c>
      <c r="F8145" s="1" t="s">
        <v>50</v>
      </c>
      <c r="G8145" s="1" t="s">
        <v>5491</v>
      </c>
      <c r="H8145" s="1" t="s">
        <v>5492</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4">
        <v>6.9715999999999996</v>
      </c>
    </row>
    <row r="8146" spans="1:22" ht="44" thickBot="1" x14ac:dyDescent="0.4">
      <c r="A8146" s="3">
        <v>8145</v>
      </c>
      <c r="B8146" s="1" t="s">
        <v>9853</v>
      </c>
      <c r="C8146" s="1">
        <v>2013</v>
      </c>
      <c r="D8146" s="2">
        <v>41310</v>
      </c>
      <c r="E8146" s="2">
        <v>41315</v>
      </c>
      <c r="F8146" s="1" t="s">
        <v>50</v>
      </c>
      <c r="G8146" s="1" t="s">
        <v>5491</v>
      </c>
      <c r="H8146" s="1" t="s">
        <v>5492</v>
      </c>
      <c r="I8146" s="1" t="s">
        <v>26</v>
      </c>
      <c r="J8146" s="1" t="s">
        <v>27</v>
      </c>
      <c r="K8146" s="1" t="s">
        <v>947</v>
      </c>
      <c r="L8146" s="1" t="s">
        <v>43</v>
      </c>
      <c r="M8146" s="1">
        <v>92037</v>
      </c>
      <c r="N8146" s="1" t="s">
        <v>44</v>
      </c>
      <c r="O8146" s="1" t="s">
        <v>615</v>
      </c>
      <c r="P8146" s="1" t="s">
        <v>71</v>
      </c>
      <c r="Q8146" s="1" t="s">
        <v>72</v>
      </c>
      <c r="R8146" s="1" t="s">
        <v>616</v>
      </c>
      <c r="S8146" s="1">
        <v>159.96799999999999</v>
      </c>
      <c r="T8146" s="1">
        <v>4</v>
      </c>
      <c r="U8146" s="1">
        <v>0.2</v>
      </c>
      <c r="V8146" s="4">
        <v>-31.993600000000001</v>
      </c>
    </row>
    <row r="8147" spans="1:22" ht="44" thickBot="1" x14ac:dyDescent="0.4">
      <c r="A8147" s="3">
        <v>8146</v>
      </c>
      <c r="B8147" s="1" t="s">
        <v>9854</v>
      </c>
      <c r="C8147" s="1">
        <v>2011</v>
      </c>
      <c r="D8147" s="2">
        <v>40714</v>
      </c>
      <c r="E8147" s="2">
        <v>40721</v>
      </c>
      <c r="F8147" s="1" t="s">
        <v>50</v>
      </c>
      <c r="G8147" s="1" t="s">
        <v>3998</v>
      </c>
      <c r="H8147" s="1" t="s">
        <v>3999</v>
      </c>
      <c r="I8147" s="1" t="s">
        <v>26</v>
      </c>
      <c r="J8147" s="1" t="s">
        <v>27</v>
      </c>
      <c r="K8147" s="1" t="s">
        <v>7526</v>
      </c>
      <c r="L8147" s="1" t="s">
        <v>649</v>
      </c>
      <c r="M8147" s="1">
        <v>73505</v>
      </c>
      <c r="N8147" s="1" t="s">
        <v>105</v>
      </c>
      <c r="O8147" s="1" t="s">
        <v>4613</v>
      </c>
      <c r="P8147" s="1" t="s">
        <v>46</v>
      </c>
      <c r="Q8147" s="1" t="s">
        <v>78</v>
      </c>
      <c r="R8147" s="1" t="s">
        <v>4614</v>
      </c>
      <c r="S8147" s="1">
        <v>471.9</v>
      </c>
      <c r="T8147" s="1">
        <v>6</v>
      </c>
      <c r="U8147" s="1">
        <v>0</v>
      </c>
      <c r="V8147" s="4">
        <v>155.727</v>
      </c>
    </row>
    <row r="8148" spans="1:22" ht="29.5" thickBot="1" x14ac:dyDescent="0.4">
      <c r="A8148" s="3">
        <v>8147</v>
      </c>
      <c r="B8148" s="1" t="s">
        <v>9854</v>
      </c>
      <c r="C8148" s="1">
        <v>2011</v>
      </c>
      <c r="D8148" s="2">
        <v>40714</v>
      </c>
      <c r="E8148" s="2">
        <v>40721</v>
      </c>
      <c r="F8148" s="1" t="s">
        <v>50</v>
      </c>
      <c r="G8148" s="1" t="s">
        <v>3998</v>
      </c>
      <c r="H8148" s="1" t="s">
        <v>3999</v>
      </c>
      <c r="I8148" s="1" t="s">
        <v>26</v>
      </c>
      <c r="J8148" s="1" t="s">
        <v>27</v>
      </c>
      <c r="K8148" s="1" t="s">
        <v>7526</v>
      </c>
      <c r="L8148" s="1" t="s">
        <v>649</v>
      </c>
      <c r="M8148" s="1">
        <v>73505</v>
      </c>
      <c r="N8148" s="1" t="s">
        <v>105</v>
      </c>
      <c r="O8148" s="1" t="s">
        <v>5170</v>
      </c>
      <c r="P8148" s="1" t="s">
        <v>46</v>
      </c>
      <c r="Q8148" s="1" t="s">
        <v>68</v>
      </c>
      <c r="R8148" s="1" t="s">
        <v>5171</v>
      </c>
      <c r="S8148" s="1">
        <v>3.52</v>
      </c>
      <c r="T8148" s="1">
        <v>2</v>
      </c>
      <c r="U8148" s="1">
        <v>0</v>
      </c>
      <c r="V8148" s="4">
        <v>1.6896</v>
      </c>
    </row>
    <row r="8149" spans="1:22" ht="29.5" thickBot="1" x14ac:dyDescent="0.4">
      <c r="A8149" s="3">
        <v>8148</v>
      </c>
      <c r="B8149" s="1" t="s">
        <v>9855</v>
      </c>
      <c r="C8149" s="1">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4">
        <v>23.086400000000001</v>
      </c>
    </row>
    <row r="8150" spans="1:22" ht="29.5" thickBot="1" x14ac:dyDescent="0.4">
      <c r="A8150" s="3">
        <v>8149</v>
      </c>
      <c r="B8150" s="1" t="s">
        <v>9856</v>
      </c>
      <c r="C8150" s="1">
        <v>2013</v>
      </c>
      <c r="D8150" s="2">
        <v>41636</v>
      </c>
      <c r="E8150" s="2">
        <v>41640</v>
      </c>
      <c r="F8150" s="1" t="s">
        <v>50</v>
      </c>
      <c r="G8150" s="1" t="s">
        <v>6139</v>
      </c>
      <c r="H8150" s="1" t="s">
        <v>6140</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4">
        <v>9.8783999999999992</v>
      </c>
    </row>
    <row r="8151" spans="1:22" ht="73" thickBot="1" x14ac:dyDescent="0.4">
      <c r="A8151" s="3">
        <v>8150</v>
      </c>
      <c r="B8151" s="1" t="s">
        <v>9857</v>
      </c>
      <c r="C8151" s="1">
        <v>2011</v>
      </c>
      <c r="D8151" s="2">
        <v>40570</v>
      </c>
      <c r="E8151" s="2">
        <v>40573</v>
      </c>
      <c r="F8151" s="1" t="s">
        <v>188</v>
      </c>
      <c r="G8151" s="1" t="s">
        <v>6011</v>
      </c>
      <c r="H8151" s="1" t="s">
        <v>6012</v>
      </c>
      <c r="I8151" s="1" t="s">
        <v>41</v>
      </c>
      <c r="J8151" s="1" t="s">
        <v>27</v>
      </c>
      <c r="K8151" s="1" t="s">
        <v>9858</v>
      </c>
      <c r="L8151" s="1" t="s">
        <v>5325</v>
      </c>
      <c r="M8151" s="1">
        <v>57701</v>
      </c>
      <c r="N8151" s="1" t="s">
        <v>105</v>
      </c>
      <c r="O8151" s="1" t="s">
        <v>3718</v>
      </c>
      <c r="P8151" s="1" t="s">
        <v>46</v>
      </c>
      <c r="Q8151" s="1" t="s">
        <v>75</v>
      </c>
      <c r="R8151" s="1" t="s">
        <v>3719</v>
      </c>
      <c r="S8151" s="1">
        <v>10.68</v>
      </c>
      <c r="T8151" s="1">
        <v>2</v>
      </c>
      <c r="U8151" s="1">
        <v>0</v>
      </c>
      <c r="V8151" s="4">
        <v>5.0195999999999996</v>
      </c>
    </row>
    <row r="8152" spans="1:22" ht="73" thickBot="1" x14ac:dyDescent="0.4">
      <c r="A8152" s="3">
        <v>8151</v>
      </c>
      <c r="B8152" s="1" t="s">
        <v>9857</v>
      </c>
      <c r="C8152" s="1">
        <v>2011</v>
      </c>
      <c r="D8152" s="2">
        <v>40570</v>
      </c>
      <c r="E8152" s="2">
        <v>40573</v>
      </c>
      <c r="F8152" s="1" t="s">
        <v>188</v>
      </c>
      <c r="G8152" s="1" t="s">
        <v>6011</v>
      </c>
      <c r="H8152" s="1" t="s">
        <v>6012</v>
      </c>
      <c r="I8152" s="1" t="s">
        <v>41</v>
      </c>
      <c r="J8152" s="1" t="s">
        <v>27</v>
      </c>
      <c r="K8152" s="1" t="s">
        <v>9858</v>
      </c>
      <c r="L8152" s="1" t="s">
        <v>5325</v>
      </c>
      <c r="M8152" s="1">
        <v>57701</v>
      </c>
      <c r="N8152" s="1" t="s">
        <v>105</v>
      </c>
      <c r="O8152" s="1" t="s">
        <v>2462</v>
      </c>
      <c r="P8152" s="1" t="s">
        <v>32</v>
      </c>
      <c r="Q8152" s="1" t="s">
        <v>33</v>
      </c>
      <c r="R8152" s="1" t="s">
        <v>2463</v>
      </c>
      <c r="S8152" s="1">
        <v>141.96</v>
      </c>
      <c r="T8152" s="1">
        <v>2</v>
      </c>
      <c r="U8152" s="1">
        <v>0</v>
      </c>
      <c r="V8152" s="4">
        <v>39.748800000000003</v>
      </c>
    </row>
    <row r="8153" spans="1:22" ht="44" thickBot="1" x14ac:dyDescent="0.4">
      <c r="A8153" s="3">
        <v>8152</v>
      </c>
      <c r="B8153" s="1" t="s">
        <v>9859</v>
      </c>
      <c r="C8153" s="1">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4">
        <v>4.8719999999999999</v>
      </c>
    </row>
    <row r="8154" spans="1:22" ht="29.5" thickBot="1" x14ac:dyDescent="0.4">
      <c r="A8154" s="3">
        <v>8153</v>
      </c>
      <c r="B8154" s="1" t="s">
        <v>9859</v>
      </c>
      <c r="C8154" s="1">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4">
        <v>9.6191999999999993</v>
      </c>
    </row>
    <row r="8155" spans="1:22" ht="44" thickBot="1" x14ac:dyDescent="0.4">
      <c r="A8155" s="3">
        <v>8154</v>
      </c>
      <c r="B8155" s="1" t="s">
        <v>9859</v>
      </c>
      <c r="C8155" s="1">
        <v>2014</v>
      </c>
      <c r="D8155" s="2">
        <v>41722</v>
      </c>
      <c r="E8155" s="2">
        <v>41724</v>
      </c>
      <c r="F8155" s="1" t="s">
        <v>188</v>
      </c>
      <c r="G8155" s="1" t="s">
        <v>1558</v>
      </c>
      <c r="H8155" s="1" t="s">
        <v>1559</v>
      </c>
      <c r="I8155" s="1" t="s">
        <v>26</v>
      </c>
      <c r="J8155" s="1" t="s">
        <v>27</v>
      </c>
      <c r="K8155" s="1" t="s">
        <v>95</v>
      </c>
      <c r="L8155" s="1" t="s">
        <v>96</v>
      </c>
      <c r="M8155" s="1">
        <v>98115</v>
      </c>
      <c r="N8155" s="1" t="s">
        <v>44</v>
      </c>
      <c r="O8155" s="1" t="s">
        <v>5738</v>
      </c>
      <c r="P8155" s="1" t="s">
        <v>71</v>
      </c>
      <c r="Q8155" s="1" t="s">
        <v>1216</v>
      </c>
      <c r="R8155" s="1" t="s">
        <v>5739</v>
      </c>
      <c r="S8155" s="1">
        <v>13999.96</v>
      </c>
      <c r="T8155" s="1">
        <v>4</v>
      </c>
      <c r="U8155" s="1">
        <v>0</v>
      </c>
      <c r="V8155" s="4">
        <v>6719.9808000000003</v>
      </c>
    </row>
    <row r="8156" spans="1:22" ht="58.5" thickBot="1" x14ac:dyDescent="0.4">
      <c r="A8156" s="3">
        <v>8155</v>
      </c>
      <c r="B8156" s="1" t="s">
        <v>9860</v>
      </c>
      <c r="C8156" s="1">
        <v>2014</v>
      </c>
      <c r="D8156" s="2">
        <v>41719</v>
      </c>
      <c r="E8156" s="2">
        <v>41723</v>
      </c>
      <c r="F8156" s="1" t="s">
        <v>50</v>
      </c>
      <c r="G8156" s="1" t="s">
        <v>7417</v>
      </c>
      <c r="H8156" s="1" t="s">
        <v>7418</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4">
        <v>38.08</v>
      </c>
    </row>
    <row r="8157" spans="1:22" ht="29.5" thickBot="1" x14ac:dyDescent="0.4">
      <c r="A8157" s="3">
        <v>8156</v>
      </c>
      <c r="B8157" s="1" t="s">
        <v>9860</v>
      </c>
      <c r="C8157" s="1">
        <v>2014</v>
      </c>
      <c r="D8157" s="2">
        <v>41719</v>
      </c>
      <c r="E8157" s="2">
        <v>41723</v>
      </c>
      <c r="F8157" s="1" t="s">
        <v>50</v>
      </c>
      <c r="G8157" s="1" t="s">
        <v>7417</v>
      </c>
      <c r="H8157" s="1" t="s">
        <v>7418</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4">
        <v>27.882000000000001</v>
      </c>
    </row>
    <row r="8158" spans="1:22" ht="58.5" thickBot="1" x14ac:dyDescent="0.4">
      <c r="A8158" s="3">
        <v>8157</v>
      </c>
      <c r="B8158" s="1" t="s">
        <v>9861</v>
      </c>
      <c r="C8158" s="1">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239.37200000000001</v>
      </c>
      <c r="T8158" s="1">
        <v>2</v>
      </c>
      <c r="U8158" s="1">
        <v>0.3</v>
      </c>
      <c r="V8158" s="4">
        <v>-23.937200000000001</v>
      </c>
    </row>
    <row r="8159" spans="1:22" ht="58.5" thickBot="1" x14ac:dyDescent="0.4">
      <c r="A8159" s="3">
        <v>8158</v>
      </c>
      <c r="B8159" s="1" t="s">
        <v>9862</v>
      </c>
      <c r="C8159" s="1">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4">
        <v>95.2</v>
      </c>
    </row>
    <row r="8160" spans="1:22" ht="29.5" thickBot="1" x14ac:dyDescent="0.4">
      <c r="A8160" s="3">
        <v>8159</v>
      </c>
      <c r="B8160" s="1" t="s">
        <v>9863</v>
      </c>
      <c r="C8160" s="1">
        <v>2014</v>
      </c>
      <c r="D8160" s="2">
        <v>42000</v>
      </c>
      <c r="E8160" s="2">
        <v>42006</v>
      </c>
      <c r="F8160" s="1" t="s">
        <v>50</v>
      </c>
      <c r="G8160" s="1" t="s">
        <v>1805</v>
      </c>
      <c r="H8160" s="1" t="s">
        <v>1806</v>
      </c>
      <c r="I8160" s="1" t="s">
        <v>41</v>
      </c>
      <c r="J8160" s="1" t="s">
        <v>27</v>
      </c>
      <c r="K8160" s="1" t="s">
        <v>6901</v>
      </c>
      <c r="L8160" s="1" t="s">
        <v>104</v>
      </c>
      <c r="M8160" s="1">
        <v>79762</v>
      </c>
      <c r="N8160" s="1" t="s">
        <v>105</v>
      </c>
      <c r="O8160" s="1" t="s">
        <v>5225</v>
      </c>
      <c r="P8160" s="1" t="s">
        <v>46</v>
      </c>
      <c r="Q8160" s="1" t="s">
        <v>90</v>
      </c>
      <c r="R8160" s="1" t="s">
        <v>5226</v>
      </c>
      <c r="S8160" s="1">
        <v>16.032</v>
      </c>
      <c r="T8160" s="1">
        <v>3</v>
      </c>
      <c r="U8160" s="1">
        <v>0.2</v>
      </c>
      <c r="V8160" s="4">
        <v>5.6112000000000002</v>
      </c>
    </row>
    <row r="8161" spans="1:22" ht="29.5" thickBot="1" x14ac:dyDescent="0.4">
      <c r="A8161" s="3">
        <v>8160</v>
      </c>
      <c r="B8161" s="1" t="s">
        <v>9864</v>
      </c>
      <c r="C8161" s="1">
        <v>2013</v>
      </c>
      <c r="D8161" s="2">
        <v>41343</v>
      </c>
      <c r="E8161" s="2">
        <v>41347</v>
      </c>
      <c r="F8161" s="1" t="s">
        <v>50</v>
      </c>
      <c r="G8161" s="1" t="s">
        <v>440</v>
      </c>
      <c r="H8161" s="1" t="s">
        <v>441</v>
      </c>
      <c r="I8161" s="1" t="s">
        <v>102</v>
      </c>
      <c r="J8161" s="1" t="s">
        <v>27</v>
      </c>
      <c r="K8161" s="1" t="s">
        <v>8447</v>
      </c>
      <c r="L8161" s="1" t="s">
        <v>747</v>
      </c>
      <c r="M8161" s="1">
        <v>6460</v>
      </c>
      <c r="N8161" s="1" t="s">
        <v>148</v>
      </c>
      <c r="O8161" s="1" t="s">
        <v>992</v>
      </c>
      <c r="P8161" s="1" t="s">
        <v>71</v>
      </c>
      <c r="Q8161" s="1" t="s">
        <v>161</v>
      </c>
      <c r="R8161" s="1" t="s">
        <v>993</v>
      </c>
      <c r="S8161" s="1">
        <v>199.75</v>
      </c>
      <c r="T8161" s="1">
        <v>5</v>
      </c>
      <c r="U8161" s="1">
        <v>0</v>
      </c>
      <c r="V8161" s="4">
        <v>87.89</v>
      </c>
    </row>
    <row r="8162" spans="1:22" ht="44" thickBot="1" x14ac:dyDescent="0.4">
      <c r="A8162" s="3">
        <v>8161</v>
      </c>
      <c r="B8162" s="1" t="s">
        <v>9865</v>
      </c>
      <c r="C8162" s="1">
        <v>2013</v>
      </c>
      <c r="D8162" s="2">
        <v>41321</v>
      </c>
      <c r="E8162" s="2">
        <v>41325</v>
      </c>
      <c r="F8162" s="1" t="s">
        <v>50</v>
      </c>
      <c r="G8162" s="1" t="s">
        <v>4011</v>
      </c>
      <c r="H8162" s="1" t="s">
        <v>4012</v>
      </c>
      <c r="I8162" s="1" t="s">
        <v>26</v>
      </c>
      <c r="J8162" s="1" t="s">
        <v>27</v>
      </c>
      <c r="K8162" s="1" t="s">
        <v>1093</v>
      </c>
      <c r="L8162" s="1" t="s">
        <v>788</v>
      </c>
      <c r="M8162" s="1">
        <v>7109</v>
      </c>
      <c r="N8162" s="1" t="s">
        <v>148</v>
      </c>
      <c r="O8162" s="1" t="s">
        <v>8381</v>
      </c>
      <c r="P8162" s="1" t="s">
        <v>32</v>
      </c>
      <c r="Q8162" s="1" t="s">
        <v>36</v>
      </c>
      <c r="R8162" s="1" t="s">
        <v>8382</v>
      </c>
      <c r="S8162" s="1">
        <v>227.96</v>
      </c>
      <c r="T8162" s="1">
        <v>2</v>
      </c>
      <c r="U8162" s="1">
        <v>0</v>
      </c>
      <c r="V8162" s="4">
        <v>36.473599999999998</v>
      </c>
    </row>
    <row r="8163" spans="1:22" ht="87.5" thickBot="1" x14ac:dyDescent="0.4">
      <c r="A8163" s="3">
        <v>8162</v>
      </c>
      <c r="B8163" s="1" t="s">
        <v>9866</v>
      </c>
      <c r="C8163" s="1">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4">
        <v>76.315200000000004</v>
      </c>
    </row>
    <row r="8164" spans="1:22" ht="58.5" thickBot="1" x14ac:dyDescent="0.4">
      <c r="A8164" s="3">
        <v>8163</v>
      </c>
      <c r="B8164" s="1" t="s">
        <v>9866</v>
      </c>
      <c r="C8164" s="1">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4">
        <v>89.3142</v>
      </c>
    </row>
    <row r="8165" spans="1:22" ht="44" thickBot="1" x14ac:dyDescent="0.4">
      <c r="A8165" s="3">
        <v>8164</v>
      </c>
      <c r="B8165" s="1" t="s">
        <v>9867</v>
      </c>
      <c r="C8165" s="1">
        <v>2012</v>
      </c>
      <c r="D8165" s="2">
        <v>41215</v>
      </c>
      <c r="E8165" s="2">
        <v>41219</v>
      </c>
      <c r="F8165" s="1" t="s">
        <v>50</v>
      </c>
      <c r="G8165" s="1" t="s">
        <v>2474</v>
      </c>
      <c r="H8165" s="1" t="s">
        <v>2475</v>
      </c>
      <c r="I8165" s="1" t="s">
        <v>26</v>
      </c>
      <c r="J8165" s="1" t="s">
        <v>27</v>
      </c>
      <c r="K8165" s="1" t="s">
        <v>947</v>
      </c>
      <c r="L8165" s="1" t="s">
        <v>43</v>
      </c>
      <c r="M8165" s="1">
        <v>92105</v>
      </c>
      <c r="N8165" s="1" t="s">
        <v>44</v>
      </c>
      <c r="O8165" s="1" t="s">
        <v>5653</v>
      </c>
      <c r="P8165" s="1" t="s">
        <v>32</v>
      </c>
      <c r="Q8165" s="1" t="s">
        <v>65</v>
      </c>
      <c r="R8165" s="1" t="s">
        <v>5654</v>
      </c>
      <c r="S8165" s="1">
        <v>96.96</v>
      </c>
      <c r="T8165" s="1">
        <v>6</v>
      </c>
      <c r="U8165" s="1">
        <v>0</v>
      </c>
      <c r="V8165" s="4">
        <v>33.936</v>
      </c>
    </row>
    <row r="8166" spans="1:22" ht="73" thickBot="1" x14ac:dyDescent="0.4">
      <c r="A8166" s="3">
        <v>8165</v>
      </c>
      <c r="B8166" s="1" t="s">
        <v>9867</v>
      </c>
      <c r="C8166" s="1">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v>
      </c>
      <c r="T8166" s="1">
        <v>7</v>
      </c>
      <c r="U8166" s="1">
        <v>0.2</v>
      </c>
      <c r="V8166" s="4">
        <v>41.120800000000003</v>
      </c>
    </row>
    <row r="8167" spans="1:22" ht="44" thickBot="1" x14ac:dyDescent="0.4">
      <c r="A8167" s="3">
        <v>8166</v>
      </c>
      <c r="B8167" s="1" t="s">
        <v>9867</v>
      </c>
      <c r="C8167" s="1">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v>
      </c>
      <c r="T8167" s="1">
        <v>3</v>
      </c>
      <c r="U8167" s="1">
        <v>0.2</v>
      </c>
      <c r="V8167" s="4">
        <v>4.1832000000000003</v>
      </c>
    </row>
    <row r="8168" spans="1:22" ht="44" thickBot="1" x14ac:dyDescent="0.4">
      <c r="A8168" s="3">
        <v>8167</v>
      </c>
      <c r="B8168" s="1" t="s">
        <v>9867</v>
      </c>
      <c r="C8168" s="1">
        <v>2012</v>
      </c>
      <c r="D8168" s="2">
        <v>41215</v>
      </c>
      <c r="E8168" s="2">
        <v>41219</v>
      </c>
      <c r="F8168" s="1" t="s">
        <v>50</v>
      </c>
      <c r="G8168" s="1" t="s">
        <v>2474</v>
      </c>
      <c r="H8168" s="1" t="s">
        <v>2475</v>
      </c>
      <c r="I8168" s="1" t="s">
        <v>26</v>
      </c>
      <c r="J8168" s="1" t="s">
        <v>27</v>
      </c>
      <c r="K8168" s="1" t="s">
        <v>947</v>
      </c>
      <c r="L8168" s="1" t="s">
        <v>43</v>
      </c>
      <c r="M8168" s="1">
        <v>92105</v>
      </c>
      <c r="N8168" s="1" t="s">
        <v>44</v>
      </c>
      <c r="O8168" s="1" t="s">
        <v>5657</v>
      </c>
      <c r="P8168" s="1" t="s">
        <v>32</v>
      </c>
      <c r="Q8168" s="1" t="s">
        <v>33</v>
      </c>
      <c r="R8168" s="1" t="s">
        <v>5658</v>
      </c>
      <c r="S8168" s="1">
        <v>512.49900000000002</v>
      </c>
      <c r="T8168" s="1">
        <v>3</v>
      </c>
      <c r="U8168" s="1">
        <v>0.15</v>
      </c>
      <c r="V8168" s="4">
        <v>-30.146999999999998</v>
      </c>
    </row>
    <row r="8169" spans="1:22" ht="29.5" thickBot="1" x14ac:dyDescent="0.4">
      <c r="A8169" s="3">
        <v>8168</v>
      </c>
      <c r="B8169" s="1" t="s">
        <v>9868</v>
      </c>
      <c r="C8169" s="1">
        <v>2013</v>
      </c>
      <c r="D8169" s="2">
        <v>41487</v>
      </c>
      <c r="E8169" s="2">
        <v>41492</v>
      </c>
      <c r="F8169" s="1" t="s">
        <v>50</v>
      </c>
      <c r="G8169" s="1" t="s">
        <v>6637</v>
      </c>
      <c r="H8169" s="1" t="s">
        <v>6638</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4">
        <v>-32.3673</v>
      </c>
    </row>
    <row r="8170" spans="1:22" ht="29.5" thickBot="1" x14ac:dyDescent="0.4">
      <c r="A8170" s="3">
        <v>8169</v>
      </c>
      <c r="B8170" s="1" t="s">
        <v>9869</v>
      </c>
      <c r="C8170" s="1">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v>
      </c>
      <c r="T8170" s="1">
        <v>7</v>
      </c>
      <c r="U8170" s="1">
        <v>0</v>
      </c>
      <c r="V8170" s="4">
        <v>366.63479999999998</v>
      </c>
    </row>
    <row r="8171" spans="1:22" ht="58.5" thickBot="1" x14ac:dyDescent="0.4">
      <c r="A8171" s="3">
        <v>8170</v>
      </c>
      <c r="B8171" s="1" t="s">
        <v>9869</v>
      </c>
      <c r="C8171" s="1">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449.56799999999998</v>
      </c>
      <c r="T8171" s="1">
        <v>2</v>
      </c>
      <c r="U8171" s="1">
        <v>0.2</v>
      </c>
      <c r="V8171" s="4">
        <v>-73.0548</v>
      </c>
    </row>
    <row r="8172" spans="1:22" ht="44" thickBot="1" x14ac:dyDescent="0.4">
      <c r="A8172" s="3">
        <v>8171</v>
      </c>
      <c r="B8172" s="1" t="s">
        <v>9869</v>
      </c>
      <c r="C8172" s="1">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v>
      </c>
      <c r="T8172" s="1">
        <v>3</v>
      </c>
      <c r="U8172" s="1">
        <v>0</v>
      </c>
      <c r="V8172" s="4">
        <v>32.688000000000002</v>
      </c>
    </row>
    <row r="8173" spans="1:22" ht="44" thickBot="1" x14ac:dyDescent="0.4">
      <c r="A8173" s="3">
        <v>8172</v>
      </c>
      <c r="B8173" s="1" t="s">
        <v>9870</v>
      </c>
      <c r="C8173" s="1">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4">
        <v>68.686800000000005</v>
      </c>
    </row>
    <row r="8174" spans="1:22" ht="29.5" thickBot="1" x14ac:dyDescent="0.4">
      <c r="A8174" s="3">
        <v>8173</v>
      </c>
      <c r="B8174" s="1" t="s">
        <v>9871</v>
      </c>
      <c r="C8174" s="1">
        <v>2011</v>
      </c>
      <c r="D8174" s="2">
        <v>40733</v>
      </c>
      <c r="E8174" s="2">
        <v>40737</v>
      </c>
      <c r="F8174" s="1" t="s">
        <v>50</v>
      </c>
      <c r="G8174" s="1" t="s">
        <v>6369</v>
      </c>
      <c r="H8174" s="1" t="s">
        <v>6370</v>
      </c>
      <c r="I8174" s="1" t="s">
        <v>102</v>
      </c>
      <c r="J8174" s="1" t="s">
        <v>27</v>
      </c>
      <c r="K8174" s="1" t="s">
        <v>42</v>
      </c>
      <c r="L8174" s="1" t="s">
        <v>43</v>
      </c>
      <c r="M8174" s="1">
        <v>90049</v>
      </c>
      <c r="N8174" s="1" t="s">
        <v>44</v>
      </c>
      <c r="O8174" s="1" t="s">
        <v>5609</v>
      </c>
      <c r="P8174" s="1" t="s">
        <v>46</v>
      </c>
      <c r="Q8174" s="1" t="s">
        <v>47</v>
      </c>
      <c r="R8174" s="1" t="s">
        <v>5610</v>
      </c>
      <c r="S8174" s="1">
        <v>2.88</v>
      </c>
      <c r="T8174" s="1">
        <v>1</v>
      </c>
      <c r="U8174" s="1">
        <v>0</v>
      </c>
      <c r="V8174" s="4">
        <v>1.4112</v>
      </c>
    </row>
    <row r="8175" spans="1:22" ht="73" thickBot="1" x14ac:dyDescent="0.4">
      <c r="A8175" s="3">
        <v>8174</v>
      </c>
      <c r="B8175" s="1" t="s">
        <v>9871</v>
      </c>
      <c r="C8175" s="1">
        <v>2011</v>
      </c>
      <c r="D8175" s="2">
        <v>40733</v>
      </c>
      <c r="E8175" s="2">
        <v>40737</v>
      </c>
      <c r="F8175" s="1" t="s">
        <v>50</v>
      </c>
      <c r="G8175" s="1" t="s">
        <v>6369</v>
      </c>
      <c r="H8175" s="1" t="s">
        <v>6370</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4">
        <v>14.1426</v>
      </c>
    </row>
    <row r="8176" spans="1:22" ht="58.5" thickBot="1" x14ac:dyDescent="0.4">
      <c r="A8176" s="3">
        <v>8175</v>
      </c>
      <c r="B8176" s="1" t="s">
        <v>9871</v>
      </c>
      <c r="C8176" s="1">
        <v>2011</v>
      </c>
      <c r="D8176" s="2">
        <v>40733</v>
      </c>
      <c r="E8176" s="2">
        <v>40737</v>
      </c>
      <c r="F8176" s="1" t="s">
        <v>50</v>
      </c>
      <c r="G8176" s="1" t="s">
        <v>6369</v>
      </c>
      <c r="H8176" s="1" t="s">
        <v>6370</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4">
        <v>4.0663999999999998</v>
      </c>
    </row>
    <row r="8177" spans="1:22" ht="29.5" thickBot="1" x14ac:dyDescent="0.4">
      <c r="A8177" s="3">
        <v>8176</v>
      </c>
      <c r="B8177" s="1" t="s">
        <v>9872</v>
      </c>
      <c r="C8177" s="1">
        <v>2013</v>
      </c>
      <c r="D8177" s="2">
        <v>41304</v>
      </c>
      <c r="E8177" s="2">
        <v>41309</v>
      </c>
      <c r="F8177" s="1" t="s">
        <v>50</v>
      </c>
      <c r="G8177" s="1" t="s">
        <v>9873</v>
      </c>
      <c r="H8177" s="1" t="s">
        <v>9874</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4">
        <v>52.822800000000001</v>
      </c>
    </row>
    <row r="8178" spans="1:22" ht="58.5" thickBot="1" x14ac:dyDescent="0.4">
      <c r="A8178" s="3">
        <v>8177</v>
      </c>
      <c r="B8178" s="1" t="s">
        <v>9875</v>
      </c>
      <c r="C8178" s="1">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4">
        <v>37.218600000000002</v>
      </c>
    </row>
    <row r="8179" spans="1:22" ht="58.5" thickBot="1" x14ac:dyDescent="0.4">
      <c r="A8179" s="3">
        <v>8178</v>
      </c>
      <c r="B8179" s="1" t="s">
        <v>9876</v>
      </c>
      <c r="C8179" s="1">
        <v>2014</v>
      </c>
      <c r="D8179" s="2">
        <v>41996</v>
      </c>
      <c r="E8179" s="2">
        <v>41998</v>
      </c>
      <c r="F8179" s="1" t="s">
        <v>188</v>
      </c>
      <c r="G8179" s="1" t="s">
        <v>3694</v>
      </c>
      <c r="H8179" s="1" t="s">
        <v>3695</v>
      </c>
      <c r="I8179" s="1" t="s">
        <v>26</v>
      </c>
      <c r="J8179" s="1" t="s">
        <v>27</v>
      </c>
      <c r="K8179" s="1" t="s">
        <v>42</v>
      </c>
      <c r="L8179" s="1" t="s">
        <v>43</v>
      </c>
      <c r="M8179" s="1">
        <v>90008</v>
      </c>
      <c r="N8179" s="1" t="s">
        <v>44</v>
      </c>
      <c r="O8179" s="1" t="s">
        <v>6538</v>
      </c>
      <c r="P8179" s="1" t="s">
        <v>71</v>
      </c>
      <c r="Q8179" s="1" t="s">
        <v>161</v>
      </c>
      <c r="R8179" s="1" t="s">
        <v>6539</v>
      </c>
      <c r="S8179" s="1">
        <v>474.95</v>
      </c>
      <c r="T8179" s="1">
        <v>5</v>
      </c>
      <c r="U8179" s="1">
        <v>0</v>
      </c>
      <c r="V8179" s="4">
        <v>142.48500000000001</v>
      </c>
    </row>
    <row r="8180" spans="1:22" ht="44" thickBot="1" x14ac:dyDescent="0.4">
      <c r="A8180" s="3">
        <v>8179</v>
      </c>
      <c r="B8180" s="1" t="s">
        <v>9877</v>
      </c>
      <c r="C8180" s="1">
        <v>2013</v>
      </c>
      <c r="D8180" s="2">
        <v>41520</v>
      </c>
      <c r="E8180" s="2">
        <v>41526</v>
      </c>
      <c r="F8180" s="1" t="s">
        <v>50</v>
      </c>
      <c r="G8180" s="1" t="s">
        <v>5214</v>
      </c>
      <c r="H8180" s="1" t="s">
        <v>5215</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4">
        <v>449.99099999999999</v>
      </c>
    </row>
    <row r="8181" spans="1:22" ht="44" thickBot="1" x14ac:dyDescent="0.4">
      <c r="A8181" s="3">
        <v>8180</v>
      </c>
      <c r="B8181" s="1" t="s">
        <v>9878</v>
      </c>
      <c r="C8181" s="1">
        <v>2012</v>
      </c>
      <c r="D8181" s="2">
        <v>41123</v>
      </c>
      <c r="E8181" s="2">
        <v>41127</v>
      </c>
      <c r="F8181" s="1" t="s">
        <v>50</v>
      </c>
      <c r="G8181" s="1" t="s">
        <v>1835</v>
      </c>
      <c r="H8181" s="1" t="s">
        <v>1836</v>
      </c>
      <c r="I8181" s="1" t="s">
        <v>26</v>
      </c>
      <c r="J8181" s="1" t="s">
        <v>27</v>
      </c>
      <c r="K8181" s="1" t="s">
        <v>318</v>
      </c>
      <c r="L8181" s="1" t="s">
        <v>420</v>
      </c>
      <c r="M8181" s="1">
        <v>97477</v>
      </c>
      <c r="N8181" s="1" t="s">
        <v>44</v>
      </c>
      <c r="O8181" s="1" t="s">
        <v>6943</v>
      </c>
      <c r="P8181" s="1" t="s">
        <v>32</v>
      </c>
      <c r="Q8181" s="1" t="s">
        <v>56</v>
      </c>
      <c r="R8181" s="1" t="s">
        <v>6944</v>
      </c>
      <c r="S8181" s="1">
        <v>277.5</v>
      </c>
      <c r="T8181" s="1">
        <v>4</v>
      </c>
      <c r="U8181" s="1">
        <v>0.5</v>
      </c>
      <c r="V8181" s="4">
        <v>-188.7</v>
      </c>
    </row>
    <row r="8182" spans="1:22" ht="44" thickBot="1" x14ac:dyDescent="0.4">
      <c r="A8182" s="3">
        <v>8181</v>
      </c>
      <c r="B8182" s="1" t="s">
        <v>9879</v>
      </c>
      <c r="C8182" s="1">
        <v>2012</v>
      </c>
      <c r="D8182" s="2">
        <v>41234</v>
      </c>
      <c r="E8182" s="2">
        <v>41238</v>
      </c>
      <c r="F8182" s="1" t="s">
        <v>50</v>
      </c>
      <c r="G8182" s="1" t="s">
        <v>7945</v>
      </c>
      <c r="H8182" s="1" t="s">
        <v>7946</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4">
        <v>-480.20319999999998</v>
      </c>
    </row>
    <row r="8183" spans="1:22" ht="58.5" thickBot="1" x14ac:dyDescent="0.4">
      <c r="A8183" s="3">
        <v>8182</v>
      </c>
      <c r="B8183" s="1" t="s">
        <v>9879</v>
      </c>
      <c r="C8183" s="1">
        <v>2012</v>
      </c>
      <c r="D8183" s="2">
        <v>41234</v>
      </c>
      <c r="E8183" s="2">
        <v>41238</v>
      </c>
      <c r="F8183" s="1" t="s">
        <v>50</v>
      </c>
      <c r="G8183" s="1" t="s">
        <v>7945</v>
      </c>
      <c r="H8183" s="1" t="s">
        <v>7946</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4">
        <v>-24.043500000000002</v>
      </c>
    </row>
    <row r="8184" spans="1:22" ht="29.5" thickBot="1" x14ac:dyDescent="0.4">
      <c r="A8184" s="3">
        <v>8183</v>
      </c>
      <c r="B8184" s="1" t="s">
        <v>9880</v>
      </c>
      <c r="C8184" s="1">
        <v>2014</v>
      </c>
      <c r="D8184" s="2">
        <v>41778</v>
      </c>
      <c r="E8184" s="2">
        <v>41782</v>
      </c>
      <c r="F8184" s="1" t="s">
        <v>50</v>
      </c>
      <c r="G8184" s="1" t="s">
        <v>5334</v>
      </c>
      <c r="H8184" s="1" t="s">
        <v>5335</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4">
        <v>-10.1736</v>
      </c>
    </row>
    <row r="8185" spans="1:22" ht="73" thickBot="1" x14ac:dyDescent="0.4">
      <c r="A8185" s="3">
        <v>8184</v>
      </c>
      <c r="B8185" s="1" t="s">
        <v>9880</v>
      </c>
      <c r="C8185" s="1">
        <v>2014</v>
      </c>
      <c r="D8185" s="2">
        <v>41778</v>
      </c>
      <c r="E8185" s="2">
        <v>41782</v>
      </c>
      <c r="F8185" s="1" t="s">
        <v>50</v>
      </c>
      <c r="G8185" s="1" t="s">
        <v>5334</v>
      </c>
      <c r="H8185" s="1" t="s">
        <v>5335</v>
      </c>
      <c r="I8185" s="1" t="s">
        <v>41</v>
      </c>
      <c r="J8185" s="1" t="s">
        <v>27</v>
      </c>
      <c r="K8185" s="1" t="s">
        <v>303</v>
      </c>
      <c r="L8185" s="1" t="s">
        <v>211</v>
      </c>
      <c r="M8185" s="1">
        <v>60653</v>
      </c>
      <c r="N8185" s="1" t="s">
        <v>105</v>
      </c>
      <c r="O8185" s="1" t="s">
        <v>1134</v>
      </c>
      <c r="P8185" s="1" t="s">
        <v>32</v>
      </c>
      <c r="Q8185" s="1" t="s">
        <v>65</v>
      </c>
      <c r="R8185" s="1" t="s">
        <v>1135</v>
      </c>
      <c r="S8185" s="1">
        <v>1.8919999999999999</v>
      </c>
      <c r="T8185" s="1">
        <v>1</v>
      </c>
      <c r="U8185" s="1">
        <v>0.6</v>
      </c>
      <c r="V8185" s="4">
        <v>-0.99329999999999996</v>
      </c>
    </row>
    <row r="8186" spans="1:22" ht="29.5" thickBot="1" x14ac:dyDescent="0.4">
      <c r="A8186" s="3">
        <v>8185</v>
      </c>
      <c r="B8186" s="1" t="s">
        <v>9881</v>
      </c>
      <c r="C8186" s="1">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4">
        <v>20.5764</v>
      </c>
    </row>
    <row r="8187" spans="1:22" ht="29.5" thickBot="1" x14ac:dyDescent="0.4">
      <c r="A8187" s="3">
        <v>8186</v>
      </c>
      <c r="B8187" s="1" t="s">
        <v>9882</v>
      </c>
      <c r="C8187" s="1">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4">
        <v>2.9340000000000002</v>
      </c>
    </row>
    <row r="8188" spans="1:22" ht="29.5" thickBot="1" x14ac:dyDescent="0.4">
      <c r="A8188" s="3">
        <v>8187</v>
      </c>
      <c r="B8188" s="1" t="s">
        <v>9882</v>
      </c>
      <c r="C8188" s="1">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4">
        <v>-12.148</v>
      </c>
    </row>
    <row r="8189" spans="1:22" ht="87.5" thickBot="1" x14ac:dyDescent="0.4">
      <c r="A8189" s="3">
        <v>8188</v>
      </c>
      <c r="B8189" s="1" t="s">
        <v>9883</v>
      </c>
      <c r="C8189" s="1">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v>
      </c>
      <c r="T8189" s="1">
        <v>9</v>
      </c>
      <c r="U8189" s="1">
        <v>0</v>
      </c>
      <c r="V8189" s="4">
        <v>29.525400000000001</v>
      </c>
    </row>
    <row r="8190" spans="1:22" ht="29.5" thickBot="1" x14ac:dyDescent="0.4">
      <c r="A8190" s="3">
        <v>8189</v>
      </c>
      <c r="B8190" s="1" t="s">
        <v>9884</v>
      </c>
      <c r="C8190" s="1">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4">
        <v>9.3312000000000008</v>
      </c>
    </row>
    <row r="8191" spans="1:22" ht="29.5" thickBot="1" x14ac:dyDescent="0.4">
      <c r="A8191" s="3">
        <v>8190</v>
      </c>
      <c r="B8191" s="1" t="s">
        <v>9884</v>
      </c>
      <c r="C8191" s="1">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4">
        <v>3.6162000000000001</v>
      </c>
    </row>
    <row r="8192" spans="1:22" ht="29.5" thickBot="1" x14ac:dyDescent="0.4">
      <c r="A8192" s="3">
        <v>8191</v>
      </c>
      <c r="B8192" s="1" t="s">
        <v>9885</v>
      </c>
      <c r="C8192" s="1">
        <v>2014</v>
      </c>
      <c r="D8192" s="2">
        <v>41961</v>
      </c>
      <c r="E8192" s="2">
        <v>41965</v>
      </c>
      <c r="F8192" s="1" t="s">
        <v>50</v>
      </c>
      <c r="G8192" s="1" t="s">
        <v>6044</v>
      </c>
      <c r="H8192" s="1" t="s">
        <v>6045</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4">
        <v>18.662400000000002</v>
      </c>
    </row>
    <row r="8193" spans="1:22" ht="58.5" thickBot="1" x14ac:dyDescent="0.4">
      <c r="A8193" s="3">
        <v>8192</v>
      </c>
      <c r="B8193" s="1" t="s">
        <v>9885</v>
      </c>
      <c r="C8193" s="1">
        <v>2014</v>
      </c>
      <c r="D8193" s="2">
        <v>41961</v>
      </c>
      <c r="E8193" s="2">
        <v>41965</v>
      </c>
      <c r="F8193" s="1" t="s">
        <v>50</v>
      </c>
      <c r="G8193" s="1" t="s">
        <v>6044</v>
      </c>
      <c r="H8193" s="1" t="s">
        <v>6045</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4">
        <v>76.9816</v>
      </c>
    </row>
    <row r="8194" spans="1:22" ht="29.5" thickBot="1" x14ac:dyDescent="0.4">
      <c r="A8194" s="3">
        <v>8193</v>
      </c>
      <c r="B8194" s="1" t="s">
        <v>9886</v>
      </c>
      <c r="C8194" s="1">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v>
      </c>
      <c r="T8194" s="1">
        <v>7</v>
      </c>
      <c r="U8194" s="1">
        <v>0.7</v>
      </c>
      <c r="V8194" s="4">
        <v>-4.2336</v>
      </c>
    </row>
    <row r="8195" spans="1:22" ht="29.5" thickBot="1" x14ac:dyDescent="0.4">
      <c r="A8195" s="3">
        <v>8194</v>
      </c>
      <c r="B8195" s="1" t="s">
        <v>9886</v>
      </c>
      <c r="C8195" s="1">
        <v>2012</v>
      </c>
      <c r="D8195" s="2">
        <v>41243</v>
      </c>
      <c r="E8195" s="2">
        <v>41246</v>
      </c>
      <c r="F8195" s="1" t="s">
        <v>188</v>
      </c>
      <c r="G8195" s="1" t="s">
        <v>1990</v>
      </c>
      <c r="H8195" s="1" t="s">
        <v>1991</v>
      </c>
      <c r="I8195" s="1" t="s">
        <v>26</v>
      </c>
      <c r="J8195" s="1" t="s">
        <v>27</v>
      </c>
      <c r="K8195" s="1" t="s">
        <v>373</v>
      </c>
      <c r="L8195" s="1" t="s">
        <v>88</v>
      </c>
      <c r="M8195" s="1">
        <v>27707</v>
      </c>
      <c r="N8195" s="1" t="s">
        <v>30</v>
      </c>
      <c r="O8195" s="1" t="s">
        <v>5592</v>
      </c>
      <c r="P8195" s="1" t="s">
        <v>46</v>
      </c>
      <c r="Q8195" s="1" t="s">
        <v>78</v>
      </c>
      <c r="R8195" s="1" t="s">
        <v>5593</v>
      </c>
      <c r="S8195" s="1">
        <v>98.352000000000004</v>
      </c>
      <c r="T8195" s="1">
        <v>3</v>
      </c>
      <c r="U8195" s="1">
        <v>0.2</v>
      </c>
      <c r="V8195" s="4">
        <v>9.8352000000000004</v>
      </c>
    </row>
    <row r="8196" spans="1:22" ht="73" thickBot="1" x14ac:dyDescent="0.4">
      <c r="A8196" s="3">
        <v>8195</v>
      </c>
      <c r="B8196" s="1" t="s">
        <v>9886</v>
      </c>
      <c r="C8196" s="1">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4">
        <v>25.180800000000001</v>
      </c>
    </row>
    <row r="8197" spans="1:22" ht="58.5" thickBot="1" x14ac:dyDescent="0.4">
      <c r="A8197" s="3">
        <v>8196</v>
      </c>
      <c r="B8197" s="1" t="s">
        <v>9887</v>
      </c>
      <c r="C8197" s="1">
        <v>2012</v>
      </c>
      <c r="D8197" s="2">
        <v>41249</v>
      </c>
      <c r="E8197" s="2">
        <v>41254</v>
      </c>
      <c r="F8197" s="1" t="s">
        <v>23</v>
      </c>
      <c r="G8197" s="1" t="s">
        <v>910</v>
      </c>
      <c r="H8197" s="1" t="s">
        <v>911</v>
      </c>
      <c r="I8197" s="1" t="s">
        <v>41</v>
      </c>
      <c r="J8197" s="1" t="s">
        <v>27</v>
      </c>
      <c r="K8197" s="1" t="s">
        <v>8302</v>
      </c>
      <c r="L8197" s="1" t="s">
        <v>43</v>
      </c>
      <c r="M8197" s="1">
        <v>93101</v>
      </c>
      <c r="N8197" s="1" t="s">
        <v>44</v>
      </c>
      <c r="O8197" s="1" t="s">
        <v>4204</v>
      </c>
      <c r="P8197" s="1" t="s">
        <v>46</v>
      </c>
      <c r="Q8197" s="1" t="s">
        <v>90</v>
      </c>
      <c r="R8197" s="1" t="s">
        <v>4205</v>
      </c>
      <c r="S8197" s="1">
        <v>8.9600000000000009</v>
      </c>
      <c r="T8197" s="1">
        <v>2</v>
      </c>
      <c r="U8197" s="1">
        <v>0</v>
      </c>
      <c r="V8197" s="4">
        <v>4.3903999999999996</v>
      </c>
    </row>
    <row r="8198" spans="1:22" ht="29.5" thickBot="1" x14ac:dyDescent="0.4">
      <c r="A8198" s="3">
        <v>8197</v>
      </c>
      <c r="B8198" s="1" t="s">
        <v>9888</v>
      </c>
      <c r="C8198" s="1">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4">
        <v>-1.1195999999999999</v>
      </c>
    </row>
    <row r="8199" spans="1:22" ht="44" thickBot="1" x14ac:dyDescent="0.4">
      <c r="A8199" s="3">
        <v>8198</v>
      </c>
      <c r="B8199" s="1" t="s">
        <v>9888</v>
      </c>
      <c r="C8199" s="1">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4">
        <v>7.1959999999999997</v>
      </c>
    </row>
    <row r="8200" spans="1:22" ht="29.5" thickBot="1" x14ac:dyDescent="0.4">
      <c r="A8200" s="3">
        <v>8199</v>
      </c>
      <c r="B8200" s="1" t="s">
        <v>9888</v>
      </c>
      <c r="C8200" s="1">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v>
      </c>
      <c r="T8200" s="1">
        <v>3</v>
      </c>
      <c r="U8200" s="1">
        <v>0.2</v>
      </c>
      <c r="V8200" s="4">
        <v>5.4432</v>
      </c>
    </row>
    <row r="8201" spans="1:22" ht="73" thickBot="1" x14ac:dyDescent="0.4">
      <c r="A8201" s="3">
        <v>8200</v>
      </c>
      <c r="B8201" s="1" t="s">
        <v>9889</v>
      </c>
      <c r="C8201" s="1">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10.43</v>
      </c>
      <c r="T8201" s="1">
        <v>5</v>
      </c>
      <c r="U8201" s="1">
        <v>0.8</v>
      </c>
      <c r="V8201" s="4">
        <v>-18.252500000000001</v>
      </c>
    </row>
    <row r="8202" spans="1:22" ht="44" thickBot="1" x14ac:dyDescent="0.4">
      <c r="A8202" s="3">
        <v>8201</v>
      </c>
      <c r="B8202" s="1" t="s">
        <v>9889</v>
      </c>
      <c r="C8202" s="1">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4">
        <v>-18.196000000000002</v>
      </c>
    </row>
    <row r="8203" spans="1:22" ht="44" thickBot="1" x14ac:dyDescent="0.4">
      <c r="A8203" s="3">
        <v>8202</v>
      </c>
      <c r="B8203" s="1" t="s">
        <v>9890</v>
      </c>
      <c r="C8203" s="1">
        <v>2012</v>
      </c>
      <c r="D8203" s="2">
        <v>41221</v>
      </c>
      <c r="E8203" s="2">
        <v>41221</v>
      </c>
      <c r="F8203" s="1" t="s">
        <v>1290</v>
      </c>
      <c r="G8203" s="1" t="s">
        <v>3939</v>
      </c>
      <c r="H8203" s="1" t="s">
        <v>3940</v>
      </c>
      <c r="I8203" s="1" t="s">
        <v>41</v>
      </c>
      <c r="J8203" s="1" t="s">
        <v>27</v>
      </c>
      <c r="K8203" s="1" t="s">
        <v>266</v>
      </c>
      <c r="L8203" s="1" t="s">
        <v>267</v>
      </c>
      <c r="M8203" s="1">
        <v>10024</v>
      </c>
      <c r="N8203" s="1" t="s">
        <v>148</v>
      </c>
      <c r="O8203" s="1" t="s">
        <v>7609</v>
      </c>
      <c r="P8203" s="1" t="s">
        <v>46</v>
      </c>
      <c r="Q8203" s="1" t="s">
        <v>59</v>
      </c>
      <c r="R8203" s="1" t="s">
        <v>7610</v>
      </c>
      <c r="S8203" s="1">
        <v>67.150000000000006</v>
      </c>
      <c r="T8203" s="1">
        <v>5</v>
      </c>
      <c r="U8203" s="1">
        <v>0</v>
      </c>
      <c r="V8203" s="4">
        <v>16.787500000000001</v>
      </c>
    </row>
    <row r="8204" spans="1:22" ht="29.5" thickBot="1" x14ac:dyDescent="0.4">
      <c r="A8204" s="3">
        <v>8203</v>
      </c>
      <c r="B8204" s="1" t="s">
        <v>9890</v>
      </c>
      <c r="C8204" s="1">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4">
        <v>142.9948</v>
      </c>
    </row>
    <row r="8205" spans="1:22" ht="44" thickBot="1" x14ac:dyDescent="0.4">
      <c r="A8205" s="3">
        <v>8204</v>
      </c>
      <c r="B8205" s="1" t="s">
        <v>9890</v>
      </c>
      <c r="C8205" s="1">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9104</v>
      </c>
      <c r="P8205" s="1" t="s">
        <v>32</v>
      </c>
      <c r="Q8205" s="1" t="s">
        <v>65</v>
      </c>
      <c r="R8205" s="1" t="s">
        <v>9105</v>
      </c>
      <c r="S8205" s="1">
        <v>11.82</v>
      </c>
      <c r="T8205" s="1">
        <v>3</v>
      </c>
      <c r="U8205" s="1">
        <v>0</v>
      </c>
      <c r="V8205" s="4">
        <v>4.7279999999999998</v>
      </c>
    </row>
    <row r="8206" spans="1:22" ht="44" thickBot="1" x14ac:dyDescent="0.4">
      <c r="A8206" s="3">
        <v>8205</v>
      </c>
      <c r="B8206" s="1" t="s">
        <v>9890</v>
      </c>
      <c r="C8206" s="1">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7930</v>
      </c>
      <c r="P8206" s="1" t="s">
        <v>71</v>
      </c>
      <c r="Q8206" s="1" t="s">
        <v>682</v>
      </c>
      <c r="R8206" s="1" t="s">
        <v>7931</v>
      </c>
      <c r="S8206" s="1">
        <v>4643.8</v>
      </c>
      <c r="T8206" s="1">
        <v>4</v>
      </c>
      <c r="U8206" s="1">
        <v>0</v>
      </c>
      <c r="V8206" s="4">
        <v>2229.0239999999999</v>
      </c>
    </row>
    <row r="8207" spans="1:22" ht="58.5" thickBot="1" x14ac:dyDescent="0.4">
      <c r="A8207" s="3">
        <v>8206</v>
      </c>
      <c r="B8207" s="1" t="s">
        <v>9890</v>
      </c>
      <c r="C8207" s="1">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4">
        <v>115.5528</v>
      </c>
    </row>
    <row r="8208" spans="1:22" ht="44" thickBot="1" x14ac:dyDescent="0.4">
      <c r="A8208" s="3">
        <v>8207</v>
      </c>
      <c r="B8208" s="1" t="s">
        <v>9891</v>
      </c>
      <c r="C8208" s="1">
        <v>2012</v>
      </c>
      <c r="D8208" s="2">
        <v>41025</v>
      </c>
      <c r="E8208" s="2">
        <v>41029</v>
      </c>
      <c r="F8208" s="1" t="s">
        <v>50</v>
      </c>
      <c r="G8208" s="1" t="s">
        <v>1674</v>
      </c>
      <c r="H8208" s="1" t="s">
        <v>1675</v>
      </c>
      <c r="I8208" s="1" t="s">
        <v>26</v>
      </c>
      <c r="J8208" s="1" t="s">
        <v>27</v>
      </c>
      <c r="K8208" s="1" t="s">
        <v>7419</v>
      </c>
      <c r="L8208" s="1" t="s">
        <v>54</v>
      </c>
      <c r="M8208" s="1">
        <v>32114</v>
      </c>
      <c r="N8208" s="1" t="s">
        <v>30</v>
      </c>
      <c r="O8208" s="1" t="s">
        <v>55</v>
      </c>
      <c r="P8208" s="1" t="s">
        <v>32</v>
      </c>
      <c r="Q8208" s="1" t="s">
        <v>56</v>
      </c>
      <c r="R8208" s="1" t="s">
        <v>57</v>
      </c>
      <c r="S8208" s="1">
        <v>191.5155</v>
      </c>
      <c r="T8208" s="1">
        <v>1</v>
      </c>
      <c r="U8208" s="1">
        <v>0.45</v>
      </c>
      <c r="V8208" s="4">
        <v>-76.606200000000001</v>
      </c>
    </row>
    <row r="8209" spans="1:22" ht="29.5" thickBot="1" x14ac:dyDescent="0.4">
      <c r="A8209" s="3">
        <v>8208</v>
      </c>
      <c r="B8209" s="1" t="s">
        <v>9891</v>
      </c>
      <c r="C8209" s="1">
        <v>2012</v>
      </c>
      <c r="D8209" s="2">
        <v>41025</v>
      </c>
      <c r="E8209" s="2">
        <v>41029</v>
      </c>
      <c r="F8209" s="1" t="s">
        <v>50</v>
      </c>
      <c r="G8209" s="1" t="s">
        <v>1674</v>
      </c>
      <c r="H8209" s="1" t="s">
        <v>1675</v>
      </c>
      <c r="I8209" s="1" t="s">
        <v>26</v>
      </c>
      <c r="J8209" s="1" t="s">
        <v>27</v>
      </c>
      <c r="K8209" s="1" t="s">
        <v>7419</v>
      </c>
      <c r="L8209" s="1" t="s">
        <v>54</v>
      </c>
      <c r="M8209" s="1">
        <v>32114</v>
      </c>
      <c r="N8209" s="1" t="s">
        <v>30</v>
      </c>
      <c r="O8209" s="1" t="s">
        <v>1367</v>
      </c>
      <c r="P8209" s="1" t="s">
        <v>46</v>
      </c>
      <c r="Q8209" s="1" t="s">
        <v>68</v>
      </c>
      <c r="R8209" s="1" t="s">
        <v>1368</v>
      </c>
      <c r="S8209" s="1">
        <v>2.6240000000000001</v>
      </c>
      <c r="T8209" s="1">
        <v>1</v>
      </c>
      <c r="U8209" s="1">
        <v>0.2</v>
      </c>
      <c r="V8209" s="4">
        <v>0.4264</v>
      </c>
    </row>
    <row r="8210" spans="1:22" ht="58.5" thickBot="1" x14ac:dyDescent="0.4">
      <c r="A8210" s="3">
        <v>8209</v>
      </c>
      <c r="B8210" s="1" t="s">
        <v>9892</v>
      </c>
      <c r="C8210" s="1">
        <v>2012</v>
      </c>
      <c r="D8210" s="2">
        <v>41172</v>
      </c>
      <c r="E8210" s="2">
        <v>41176</v>
      </c>
      <c r="F8210" s="1" t="s">
        <v>50</v>
      </c>
      <c r="G8210" s="1" t="s">
        <v>8367</v>
      </c>
      <c r="H8210" s="1" t="s">
        <v>8368</v>
      </c>
      <c r="I8210" s="1" t="s">
        <v>26</v>
      </c>
      <c r="J8210" s="1" t="s">
        <v>27</v>
      </c>
      <c r="K8210" s="1" t="s">
        <v>5660</v>
      </c>
      <c r="L8210" s="1" t="s">
        <v>335</v>
      </c>
      <c r="M8210" s="1">
        <v>37211</v>
      </c>
      <c r="N8210" s="1" t="s">
        <v>30</v>
      </c>
      <c r="O8210" s="1" t="s">
        <v>2691</v>
      </c>
      <c r="P8210" s="1" t="s">
        <v>46</v>
      </c>
      <c r="Q8210" s="1" t="s">
        <v>75</v>
      </c>
      <c r="R8210" s="1" t="s">
        <v>2692</v>
      </c>
      <c r="S8210" s="1">
        <v>1369.7639999999999</v>
      </c>
      <c r="T8210" s="1">
        <v>6</v>
      </c>
      <c r="U8210" s="1">
        <v>0.7</v>
      </c>
      <c r="V8210" s="4">
        <v>-913.17600000000004</v>
      </c>
    </row>
    <row r="8211" spans="1:22" ht="58.5" thickBot="1" x14ac:dyDescent="0.4">
      <c r="A8211" s="3">
        <v>8210</v>
      </c>
      <c r="B8211" s="1" t="s">
        <v>9892</v>
      </c>
      <c r="C8211" s="1">
        <v>2012</v>
      </c>
      <c r="D8211" s="2">
        <v>41172</v>
      </c>
      <c r="E8211" s="2">
        <v>41176</v>
      </c>
      <c r="F8211" s="1" t="s">
        <v>50</v>
      </c>
      <c r="G8211" s="1" t="s">
        <v>8367</v>
      </c>
      <c r="H8211" s="1" t="s">
        <v>8368</v>
      </c>
      <c r="I8211" s="1" t="s">
        <v>26</v>
      </c>
      <c r="J8211" s="1" t="s">
        <v>27</v>
      </c>
      <c r="K8211" s="1" t="s">
        <v>5660</v>
      </c>
      <c r="L8211" s="1" t="s">
        <v>335</v>
      </c>
      <c r="M8211" s="1">
        <v>37211</v>
      </c>
      <c r="N8211" s="1" t="s">
        <v>30</v>
      </c>
      <c r="O8211" s="1" t="s">
        <v>839</v>
      </c>
      <c r="P8211" s="1" t="s">
        <v>46</v>
      </c>
      <c r="Q8211" s="1" t="s">
        <v>59</v>
      </c>
      <c r="R8211" s="1" t="s">
        <v>840</v>
      </c>
      <c r="S8211" s="1">
        <v>294.36799999999999</v>
      </c>
      <c r="T8211" s="1">
        <v>4</v>
      </c>
      <c r="U8211" s="1">
        <v>0.2</v>
      </c>
      <c r="V8211" s="4">
        <v>-58.873600000000003</v>
      </c>
    </row>
    <row r="8212" spans="1:22" ht="58.5" thickBot="1" x14ac:dyDescent="0.4">
      <c r="A8212" s="3">
        <v>8211</v>
      </c>
      <c r="B8212" s="1" t="s">
        <v>9893</v>
      </c>
      <c r="C8212" s="1">
        <v>2014</v>
      </c>
      <c r="D8212" s="2">
        <v>41890</v>
      </c>
      <c r="E8212" s="2">
        <v>41895</v>
      </c>
      <c r="F8212" s="1" t="s">
        <v>50</v>
      </c>
      <c r="G8212" s="1" t="s">
        <v>6232</v>
      </c>
      <c r="H8212" s="1" t="s">
        <v>6233</v>
      </c>
      <c r="I8212" s="1" t="s">
        <v>41</v>
      </c>
      <c r="J8212" s="1" t="s">
        <v>27</v>
      </c>
      <c r="K8212" s="1" t="s">
        <v>5660</v>
      </c>
      <c r="L8212" s="1" t="s">
        <v>335</v>
      </c>
      <c r="M8212" s="1">
        <v>37211</v>
      </c>
      <c r="N8212" s="1" t="s">
        <v>30</v>
      </c>
      <c r="O8212" s="1" t="s">
        <v>1837</v>
      </c>
      <c r="P8212" s="1" t="s">
        <v>46</v>
      </c>
      <c r="Q8212" s="1" t="s">
        <v>78</v>
      </c>
      <c r="R8212" s="1" t="s">
        <v>1838</v>
      </c>
      <c r="S8212" s="1">
        <v>81.567999999999998</v>
      </c>
      <c r="T8212" s="1">
        <v>2</v>
      </c>
      <c r="U8212" s="1">
        <v>0.2</v>
      </c>
      <c r="V8212" s="4">
        <v>7.1372</v>
      </c>
    </row>
    <row r="8213" spans="1:22" ht="73" thickBot="1" x14ac:dyDescent="0.4">
      <c r="A8213" s="3">
        <v>8212</v>
      </c>
      <c r="B8213" s="1" t="s">
        <v>9894</v>
      </c>
      <c r="C8213" s="1">
        <v>2013</v>
      </c>
      <c r="D8213" s="2">
        <v>41586</v>
      </c>
      <c r="E8213" s="2">
        <v>41591</v>
      </c>
      <c r="F8213" s="1" t="s">
        <v>50</v>
      </c>
      <c r="G8213" s="1" t="s">
        <v>2225</v>
      </c>
      <c r="H8213" s="1" t="s">
        <v>2226</v>
      </c>
      <c r="I8213" s="1" t="s">
        <v>26</v>
      </c>
      <c r="J8213" s="1" t="s">
        <v>27</v>
      </c>
      <c r="K8213" s="1" t="s">
        <v>815</v>
      </c>
      <c r="L8213" s="1" t="s">
        <v>104</v>
      </c>
      <c r="M8213" s="1">
        <v>75220</v>
      </c>
      <c r="N8213" s="1" t="s">
        <v>105</v>
      </c>
      <c r="O8213" s="1" t="s">
        <v>9895</v>
      </c>
      <c r="P8213" s="1" t="s">
        <v>32</v>
      </c>
      <c r="Q8213" s="1" t="s">
        <v>65</v>
      </c>
      <c r="R8213" s="1" t="s">
        <v>9896</v>
      </c>
      <c r="S8213" s="1">
        <v>44.46</v>
      </c>
      <c r="T8213" s="1">
        <v>5</v>
      </c>
      <c r="U8213" s="1">
        <v>0.6</v>
      </c>
      <c r="V8213" s="4">
        <v>-17.783999999999999</v>
      </c>
    </row>
    <row r="8214" spans="1:22" ht="44" thickBot="1" x14ac:dyDescent="0.4">
      <c r="A8214" s="3">
        <v>8213</v>
      </c>
      <c r="B8214" s="1" t="s">
        <v>9894</v>
      </c>
      <c r="C8214" s="1">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4">
        <v>19.630500000000001</v>
      </c>
    </row>
    <row r="8215" spans="1:22" ht="44" thickBot="1" x14ac:dyDescent="0.4">
      <c r="A8215" s="3">
        <v>8214</v>
      </c>
      <c r="B8215" s="1" t="s">
        <v>9897</v>
      </c>
      <c r="C8215" s="1">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6.3360000000000003</v>
      </c>
      <c r="T8215" s="1">
        <v>4</v>
      </c>
      <c r="U8215" s="1">
        <v>0.7</v>
      </c>
      <c r="V8215" s="4">
        <v>-4.6463999999999999</v>
      </c>
    </row>
    <row r="8216" spans="1:22" ht="44" thickBot="1" x14ac:dyDescent="0.4">
      <c r="A8216" s="3">
        <v>8215</v>
      </c>
      <c r="B8216" s="1" t="s">
        <v>9897</v>
      </c>
      <c r="C8216" s="1">
        <v>2012</v>
      </c>
      <c r="D8216" s="2">
        <v>41177</v>
      </c>
      <c r="E8216" s="2">
        <v>41184</v>
      </c>
      <c r="F8216" s="1" t="s">
        <v>50</v>
      </c>
      <c r="G8216" s="1" t="s">
        <v>4236</v>
      </c>
      <c r="H8216" s="1" t="s">
        <v>4237</v>
      </c>
      <c r="I8216" s="1" t="s">
        <v>41</v>
      </c>
      <c r="J8216" s="1" t="s">
        <v>27</v>
      </c>
      <c r="K8216" s="1" t="s">
        <v>1185</v>
      </c>
      <c r="L8216" s="1" t="s">
        <v>335</v>
      </c>
      <c r="M8216" s="1">
        <v>37130</v>
      </c>
      <c r="N8216" s="1" t="s">
        <v>30</v>
      </c>
      <c r="O8216" s="1" t="s">
        <v>5802</v>
      </c>
      <c r="P8216" s="1" t="s">
        <v>46</v>
      </c>
      <c r="Q8216" s="1" t="s">
        <v>90</v>
      </c>
      <c r="R8216" s="1" t="s">
        <v>5803</v>
      </c>
      <c r="S8216" s="1">
        <v>10.48</v>
      </c>
      <c r="T8216" s="1">
        <v>1</v>
      </c>
      <c r="U8216" s="1">
        <v>0.2</v>
      </c>
      <c r="V8216" s="4">
        <v>3.7989999999999999</v>
      </c>
    </row>
    <row r="8217" spans="1:22" ht="58.5" thickBot="1" x14ac:dyDescent="0.4">
      <c r="A8217" s="3">
        <v>8216</v>
      </c>
      <c r="B8217" s="1" t="s">
        <v>9897</v>
      </c>
      <c r="C8217" s="1">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2.4689999999999999</v>
      </c>
      <c r="T8217" s="1">
        <v>1</v>
      </c>
      <c r="U8217" s="1">
        <v>0.7</v>
      </c>
      <c r="V8217" s="4">
        <v>-1.8106</v>
      </c>
    </row>
    <row r="8218" spans="1:22" ht="44" thickBot="1" x14ac:dyDescent="0.4">
      <c r="A8218" s="3">
        <v>8217</v>
      </c>
      <c r="B8218" s="1" t="s">
        <v>9897</v>
      </c>
      <c r="C8218" s="1">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3.2639999999999998</v>
      </c>
      <c r="T8218" s="1">
        <v>2</v>
      </c>
      <c r="U8218" s="1">
        <v>0.7</v>
      </c>
      <c r="V8218" s="4">
        <v>-2.2848000000000002</v>
      </c>
    </row>
    <row r="8219" spans="1:22" ht="29.5" thickBot="1" x14ac:dyDescent="0.4">
      <c r="A8219" s="3">
        <v>8218</v>
      </c>
      <c r="B8219" s="1" t="s">
        <v>9898</v>
      </c>
      <c r="C8219" s="1">
        <v>2011</v>
      </c>
      <c r="D8219" s="2">
        <v>40819</v>
      </c>
      <c r="E8219" s="2">
        <v>40823</v>
      </c>
      <c r="F8219" s="1" t="s">
        <v>50</v>
      </c>
      <c r="G8219" s="1" t="s">
        <v>6691</v>
      </c>
      <c r="H8219" s="1" t="s">
        <v>6692</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4">
        <v>0.86880000000000002</v>
      </c>
    </row>
    <row r="8220" spans="1:22" ht="44" thickBot="1" x14ac:dyDescent="0.4">
      <c r="A8220" s="3">
        <v>8219</v>
      </c>
      <c r="B8220" s="1" t="s">
        <v>9898</v>
      </c>
      <c r="C8220" s="1">
        <v>2011</v>
      </c>
      <c r="D8220" s="2">
        <v>40819</v>
      </c>
      <c r="E8220" s="2">
        <v>40823</v>
      </c>
      <c r="F8220" s="1" t="s">
        <v>50</v>
      </c>
      <c r="G8220" s="1" t="s">
        <v>6691</v>
      </c>
      <c r="H8220" s="1" t="s">
        <v>6692</v>
      </c>
      <c r="I8220" s="1" t="s">
        <v>26</v>
      </c>
      <c r="J8220" s="1" t="s">
        <v>27</v>
      </c>
      <c r="K8220" s="1" t="s">
        <v>815</v>
      </c>
      <c r="L8220" s="1" t="s">
        <v>104</v>
      </c>
      <c r="M8220" s="1">
        <v>75217</v>
      </c>
      <c r="N8220" s="1" t="s">
        <v>105</v>
      </c>
      <c r="O8220" s="1" t="s">
        <v>4356</v>
      </c>
      <c r="P8220" s="1" t="s">
        <v>32</v>
      </c>
      <c r="Q8220" s="1" t="s">
        <v>65</v>
      </c>
      <c r="R8220" s="1" t="s">
        <v>4357</v>
      </c>
      <c r="S8220" s="1">
        <v>31.776</v>
      </c>
      <c r="T8220" s="1">
        <v>3</v>
      </c>
      <c r="U8220" s="1">
        <v>0.6</v>
      </c>
      <c r="V8220" s="4">
        <v>-19.0656</v>
      </c>
    </row>
    <row r="8221" spans="1:22" ht="87.5" thickBot="1" x14ac:dyDescent="0.4">
      <c r="A8221" s="3">
        <v>8220</v>
      </c>
      <c r="B8221" s="1" t="s">
        <v>9898</v>
      </c>
      <c r="C8221" s="1">
        <v>2011</v>
      </c>
      <c r="D8221" s="2">
        <v>40819</v>
      </c>
      <c r="E8221" s="2">
        <v>40823</v>
      </c>
      <c r="F8221" s="1" t="s">
        <v>50</v>
      </c>
      <c r="G8221" s="1" t="s">
        <v>6691</v>
      </c>
      <c r="H8221" s="1" t="s">
        <v>6692</v>
      </c>
      <c r="I8221" s="1" t="s">
        <v>26</v>
      </c>
      <c r="J8221" s="1" t="s">
        <v>27</v>
      </c>
      <c r="K8221" s="1" t="s">
        <v>815</v>
      </c>
      <c r="L8221" s="1" t="s">
        <v>104</v>
      </c>
      <c r="M8221" s="1">
        <v>75217</v>
      </c>
      <c r="N8221" s="1" t="s">
        <v>105</v>
      </c>
      <c r="O8221" s="1" t="s">
        <v>2500</v>
      </c>
      <c r="P8221" s="1" t="s">
        <v>46</v>
      </c>
      <c r="Q8221" s="1" t="s">
        <v>47</v>
      </c>
      <c r="R8221" s="1" t="s">
        <v>2501</v>
      </c>
      <c r="S8221" s="1">
        <v>4.9279999999999999</v>
      </c>
      <c r="T8221" s="1">
        <v>2</v>
      </c>
      <c r="U8221" s="1">
        <v>0.2</v>
      </c>
      <c r="V8221" s="4">
        <v>1.7248000000000001</v>
      </c>
    </row>
    <row r="8222" spans="1:22" ht="44" thickBot="1" x14ac:dyDescent="0.4">
      <c r="A8222" s="3">
        <v>8221</v>
      </c>
      <c r="B8222" s="1" t="s">
        <v>9898</v>
      </c>
      <c r="C8222" s="1">
        <v>2011</v>
      </c>
      <c r="D8222" s="2">
        <v>40819</v>
      </c>
      <c r="E8222" s="2">
        <v>40823</v>
      </c>
      <c r="F8222" s="1" t="s">
        <v>50</v>
      </c>
      <c r="G8222" s="1" t="s">
        <v>6691</v>
      </c>
      <c r="H8222" s="1" t="s">
        <v>6692</v>
      </c>
      <c r="I8222" s="1" t="s">
        <v>26</v>
      </c>
      <c r="J8222" s="1" t="s">
        <v>27</v>
      </c>
      <c r="K8222" s="1" t="s">
        <v>815</v>
      </c>
      <c r="L8222" s="1" t="s">
        <v>104</v>
      </c>
      <c r="M8222" s="1">
        <v>75217</v>
      </c>
      <c r="N8222" s="1" t="s">
        <v>105</v>
      </c>
      <c r="O8222" s="1" t="s">
        <v>446</v>
      </c>
      <c r="P8222" s="1" t="s">
        <v>46</v>
      </c>
      <c r="Q8222" s="1" t="s">
        <v>75</v>
      </c>
      <c r="R8222" s="1" t="s">
        <v>447</v>
      </c>
      <c r="S8222" s="1">
        <v>1.788</v>
      </c>
      <c r="T8222" s="1">
        <v>3</v>
      </c>
      <c r="U8222" s="1">
        <v>0.8</v>
      </c>
      <c r="V8222" s="4">
        <v>-3.0396000000000001</v>
      </c>
    </row>
    <row r="8223" spans="1:22" ht="29.5" thickBot="1" x14ac:dyDescent="0.4">
      <c r="A8223" s="3">
        <v>8222</v>
      </c>
      <c r="B8223" s="1" t="s">
        <v>9898</v>
      </c>
      <c r="C8223" s="1">
        <v>2011</v>
      </c>
      <c r="D8223" s="2">
        <v>40819</v>
      </c>
      <c r="E8223" s="2">
        <v>40823</v>
      </c>
      <c r="F8223" s="1" t="s">
        <v>50</v>
      </c>
      <c r="G8223" s="1" t="s">
        <v>6691</v>
      </c>
      <c r="H8223" s="1" t="s">
        <v>6692</v>
      </c>
      <c r="I8223" s="1" t="s">
        <v>26</v>
      </c>
      <c r="J8223" s="1" t="s">
        <v>27</v>
      </c>
      <c r="K8223" s="1" t="s">
        <v>815</v>
      </c>
      <c r="L8223" s="1" t="s">
        <v>104</v>
      </c>
      <c r="M8223" s="1">
        <v>75217</v>
      </c>
      <c r="N8223" s="1" t="s">
        <v>105</v>
      </c>
      <c r="O8223" s="1" t="s">
        <v>9899</v>
      </c>
      <c r="P8223" s="1" t="s">
        <v>46</v>
      </c>
      <c r="Q8223" s="1" t="s">
        <v>269</v>
      </c>
      <c r="R8223" s="1" t="s">
        <v>9900</v>
      </c>
      <c r="S8223" s="1">
        <v>15.071999999999999</v>
      </c>
      <c r="T8223" s="1">
        <v>4</v>
      </c>
      <c r="U8223" s="1">
        <v>0.2</v>
      </c>
      <c r="V8223" s="4">
        <v>-3.7679999999999998</v>
      </c>
    </row>
    <row r="8224" spans="1:22" ht="29.5" thickBot="1" x14ac:dyDescent="0.4">
      <c r="A8224" s="3">
        <v>8223</v>
      </c>
      <c r="B8224" s="1" t="s">
        <v>9901</v>
      </c>
      <c r="C8224" s="1">
        <v>2011</v>
      </c>
      <c r="D8224" s="2">
        <v>40593</v>
      </c>
      <c r="E8224" s="2">
        <v>40599</v>
      </c>
      <c r="F8224" s="1" t="s">
        <v>50</v>
      </c>
      <c r="G8224" s="1" t="s">
        <v>7898</v>
      </c>
      <c r="H8224" s="1" t="s">
        <v>7899</v>
      </c>
      <c r="I8224" s="1" t="s">
        <v>26</v>
      </c>
      <c r="J8224" s="1" t="s">
        <v>27</v>
      </c>
      <c r="K8224" s="1" t="s">
        <v>1127</v>
      </c>
      <c r="L8224" s="1" t="s">
        <v>104</v>
      </c>
      <c r="M8224" s="1">
        <v>76017</v>
      </c>
      <c r="N8224" s="1" t="s">
        <v>105</v>
      </c>
      <c r="O8224" s="1" t="s">
        <v>6758</v>
      </c>
      <c r="P8224" s="1" t="s">
        <v>46</v>
      </c>
      <c r="Q8224" s="1" t="s">
        <v>59</v>
      </c>
      <c r="R8224" s="1" t="s">
        <v>6759</v>
      </c>
      <c r="S8224" s="1">
        <v>12.624000000000001</v>
      </c>
      <c r="T8224" s="1">
        <v>2</v>
      </c>
      <c r="U8224" s="1">
        <v>0.2</v>
      </c>
      <c r="V8224" s="4">
        <v>-2.5247999999999999</v>
      </c>
    </row>
    <row r="8225" spans="1:22" ht="58.5" thickBot="1" x14ac:dyDescent="0.4">
      <c r="A8225" s="3">
        <v>8224</v>
      </c>
      <c r="B8225" s="1" t="s">
        <v>9902</v>
      </c>
      <c r="C8225" s="1">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4">
        <v>83.646000000000001</v>
      </c>
    </row>
    <row r="8226" spans="1:22" ht="29.5" thickBot="1" x14ac:dyDescent="0.4">
      <c r="A8226" s="3">
        <v>8225</v>
      </c>
      <c r="B8226" s="1" t="s">
        <v>9902</v>
      </c>
      <c r="C8226" s="1">
        <v>2013</v>
      </c>
      <c r="D8226" s="2">
        <v>41438</v>
      </c>
      <c r="E8226" s="2">
        <v>41442</v>
      </c>
      <c r="F8226" s="1" t="s">
        <v>50</v>
      </c>
      <c r="G8226" s="1" t="s">
        <v>895</v>
      </c>
      <c r="H8226" s="1" t="s">
        <v>896</v>
      </c>
      <c r="I8226" s="1" t="s">
        <v>41</v>
      </c>
      <c r="J8226" s="1" t="s">
        <v>27</v>
      </c>
      <c r="K8226" s="1" t="s">
        <v>602</v>
      </c>
      <c r="L8226" s="1" t="s">
        <v>43</v>
      </c>
      <c r="M8226" s="1">
        <v>91104</v>
      </c>
      <c r="N8226" s="1" t="s">
        <v>44</v>
      </c>
      <c r="O8226" s="1" t="s">
        <v>5986</v>
      </c>
      <c r="P8226" s="1" t="s">
        <v>46</v>
      </c>
      <c r="Q8226" s="1" t="s">
        <v>90</v>
      </c>
      <c r="R8226" s="1" t="s">
        <v>5987</v>
      </c>
      <c r="S8226" s="1">
        <v>12.96</v>
      </c>
      <c r="T8226" s="1">
        <v>2</v>
      </c>
      <c r="U8226" s="1">
        <v>0</v>
      </c>
      <c r="V8226" s="4">
        <v>6.2207999999999997</v>
      </c>
    </row>
    <row r="8227" spans="1:22" ht="29.5" thickBot="1" x14ac:dyDescent="0.4">
      <c r="A8227" s="3">
        <v>8226</v>
      </c>
      <c r="B8227" s="1" t="s">
        <v>9903</v>
      </c>
      <c r="C8227" s="1">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4">
        <v>91.055999999999997</v>
      </c>
    </row>
    <row r="8228" spans="1:22" ht="29.5" thickBot="1" x14ac:dyDescent="0.4">
      <c r="A8228" s="3">
        <v>8227</v>
      </c>
      <c r="B8228" s="1" t="s">
        <v>9903</v>
      </c>
      <c r="C8228" s="1">
        <v>2014</v>
      </c>
      <c r="D8228" s="2">
        <v>41945</v>
      </c>
      <c r="E8228" s="2">
        <v>41948</v>
      </c>
      <c r="F8228" s="1" t="s">
        <v>23</v>
      </c>
      <c r="G8228" s="1" t="s">
        <v>144</v>
      </c>
      <c r="H8228" s="1" t="s">
        <v>145</v>
      </c>
      <c r="I8228" s="1" t="s">
        <v>26</v>
      </c>
      <c r="J8228" s="1" t="s">
        <v>27</v>
      </c>
      <c r="K8228" s="1" t="s">
        <v>4096</v>
      </c>
      <c r="L8228" s="1" t="s">
        <v>1245</v>
      </c>
      <c r="M8228" s="1">
        <v>2149</v>
      </c>
      <c r="N8228" s="1" t="s">
        <v>148</v>
      </c>
      <c r="O8228" s="1" t="s">
        <v>6535</v>
      </c>
      <c r="P8228" s="1" t="s">
        <v>46</v>
      </c>
      <c r="Q8228" s="1" t="s">
        <v>90</v>
      </c>
      <c r="R8228" s="1" t="s">
        <v>6536</v>
      </c>
      <c r="S8228" s="1">
        <v>40.99</v>
      </c>
      <c r="T8228" s="1">
        <v>1</v>
      </c>
      <c r="U8228" s="1">
        <v>0</v>
      </c>
      <c r="V8228" s="4">
        <v>20.085100000000001</v>
      </c>
    </row>
    <row r="8229" spans="1:22" ht="73" thickBot="1" x14ac:dyDescent="0.4">
      <c r="A8229" s="3">
        <v>8228</v>
      </c>
      <c r="B8229" s="1" t="s">
        <v>9904</v>
      </c>
      <c r="C8229" s="1">
        <v>2013</v>
      </c>
      <c r="D8229" s="2">
        <v>41369</v>
      </c>
      <c r="E8229" s="2">
        <v>41373</v>
      </c>
      <c r="F8229" s="1" t="s">
        <v>23</v>
      </c>
      <c r="G8229" s="1" t="s">
        <v>5319</v>
      </c>
      <c r="H8229" s="1" t="s">
        <v>5320</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4">
        <v>7.4375999999999998</v>
      </c>
    </row>
    <row r="8230" spans="1:22" ht="58.5" thickBot="1" x14ac:dyDescent="0.4">
      <c r="A8230" s="3">
        <v>8229</v>
      </c>
      <c r="B8230" s="1" t="s">
        <v>9904</v>
      </c>
      <c r="C8230" s="1">
        <v>2013</v>
      </c>
      <c r="D8230" s="2">
        <v>41369</v>
      </c>
      <c r="E8230" s="2">
        <v>41373</v>
      </c>
      <c r="F8230" s="1" t="s">
        <v>23</v>
      </c>
      <c r="G8230" s="1" t="s">
        <v>5319</v>
      </c>
      <c r="H8230" s="1" t="s">
        <v>5320</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4">
        <v>8.0652000000000008</v>
      </c>
    </row>
    <row r="8231" spans="1:22" ht="44" thickBot="1" x14ac:dyDescent="0.4">
      <c r="A8231" s="3">
        <v>8230</v>
      </c>
      <c r="B8231" s="1" t="s">
        <v>9904</v>
      </c>
      <c r="C8231" s="1">
        <v>2013</v>
      </c>
      <c r="D8231" s="2">
        <v>41369</v>
      </c>
      <c r="E8231" s="2">
        <v>41373</v>
      </c>
      <c r="F8231" s="1" t="s">
        <v>23</v>
      </c>
      <c r="G8231" s="1" t="s">
        <v>5319</v>
      </c>
      <c r="H8231" s="1" t="s">
        <v>5320</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4">
        <v>37.787399999999998</v>
      </c>
    </row>
    <row r="8232" spans="1:22" ht="44" thickBot="1" x14ac:dyDescent="0.4">
      <c r="A8232" s="3">
        <v>8231</v>
      </c>
      <c r="B8232" s="1" t="s">
        <v>9905</v>
      </c>
      <c r="C8232" s="1">
        <v>2013</v>
      </c>
      <c r="D8232" s="2">
        <v>41456</v>
      </c>
      <c r="E8232" s="2">
        <v>41458</v>
      </c>
      <c r="F8232" s="1" t="s">
        <v>23</v>
      </c>
      <c r="G8232" s="1" t="s">
        <v>536</v>
      </c>
      <c r="H8232" s="1" t="s">
        <v>537</v>
      </c>
      <c r="I8232" s="1" t="s">
        <v>26</v>
      </c>
      <c r="J8232" s="1" t="s">
        <v>27</v>
      </c>
      <c r="K8232" s="1" t="s">
        <v>7489</v>
      </c>
      <c r="L8232" s="1" t="s">
        <v>1272</v>
      </c>
      <c r="M8232" s="1">
        <v>30328</v>
      </c>
      <c r="N8232" s="1" t="s">
        <v>30</v>
      </c>
      <c r="O8232" s="1" t="s">
        <v>1456</v>
      </c>
      <c r="P8232" s="1" t="s">
        <v>46</v>
      </c>
      <c r="Q8232" s="1" t="s">
        <v>68</v>
      </c>
      <c r="R8232" s="1" t="s">
        <v>1457</v>
      </c>
      <c r="S8232" s="1">
        <v>35.97</v>
      </c>
      <c r="T8232" s="1">
        <v>3</v>
      </c>
      <c r="U8232" s="1">
        <v>0</v>
      </c>
      <c r="V8232" s="4">
        <v>9.7119</v>
      </c>
    </row>
    <row r="8233" spans="1:22" ht="58.5" thickBot="1" x14ac:dyDescent="0.4">
      <c r="A8233" s="3">
        <v>8232</v>
      </c>
      <c r="B8233" s="1" t="s">
        <v>9905</v>
      </c>
      <c r="C8233" s="1">
        <v>2013</v>
      </c>
      <c r="D8233" s="2">
        <v>41456</v>
      </c>
      <c r="E8233" s="2">
        <v>41458</v>
      </c>
      <c r="F8233" s="1" t="s">
        <v>23</v>
      </c>
      <c r="G8233" s="1" t="s">
        <v>536</v>
      </c>
      <c r="H8233" s="1" t="s">
        <v>537</v>
      </c>
      <c r="I8233" s="1" t="s">
        <v>26</v>
      </c>
      <c r="J8233" s="1" t="s">
        <v>27</v>
      </c>
      <c r="K8233" s="1" t="s">
        <v>7489</v>
      </c>
      <c r="L8233" s="1" t="s">
        <v>1272</v>
      </c>
      <c r="M8233" s="1">
        <v>30328</v>
      </c>
      <c r="N8233" s="1" t="s">
        <v>30</v>
      </c>
      <c r="O8233" s="1" t="s">
        <v>852</v>
      </c>
      <c r="P8233" s="1" t="s">
        <v>32</v>
      </c>
      <c r="Q8233" s="1" t="s">
        <v>33</v>
      </c>
      <c r="R8233" s="1" t="s">
        <v>853</v>
      </c>
      <c r="S8233" s="1">
        <v>1266.8599999999999</v>
      </c>
      <c r="T8233" s="1">
        <v>7</v>
      </c>
      <c r="U8233" s="1">
        <v>0</v>
      </c>
      <c r="V8233" s="4">
        <v>291.37779999999998</v>
      </c>
    </row>
    <row r="8234" spans="1:22" ht="29.5" thickBot="1" x14ac:dyDescent="0.4">
      <c r="A8234" s="3">
        <v>8233</v>
      </c>
      <c r="B8234" s="1" t="s">
        <v>9906</v>
      </c>
      <c r="C8234" s="1">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4">
        <v>42.362499999999997</v>
      </c>
    </row>
    <row r="8235" spans="1:22" ht="44" thickBot="1" x14ac:dyDescent="0.4">
      <c r="A8235" s="3">
        <v>8234</v>
      </c>
      <c r="B8235" s="1" t="s">
        <v>9906</v>
      </c>
      <c r="C8235" s="1">
        <v>2011</v>
      </c>
      <c r="D8235" s="2">
        <v>40808</v>
      </c>
      <c r="E8235" s="2">
        <v>40814</v>
      </c>
      <c r="F8235" s="1" t="s">
        <v>50</v>
      </c>
      <c r="G8235" s="1" t="s">
        <v>2813</v>
      </c>
      <c r="H8235" s="1" t="s">
        <v>2814</v>
      </c>
      <c r="I8235" s="1" t="s">
        <v>26</v>
      </c>
      <c r="J8235" s="1" t="s">
        <v>27</v>
      </c>
      <c r="K8235" s="1" t="s">
        <v>630</v>
      </c>
      <c r="L8235" s="1" t="s">
        <v>43</v>
      </c>
      <c r="M8235" s="1">
        <v>95123</v>
      </c>
      <c r="N8235" s="1" t="s">
        <v>44</v>
      </c>
      <c r="O8235" s="1" t="s">
        <v>6445</v>
      </c>
      <c r="P8235" s="1" t="s">
        <v>46</v>
      </c>
      <c r="Q8235" s="1" t="s">
        <v>59</v>
      </c>
      <c r="R8235" s="1" t="s">
        <v>6446</v>
      </c>
      <c r="S8235" s="1">
        <v>40.68</v>
      </c>
      <c r="T8235" s="1">
        <v>2</v>
      </c>
      <c r="U8235" s="1">
        <v>0</v>
      </c>
      <c r="V8235" s="4">
        <v>0.40679999999999999</v>
      </c>
    </row>
    <row r="8236" spans="1:22" ht="58.5" thickBot="1" x14ac:dyDescent="0.4">
      <c r="A8236" s="3">
        <v>8235</v>
      </c>
      <c r="B8236" s="1" t="s">
        <v>9907</v>
      </c>
      <c r="C8236" s="1">
        <v>2014</v>
      </c>
      <c r="D8236" s="2">
        <v>41761</v>
      </c>
      <c r="E8236" s="2">
        <v>41766</v>
      </c>
      <c r="F8236" s="1" t="s">
        <v>50</v>
      </c>
      <c r="G8236" s="1" t="s">
        <v>1453</v>
      </c>
      <c r="H8236" s="1" t="s">
        <v>1454</v>
      </c>
      <c r="I8236" s="1" t="s">
        <v>26</v>
      </c>
      <c r="J8236" s="1" t="s">
        <v>27</v>
      </c>
      <c r="K8236" s="1" t="s">
        <v>1521</v>
      </c>
      <c r="L8236" s="1" t="s">
        <v>54</v>
      </c>
      <c r="M8236" s="1">
        <v>32216</v>
      </c>
      <c r="N8236" s="1" t="s">
        <v>30</v>
      </c>
      <c r="O8236" s="1" t="s">
        <v>7760</v>
      </c>
      <c r="P8236" s="1" t="s">
        <v>46</v>
      </c>
      <c r="Q8236" s="1" t="s">
        <v>578</v>
      </c>
      <c r="R8236" s="1" t="s">
        <v>7761</v>
      </c>
      <c r="S8236" s="1">
        <v>3.3279999999999998</v>
      </c>
      <c r="T8236" s="1">
        <v>2</v>
      </c>
      <c r="U8236" s="1">
        <v>0.2</v>
      </c>
      <c r="V8236" s="4">
        <v>0.41599999999999998</v>
      </c>
    </row>
    <row r="8237" spans="1:22" ht="58.5" thickBot="1" x14ac:dyDescent="0.4">
      <c r="A8237" s="3">
        <v>8236</v>
      </c>
      <c r="B8237" s="1" t="s">
        <v>9907</v>
      </c>
      <c r="C8237" s="1">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933.26199999999994</v>
      </c>
      <c r="T8237" s="1">
        <v>4</v>
      </c>
      <c r="U8237" s="1">
        <v>0.45</v>
      </c>
      <c r="V8237" s="4">
        <v>-458.14679999999998</v>
      </c>
    </row>
    <row r="8238" spans="1:22" ht="44" thickBot="1" x14ac:dyDescent="0.4">
      <c r="A8238" s="3">
        <v>8237</v>
      </c>
      <c r="B8238" s="1" t="s">
        <v>9907</v>
      </c>
      <c r="C8238" s="1">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4">
        <v>0</v>
      </c>
    </row>
    <row r="8239" spans="1:22" ht="44" thickBot="1" x14ac:dyDescent="0.4">
      <c r="A8239" s="3">
        <v>8238</v>
      </c>
      <c r="B8239" s="1" t="s">
        <v>9908</v>
      </c>
      <c r="C8239" s="1">
        <v>2014</v>
      </c>
      <c r="D8239" s="2">
        <v>41933</v>
      </c>
      <c r="E8239" s="2">
        <v>41933</v>
      </c>
      <c r="F8239" s="1" t="s">
        <v>1290</v>
      </c>
      <c r="G8239" s="1" t="s">
        <v>6374</v>
      </c>
      <c r="H8239" s="1" t="s">
        <v>6375</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4">
        <v>-0.77480000000000004</v>
      </c>
    </row>
    <row r="8240" spans="1:22" ht="73" thickBot="1" x14ac:dyDescent="0.4">
      <c r="A8240" s="3">
        <v>8239</v>
      </c>
      <c r="B8240" s="1" t="s">
        <v>9908</v>
      </c>
      <c r="C8240" s="1">
        <v>2014</v>
      </c>
      <c r="D8240" s="2">
        <v>41933</v>
      </c>
      <c r="E8240" s="2">
        <v>41933</v>
      </c>
      <c r="F8240" s="1" t="s">
        <v>1290</v>
      </c>
      <c r="G8240" s="1" t="s">
        <v>6374</v>
      </c>
      <c r="H8240" s="1" t="s">
        <v>6375</v>
      </c>
      <c r="I8240" s="1" t="s">
        <v>26</v>
      </c>
      <c r="J8240" s="1" t="s">
        <v>27</v>
      </c>
      <c r="K8240" s="1" t="s">
        <v>1521</v>
      </c>
      <c r="L8240" s="1" t="s">
        <v>54</v>
      </c>
      <c r="M8240" s="1">
        <v>32216</v>
      </c>
      <c r="N8240" s="1" t="s">
        <v>30</v>
      </c>
      <c r="O8240" s="1" t="s">
        <v>5346</v>
      </c>
      <c r="P8240" s="1" t="s">
        <v>46</v>
      </c>
      <c r="Q8240" s="1" t="s">
        <v>90</v>
      </c>
      <c r="R8240" s="1" t="s">
        <v>5347</v>
      </c>
      <c r="S8240" s="1">
        <v>6.6719999999999997</v>
      </c>
      <c r="T8240" s="1">
        <v>1</v>
      </c>
      <c r="U8240" s="1">
        <v>0.2</v>
      </c>
      <c r="V8240" s="4">
        <v>2.5019999999999998</v>
      </c>
    </row>
    <row r="8241" spans="1:22" ht="29.5" thickBot="1" x14ac:dyDescent="0.4">
      <c r="A8241" s="3">
        <v>8240</v>
      </c>
      <c r="B8241" s="1" t="s">
        <v>9908</v>
      </c>
      <c r="C8241" s="1">
        <v>2014</v>
      </c>
      <c r="D8241" s="2">
        <v>41933</v>
      </c>
      <c r="E8241" s="2">
        <v>41933</v>
      </c>
      <c r="F8241" s="1" t="s">
        <v>1290</v>
      </c>
      <c r="G8241" s="1" t="s">
        <v>6374</v>
      </c>
      <c r="H8241" s="1" t="s">
        <v>6375</v>
      </c>
      <c r="I8241" s="1" t="s">
        <v>26</v>
      </c>
      <c r="J8241" s="1" t="s">
        <v>27</v>
      </c>
      <c r="K8241" s="1" t="s">
        <v>1521</v>
      </c>
      <c r="L8241" s="1" t="s">
        <v>54</v>
      </c>
      <c r="M8241" s="1">
        <v>32216</v>
      </c>
      <c r="N8241" s="1" t="s">
        <v>30</v>
      </c>
      <c r="O8241" s="1" t="s">
        <v>4223</v>
      </c>
      <c r="P8241" s="1" t="s">
        <v>46</v>
      </c>
      <c r="Q8241" s="1" t="s">
        <v>68</v>
      </c>
      <c r="R8241" s="1" t="s">
        <v>4224</v>
      </c>
      <c r="S8241" s="1">
        <v>4.4480000000000004</v>
      </c>
      <c r="T8241" s="1">
        <v>2</v>
      </c>
      <c r="U8241" s="1">
        <v>0.2</v>
      </c>
      <c r="V8241" s="4">
        <v>1.1120000000000001</v>
      </c>
    </row>
    <row r="8242" spans="1:22" ht="29.5" thickBot="1" x14ac:dyDescent="0.4">
      <c r="A8242" s="3">
        <v>8241</v>
      </c>
      <c r="B8242" s="1" t="s">
        <v>9908</v>
      </c>
      <c r="C8242" s="1">
        <v>2014</v>
      </c>
      <c r="D8242" s="2">
        <v>41933</v>
      </c>
      <c r="E8242" s="2">
        <v>41933</v>
      </c>
      <c r="F8242" s="1" t="s">
        <v>1290</v>
      </c>
      <c r="G8242" s="1" t="s">
        <v>6374</v>
      </c>
      <c r="H8242" s="1" t="s">
        <v>6375</v>
      </c>
      <c r="I8242" s="1" t="s">
        <v>26</v>
      </c>
      <c r="J8242" s="1" t="s">
        <v>27</v>
      </c>
      <c r="K8242" s="1" t="s">
        <v>1521</v>
      </c>
      <c r="L8242" s="1" t="s">
        <v>54</v>
      </c>
      <c r="M8242" s="1">
        <v>32216</v>
      </c>
      <c r="N8242" s="1" t="s">
        <v>30</v>
      </c>
      <c r="O8242" s="1" t="s">
        <v>7406</v>
      </c>
      <c r="P8242" s="1" t="s">
        <v>32</v>
      </c>
      <c r="Q8242" s="1" t="s">
        <v>65</v>
      </c>
      <c r="R8242" s="1" t="s">
        <v>7407</v>
      </c>
      <c r="S8242" s="1">
        <v>43.936</v>
      </c>
      <c r="T8242" s="1">
        <v>4</v>
      </c>
      <c r="U8242" s="1">
        <v>0.2</v>
      </c>
      <c r="V8242" s="4">
        <v>6.0411999999999999</v>
      </c>
    </row>
    <row r="8243" spans="1:22" ht="58.5" thickBot="1" x14ac:dyDescent="0.4">
      <c r="A8243" s="3">
        <v>8242</v>
      </c>
      <c r="B8243" s="1" t="s">
        <v>9909</v>
      </c>
      <c r="C8243" s="1">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4">
        <v>8.3103999999999996</v>
      </c>
    </row>
    <row r="8244" spans="1:22" ht="58.5" thickBot="1" x14ac:dyDescent="0.4">
      <c r="A8244" s="3">
        <v>8243</v>
      </c>
      <c r="B8244" s="1" t="s">
        <v>9909</v>
      </c>
      <c r="C8244" s="1">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4">
        <v>57.12</v>
      </c>
    </row>
    <row r="8245" spans="1:22" ht="29.5" thickBot="1" x14ac:dyDescent="0.4">
      <c r="A8245" s="3">
        <v>8244</v>
      </c>
      <c r="B8245" s="1" t="s">
        <v>9910</v>
      </c>
      <c r="C8245" s="1">
        <v>2011</v>
      </c>
      <c r="D8245" s="2">
        <v>40767</v>
      </c>
      <c r="E8245" s="2">
        <v>40771</v>
      </c>
      <c r="F8245" s="1" t="s">
        <v>50</v>
      </c>
      <c r="G8245" s="1" t="s">
        <v>5008</v>
      </c>
      <c r="H8245" s="1" t="s">
        <v>5009</v>
      </c>
      <c r="I8245" s="1" t="s">
        <v>26</v>
      </c>
      <c r="J8245" s="1" t="s">
        <v>27</v>
      </c>
      <c r="K8245" s="1" t="s">
        <v>127</v>
      </c>
      <c r="L8245" s="1" t="s">
        <v>43</v>
      </c>
      <c r="M8245" s="1">
        <v>94122</v>
      </c>
      <c r="N8245" s="1" t="s">
        <v>44</v>
      </c>
      <c r="O8245" s="1" t="s">
        <v>5889</v>
      </c>
      <c r="P8245" s="1" t="s">
        <v>71</v>
      </c>
      <c r="Q8245" s="1" t="s">
        <v>72</v>
      </c>
      <c r="R8245" s="1" t="s">
        <v>5890</v>
      </c>
      <c r="S8245" s="1">
        <v>806.33600000000001</v>
      </c>
      <c r="T8245" s="1">
        <v>8</v>
      </c>
      <c r="U8245" s="1">
        <v>0.2</v>
      </c>
      <c r="V8245" s="4">
        <v>50.396000000000001</v>
      </c>
    </row>
    <row r="8246" spans="1:22" ht="44" thickBot="1" x14ac:dyDescent="0.4">
      <c r="A8246" s="3">
        <v>8245</v>
      </c>
      <c r="B8246" s="1" t="s">
        <v>9910</v>
      </c>
      <c r="C8246" s="1">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4">
        <v>31.6128</v>
      </c>
    </row>
    <row r="8247" spans="1:22" ht="44" thickBot="1" x14ac:dyDescent="0.4">
      <c r="A8247" s="3">
        <v>8246</v>
      </c>
      <c r="B8247" s="1" t="s">
        <v>9911</v>
      </c>
      <c r="C8247" s="1">
        <v>2011</v>
      </c>
      <c r="D8247" s="2">
        <v>40774</v>
      </c>
      <c r="E8247" s="2">
        <v>40778</v>
      </c>
      <c r="F8247" s="1" t="s">
        <v>50</v>
      </c>
      <c r="G8247" s="1" t="s">
        <v>7353</v>
      </c>
      <c r="H8247" s="1" t="s">
        <v>7354</v>
      </c>
      <c r="I8247" s="1" t="s">
        <v>41</v>
      </c>
      <c r="J8247" s="1" t="s">
        <v>27</v>
      </c>
      <c r="K8247" s="1" t="s">
        <v>497</v>
      </c>
      <c r="L8247" s="1" t="s">
        <v>1272</v>
      </c>
      <c r="M8247" s="1">
        <v>31907</v>
      </c>
      <c r="N8247" s="1" t="s">
        <v>30</v>
      </c>
      <c r="O8247" s="1" t="s">
        <v>684</v>
      </c>
      <c r="P8247" s="1" t="s">
        <v>46</v>
      </c>
      <c r="Q8247" s="1" t="s">
        <v>59</v>
      </c>
      <c r="R8247" s="1" t="s">
        <v>685</v>
      </c>
      <c r="S8247" s="1">
        <v>344.91</v>
      </c>
      <c r="T8247" s="1">
        <v>3</v>
      </c>
      <c r="U8247" s="1">
        <v>0</v>
      </c>
      <c r="V8247" s="4">
        <v>10.347300000000001</v>
      </c>
    </row>
    <row r="8248" spans="1:22" ht="44" thickBot="1" x14ac:dyDescent="0.4">
      <c r="A8248" s="3">
        <v>8247</v>
      </c>
      <c r="B8248" s="1" t="s">
        <v>9912</v>
      </c>
      <c r="C8248" s="1">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70.97</v>
      </c>
      <c r="T8248" s="1">
        <v>5</v>
      </c>
      <c r="U8248" s="1">
        <v>0.8</v>
      </c>
      <c r="V8248" s="4">
        <v>-191.619</v>
      </c>
    </row>
    <row r="8249" spans="1:22" ht="44" thickBot="1" x14ac:dyDescent="0.4">
      <c r="A8249" s="3">
        <v>8248</v>
      </c>
      <c r="B8249" s="1" t="s">
        <v>9912</v>
      </c>
      <c r="C8249" s="1">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4">
        <v>3.6783999999999999</v>
      </c>
    </row>
    <row r="8250" spans="1:22" ht="44" thickBot="1" x14ac:dyDescent="0.4">
      <c r="A8250" s="3">
        <v>8249</v>
      </c>
      <c r="B8250" s="1" t="s">
        <v>9913</v>
      </c>
      <c r="C8250" s="1">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743.98800000000006</v>
      </c>
      <c r="T8250" s="1">
        <v>2</v>
      </c>
      <c r="U8250" s="1">
        <v>0.4</v>
      </c>
      <c r="V8250" s="4">
        <v>-123.998</v>
      </c>
    </row>
    <row r="8251" spans="1:22" ht="44" thickBot="1" x14ac:dyDescent="0.4">
      <c r="A8251" s="3">
        <v>8250</v>
      </c>
      <c r="B8251" s="1" t="s">
        <v>9914</v>
      </c>
      <c r="C8251" s="1">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11.212</v>
      </c>
      <c r="T8251" s="1">
        <v>2</v>
      </c>
      <c r="U8251" s="1">
        <v>0.8</v>
      </c>
      <c r="V8251" s="4">
        <v>-16.818000000000001</v>
      </c>
    </row>
    <row r="8252" spans="1:22" ht="29.5" thickBot="1" x14ac:dyDescent="0.4">
      <c r="A8252" s="3">
        <v>8251</v>
      </c>
      <c r="B8252" s="1" t="s">
        <v>9914</v>
      </c>
      <c r="C8252" s="1">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4">
        <v>-1.8848</v>
      </c>
    </row>
    <row r="8253" spans="1:22" ht="29.5" thickBot="1" x14ac:dyDescent="0.4">
      <c r="A8253" s="3">
        <v>8252</v>
      </c>
      <c r="B8253" s="1" t="s">
        <v>9914</v>
      </c>
      <c r="C8253" s="1">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180.98</v>
      </c>
      <c r="T8253" s="1">
        <v>5</v>
      </c>
      <c r="U8253" s="1">
        <v>0.8</v>
      </c>
      <c r="V8253" s="4">
        <v>-470.548</v>
      </c>
    </row>
    <row r="8254" spans="1:22" ht="44" thickBot="1" x14ac:dyDescent="0.4">
      <c r="A8254" s="3">
        <v>8253</v>
      </c>
      <c r="B8254" s="1" t="s">
        <v>9914</v>
      </c>
      <c r="C8254" s="1">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4">
        <v>6.0415999999999999</v>
      </c>
    </row>
    <row r="8255" spans="1:22" ht="44" thickBot="1" x14ac:dyDescent="0.4">
      <c r="A8255" s="3">
        <v>8254</v>
      </c>
      <c r="B8255" s="1" t="s">
        <v>9915</v>
      </c>
      <c r="C8255" s="1">
        <v>2014</v>
      </c>
      <c r="D8255" s="2">
        <v>41864</v>
      </c>
      <c r="E8255" s="2">
        <v>41871</v>
      </c>
      <c r="F8255" s="1" t="s">
        <v>50</v>
      </c>
      <c r="G8255" s="1" t="s">
        <v>7130</v>
      </c>
      <c r="H8255" s="1" t="s">
        <v>7131</v>
      </c>
      <c r="I8255" s="1" t="s">
        <v>26</v>
      </c>
      <c r="J8255" s="1" t="s">
        <v>27</v>
      </c>
      <c r="K8255" s="1" t="s">
        <v>95</v>
      </c>
      <c r="L8255" s="1" t="s">
        <v>96</v>
      </c>
      <c r="M8255" s="1">
        <v>98103</v>
      </c>
      <c r="N8255" s="1" t="s">
        <v>44</v>
      </c>
      <c r="O8255" s="1" t="s">
        <v>5425</v>
      </c>
      <c r="P8255" s="1" t="s">
        <v>71</v>
      </c>
      <c r="Q8255" s="1" t="s">
        <v>1216</v>
      </c>
      <c r="R8255" s="1" t="s">
        <v>5426</v>
      </c>
      <c r="S8255" s="1">
        <v>299.99</v>
      </c>
      <c r="T8255" s="1">
        <v>1</v>
      </c>
      <c r="U8255" s="1">
        <v>0</v>
      </c>
      <c r="V8255" s="4">
        <v>89.997</v>
      </c>
    </row>
    <row r="8256" spans="1:22" ht="29.5" thickBot="1" x14ac:dyDescent="0.4">
      <c r="A8256" s="3">
        <v>8255</v>
      </c>
      <c r="B8256" s="1" t="s">
        <v>9915</v>
      </c>
      <c r="C8256" s="1">
        <v>2014</v>
      </c>
      <c r="D8256" s="2">
        <v>41864</v>
      </c>
      <c r="E8256" s="2">
        <v>41871</v>
      </c>
      <c r="F8256" s="1" t="s">
        <v>50</v>
      </c>
      <c r="G8256" s="1" t="s">
        <v>7130</v>
      </c>
      <c r="H8256" s="1" t="s">
        <v>7131</v>
      </c>
      <c r="I8256" s="1" t="s">
        <v>26</v>
      </c>
      <c r="J8256" s="1" t="s">
        <v>27</v>
      </c>
      <c r="K8256" s="1" t="s">
        <v>95</v>
      </c>
      <c r="L8256" s="1" t="s">
        <v>96</v>
      </c>
      <c r="M8256" s="1">
        <v>98103</v>
      </c>
      <c r="N8256" s="1" t="s">
        <v>44</v>
      </c>
      <c r="O8256" s="1" t="s">
        <v>7639</v>
      </c>
      <c r="P8256" s="1" t="s">
        <v>46</v>
      </c>
      <c r="Q8256" s="1" t="s">
        <v>90</v>
      </c>
      <c r="R8256" s="1" t="s">
        <v>7640</v>
      </c>
      <c r="S8256" s="1">
        <v>192.16</v>
      </c>
      <c r="T8256" s="1">
        <v>4</v>
      </c>
      <c r="U8256" s="1">
        <v>0</v>
      </c>
      <c r="V8256" s="4">
        <v>92.236800000000002</v>
      </c>
    </row>
    <row r="8257" spans="1:22" ht="44" thickBot="1" x14ac:dyDescent="0.4">
      <c r="A8257" s="3">
        <v>8256</v>
      </c>
      <c r="B8257" s="1" t="s">
        <v>9915</v>
      </c>
      <c r="C8257" s="1">
        <v>2014</v>
      </c>
      <c r="D8257" s="2">
        <v>41864</v>
      </c>
      <c r="E8257" s="2">
        <v>41871</v>
      </c>
      <c r="F8257" s="1" t="s">
        <v>50</v>
      </c>
      <c r="G8257" s="1" t="s">
        <v>7130</v>
      </c>
      <c r="H8257" s="1" t="s">
        <v>7131</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4">
        <v>27.295200000000001</v>
      </c>
    </row>
    <row r="8258" spans="1:22" ht="58.5" thickBot="1" x14ac:dyDescent="0.4">
      <c r="A8258" s="3">
        <v>8257</v>
      </c>
      <c r="B8258" s="1" t="s">
        <v>9915</v>
      </c>
      <c r="C8258" s="1">
        <v>2014</v>
      </c>
      <c r="D8258" s="2">
        <v>41864</v>
      </c>
      <c r="E8258" s="2">
        <v>41871</v>
      </c>
      <c r="F8258" s="1" t="s">
        <v>50</v>
      </c>
      <c r="G8258" s="1" t="s">
        <v>7130</v>
      </c>
      <c r="H8258" s="1" t="s">
        <v>7131</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4">
        <v>11.685</v>
      </c>
    </row>
    <row r="8259" spans="1:22" ht="58.5" thickBot="1" x14ac:dyDescent="0.4">
      <c r="A8259" s="3">
        <v>8258</v>
      </c>
      <c r="B8259" s="1" t="s">
        <v>9915</v>
      </c>
      <c r="C8259" s="1">
        <v>2014</v>
      </c>
      <c r="D8259" s="2">
        <v>41864</v>
      </c>
      <c r="E8259" s="2">
        <v>41871</v>
      </c>
      <c r="F8259" s="1" t="s">
        <v>50</v>
      </c>
      <c r="G8259" s="1" t="s">
        <v>7130</v>
      </c>
      <c r="H8259" s="1" t="s">
        <v>7131</v>
      </c>
      <c r="I8259" s="1" t="s">
        <v>26</v>
      </c>
      <c r="J8259" s="1" t="s">
        <v>27</v>
      </c>
      <c r="K8259" s="1" t="s">
        <v>95</v>
      </c>
      <c r="L8259" s="1" t="s">
        <v>96</v>
      </c>
      <c r="M8259" s="1">
        <v>98103</v>
      </c>
      <c r="N8259" s="1" t="s">
        <v>44</v>
      </c>
      <c r="O8259" s="1" t="s">
        <v>6276</v>
      </c>
      <c r="P8259" s="1" t="s">
        <v>71</v>
      </c>
      <c r="Q8259" s="1" t="s">
        <v>161</v>
      </c>
      <c r="R8259" s="1" t="s">
        <v>6277</v>
      </c>
      <c r="S8259" s="1">
        <v>174.95</v>
      </c>
      <c r="T8259" s="1">
        <v>5</v>
      </c>
      <c r="U8259" s="1">
        <v>0</v>
      </c>
      <c r="V8259" s="4">
        <v>12.246499999999999</v>
      </c>
    </row>
    <row r="8260" spans="1:22" ht="29.5" thickBot="1" x14ac:dyDescent="0.4">
      <c r="A8260" s="3">
        <v>8259</v>
      </c>
      <c r="B8260" s="1" t="s">
        <v>9915</v>
      </c>
      <c r="C8260" s="1">
        <v>2014</v>
      </c>
      <c r="D8260" s="2">
        <v>41864</v>
      </c>
      <c r="E8260" s="2">
        <v>41871</v>
      </c>
      <c r="F8260" s="1" t="s">
        <v>50</v>
      </c>
      <c r="G8260" s="1" t="s">
        <v>7130</v>
      </c>
      <c r="H8260" s="1" t="s">
        <v>7131</v>
      </c>
      <c r="I8260" s="1" t="s">
        <v>26</v>
      </c>
      <c r="J8260" s="1" t="s">
        <v>27</v>
      </c>
      <c r="K8260" s="1" t="s">
        <v>95</v>
      </c>
      <c r="L8260" s="1" t="s">
        <v>96</v>
      </c>
      <c r="M8260" s="1">
        <v>98103</v>
      </c>
      <c r="N8260" s="1" t="s">
        <v>44</v>
      </c>
      <c r="O8260" s="1" t="s">
        <v>8890</v>
      </c>
      <c r="P8260" s="1" t="s">
        <v>46</v>
      </c>
      <c r="Q8260" s="1" t="s">
        <v>75</v>
      </c>
      <c r="R8260" s="1" t="s">
        <v>8891</v>
      </c>
      <c r="S8260" s="1">
        <v>100.70399999999999</v>
      </c>
      <c r="T8260" s="1">
        <v>6</v>
      </c>
      <c r="U8260" s="1">
        <v>0.2</v>
      </c>
      <c r="V8260" s="4">
        <v>37.764000000000003</v>
      </c>
    </row>
    <row r="8261" spans="1:22" ht="102" thickBot="1" x14ac:dyDescent="0.4">
      <c r="A8261" s="3">
        <v>8260</v>
      </c>
      <c r="B8261" s="1" t="s">
        <v>9916</v>
      </c>
      <c r="C8261" s="1">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4">
        <v>180.76589999999999</v>
      </c>
    </row>
    <row r="8262" spans="1:22" ht="44" thickBot="1" x14ac:dyDescent="0.4">
      <c r="A8262" s="3">
        <v>8261</v>
      </c>
      <c r="B8262" s="1" t="s">
        <v>9916</v>
      </c>
      <c r="C8262" s="1">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4">
        <v>3.7694000000000001</v>
      </c>
    </row>
    <row r="8263" spans="1:22" ht="44" thickBot="1" x14ac:dyDescent="0.4">
      <c r="A8263" s="3">
        <v>8262</v>
      </c>
      <c r="B8263" s="1" t="s">
        <v>9916</v>
      </c>
      <c r="C8263" s="1">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5556</v>
      </c>
      <c r="P8263" s="1" t="s">
        <v>46</v>
      </c>
      <c r="Q8263" s="1" t="s">
        <v>59</v>
      </c>
      <c r="R8263" s="1" t="s">
        <v>5557</v>
      </c>
      <c r="S8263" s="1">
        <v>171.04</v>
      </c>
      <c r="T8263" s="1">
        <v>4</v>
      </c>
      <c r="U8263" s="1">
        <v>0</v>
      </c>
      <c r="V8263" s="4">
        <v>44.470399999999998</v>
      </c>
    </row>
    <row r="8264" spans="1:22" ht="29.5" thickBot="1" x14ac:dyDescent="0.4">
      <c r="A8264" s="3">
        <v>8263</v>
      </c>
      <c r="B8264" s="1" t="s">
        <v>9917</v>
      </c>
      <c r="C8264" s="1">
        <v>2013</v>
      </c>
      <c r="D8264" s="2">
        <v>41624</v>
      </c>
      <c r="E8264" s="2">
        <v>41628</v>
      </c>
      <c r="F8264" s="1" t="s">
        <v>50</v>
      </c>
      <c r="G8264" s="1" t="s">
        <v>6255</v>
      </c>
      <c r="H8264" s="1" t="s">
        <v>6256</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4">
        <v>9.3312000000000008</v>
      </c>
    </row>
    <row r="8265" spans="1:22" ht="29.5" thickBot="1" x14ac:dyDescent="0.4">
      <c r="A8265" s="3">
        <v>8264</v>
      </c>
      <c r="B8265" s="1" t="s">
        <v>9918</v>
      </c>
      <c r="C8265" s="1">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13.092000000000001</v>
      </c>
      <c r="T8265" s="1">
        <v>4</v>
      </c>
      <c r="U8265" s="1">
        <v>0.7</v>
      </c>
      <c r="V8265" s="4">
        <v>-10.0372</v>
      </c>
    </row>
    <row r="8266" spans="1:22" ht="58.5" thickBot="1" x14ac:dyDescent="0.4">
      <c r="A8266" s="3">
        <v>8265</v>
      </c>
      <c r="B8266" s="1" t="s">
        <v>9919</v>
      </c>
      <c r="C8266" s="1">
        <v>2011</v>
      </c>
      <c r="D8266" s="2">
        <v>40907</v>
      </c>
      <c r="E8266" s="2">
        <v>40912</v>
      </c>
      <c r="F8266" s="1" t="s">
        <v>50</v>
      </c>
      <c r="G8266" s="1" t="s">
        <v>1687</v>
      </c>
      <c r="H8266" s="1" t="s">
        <v>1688</v>
      </c>
      <c r="I8266" s="1" t="s">
        <v>26</v>
      </c>
      <c r="J8266" s="1" t="s">
        <v>27</v>
      </c>
      <c r="K8266" s="1" t="s">
        <v>266</v>
      </c>
      <c r="L8266" s="1" t="s">
        <v>267</v>
      </c>
      <c r="M8266" s="1">
        <v>10035</v>
      </c>
      <c r="N8266" s="1" t="s">
        <v>148</v>
      </c>
      <c r="O8266" s="1" t="s">
        <v>9920</v>
      </c>
      <c r="P8266" s="1" t="s">
        <v>46</v>
      </c>
      <c r="Q8266" s="1" t="s">
        <v>78</v>
      </c>
      <c r="R8266" s="1" t="s">
        <v>9921</v>
      </c>
      <c r="S8266" s="1">
        <v>122.94</v>
      </c>
      <c r="T8266" s="1">
        <v>3</v>
      </c>
      <c r="U8266" s="1">
        <v>0</v>
      </c>
      <c r="V8266" s="4">
        <v>30.734999999999999</v>
      </c>
    </row>
    <row r="8267" spans="1:22" ht="44" thickBot="1" x14ac:dyDescent="0.4">
      <c r="A8267" s="3">
        <v>8266</v>
      </c>
      <c r="B8267" s="1" t="s">
        <v>9919</v>
      </c>
      <c r="C8267" s="1">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4">
        <v>12.8499</v>
      </c>
    </row>
    <row r="8268" spans="1:22" ht="29.5" thickBot="1" x14ac:dyDescent="0.4">
      <c r="A8268" s="3">
        <v>8267</v>
      </c>
      <c r="B8268" s="1" t="s">
        <v>9922</v>
      </c>
      <c r="C8268" s="1">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4">
        <v>5.1947999999999999</v>
      </c>
    </row>
    <row r="8269" spans="1:22" ht="44" thickBot="1" x14ac:dyDescent="0.4">
      <c r="A8269" s="3">
        <v>8268</v>
      </c>
      <c r="B8269" s="1" t="s">
        <v>9923</v>
      </c>
      <c r="C8269" s="1">
        <v>2014</v>
      </c>
      <c r="D8269" s="2">
        <v>41670</v>
      </c>
      <c r="E8269" s="2">
        <v>41677</v>
      </c>
      <c r="F8269" s="1" t="s">
        <v>50</v>
      </c>
      <c r="G8269" s="1" t="s">
        <v>3647</v>
      </c>
      <c r="H8269" s="1" t="s">
        <v>3648</v>
      </c>
      <c r="I8269" s="1" t="s">
        <v>26</v>
      </c>
      <c r="J8269" s="1" t="s">
        <v>27</v>
      </c>
      <c r="K8269" s="1" t="s">
        <v>456</v>
      </c>
      <c r="L8269" s="1" t="s">
        <v>211</v>
      </c>
      <c r="M8269" s="1">
        <v>60505</v>
      </c>
      <c r="N8269" s="1" t="s">
        <v>105</v>
      </c>
      <c r="O8269" s="1" t="s">
        <v>6943</v>
      </c>
      <c r="P8269" s="1" t="s">
        <v>32</v>
      </c>
      <c r="Q8269" s="1" t="s">
        <v>56</v>
      </c>
      <c r="R8269" s="1" t="s">
        <v>6944</v>
      </c>
      <c r="S8269" s="1">
        <v>69.375</v>
      </c>
      <c r="T8269" s="1">
        <v>1</v>
      </c>
      <c r="U8269" s="1">
        <v>0.5</v>
      </c>
      <c r="V8269" s="4">
        <v>-47.174999999999997</v>
      </c>
    </row>
    <row r="8270" spans="1:22" ht="58.5" thickBot="1" x14ac:dyDescent="0.4">
      <c r="A8270" s="3">
        <v>8269</v>
      </c>
      <c r="B8270" s="1" t="s">
        <v>9923</v>
      </c>
      <c r="C8270" s="1">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v>
      </c>
      <c r="T8270" s="1">
        <v>4</v>
      </c>
      <c r="U8270" s="1">
        <v>0.2</v>
      </c>
      <c r="V8270" s="4">
        <v>2.7719999999999998</v>
      </c>
    </row>
    <row r="8271" spans="1:22" ht="29.5" thickBot="1" x14ac:dyDescent="0.4">
      <c r="A8271" s="3">
        <v>8270</v>
      </c>
      <c r="B8271" s="1" t="s">
        <v>9923</v>
      </c>
      <c r="C8271" s="1">
        <v>2014</v>
      </c>
      <c r="D8271" s="2">
        <v>41670</v>
      </c>
      <c r="E8271" s="2">
        <v>41677</v>
      </c>
      <c r="F8271" s="1" t="s">
        <v>50</v>
      </c>
      <c r="G8271" s="1" t="s">
        <v>3647</v>
      </c>
      <c r="H8271" s="1" t="s">
        <v>3648</v>
      </c>
      <c r="I8271" s="1" t="s">
        <v>26</v>
      </c>
      <c r="J8271" s="1" t="s">
        <v>27</v>
      </c>
      <c r="K8271" s="1" t="s">
        <v>456</v>
      </c>
      <c r="L8271" s="1" t="s">
        <v>211</v>
      </c>
      <c r="M8271" s="1">
        <v>60505</v>
      </c>
      <c r="N8271" s="1" t="s">
        <v>105</v>
      </c>
      <c r="O8271" s="1" t="s">
        <v>7942</v>
      </c>
      <c r="P8271" s="1" t="s">
        <v>71</v>
      </c>
      <c r="Q8271" s="1" t="s">
        <v>72</v>
      </c>
      <c r="R8271" s="1" t="s">
        <v>7943</v>
      </c>
      <c r="S8271" s="1">
        <v>2003.1679999999999</v>
      </c>
      <c r="T8271" s="1">
        <v>4</v>
      </c>
      <c r="U8271" s="1">
        <v>0.2</v>
      </c>
      <c r="V8271" s="4">
        <v>250.39599999999999</v>
      </c>
    </row>
    <row r="8272" spans="1:22" ht="44" thickBot="1" x14ac:dyDescent="0.4">
      <c r="A8272" s="3">
        <v>8271</v>
      </c>
      <c r="B8272" s="1" t="s">
        <v>9923</v>
      </c>
      <c r="C8272" s="1">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4">
        <v>3.1536</v>
      </c>
    </row>
    <row r="8273" spans="1:22" ht="58.5" thickBot="1" x14ac:dyDescent="0.4">
      <c r="A8273" s="3">
        <v>8272</v>
      </c>
      <c r="B8273" s="1" t="s">
        <v>9924</v>
      </c>
      <c r="C8273" s="1">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4">
        <v>313.26240000000001</v>
      </c>
    </row>
    <row r="8274" spans="1:22" ht="44" thickBot="1" x14ac:dyDescent="0.4">
      <c r="A8274" s="3">
        <v>8273</v>
      </c>
      <c r="B8274" s="1" t="s">
        <v>9925</v>
      </c>
      <c r="C8274" s="1">
        <v>2013</v>
      </c>
      <c r="D8274" s="2">
        <v>41568</v>
      </c>
      <c r="E8274" s="2">
        <v>41573</v>
      </c>
      <c r="F8274" s="1" t="s">
        <v>50</v>
      </c>
      <c r="G8274" s="1" t="s">
        <v>4193</v>
      </c>
      <c r="H8274" s="1" t="s">
        <v>4194</v>
      </c>
      <c r="I8274" s="1" t="s">
        <v>41</v>
      </c>
      <c r="J8274" s="1" t="s">
        <v>27</v>
      </c>
      <c r="K8274" s="1" t="s">
        <v>9133</v>
      </c>
      <c r="L8274" s="1" t="s">
        <v>43</v>
      </c>
      <c r="M8274" s="1">
        <v>92020</v>
      </c>
      <c r="N8274" s="1" t="s">
        <v>44</v>
      </c>
      <c r="O8274" s="1" t="s">
        <v>7859</v>
      </c>
      <c r="P8274" s="1" t="s">
        <v>32</v>
      </c>
      <c r="Q8274" s="1" t="s">
        <v>36</v>
      </c>
      <c r="R8274" s="1" t="s">
        <v>7860</v>
      </c>
      <c r="S8274" s="1">
        <v>387.13600000000002</v>
      </c>
      <c r="T8274" s="1">
        <v>4</v>
      </c>
      <c r="U8274" s="1">
        <v>0.2</v>
      </c>
      <c r="V8274" s="4">
        <v>4.8391999999999999</v>
      </c>
    </row>
    <row r="8275" spans="1:22" ht="29.5" thickBot="1" x14ac:dyDescent="0.4">
      <c r="A8275" s="3">
        <v>8274</v>
      </c>
      <c r="B8275" s="1" t="s">
        <v>9926</v>
      </c>
      <c r="C8275" s="1">
        <v>2012</v>
      </c>
      <c r="D8275" s="2">
        <v>41073</v>
      </c>
      <c r="E8275" s="2">
        <v>41075</v>
      </c>
      <c r="F8275" s="1" t="s">
        <v>23</v>
      </c>
      <c r="G8275" s="1" t="s">
        <v>8232</v>
      </c>
      <c r="H8275" s="1" t="s">
        <v>8233</v>
      </c>
      <c r="I8275" s="1" t="s">
        <v>102</v>
      </c>
      <c r="J8275" s="1" t="s">
        <v>27</v>
      </c>
      <c r="K8275" s="1" t="s">
        <v>318</v>
      </c>
      <c r="L8275" s="1" t="s">
        <v>498</v>
      </c>
      <c r="M8275" s="1">
        <v>45503</v>
      </c>
      <c r="N8275" s="1" t="s">
        <v>148</v>
      </c>
      <c r="O8275" s="1" t="s">
        <v>3950</v>
      </c>
      <c r="P8275" s="1" t="s">
        <v>46</v>
      </c>
      <c r="Q8275" s="1" t="s">
        <v>68</v>
      </c>
      <c r="R8275" s="1" t="s">
        <v>3951</v>
      </c>
      <c r="S8275" s="1">
        <v>3.4239999999999999</v>
      </c>
      <c r="T8275" s="1">
        <v>1</v>
      </c>
      <c r="U8275" s="1">
        <v>0.2</v>
      </c>
      <c r="V8275" s="4">
        <v>0.29959999999999998</v>
      </c>
    </row>
    <row r="8276" spans="1:22" ht="29.5" thickBot="1" x14ac:dyDescent="0.4">
      <c r="A8276" s="3">
        <v>8275</v>
      </c>
      <c r="B8276" s="1" t="s">
        <v>9927</v>
      </c>
      <c r="C8276" s="1">
        <v>2014</v>
      </c>
      <c r="D8276" s="2">
        <v>41821</v>
      </c>
      <c r="E8276" s="2">
        <v>41825</v>
      </c>
      <c r="F8276" s="1" t="s">
        <v>50</v>
      </c>
      <c r="G8276" s="1" t="s">
        <v>4592</v>
      </c>
      <c r="H8276" s="1" t="s">
        <v>4593</v>
      </c>
      <c r="I8276" s="1" t="s">
        <v>41</v>
      </c>
      <c r="J8276" s="1" t="s">
        <v>27</v>
      </c>
      <c r="K8276" s="1" t="s">
        <v>2295</v>
      </c>
      <c r="L8276" s="1" t="s">
        <v>267</v>
      </c>
      <c r="M8276" s="1">
        <v>10550</v>
      </c>
      <c r="N8276" s="1" t="s">
        <v>148</v>
      </c>
      <c r="O8276" s="1" t="s">
        <v>6093</v>
      </c>
      <c r="P8276" s="1" t="s">
        <v>46</v>
      </c>
      <c r="Q8276" s="1" t="s">
        <v>59</v>
      </c>
      <c r="R8276" s="1" t="s">
        <v>6094</v>
      </c>
      <c r="S8276" s="1">
        <v>1085.42</v>
      </c>
      <c r="T8276" s="1">
        <v>7</v>
      </c>
      <c r="U8276" s="1">
        <v>0</v>
      </c>
      <c r="V8276" s="4">
        <v>282.20920000000001</v>
      </c>
    </row>
    <row r="8277" spans="1:22" ht="73" thickBot="1" x14ac:dyDescent="0.4">
      <c r="A8277" s="3">
        <v>8276</v>
      </c>
      <c r="B8277" s="1" t="s">
        <v>9928</v>
      </c>
      <c r="C8277" s="1">
        <v>2012</v>
      </c>
      <c r="D8277" s="2">
        <v>41086</v>
      </c>
      <c r="E8277" s="2">
        <v>41090</v>
      </c>
      <c r="F8277" s="1" t="s">
        <v>50</v>
      </c>
      <c r="G8277" s="1" t="s">
        <v>7671</v>
      </c>
      <c r="H8277" s="1" t="s">
        <v>7672</v>
      </c>
      <c r="I8277" s="1" t="s">
        <v>102</v>
      </c>
      <c r="J8277" s="1" t="s">
        <v>27</v>
      </c>
      <c r="K8277" s="1" t="s">
        <v>1119</v>
      </c>
      <c r="L8277" s="1" t="s">
        <v>498</v>
      </c>
      <c r="M8277" s="1">
        <v>44107</v>
      </c>
      <c r="N8277" s="1" t="s">
        <v>148</v>
      </c>
      <c r="O8277" s="1" t="s">
        <v>451</v>
      </c>
      <c r="P8277" s="1" t="s">
        <v>46</v>
      </c>
      <c r="Q8277" s="1" t="s">
        <v>90</v>
      </c>
      <c r="R8277" s="1" t="s">
        <v>452</v>
      </c>
      <c r="S8277" s="1">
        <v>43.055999999999997</v>
      </c>
      <c r="T8277" s="1">
        <v>9</v>
      </c>
      <c r="U8277" s="1">
        <v>0.2</v>
      </c>
      <c r="V8277" s="4">
        <v>15.607799999999999</v>
      </c>
    </row>
    <row r="8278" spans="1:22" ht="44" thickBot="1" x14ac:dyDescent="0.4">
      <c r="A8278" s="3">
        <v>8277</v>
      </c>
      <c r="B8278" s="1" t="s">
        <v>9929</v>
      </c>
      <c r="C8278" s="1">
        <v>2013</v>
      </c>
      <c r="D8278" s="2">
        <v>41326</v>
      </c>
      <c r="E8278" s="2">
        <v>41330</v>
      </c>
      <c r="F8278" s="1" t="s">
        <v>50</v>
      </c>
      <c r="G8278" s="1" t="s">
        <v>9816</v>
      </c>
      <c r="H8278" s="1" t="s">
        <v>9817</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4">
        <v>-2.7587999999999999</v>
      </c>
    </row>
    <row r="8279" spans="1:22" ht="29.5" thickBot="1" x14ac:dyDescent="0.4">
      <c r="A8279" s="3">
        <v>8278</v>
      </c>
      <c r="B8279" s="1" t="s">
        <v>9929</v>
      </c>
      <c r="C8279" s="1">
        <v>2013</v>
      </c>
      <c r="D8279" s="2">
        <v>41326</v>
      </c>
      <c r="E8279" s="2">
        <v>41330</v>
      </c>
      <c r="F8279" s="1" t="s">
        <v>50</v>
      </c>
      <c r="G8279" s="1" t="s">
        <v>9816</v>
      </c>
      <c r="H8279" s="1" t="s">
        <v>9817</v>
      </c>
      <c r="I8279" s="1" t="s">
        <v>102</v>
      </c>
      <c r="J8279" s="1" t="s">
        <v>27</v>
      </c>
      <c r="K8279" s="1" t="s">
        <v>900</v>
      </c>
      <c r="L8279" s="1" t="s">
        <v>54</v>
      </c>
      <c r="M8279" s="1">
        <v>33614</v>
      </c>
      <c r="N8279" s="1" t="s">
        <v>30</v>
      </c>
      <c r="O8279" s="1" t="s">
        <v>3567</v>
      </c>
      <c r="P8279" s="1" t="s">
        <v>46</v>
      </c>
      <c r="Q8279" s="1" t="s">
        <v>75</v>
      </c>
      <c r="R8279" s="1" t="s">
        <v>3568</v>
      </c>
      <c r="S8279" s="1">
        <v>34.86</v>
      </c>
      <c r="T8279" s="1">
        <v>2</v>
      </c>
      <c r="U8279" s="1">
        <v>0.7</v>
      </c>
      <c r="V8279" s="4">
        <v>-26.725999999999999</v>
      </c>
    </row>
    <row r="8280" spans="1:22" ht="44" thickBot="1" x14ac:dyDescent="0.4">
      <c r="A8280" s="3">
        <v>8279</v>
      </c>
      <c r="B8280" s="1" t="s">
        <v>9929</v>
      </c>
      <c r="C8280" s="1">
        <v>2013</v>
      </c>
      <c r="D8280" s="2">
        <v>41326</v>
      </c>
      <c r="E8280" s="2">
        <v>41330</v>
      </c>
      <c r="F8280" s="1" t="s">
        <v>50</v>
      </c>
      <c r="G8280" s="1" t="s">
        <v>9816</v>
      </c>
      <c r="H8280" s="1" t="s">
        <v>9817</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4">
        <v>32.434199999999997</v>
      </c>
    </row>
    <row r="8281" spans="1:22" ht="29.5" thickBot="1" x14ac:dyDescent="0.4">
      <c r="A8281" s="3">
        <v>8280</v>
      </c>
      <c r="B8281" s="1" t="s">
        <v>9930</v>
      </c>
      <c r="C8281" s="1">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v>
      </c>
      <c r="T8281" s="1">
        <v>3</v>
      </c>
      <c r="U8281" s="1">
        <v>0</v>
      </c>
      <c r="V8281" s="4">
        <v>87.757800000000003</v>
      </c>
    </row>
    <row r="8282" spans="1:22" ht="58.5" thickBot="1" x14ac:dyDescent="0.4">
      <c r="A8282" s="3">
        <v>8281</v>
      </c>
      <c r="B8282" s="1" t="s">
        <v>9931</v>
      </c>
      <c r="C8282" s="1">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4">
        <v>22.015799999999999</v>
      </c>
    </row>
    <row r="8283" spans="1:22" ht="44" thickBot="1" x14ac:dyDescent="0.4">
      <c r="A8283" s="3">
        <v>8282</v>
      </c>
      <c r="B8283" s="1" t="s">
        <v>9931</v>
      </c>
      <c r="C8283" s="1">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4">
        <v>25.875</v>
      </c>
    </row>
    <row r="8284" spans="1:22" ht="44" thickBot="1" x14ac:dyDescent="0.4">
      <c r="A8284" s="3">
        <v>8283</v>
      </c>
      <c r="B8284" s="1" t="s">
        <v>9932</v>
      </c>
      <c r="C8284" s="1">
        <v>2012</v>
      </c>
      <c r="D8284" s="2">
        <v>41264</v>
      </c>
      <c r="E8284" s="2">
        <v>41269</v>
      </c>
      <c r="F8284" s="1" t="s">
        <v>23</v>
      </c>
      <c r="G8284" s="1" t="s">
        <v>3758</v>
      </c>
      <c r="H8284" s="1" t="s">
        <v>3759</v>
      </c>
      <c r="I8284" s="1" t="s">
        <v>102</v>
      </c>
      <c r="J8284" s="1" t="s">
        <v>27</v>
      </c>
      <c r="K8284" s="1" t="s">
        <v>9305</v>
      </c>
      <c r="L8284" s="1" t="s">
        <v>211</v>
      </c>
      <c r="M8284" s="1">
        <v>60174</v>
      </c>
      <c r="N8284" s="1" t="s">
        <v>105</v>
      </c>
      <c r="O8284" s="1" t="s">
        <v>3299</v>
      </c>
      <c r="P8284" s="1" t="s">
        <v>71</v>
      </c>
      <c r="Q8284" s="1" t="s">
        <v>682</v>
      </c>
      <c r="R8284" s="1" t="s">
        <v>3300</v>
      </c>
      <c r="S8284" s="1">
        <v>600.53</v>
      </c>
      <c r="T8284" s="1">
        <v>2</v>
      </c>
      <c r="U8284" s="1">
        <v>0.3</v>
      </c>
      <c r="V8284" s="4">
        <v>137.26400000000001</v>
      </c>
    </row>
    <row r="8285" spans="1:22" ht="73" thickBot="1" x14ac:dyDescent="0.4">
      <c r="A8285" s="3">
        <v>8284</v>
      </c>
      <c r="B8285" s="1" t="s">
        <v>9932</v>
      </c>
      <c r="C8285" s="1">
        <v>2012</v>
      </c>
      <c r="D8285" s="2">
        <v>41264</v>
      </c>
      <c r="E8285" s="2">
        <v>41269</v>
      </c>
      <c r="F8285" s="1" t="s">
        <v>23</v>
      </c>
      <c r="G8285" s="1" t="s">
        <v>3758</v>
      </c>
      <c r="H8285" s="1" t="s">
        <v>3759</v>
      </c>
      <c r="I8285" s="1" t="s">
        <v>102</v>
      </c>
      <c r="J8285" s="1" t="s">
        <v>27</v>
      </c>
      <c r="K8285" s="1" t="s">
        <v>9305</v>
      </c>
      <c r="L8285" s="1" t="s">
        <v>211</v>
      </c>
      <c r="M8285" s="1">
        <v>60174</v>
      </c>
      <c r="N8285" s="1" t="s">
        <v>105</v>
      </c>
      <c r="O8285" s="1" t="s">
        <v>2836</v>
      </c>
      <c r="P8285" s="1" t="s">
        <v>46</v>
      </c>
      <c r="Q8285" s="1" t="s">
        <v>68</v>
      </c>
      <c r="R8285" s="1" t="s">
        <v>2837</v>
      </c>
      <c r="S8285" s="1">
        <v>59.904000000000003</v>
      </c>
      <c r="T8285" s="1">
        <v>2</v>
      </c>
      <c r="U8285" s="1">
        <v>0.2</v>
      </c>
      <c r="V8285" s="4">
        <v>14.2272</v>
      </c>
    </row>
    <row r="8286" spans="1:22" ht="44" thickBot="1" x14ac:dyDescent="0.4">
      <c r="A8286" s="3">
        <v>8285</v>
      </c>
      <c r="B8286" s="1" t="s">
        <v>9932</v>
      </c>
      <c r="C8286" s="1">
        <v>2012</v>
      </c>
      <c r="D8286" s="2">
        <v>41264</v>
      </c>
      <c r="E8286" s="2">
        <v>41269</v>
      </c>
      <c r="F8286" s="1" t="s">
        <v>23</v>
      </c>
      <c r="G8286" s="1" t="s">
        <v>3758</v>
      </c>
      <c r="H8286" s="1" t="s">
        <v>3759</v>
      </c>
      <c r="I8286" s="1" t="s">
        <v>102</v>
      </c>
      <c r="J8286" s="1" t="s">
        <v>27</v>
      </c>
      <c r="K8286" s="1" t="s">
        <v>9305</v>
      </c>
      <c r="L8286" s="1" t="s">
        <v>211</v>
      </c>
      <c r="M8286" s="1">
        <v>60174</v>
      </c>
      <c r="N8286" s="1" t="s">
        <v>105</v>
      </c>
      <c r="O8286" s="1" t="s">
        <v>3021</v>
      </c>
      <c r="P8286" s="1" t="s">
        <v>71</v>
      </c>
      <c r="Q8286" s="1" t="s">
        <v>161</v>
      </c>
      <c r="R8286" s="1" t="s">
        <v>3022</v>
      </c>
      <c r="S8286" s="1">
        <v>637.44000000000005</v>
      </c>
      <c r="T8286" s="1">
        <v>8</v>
      </c>
      <c r="U8286" s="1">
        <v>0.2</v>
      </c>
      <c r="V8286" s="4">
        <v>135.45599999999999</v>
      </c>
    </row>
    <row r="8287" spans="1:22" ht="58.5" thickBot="1" x14ac:dyDescent="0.4">
      <c r="A8287" s="3">
        <v>8286</v>
      </c>
      <c r="B8287" s="1" t="s">
        <v>9932</v>
      </c>
      <c r="C8287" s="1">
        <v>2012</v>
      </c>
      <c r="D8287" s="2">
        <v>41264</v>
      </c>
      <c r="E8287" s="2">
        <v>41269</v>
      </c>
      <c r="F8287" s="1" t="s">
        <v>23</v>
      </c>
      <c r="G8287" s="1" t="s">
        <v>3758</v>
      </c>
      <c r="H8287" s="1" t="s">
        <v>3759</v>
      </c>
      <c r="I8287" s="1" t="s">
        <v>102</v>
      </c>
      <c r="J8287" s="1" t="s">
        <v>27</v>
      </c>
      <c r="K8287" s="1" t="s">
        <v>9305</v>
      </c>
      <c r="L8287" s="1" t="s">
        <v>211</v>
      </c>
      <c r="M8287" s="1">
        <v>60174</v>
      </c>
      <c r="N8287" s="1" t="s">
        <v>105</v>
      </c>
      <c r="O8287" s="1" t="s">
        <v>1875</v>
      </c>
      <c r="P8287" s="1" t="s">
        <v>32</v>
      </c>
      <c r="Q8287" s="1" t="s">
        <v>65</v>
      </c>
      <c r="R8287" s="1" t="s">
        <v>1876</v>
      </c>
      <c r="S8287" s="1">
        <v>51.756</v>
      </c>
      <c r="T8287" s="1">
        <v>3</v>
      </c>
      <c r="U8287" s="1">
        <v>0.6</v>
      </c>
      <c r="V8287" s="4">
        <v>-33.641399999999997</v>
      </c>
    </row>
    <row r="8288" spans="1:22" ht="29.5" thickBot="1" x14ac:dyDescent="0.4">
      <c r="A8288" s="3">
        <v>8287</v>
      </c>
      <c r="B8288" s="1" t="s">
        <v>9933</v>
      </c>
      <c r="C8288" s="1">
        <v>2011</v>
      </c>
      <c r="D8288" s="2">
        <v>40767</v>
      </c>
      <c r="E8288" s="2">
        <v>40771</v>
      </c>
      <c r="F8288" s="1" t="s">
        <v>50</v>
      </c>
      <c r="G8288" s="1" t="s">
        <v>6992</v>
      </c>
      <c r="H8288" s="1" t="s">
        <v>6993</v>
      </c>
      <c r="I8288" s="1" t="s">
        <v>102</v>
      </c>
      <c r="J8288" s="1" t="s">
        <v>27</v>
      </c>
      <c r="K8288" s="1" t="s">
        <v>1419</v>
      </c>
      <c r="L8288" s="1" t="s">
        <v>54</v>
      </c>
      <c r="M8288" s="1">
        <v>33180</v>
      </c>
      <c r="N8288" s="1" t="s">
        <v>30</v>
      </c>
      <c r="O8288" s="1" t="s">
        <v>9086</v>
      </c>
      <c r="P8288" s="1" t="s">
        <v>46</v>
      </c>
      <c r="Q8288" s="1" t="s">
        <v>90</v>
      </c>
      <c r="R8288" s="1" t="s">
        <v>9087</v>
      </c>
      <c r="S8288" s="1">
        <v>31.103999999999999</v>
      </c>
      <c r="T8288" s="1">
        <v>6</v>
      </c>
      <c r="U8288" s="1">
        <v>0.2</v>
      </c>
      <c r="V8288" s="4">
        <v>10.8864</v>
      </c>
    </row>
    <row r="8289" spans="1:22" ht="44" thickBot="1" x14ac:dyDescent="0.4">
      <c r="A8289" s="3">
        <v>8288</v>
      </c>
      <c r="B8289" s="1" t="s">
        <v>9933</v>
      </c>
      <c r="C8289" s="1">
        <v>2011</v>
      </c>
      <c r="D8289" s="2">
        <v>40767</v>
      </c>
      <c r="E8289" s="2">
        <v>40771</v>
      </c>
      <c r="F8289" s="1" t="s">
        <v>50</v>
      </c>
      <c r="G8289" s="1" t="s">
        <v>6992</v>
      </c>
      <c r="H8289" s="1" t="s">
        <v>6993</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4">
        <v>4.1965000000000003</v>
      </c>
    </row>
    <row r="8290" spans="1:22" ht="29.5" thickBot="1" x14ac:dyDescent="0.4">
      <c r="A8290" s="3">
        <v>8289</v>
      </c>
      <c r="B8290" s="1" t="s">
        <v>9933</v>
      </c>
      <c r="C8290" s="1">
        <v>2011</v>
      </c>
      <c r="D8290" s="2">
        <v>40767</v>
      </c>
      <c r="E8290" s="2">
        <v>40771</v>
      </c>
      <c r="F8290" s="1" t="s">
        <v>50</v>
      </c>
      <c r="G8290" s="1" t="s">
        <v>6992</v>
      </c>
      <c r="H8290" s="1" t="s">
        <v>6993</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4">
        <v>41.718600000000002</v>
      </c>
    </row>
    <row r="8291" spans="1:22" ht="73" thickBot="1" x14ac:dyDescent="0.4">
      <c r="A8291" s="3">
        <v>8290</v>
      </c>
      <c r="B8291" s="1" t="s">
        <v>9933</v>
      </c>
      <c r="C8291" s="1">
        <v>2011</v>
      </c>
      <c r="D8291" s="2">
        <v>40767</v>
      </c>
      <c r="E8291" s="2">
        <v>40771</v>
      </c>
      <c r="F8291" s="1" t="s">
        <v>50</v>
      </c>
      <c r="G8291" s="1" t="s">
        <v>6992</v>
      </c>
      <c r="H8291" s="1" t="s">
        <v>6993</v>
      </c>
      <c r="I8291" s="1" t="s">
        <v>102</v>
      </c>
      <c r="J8291" s="1" t="s">
        <v>27</v>
      </c>
      <c r="K8291" s="1" t="s">
        <v>1419</v>
      </c>
      <c r="L8291" s="1" t="s">
        <v>54</v>
      </c>
      <c r="M8291" s="1">
        <v>33180</v>
      </c>
      <c r="N8291" s="1" t="s">
        <v>30</v>
      </c>
      <c r="O8291" s="1" t="s">
        <v>5420</v>
      </c>
      <c r="P8291" s="1" t="s">
        <v>46</v>
      </c>
      <c r="Q8291" s="1" t="s">
        <v>78</v>
      </c>
      <c r="R8291" s="1" t="s">
        <v>5421</v>
      </c>
      <c r="S8291" s="1">
        <v>211.24799999999999</v>
      </c>
      <c r="T8291" s="1">
        <v>6</v>
      </c>
      <c r="U8291" s="1">
        <v>0.2</v>
      </c>
      <c r="V8291" s="4">
        <v>15.8436</v>
      </c>
    </row>
    <row r="8292" spans="1:22" ht="58.5" thickBot="1" x14ac:dyDescent="0.4">
      <c r="A8292" s="3">
        <v>8291</v>
      </c>
      <c r="B8292" s="1" t="s">
        <v>9933</v>
      </c>
      <c r="C8292" s="1">
        <v>2011</v>
      </c>
      <c r="D8292" s="2">
        <v>40767</v>
      </c>
      <c r="E8292" s="2">
        <v>40771</v>
      </c>
      <c r="F8292" s="1" t="s">
        <v>50</v>
      </c>
      <c r="G8292" s="1" t="s">
        <v>6992</v>
      </c>
      <c r="H8292" s="1" t="s">
        <v>6993</v>
      </c>
      <c r="I8292" s="1" t="s">
        <v>102</v>
      </c>
      <c r="J8292" s="1" t="s">
        <v>27</v>
      </c>
      <c r="K8292" s="1" t="s">
        <v>1419</v>
      </c>
      <c r="L8292" s="1" t="s">
        <v>54</v>
      </c>
      <c r="M8292" s="1">
        <v>33180</v>
      </c>
      <c r="N8292" s="1" t="s">
        <v>30</v>
      </c>
      <c r="O8292" s="1" t="s">
        <v>6833</v>
      </c>
      <c r="P8292" s="1" t="s">
        <v>46</v>
      </c>
      <c r="Q8292" s="1" t="s">
        <v>578</v>
      </c>
      <c r="R8292" s="1" t="s">
        <v>6834</v>
      </c>
      <c r="S8292" s="1">
        <v>5.5519999999999996</v>
      </c>
      <c r="T8292" s="1">
        <v>2</v>
      </c>
      <c r="U8292" s="1">
        <v>0.2</v>
      </c>
      <c r="V8292" s="4">
        <v>-1.0409999999999999</v>
      </c>
    </row>
    <row r="8293" spans="1:22" ht="29.5" thickBot="1" x14ac:dyDescent="0.4">
      <c r="A8293" s="3">
        <v>8292</v>
      </c>
      <c r="B8293" s="1" t="s">
        <v>9933</v>
      </c>
      <c r="C8293" s="1">
        <v>2011</v>
      </c>
      <c r="D8293" s="2">
        <v>40767</v>
      </c>
      <c r="E8293" s="2">
        <v>40771</v>
      </c>
      <c r="F8293" s="1" t="s">
        <v>50</v>
      </c>
      <c r="G8293" s="1" t="s">
        <v>6992</v>
      </c>
      <c r="H8293" s="1" t="s">
        <v>6993</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4">
        <v>0.99629999999999996</v>
      </c>
    </row>
    <row r="8294" spans="1:22" ht="29.5" thickBot="1" x14ac:dyDescent="0.4">
      <c r="A8294" s="3">
        <v>8293</v>
      </c>
      <c r="B8294" s="1" t="s">
        <v>9934</v>
      </c>
      <c r="C8294" s="1">
        <v>2012</v>
      </c>
      <c r="D8294" s="2">
        <v>41254</v>
      </c>
      <c r="E8294" s="2">
        <v>41258</v>
      </c>
      <c r="F8294" s="1" t="s">
        <v>50</v>
      </c>
      <c r="G8294" s="1" t="s">
        <v>564</v>
      </c>
      <c r="H8294" s="1" t="s">
        <v>565</v>
      </c>
      <c r="I8294" s="1" t="s">
        <v>26</v>
      </c>
      <c r="J8294" s="1" t="s">
        <v>27</v>
      </c>
      <c r="K8294" s="1" t="s">
        <v>276</v>
      </c>
      <c r="L8294" s="1" t="s">
        <v>498</v>
      </c>
      <c r="M8294" s="1">
        <v>45373</v>
      </c>
      <c r="N8294" s="1" t="s">
        <v>148</v>
      </c>
      <c r="O8294" s="1" t="s">
        <v>5933</v>
      </c>
      <c r="P8294" s="1" t="s">
        <v>46</v>
      </c>
      <c r="Q8294" s="1" t="s">
        <v>75</v>
      </c>
      <c r="R8294" s="1" t="s">
        <v>5934</v>
      </c>
      <c r="S8294" s="1">
        <v>10.332000000000001</v>
      </c>
      <c r="T8294" s="1">
        <v>3</v>
      </c>
      <c r="U8294" s="1">
        <v>0.7</v>
      </c>
      <c r="V8294" s="4">
        <v>-7.5768000000000004</v>
      </c>
    </row>
    <row r="8295" spans="1:22" ht="29.5" thickBot="1" x14ac:dyDescent="0.4">
      <c r="A8295" s="3">
        <v>8294</v>
      </c>
      <c r="B8295" s="1" t="s">
        <v>9935</v>
      </c>
      <c r="C8295" s="1">
        <v>2014</v>
      </c>
      <c r="D8295" s="2">
        <v>41947</v>
      </c>
      <c r="E8295" s="2">
        <v>41951</v>
      </c>
      <c r="F8295" s="1" t="s">
        <v>50</v>
      </c>
      <c r="G8295" s="1" t="s">
        <v>6633</v>
      </c>
      <c r="H8295" s="1" t="s">
        <v>6634</v>
      </c>
      <c r="I8295" s="1" t="s">
        <v>41</v>
      </c>
      <c r="J8295" s="1" t="s">
        <v>27</v>
      </c>
      <c r="K8295" s="1" t="s">
        <v>95</v>
      </c>
      <c r="L8295" s="1" t="s">
        <v>96</v>
      </c>
      <c r="M8295" s="1">
        <v>98103</v>
      </c>
      <c r="N8295" s="1" t="s">
        <v>44</v>
      </c>
      <c r="O8295" s="1" t="s">
        <v>4855</v>
      </c>
      <c r="P8295" s="1" t="s">
        <v>46</v>
      </c>
      <c r="Q8295" s="1" t="s">
        <v>75</v>
      </c>
      <c r="R8295" s="1" t="s">
        <v>4856</v>
      </c>
      <c r="S8295" s="1">
        <v>18.367999999999999</v>
      </c>
      <c r="T8295" s="1">
        <v>4</v>
      </c>
      <c r="U8295" s="1">
        <v>0.2</v>
      </c>
      <c r="V8295" s="4">
        <v>5.9695999999999998</v>
      </c>
    </row>
    <row r="8296" spans="1:22" ht="44" thickBot="1" x14ac:dyDescent="0.4">
      <c r="A8296" s="3">
        <v>8295</v>
      </c>
      <c r="B8296" s="1" t="s">
        <v>9936</v>
      </c>
      <c r="C8296" s="1">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4">
        <v>74.974999999999994</v>
      </c>
    </row>
    <row r="8297" spans="1:22" ht="44" thickBot="1" x14ac:dyDescent="0.4">
      <c r="A8297" s="3">
        <v>8296</v>
      </c>
      <c r="B8297" s="1" t="s">
        <v>9937</v>
      </c>
      <c r="C8297" s="1">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4">
        <v>12.744</v>
      </c>
    </row>
    <row r="8298" spans="1:22" ht="44" thickBot="1" x14ac:dyDescent="0.4">
      <c r="A8298" s="3">
        <v>8297</v>
      </c>
      <c r="B8298" s="1" t="s">
        <v>9937</v>
      </c>
      <c r="C8298" s="1">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4">
        <v>26.8752</v>
      </c>
    </row>
    <row r="8299" spans="1:22" ht="29.5" thickBot="1" x14ac:dyDescent="0.4">
      <c r="A8299" s="3">
        <v>8298</v>
      </c>
      <c r="B8299" s="1" t="s">
        <v>9938</v>
      </c>
      <c r="C8299" s="1">
        <v>2012</v>
      </c>
      <c r="D8299" s="2">
        <v>41095</v>
      </c>
      <c r="E8299" s="2">
        <v>41101</v>
      </c>
      <c r="F8299" s="1" t="s">
        <v>50</v>
      </c>
      <c r="G8299" s="1" t="s">
        <v>2293</v>
      </c>
      <c r="H8299" s="1" t="s">
        <v>2294</v>
      </c>
      <c r="I8299" s="1" t="s">
        <v>41</v>
      </c>
      <c r="J8299" s="1" t="s">
        <v>27</v>
      </c>
      <c r="K8299" s="1" t="s">
        <v>467</v>
      </c>
      <c r="L8299" s="1" t="s">
        <v>88</v>
      </c>
      <c r="M8299" s="1">
        <v>28205</v>
      </c>
      <c r="N8299" s="1" t="s">
        <v>30</v>
      </c>
      <c r="O8299" s="1" t="s">
        <v>5752</v>
      </c>
      <c r="P8299" s="1" t="s">
        <v>32</v>
      </c>
      <c r="Q8299" s="1" t="s">
        <v>65</v>
      </c>
      <c r="R8299" s="1" t="s">
        <v>5753</v>
      </c>
      <c r="S8299" s="1">
        <v>4.9279999999999999</v>
      </c>
      <c r="T8299" s="1">
        <v>2</v>
      </c>
      <c r="U8299" s="1">
        <v>0.2</v>
      </c>
      <c r="V8299" s="4">
        <v>0.73919999999999997</v>
      </c>
    </row>
    <row r="8300" spans="1:22" ht="29.5" thickBot="1" x14ac:dyDescent="0.4">
      <c r="A8300" s="3">
        <v>8299</v>
      </c>
      <c r="B8300" s="1" t="s">
        <v>9938</v>
      </c>
      <c r="C8300" s="1">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4">
        <v>4.2717000000000001</v>
      </c>
    </row>
    <row r="8301" spans="1:22" ht="29.5" thickBot="1" x14ac:dyDescent="0.4">
      <c r="A8301" s="3">
        <v>8300</v>
      </c>
      <c r="B8301" s="1" t="s">
        <v>9939</v>
      </c>
      <c r="C8301" s="1">
        <v>2011</v>
      </c>
      <c r="D8301" s="2">
        <v>40613</v>
      </c>
      <c r="E8301" s="2">
        <v>40617</v>
      </c>
      <c r="F8301" s="1" t="s">
        <v>50</v>
      </c>
      <c r="G8301" s="1" t="s">
        <v>5081</v>
      </c>
      <c r="H8301" s="1" t="s">
        <v>5082</v>
      </c>
      <c r="I8301" s="1" t="s">
        <v>26</v>
      </c>
      <c r="J8301" s="1" t="s">
        <v>27</v>
      </c>
      <c r="K8301" s="1" t="s">
        <v>566</v>
      </c>
      <c r="L8301" s="1" t="s">
        <v>43</v>
      </c>
      <c r="M8301" s="1">
        <v>95661</v>
      </c>
      <c r="N8301" s="1" t="s">
        <v>44</v>
      </c>
      <c r="O8301" s="1" t="s">
        <v>7010</v>
      </c>
      <c r="P8301" s="1" t="s">
        <v>46</v>
      </c>
      <c r="Q8301" s="1" t="s">
        <v>68</v>
      </c>
      <c r="R8301" s="1" t="s">
        <v>7011</v>
      </c>
      <c r="S8301" s="1">
        <v>7.98</v>
      </c>
      <c r="T8301" s="1">
        <v>3</v>
      </c>
      <c r="U8301" s="1">
        <v>0</v>
      </c>
      <c r="V8301" s="4">
        <v>2.0748000000000002</v>
      </c>
    </row>
    <row r="8302" spans="1:22" ht="58.5" thickBot="1" x14ac:dyDescent="0.4">
      <c r="A8302" s="3">
        <v>8301</v>
      </c>
      <c r="B8302" s="1" t="s">
        <v>9940</v>
      </c>
      <c r="C8302" s="1">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4">
        <v>81.432000000000002</v>
      </c>
    </row>
    <row r="8303" spans="1:22" ht="58.5" thickBot="1" x14ac:dyDescent="0.4">
      <c r="A8303" s="3">
        <v>8302</v>
      </c>
      <c r="B8303" s="1" t="s">
        <v>9941</v>
      </c>
      <c r="C8303" s="1">
        <v>2014</v>
      </c>
      <c r="D8303" s="2">
        <v>41847</v>
      </c>
      <c r="E8303" s="2">
        <v>41853</v>
      </c>
      <c r="F8303" s="1" t="s">
        <v>50</v>
      </c>
      <c r="G8303" s="1" t="s">
        <v>3658</v>
      </c>
      <c r="H8303" s="1" t="s">
        <v>3659</v>
      </c>
      <c r="I8303" s="1" t="s">
        <v>41</v>
      </c>
      <c r="J8303" s="1" t="s">
        <v>27</v>
      </c>
      <c r="K8303" s="1" t="s">
        <v>42</v>
      </c>
      <c r="L8303" s="1" t="s">
        <v>43</v>
      </c>
      <c r="M8303" s="1">
        <v>90036</v>
      </c>
      <c r="N8303" s="1" t="s">
        <v>44</v>
      </c>
      <c r="O8303" s="1" t="s">
        <v>8224</v>
      </c>
      <c r="P8303" s="1" t="s">
        <v>71</v>
      </c>
      <c r="Q8303" s="1" t="s">
        <v>161</v>
      </c>
      <c r="R8303" s="1" t="s">
        <v>8225</v>
      </c>
      <c r="S8303" s="1">
        <v>1649.95</v>
      </c>
      <c r="T8303" s="1">
        <v>5</v>
      </c>
      <c r="U8303" s="1">
        <v>0</v>
      </c>
      <c r="V8303" s="4">
        <v>659.98</v>
      </c>
    </row>
    <row r="8304" spans="1:22" ht="44" thickBot="1" x14ac:dyDescent="0.4">
      <c r="A8304" s="3">
        <v>8303</v>
      </c>
      <c r="B8304" s="1" t="s">
        <v>9941</v>
      </c>
      <c r="C8304" s="1">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4">
        <v>45.293999999999997</v>
      </c>
    </row>
    <row r="8305" spans="1:22" ht="29.5" thickBot="1" x14ac:dyDescent="0.4">
      <c r="A8305" s="3">
        <v>8304</v>
      </c>
      <c r="B8305" s="1" t="s">
        <v>9942</v>
      </c>
      <c r="C8305" s="1">
        <v>2011</v>
      </c>
      <c r="D8305" s="2">
        <v>40847</v>
      </c>
      <c r="E8305" s="2">
        <v>40849</v>
      </c>
      <c r="F8305" s="1" t="s">
        <v>23</v>
      </c>
      <c r="G8305" s="1" t="s">
        <v>5795</v>
      </c>
      <c r="H8305" s="1" t="s">
        <v>5796</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4">
        <v>8.2782</v>
      </c>
    </row>
    <row r="8306" spans="1:22" ht="73" thickBot="1" x14ac:dyDescent="0.4">
      <c r="A8306" s="3">
        <v>8305</v>
      </c>
      <c r="B8306" s="1" t="s">
        <v>9943</v>
      </c>
      <c r="C8306" s="1">
        <v>2014</v>
      </c>
      <c r="D8306" s="2">
        <v>41947</v>
      </c>
      <c r="E8306" s="2">
        <v>41953</v>
      </c>
      <c r="F8306" s="1" t="s">
        <v>50</v>
      </c>
      <c r="G8306" s="1" t="s">
        <v>6471</v>
      </c>
      <c r="H8306" s="1" t="s">
        <v>6472</v>
      </c>
      <c r="I8306" s="1" t="s">
        <v>26</v>
      </c>
      <c r="J8306" s="1" t="s">
        <v>27</v>
      </c>
      <c r="K8306" s="1" t="s">
        <v>5953</v>
      </c>
      <c r="L8306" s="1" t="s">
        <v>43</v>
      </c>
      <c r="M8306" s="1">
        <v>93309</v>
      </c>
      <c r="N8306" s="1" t="s">
        <v>44</v>
      </c>
      <c r="O8306" s="1" t="s">
        <v>8315</v>
      </c>
      <c r="P8306" s="1" t="s">
        <v>32</v>
      </c>
      <c r="Q8306" s="1" t="s">
        <v>56</v>
      </c>
      <c r="R8306" s="1" t="s">
        <v>8316</v>
      </c>
      <c r="S8306" s="1">
        <v>486.36799999999999</v>
      </c>
      <c r="T8306" s="1">
        <v>4</v>
      </c>
      <c r="U8306" s="1">
        <v>0.2</v>
      </c>
      <c r="V8306" s="4">
        <v>36.477600000000002</v>
      </c>
    </row>
    <row r="8307" spans="1:22" ht="29.5" thickBot="1" x14ac:dyDescent="0.4">
      <c r="A8307" s="3">
        <v>8306</v>
      </c>
      <c r="B8307" s="1" t="s">
        <v>9944</v>
      </c>
      <c r="C8307" s="1">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v>
      </c>
      <c r="T8307" s="1">
        <v>5</v>
      </c>
      <c r="U8307" s="1">
        <v>0</v>
      </c>
      <c r="V8307" s="4">
        <v>15.552</v>
      </c>
    </row>
    <row r="8308" spans="1:22" ht="29.5" thickBot="1" x14ac:dyDescent="0.4">
      <c r="A8308" s="3">
        <v>8307</v>
      </c>
      <c r="B8308" s="1" t="s">
        <v>9944</v>
      </c>
      <c r="C8308" s="1">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4">
        <v>19.255600000000001</v>
      </c>
    </row>
    <row r="8309" spans="1:22" ht="87.5" thickBot="1" x14ac:dyDescent="0.4">
      <c r="A8309" s="3">
        <v>8308</v>
      </c>
      <c r="B8309" s="1" t="s">
        <v>9944</v>
      </c>
      <c r="C8309" s="1">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6808</v>
      </c>
      <c r="P8309" s="1" t="s">
        <v>46</v>
      </c>
      <c r="Q8309" s="1" t="s">
        <v>75</v>
      </c>
      <c r="R8309" s="1" t="s">
        <v>6809</v>
      </c>
      <c r="S8309" s="1">
        <v>77.56</v>
      </c>
      <c r="T8309" s="1">
        <v>2</v>
      </c>
      <c r="U8309" s="1">
        <v>0</v>
      </c>
      <c r="V8309" s="4">
        <v>35.677599999999998</v>
      </c>
    </row>
    <row r="8310" spans="1:22" ht="29.5" thickBot="1" x14ac:dyDescent="0.4">
      <c r="A8310" s="3">
        <v>8309</v>
      </c>
      <c r="B8310" s="1" t="s">
        <v>9945</v>
      </c>
      <c r="C8310" s="1">
        <v>2013</v>
      </c>
      <c r="D8310" s="2">
        <v>41481</v>
      </c>
      <c r="E8310" s="2">
        <v>41481</v>
      </c>
      <c r="F8310" s="1" t="s">
        <v>1290</v>
      </c>
      <c r="G8310" s="1" t="s">
        <v>5319</v>
      </c>
      <c r="H8310" s="1" t="s">
        <v>5320</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4">
        <v>11.151</v>
      </c>
    </row>
    <row r="8311" spans="1:22" ht="58.5" thickBot="1" x14ac:dyDescent="0.4">
      <c r="A8311" s="3">
        <v>8310</v>
      </c>
      <c r="B8311" s="1" t="s">
        <v>9946</v>
      </c>
      <c r="C8311" s="1">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4">
        <v>8.5845000000000002</v>
      </c>
    </row>
    <row r="8312" spans="1:22" ht="44" thickBot="1" x14ac:dyDescent="0.4">
      <c r="A8312" s="3">
        <v>8311</v>
      </c>
      <c r="B8312" s="1" t="s">
        <v>9946</v>
      </c>
      <c r="C8312" s="1">
        <v>2011</v>
      </c>
      <c r="D8312" s="2">
        <v>40603</v>
      </c>
      <c r="E8312" s="2">
        <v>40609</v>
      </c>
      <c r="F8312" s="1" t="s">
        <v>50</v>
      </c>
      <c r="G8312" s="1" t="s">
        <v>4625</v>
      </c>
      <c r="H8312" s="1" t="s">
        <v>4626</v>
      </c>
      <c r="I8312" s="1" t="s">
        <v>26</v>
      </c>
      <c r="J8312" s="1" t="s">
        <v>27</v>
      </c>
      <c r="K8312" s="1" t="s">
        <v>184</v>
      </c>
      <c r="L8312" s="1" t="s">
        <v>104</v>
      </c>
      <c r="M8312" s="1">
        <v>77036</v>
      </c>
      <c r="N8312" s="1" t="s">
        <v>105</v>
      </c>
      <c r="O8312" s="1" t="s">
        <v>5275</v>
      </c>
      <c r="P8312" s="1" t="s">
        <v>32</v>
      </c>
      <c r="Q8312" s="1" t="s">
        <v>56</v>
      </c>
      <c r="R8312" s="1" t="s">
        <v>5276</v>
      </c>
      <c r="S8312" s="1">
        <v>376.50900000000001</v>
      </c>
      <c r="T8312" s="1">
        <v>3</v>
      </c>
      <c r="U8312" s="1">
        <v>0.3</v>
      </c>
      <c r="V8312" s="4">
        <v>-43.029600000000002</v>
      </c>
    </row>
    <row r="8313" spans="1:22" ht="29.5" thickBot="1" x14ac:dyDescent="0.4">
      <c r="A8313" s="3">
        <v>8312</v>
      </c>
      <c r="B8313" s="1" t="s">
        <v>9947</v>
      </c>
      <c r="C8313" s="1">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4">
        <v>24.460799999999999</v>
      </c>
    </row>
    <row r="8314" spans="1:22" ht="29.5" thickBot="1" x14ac:dyDescent="0.4">
      <c r="A8314" s="3">
        <v>8313</v>
      </c>
      <c r="B8314" s="1" t="s">
        <v>9947</v>
      </c>
      <c r="C8314" s="1">
        <v>2014</v>
      </c>
      <c r="D8314" s="2">
        <v>41666</v>
      </c>
      <c r="E8314" s="2">
        <v>41671</v>
      </c>
      <c r="F8314" s="1" t="s">
        <v>50</v>
      </c>
      <c r="G8314" s="1" t="s">
        <v>1842</v>
      </c>
      <c r="H8314" s="1" t="s">
        <v>1843</v>
      </c>
      <c r="I8314" s="1" t="s">
        <v>26</v>
      </c>
      <c r="J8314" s="1" t="s">
        <v>27</v>
      </c>
      <c r="K8314" s="1" t="s">
        <v>497</v>
      </c>
      <c r="L8314" s="1" t="s">
        <v>1272</v>
      </c>
      <c r="M8314" s="1">
        <v>31907</v>
      </c>
      <c r="N8314" s="1" t="s">
        <v>30</v>
      </c>
      <c r="O8314" s="1" t="s">
        <v>6145</v>
      </c>
      <c r="P8314" s="1" t="s">
        <v>71</v>
      </c>
      <c r="Q8314" s="1" t="s">
        <v>72</v>
      </c>
      <c r="R8314" s="1" t="s">
        <v>6146</v>
      </c>
      <c r="S8314" s="1">
        <v>2939.93</v>
      </c>
      <c r="T8314" s="1">
        <v>7</v>
      </c>
      <c r="U8314" s="1">
        <v>0</v>
      </c>
      <c r="V8314" s="4">
        <v>764.3818</v>
      </c>
    </row>
    <row r="8315" spans="1:22" ht="58.5" thickBot="1" x14ac:dyDescent="0.4">
      <c r="A8315" s="3">
        <v>8314</v>
      </c>
      <c r="B8315" s="1" t="s">
        <v>9948</v>
      </c>
      <c r="C8315" s="1">
        <v>2011</v>
      </c>
      <c r="D8315" s="2">
        <v>40736</v>
      </c>
      <c r="E8315" s="2">
        <v>40740</v>
      </c>
      <c r="F8315" s="1" t="s">
        <v>50</v>
      </c>
      <c r="G8315" s="1" t="s">
        <v>3227</v>
      </c>
      <c r="H8315" s="1" t="s">
        <v>3228</v>
      </c>
      <c r="I8315" s="1" t="s">
        <v>102</v>
      </c>
      <c r="J8315" s="1" t="s">
        <v>27</v>
      </c>
      <c r="K8315" s="1" t="s">
        <v>7858</v>
      </c>
      <c r="L8315" s="1" t="s">
        <v>104</v>
      </c>
      <c r="M8315" s="1">
        <v>77573</v>
      </c>
      <c r="N8315" s="1" t="s">
        <v>105</v>
      </c>
      <c r="O8315" s="1" t="s">
        <v>3329</v>
      </c>
      <c r="P8315" s="1" t="s">
        <v>32</v>
      </c>
      <c r="Q8315" s="1" t="s">
        <v>36</v>
      </c>
      <c r="R8315" s="1" t="s">
        <v>3330</v>
      </c>
      <c r="S8315" s="1">
        <v>512.35799999999995</v>
      </c>
      <c r="T8315" s="1">
        <v>3</v>
      </c>
      <c r="U8315" s="1">
        <v>0.3</v>
      </c>
      <c r="V8315" s="4">
        <v>-14.6388</v>
      </c>
    </row>
    <row r="8316" spans="1:22" ht="29.5" thickBot="1" x14ac:dyDescent="0.4">
      <c r="A8316" s="3">
        <v>8315</v>
      </c>
      <c r="B8316" s="1" t="s">
        <v>9948</v>
      </c>
      <c r="C8316" s="1">
        <v>2011</v>
      </c>
      <c r="D8316" s="2">
        <v>40736</v>
      </c>
      <c r="E8316" s="2">
        <v>40740</v>
      </c>
      <c r="F8316" s="1" t="s">
        <v>50</v>
      </c>
      <c r="G8316" s="1" t="s">
        <v>3227</v>
      </c>
      <c r="H8316" s="1" t="s">
        <v>3228</v>
      </c>
      <c r="I8316" s="1" t="s">
        <v>102</v>
      </c>
      <c r="J8316" s="1" t="s">
        <v>27</v>
      </c>
      <c r="K8316" s="1" t="s">
        <v>7858</v>
      </c>
      <c r="L8316" s="1" t="s">
        <v>104</v>
      </c>
      <c r="M8316" s="1">
        <v>77573</v>
      </c>
      <c r="N8316" s="1" t="s">
        <v>105</v>
      </c>
      <c r="O8316" s="1" t="s">
        <v>3297</v>
      </c>
      <c r="P8316" s="1" t="s">
        <v>46</v>
      </c>
      <c r="Q8316" s="1" t="s">
        <v>269</v>
      </c>
      <c r="R8316" s="1" t="s">
        <v>3298</v>
      </c>
      <c r="S8316" s="1">
        <v>3.488</v>
      </c>
      <c r="T8316" s="1">
        <v>2</v>
      </c>
      <c r="U8316" s="1">
        <v>0.2</v>
      </c>
      <c r="V8316" s="4">
        <v>0.56679999999999997</v>
      </c>
    </row>
    <row r="8317" spans="1:22" ht="44" thickBot="1" x14ac:dyDescent="0.4">
      <c r="A8317" s="3">
        <v>8316</v>
      </c>
      <c r="B8317" s="1" t="s">
        <v>9948</v>
      </c>
      <c r="C8317" s="1">
        <v>2011</v>
      </c>
      <c r="D8317" s="2">
        <v>40736</v>
      </c>
      <c r="E8317" s="2">
        <v>40740</v>
      </c>
      <c r="F8317" s="1" t="s">
        <v>50</v>
      </c>
      <c r="G8317" s="1" t="s">
        <v>3227</v>
      </c>
      <c r="H8317" s="1" t="s">
        <v>3228</v>
      </c>
      <c r="I8317" s="1" t="s">
        <v>102</v>
      </c>
      <c r="J8317" s="1" t="s">
        <v>27</v>
      </c>
      <c r="K8317" s="1" t="s">
        <v>7858</v>
      </c>
      <c r="L8317" s="1" t="s">
        <v>104</v>
      </c>
      <c r="M8317" s="1">
        <v>77573</v>
      </c>
      <c r="N8317" s="1" t="s">
        <v>105</v>
      </c>
      <c r="O8317" s="1" t="s">
        <v>2743</v>
      </c>
      <c r="P8317" s="1" t="s">
        <v>46</v>
      </c>
      <c r="Q8317" s="1" t="s">
        <v>68</v>
      </c>
      <c r="R8317" s="1" t="s">
        <v>2744</v>
      </c>
      <c r="S8317" s="1">
        <v>22.288</v>
      </c>
      <c r="T8317" s="1">
        <v>7</v>
      </c>
      <c r="U8317" s="1">
        <v>0.2</v>
      </c>
      <c r="V8317" s="4">
        <v>3.9003999999999999</v>
      </c>
    </row>
    <row r="8318" spans="1:22" ht="29.5" thickBot="1" x14ac:dyDescent="0.4">
      <c r="A8318" s="3">
        <v>8317</v>
      </c>
      <c r="B8318" s="1" t="s">
        <v>9948</v>
      </c>
      <c r="C8318" s="1">
        <v>2011</v>
      </c>
      <c r="D8318" s="2">
        <v>40736</v>
      </c>
      <c r="E8318" s="2">
        <v>40740</v>
      </c>
      <c r="F8318" s="1" t="s">
        <v>50</v>
      </c>
      <c r="G8318" s="1" t="s">
        <v>3227</v>
      </c>
      <c r="H8318" s="1" t="s">
        <v>3228</v>
      </c>
      <c r="I8318" s="1" t="s">
        <v>102</v>
      </c>
      <c r="J8318" s="1" t="s">
        <v>27</v>
      </c>
      <c r="K8318" s="1" t="s">
        <v>7858</v>
      </c>
      <c r="L8318" s="1" t="s">
        <v>104</v>
      </c>
      <c r="M8318" s="1">
        <v>77573</v>
      </c>
      <c r="N8318" s="1" t="s">
        <v>105</v>
      </c>
      <c r="O8318" s="1" t="s">
        <v>567</v>
      </c>
      <c r="P8318" s="1" t="s">
        <v>46</v>
      </c>
      <c r="Q8318" s="1" t="s">
        <v>90</v>
      </c>
      <c r="R8318" s="1" t="s">
        <v>568</v>
      </c>
      <c r="S8318" s="1">
        <v>16.032</v>
      </c>
      <c r="T8318" s="1">
        <v>3</v>
      </c>
      <c r="U8318" s="1">
        <v>0.2</v>
      </c>
      <c r="V8318" s="4">
        <v>5.6112000000000002</v>
      </c>
    </row>
    <row r="8319" spans="1:22" ht="29.5" thickBot="1" x14ac:dyDescent="0.4">
      <c r="A8319" s="3">
        <v>8318</v>
      </c>
      <c r="B8319" s="1" t="s">
        <v>9949</v>
      </c>
      <c r="C8319" s="1">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4">
        <v>0.15329999999999999</v>
      </c>
    </row>
    <row r="8320" spans="1:22" ht="29.5" thickBot="1" x14ac:dyDescent="0.4">
      <c r="A8320" s="3">
        <v>8319</v>
      </c>
      <c r="B8320" s="1" t="s">
        <v>9949</v>
      </c>
      <c r="C8320" s="1">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4">
        <v>2.3616000000000001</v>
      </c>
    </row>
    <row r="8321" spans="1:22" ht="29.5" thickBot="1" x14ac:dyDescent="0.4">
      <c r="A8321" s="3">
        <v>8320</v>
      </c>
      <c r="B8321" s="1" t="s">
        <v>9950</v>
      </c>
      <c r="C8321" s="1">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4">
        <v>3.363</v>
      </c>
    </row>
    <row r="8322" spans="1:22" ht="58.5" thickBot="1" x14ac:dyDescent="0.4">
      <c r="A8322" s="3">
        <v>8321</v>
      </c>
      <c r="B8322" s="1" t="s">
        <v>9951</v>
      </c>
      <c r="C8322" s="1">
        <v>2012</v>
      </c>
      <c r="D8322" s="2">
        <v>41248</v>
      </c>
      <c r="E8322" s="2">
        <v>41249</v>
      </c>
      <c r="F8322" s="1" t="s">
        <v>188</v>
      </c>
      <c r="G8322" s="1" t="s">
        <v>144</v>
      </c>
      <c r="H8322" s="1" t="s">
        <v>145</v>
      </c>
      <c r="I8322" s="1" t="s">
        <v>26</v>
      </c>
      <c r="J8322" s="1" t="s">
        <v>27</v>
      </c>
      <c r="K8322" s="1" t="s">
        <v>815</v>
      </c>
      <c r="L8322" s="1" t="s">
        <v>104</v>
      </c>
      <c r="M8322" s="1">
        <v>75220</v>
      </c>
      <c r="N8322" s="1" t="s">
        <v>105</v>
      </c>
      <c r="O8322" s="1" t="s">
        <v>6237</v>
      </c>
      <c r="P8322" s="1" t="s">
        <v>46</v>
      </c>
      <c r="Q8322" s="1" t="s">
        <v>68</v>
      </c>
      <c r="R8322" s="1" t="s">
        <v>6238</v>
      </c>
      <c r="S8322" s="1">
        <v>45.04</v>
      </c>
      <c r="T8322" s="1">
        <v>2</v>
      </c>
      <c r="U8322" s="1">
        <v>0.2</v>
      </c>
      <c r="V8322" s="4">
        <v>4.5039999999999996</v>
      </c>
    </row>
    <row r="8323" spans="1:22" ht="44" thickBot="1" x14ac:dyDescent="0.4">
      <c r="A8323" s="3">
        <v>8322</v>
      </c>
      <c r="B8323" s="1" t="s">
        <v>9952</v>
      </c>
      <c r="C8323" s="1">
        <v>2013</v>
      </c>
      <c r="D8323" s="2">
        <v>41544</v>
      </c>
      <c r="E8323" s="2">
        <v>41549</v>
      </c>
      <c r="F8323" s="1" t="s">
        <v>50</v>
      </c>
      <c r="G8323" s="1" t="s">
        <v>5522</v>
      </c>
      <c r="H8323" s="1" t="s">
        <v>5523</v>
      </c>
      <c r="I8323" s="1" t="s">
        <v>26</v>
      </c>
      <c r="J8323" s="1" t="s">
        <v>27</v>
      </c>
      <c r="K8323" s="1" t="s">
        <v>184</v>
      </c>
      <c r="L8323" s="1" t="s">
        <v>104</v>
      </c>
      <c r="M8323" s="1">
        <v>77095</v>
      </c>
      <c r="N8323" s="1" t="s">
        <v>105</v>
      </c>
      <c r="O8323" s="1" t="s">
        <v>3567</v>
      </c>
      <c r="P8323" s="1" t="s">
        <v>46</v>
      </c>
      <c r="Q8323" s="1" t="s">
        <v>75</v>
      </c>
      <c r="R8323" s="1" t="s">
        <v>8588</v>
      </c>
      <c r="S8323" s="1">
        <v>15.624000000000001</v>
      </c>
      <c r="T8323" s="1">
        <v>2</v>
      </c>
      <c r="U8323" s="1">
        <v>0.8</v>
      </c>
      <c r="V8323" s="4">
        <v>-24.9984</v>
      </c>
    </row>
    <row r="8324" spans="1:22" ht="29.5" thickBot="1" x14ac:dyDescent="0.4">
      <c r="A8324" s="3">
        <v>8323</v>
      </c>
      <c r="B8324" s="1" t="s">
        <v>9953</v>
      </c>
      <c r="C8324" s="1">
        <v>2013</v>
      </c>
      <c r="D8324" s="2">
        <v>41598</v>
      </c>
      <c r="E8324" s="2">
        <v>41604</v>
      </c>
      <c r="F8324" s="1" t="s">
        <v>50</v>
      </c>
      <c r="G8324" s="1" t="s">
        <v>3731</v>
      </c>
      <c r="H8324" s="1" t="s">
        <v>3732</v>
      </c>
      <c r="I8324" s="1" t="s">
        <v>26</v>
      </c>
      <c r="J8324" s="1" t="s">
        <v>27</v>
      </c>
      <c r="K8324" s="1" t="s">
        <v>1173</v>
      </c>
      <c r="L8324" s="1" t="s">
        <v>267</v>
      </c>
      <c r="M8324" s="1">
        <v>11561</v>
      </c>
      <c r="N8324" s="1" t="s">
        <v>148</v>
      </c>
      <c r="O8324" s="1" t="s">
        <v>6505</v>
      </c>
      <c r="P8324" s="1" t="s">
        <v>46</v>
      </c>
      <c r="Q8324" s="1" t="s">
        <v>78</v>
      </c>
      <c r="R8324" s="1" t="s">
        <v>6506</v>
      </c>
      <c r="S8324" s="1">
        <v>8.74</v>
      </c>
      <c r="T8324" s="1">
        <v>2</v>
      </c>
      <c r="U8324" s="1">
        <v>0</v>
      </c>
      <c r="V8324" s="4">
        <v>2.2724000000000002</v>
      </c>
    </row>
    <row r="8325" spans="1:22" ht="58.5" thickBot="1" x14ac:dyDescent="0.4">
      <c r="A8325" s="3">
        <v>8324</v>
      </c>
      <c r="B8325" s="1" t="s">
        <v>9953</v>
      </c>
      <c r="C8325" s="1">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4">
        <v>20.585000000000001</v>
      </c>
    </row>
    <row r="8326" spans="1:22" ht="44" thickBot="1" x14ac:dyDescent="0.4">
      <c r="A8326" s="3">
        <v>8325</v>
      </c>
      <c r="B8326" s="1" t="s">
        <v>9954</v>
      </c>
      <c r="C8326" s="1">
        <v>2014</v>
      </c>
      <c r="D8326" s="2">
        <v>41891</v>
      </c>
      <c r="E8326" s="2">
        <v>41892</v>
      </c>
      <c r="F8326" s="1" t="s">
        <v>188</v>
      </c>
      <c r="G8326" s="1" t="s">
        <v>8232</v>
      </c>
      <c r="H8326" s="1" t="s">
        <v>8233</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4">
        <v>5.3970000000000002</v>
      </c>
    </row>
    <row r="8327" spans="1:22" ht="29.5" thickBot="1" x14ac:dyDescent="0.4">
      <c r="A8327" s="3">
        <v>8326</v>
      </c>
      <c r="B8327" s="1" t="s">
        <v>9954</v>
      </c>
      <c r="C8327" s="1">
        <v>2014</v>
      </c>
      <c r="D8327" s="2">
        <v>41891</v>
      </c>
      <c r="E8327" s="2">
        <v>41892</v>
      </c>
      <c r="F8327" s="1" t="s">
        <v>188</v>
      </c>
      <c r="G8327" s="1" t="s">
        <v>8232</v>
      </c>
      <c r="H8327" s="1" t="s">
        <v>8233</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4">
        <v>13.857900000000001</v>
      </c>
    </row>
    <row r="8328" spans="1:22" ht="29.5" thickBot="1" x14ac:dyDescent="0.4">
      <c r="A8328" s="3">
        <v>8327</v>
      </c>
      <c r="B8328" s="1" t="s">
        <v>9955</v>
      </c>
      <c r="C8328" s="1">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2.8639999999999999</v>
      </c>
      <c r="T8328" s="1">
        <v>4</v>
      </c>
      <c r="U8328" s="1">
        <v>0.8</v>
      </c>
      <c r="V8328" s="4">
        <v>-4.5823999999999998</v>
      </c>
    </row>
    <row r="8329" spans="1:22" ht="44" thickBot="1" x14ac:dyDescent="0.4">
      <c r="A8329" s="3">
        <v>8328</v>
      </c>
      <c r="B8329" s="1" t="s">
        <v>9955</v>
      </c>
      <c r="C8329" s="1">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94.191999999999993</v>
      </c>
      <c r="T8329" s="1">
        <v>7</v>
      </c>
      <c r="U8329" s="1">
        <v>0.8</v>
      </c>
      <c r="V8329" s="4">
        <v>-164.83600000000001</v>
      </c>
    </row>
    <row r="8330" spans="1:22" ht="29.5" thickBot="1" x14ac:dyDescent="0.4">
      <c r="A8330" s="3">
        <v>8329</v>
      </c>
      <c r="B8330" s="1" t="s">
        <v>9956</v>
      </c>
      <c r="C8330" s="1">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4">
        <v>68.975999999999999</v>
      </c>
    </row>
    <row r="8331" spans="1:22" ht="29.5" thickBot="1" x14ac:dyDescent="0.4">
      <c r="A8331" s="3">
        <v>8330</v>
      </c>
      <c r="B8331" s="1" t="s">
        <v>9956</v>
      </c>
      <c r="C8331" s="1">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4">
        <v>3.1103999999999998</v>
      </c>
    </row>
    <row r="8332" spans="1:22" ht="29.5" thickBot="1" x14ac:dyDescent="0.4">
      <c r="A8332" s="3">
        <v>8331</v>
      </c>
      <c r="B8332" s="1" t="s">
        <v>9957</v>
      </c>
      <c r="C8332" s="1">
        <v>2014</v>
      </c>
      <c r="D8332" s="2">
        <v>41951</v>
      </c>
      <c r="E8332" s="2">
        <v>41955</v>
      </c>
      <c r="F8332" s="1" t="s">
        <v>50</v>
      </c>
      <c r="G8332" s="1" t="s">
        <v>1918</v>
      </c>
      <c r="H8332" s="1" t="s">
        <v>1919</v>
      </c>
      <c r="I8332" s="1" t="s">
        <v>26</v>
      </c>
      <c r="J8332" s="1" t="s">
        <v>27</v>
      </c>
      <c r="K8332" s="1" t="s">
        <v>266</v>
      </c>
      <c r="L8332" s="1" t="s">
        <v>267</v>
      </c>
      <c r="M8332" s="1">
        <v>10024</v>
      </c>
      <c r="N8332" s="1" t="s">
        <v>148</v>
      </c>
      <c r="O8332" s="1" t="s">
        <v>9958</v>
      </c>
      <c r="P8332" s="1" t="s">
        <v>71</v>
      </c>
      <c r="Q8332" s="1" t="s">
        <v>161</v>
      </c>
      <c r="R8332" s="1" t="s">
        <v>9959</v>
      </c>
      <c r="S8332" s="1">
        <v>7.88</v>
      </c>
      <c r="T8332" s="1">
        <v>4</v>
      </c>
      <c r="U8332" s="1">
        <v>0</v>
      </c>
      <c r="V8332" s="4">
        <v>2.5215999999999998</v>
      </c>
    </row>
    <row r="8333" spans="1:22" ht="29.5" thickBot="1" x14ac:dyDescent="0.4">
      <c r="A8333" s="3">
        <v>8332</v>
      </c>
      <c r="B8333" s="1" t="s">
        <v>9960</v>
      </c>
      <c r="C8333" s="1">
        <v>2013</v>
      </c>
      <c r="D8333" s="2">
        <v>41343</v>
      </c>
      <c r="E8333" s="2">
        <v>41346</v>
      </c>
      <c r="F8333" s="1" t="s">
        <v>188</v>
      </c>
      <c r="G8333" s="1" t="s">
        <v>4361</v>
      </c>
      <c r="H8333" s="1" t="s">
        <v>4362</v>
      </c>
      <c r="I8333" s="1" t="s">
        <v>26</v>
      </c>
      <c r="J8333" s="1" t="s">
        <v>27</v>
      </c>
      <c r="K8333" s="1" t="s">
        <v>9961</v>
      </c>
      <c r="L8333" s="1" t="s">
        <v>1245</v>
      </c>
      <c r="M8333" s="1">
        <v>1810</v>
      </c>
      <c r="N8333" s="1" t="s">
        <v>148</v>
      </c>
      <c r="O8333" s="1" t="s">
        <v>2348</v>
      </c>
      <c r="P8333" s="1" t="s">
        <v>46</v>
      </c>
      <c r="Q8333" s="1" t="s">
        <v>59</v>
      </c>
      <c r="R8333" s="1" t="s">
        <v>2349</v>
      </c>
      <c r="S8333" s="1">
        <v>11.21</v>
      </c>
      <c r="T8333" s="1">
        <v>1</v>
      </c>
      <c r="U8333" s="1">
        <v>0</v>
      </c>
      <c r="V8333" s="4">
        <v>3.363</v>
      </c>
    </row>
    <row r="8334" spans="1:22" ht="58.5" thickBot="1" x14ac:dyDescent="0.4">
      <c r="A8334" s="3">
        <v>8333</v>
      </c>
      <c r="B8334" s="1" t="s">
        <v>9960</v>
      </c>
      <c r="C8334" s="1">
        <v>2013</v>
      </c>
      <c r="D8334" s="2">
        <v>41343</v>
      </c>
      <c r="E8334" s="2">
        <v>41346</v>
      </c>
      <c r="F8334" s="1" t="s">
        <v>188</v>
      </c>
      <c r="G8334" s="1" t="s">
        <v>4361</v>
      </c>
      <c r="H8334" s="1" t="s">
        <v>4362</v>
      </c>
      <c r="I8334" s="1" t="s">
        <v>26</v>
      </c>
      <c r="J8334" s="1" t="s">
        <v>27</v>
      </c>
      <c r="K8334" s="1" t="s">
        <v>9961</v>
      </c>
      <c r="L8334" s="1" t="s">
        <v>1245</v>
      </c>
      <c r="M8334" s="1">
        <v>1810</v>
      </c>
      <c r="N8334" s="1" t="s">
        <v>148</v>
      </c>
      <c r="O8334" s="1" t="s">
        <v>1839</v>
      </c>
      <c r="P8334" s="1" t="s">
        <v>32</v>
      </c>
      <c r="Q8334" s="1" t="s">
        <v>36</v>
      </c>
      <c r="R8334" s="1" t="s">
        <v>1840</v>
      </c>
      <c r="S8334" s="1">
        <v>354.9</v>
      </c>
      <c r="T8334" s="1">
        <v>5</v>
      </c>
      <c r="U8334" s="1">
        <v>0</v>
      </c>
      <c r="V8334" s="4">
        <v>88.724999999999994</v>
      </c>
    </row>
    <row r="8335" spans="1:22" ht="29.5" thickBot="1" x14ac:dyDescent="0.4">
      <c r="A8335" s="3">
        <v>8334</v>
      </c>
      <c r="B8335" s="1" t="s">
        <v>9960</v>
      </c>
      <c r="C8335" s="1">
        <v>2013</v>
      </c>
      <c r="D8335" s="2">
        <v>41343</v>
      </c>
      <c r="E8335" s="2">
        <v>41346</v>
      </c>
      <c r="F8335" s="1" t="s">
        <v>188</v>
      </c>
      <c r="G8335" s="1" t="s">
        <v>4361</v>
      </c>
      <c r="H8335" s="1" t="s">
        <v>4362</v>
      </c>
      <c r="I8335" s="1" t="s">
        <v>26</v>
      </c>
      <c r="J8335" s="1" t="s">
        <v>27</v>
      </c>
      <c r="K8335" s="1" t="s">
        <v>9961</v>
      </c>
      <c r="L8335" s="1" t="s">
        <v>1245</v>
      </c>
      <c r="M8335" s="1">
        <v>1810</v>
      </c>
      <c r="N8335" s="1" t="s">
        <v>148</v>
      </c>
      <c r="O8335" s="1" t="s">
        <v>8731</v>
      </c>
      <c r="P8335" s="1" t="s">
        <v>46</v>
      </c>
      <c r="Q8335" s="1" t="s">
        <v>90</v>
      </c>
      <c r="R8335" s="1" t="s">
        <v>8732</v>
      </c>
      <c r="S8335" s="1">
        <v>17.940000000000001</v>
      </c>
      <c r="T8335" s="1">
        <v>3</v>
      </c>
      <c r="U8335" s="1">
        <v>0</v>
      </c>
      <c r="V8335" s="4">
        <v>8.7905999999999995</v>
      </c>
    </row>
    <row r="8336" spans="1:22" ht="29.5" thickBot="1" x14ac:dyDescent="0.4">
      <c r="A8336" s="3">
        <v>8335</v>
      </c>
      <c r="B8336" s="1" t="s">
        <v>9960</v>
      </c>
      <c r="C8336" s="1">
        <v>2013</v>
      </c>
      <c r="D8336" s="2">
        <v>41343</v>
      </c>
      <c r="E8336" s="2">
        <v>41346</v>
      </c>
      <c r="F8336" s="1" t="s">
        <v>188</v>
      </c>
      <c r="G8336" s="1" t="s">
        <v>4361</v>
      </c>
      <c r="H8336" s="1" t="s">
        <v>4362</v>
      </c>
      <c r="I8336" s="1" t="s">
        <v>26</v>
      </c>
      <c r="J8336" s="1" t="s">
        <v>27</v>
      </c>
      <c r="K8336" s="1" t="s">
        <v>9961</v>
      </c>
      <c r="L8336" s="1" t="s">
        <v>1245</v>
      </c>
      <c r="M8336" s="1">
        <v>1810</v>
      </c>
      <c r="N8336" s="1" t="s">
        <v>148</v>
      </c>
      <c r="O8336" s="1" t="s">
        <v>2209</v>
      </c>
      <c r="P8336" s="1" t="s">
        <v>46</v>
      </c>
      <c r="Q8336" s="1" t="s">
        <v>75</v>
      </c>
      <c r="R8336" s="1" t="s">
        <v>3599</v>
      </c>
      <c r="S8336" s="1">
        <v>51.8</v>
      </c>
      <c r="T8336" s="1">
        <v>4</v>
      </c>
      <c r="U8336" s="1">
        <v>0</v>
      </c>
      <c r="V8336" s="4">
        <v>23.31</v>
      </c>
    </row>
    <row r="8337" spans="1:22" ht="44" thickBot="1" x14ac:dyDescent="0.4">
      <c r="A8337" s="3">
        <v>8336</v>
      </c>
      <c r="B8337" s="1" t="s">
        <v>9962</v>
      </c>
      <c r="C8337" s="1">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4">
        <v>149.76</v>
      </c>
    </row>
    <row r="8338" spans="1:22" ht="44" thickBot="1" x14ac:dyDescent="0.4">
      <c r="A8338" s="3">
        <v>8337</v>
      </c>
      <c r="B8338" s="1" t="s">
        <v>9963</v>
      </c>
      <c r="C8338" s="1">
        <v>2013</v>
      </c>
      <c r="D8338" s="2">
        <v>41458</v>
      </c>
      <c r="E8338" s="2">
        <v>41464</v>
      </c>
      <c r="F8338" s="1" t="s">
        <v>50</v>
      </c>
      <c r="G8338" s="1" t="s">
        <v>2885</v>
      </c>
      <c r="H8338" s="1" t="s">
        <v>2886</v>
      </c>
      <c r="I8338" s="1" t="s">
        <v>26</v>
      </c>
      <c r="J8338" s="1" t="s">
        <v>27</v>
      </c>
      <c r="K8338" s="1" t="s">
        <v>1127</v>
      </c>
      <c r="L8338" s="1" t="s">
        <v>319</v>
      </c>
      <c r="M8338" s="1">
        <v>22204</v>
      </c>
      <c r="N8338" s="1" t="s">
        <v>30</v>
      </c>
      <c r="O8338" s="1" t="s">
        <v>9964</v>
      </c>
      <c r="P8338" s="1" t="s">
        <v>46</v>
      </c>
      <c r="Q8338" s="1" t="s">
        <v>68</v>
      </c>
      <c r="R8338" s="1" t="s">
        <v>9965</v>
      </c>
      <c r="S8338" s="1">
        <v>7.7</v>
      </c>
      <c r="T8338" s="1">
        <v>2</v>
      </c>
      <c r="U8338" s="1">
        <v>0</v>
      </c>
      <c r="V8338" s="4">
        <v>3.157</v>
      </c>
    </row>
    <row r="8339" spans="1:22" ht="29.5" thickBot="1" x14ac:dyDescent="0.4">
      <c r="A8339" s="3">
        <v>8338</v>
      </c>
      <c r="B8339" s="1" t="s">
        <v>9966</v>
      </c>
      <c r="C8339" s="1">
        <v>2011</v>
      </c>
      <c r="D8339" s="2">
        <v>40904</v>
      </c>
      <c r="E8339" s="2">
        <v>40911</v>
      </c>
      <c r="F8339" s="1" t="s">
        <v>50</v>
      </c>
      <c r="G8339" s="1" t="s">
        <v>4959</v>
      </c>
      <c r="H8339" s="1" t="s">
        <v>4960</v>
      </c>
      <c r="I8339" s="1" t="s">
        <v>41</v>
      </c>
      <c r="J8339" s="1" t="s">
        <v>27</v>
      </c>
      <c r="K8339" s="1" t="s">
        <v>357</v>
      </c>
      <c r="L8339" s="1" t="s">
        <v>358</v>
      </c>
      <c r="M8339" s="1">
        <v>35601</v>
      </c>
      <c r="N8339" s="1" t="s">
        <v>30</v>
      </c>
      <c r="O8339" s="1" t="s">
        <v>9317</v>
      </c>
      <c r="P8339" s="1" t="s">
        <v>46</v>
      </c>
      <c r="Q8339" s="1" t="s">
        <v>90</v>
      </c>
      <c r="R8339" s="1" t="s">
        <v>9318</v>
      </c>
      <c r="S8339" s="1">
        <v>23.92</v>
      </c>
      <c r="T8339" s="1">
        <v>4</v>
      </c>
      <c r="U8339" s="1">
        <v>0</v>
      </c>
      <c r="V8339" s="4">
        <v>11.720800000000001</v>
      </c>
    </row>
    <row r="8340" spans="1:22" ht="44" thickBot="1" x14ac:dyDescent="0.4">
      <c r="A8340" s="3">
        <v>8339</v>
      </c>
      <c r="B8340" s="1" t="s">
        <v>9966</v>
      </c>
      <c r="C8340" s="1">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4">
        <v>184.26</v>
      </c>
    </row>
    <row r="8341" spans="1:22" ht="58.5" thickBot="1" x14ac:dyDescent="0.4">
      <c r="A8341" s="3">
        <v>8340</v>
      </c>
      <c r="B8341" s="1" t="s">
        <v>9967</v>
      </c>
      <c r="C8341" s="1">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436.70400000000001</v>
      </c>
      <c r="T8341" s="1">
        <v>6</v>
      </c>
      <c r="U8341" s="1">
        <v>0.2</v>
      </c>
      <c r="V8341" s="4">
        <v>-38.211599999999997</v>
      </c>
    </row>
    <row r="8342" spans="1:22" ht="29.5" thickBot="1" x14ac:dyDescent="0.4">
      <c r="A8342" s="3">
        <v>8341</v>
      </c>
      <c r="B8342" s="1" t="s">
        <v>9968</v>
      </c>
      <c r="C8342" s="1">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v>
      </c>
      <c r="T8342" s="1">
        <v>5</v>
      </c>
      <c r="U8342" s="1">
        <v>0</v>
      </c>
      <c r="V8342" s="4">
        <v>15.552</v>
      </c>
    </row>
    <row r="8343" spans="1:22" ht="58.5" thickBot="1" x14ac:dyDescent="0.4">
      <c r="A8343" s="3">
        <v>8342</v>
      </c>
      <c r="B8343" s="1" t="s">
        <v>9969</v>
      </c>
      <c r="C8343" s="1">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4">
        <v>16.588799999999999</v>
      </c>
    </row>
    <row r="8344" spans="1:22" ht="44" thickBot="1" x14ac:dyDescent="0.4">
      <c r="A8344" s="3">
        <v>8343</v>
      </c>
      <c r="B8344" s="1" t="s">
        <v>9970</v>
      </c>
      <c r="C8344" s="1">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4">
        <v>19.807200000000002</v>
      </c>
    </row>
    <row r="8345" spans="1:22" ht="29.5" thickBot="1" x14ac:dyDescent="0.4">
      <c r="A8345" s="3">
        <v>8344</v>
      </c>
      <c r="B8345" s="1" t="s">
        <v>9971</v>
      </c>
      <c r="C8345" s="1">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v>
      </c>
      <c r="T8345" s="1">
        <v>5</v>
      </c>
      <c r="U8345" s="1">
        <v>0.2</v>
      </c>
      <c r="V8345" s="4">
        <v>22.2</v>
      </c>
    </row>
    <row r="8346" spans="1:22" ht="29.5" thickBot="1" x14ac:dyDescent="0.4">
      <c r="A8346" s="3">
        <v>8345</v>
      </c>
      <c r="B8346" s="1" t="s">
        <v>9971</v>
      </c>
      <c r="C8346" s="1">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32.951999999999998</v>
      </c>
      <c r="T8346" s="1">
        <v>3</v>
      </c>
      <c r="U8346" s="1">
        <v>0.2</v>
      </c>
      <c r="V8346" s="4">
        <v>6.5903999999999998</v>
      </c>
    </row>
    <row r="8347" spans="1:22" ht="44" thickBot="1" x14ac:dyDescent="0.4">
      <c r="A8347" s="3">
        <v>8346</v>
      </c>
      <c r="B8347" s="1" t="s">
        <v>9971</v>
      </c>
      <c r="C8347" s="1">
        <v>2011</v>
      </c>
      <c r="D8347" s="2">
        <v>40623</v>
      </c>
      <c r="E8347" s="2">
        <v>40627</v>
      </c>
      <c r="F8347" s="1" t="s">
        <v>50</v>
      </c>
      <c r="G8347" s="1" t="s">
        <v>2520</v>
      </c>
      <c r="H8347" s="1" t="s">
        <v>2521</v>
      </c>
      <c r="I8347" s="1" t="s">
        <v>26</v>
      </c>
      <c r="J8347" s="1" t="s">
        <v>27</v>
      </c>
      <c r="K8347" s="1" t="s">
        <v>5137</v>
      </c>
      <c r="L8347" s="1" t="s">
        <v>335</v>
      </c>
      <c r="M8347" s="1">
        <v>37918</v>
      </c>
      <c r="N8347" s="1" t="s">
        <v>30</v>
      </c>
      <c r="O8347" s="1" t="s">
        <v>6127</v>
      </c>
      <c r="P8347" s="1" t="s">
        <v>32</v>
      </c>
      <c r="Q8347" s="1" t="s">
        <v>36</v>
      </c>
      <c r="R8347" s="1" t="s">
        <v>6128</v>
      </c>
      <c r="S8347" s="1">
        <v>218.376</v>
      </c>
      <c r="T8347" s="1">
        <v>3</v>
      </c>
      <c r="U8347" s="1">
        <v>0.2</v>
      </c>
      <c r="V8347" s="4">
        <v>-10.918799999999999</v>
      </c>
    </row>
    <row r="8348" spans="1:22" ht="44" thickBot="1" x14ac:dyDescent="0.4">
      <c r="A8348" s="3">
        <v>8347</v>
      </c>
      <c r="B8348" s="1" t="s">
        <v>9972</v>
      </c>
      <c r="C8348" s="1">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v>
      </c>
      <c r="T8348" s="1">
        <v>5</v>
      </c>
      <c r="U8348" s="1">
        <v>0</v>
      </c>
      <c r="V8348" s="4">
        <v>13.188000000000001</v>
      </c>
    </row>
    <row r="8349" spans="1:22" ht="58.5" thickBot="1" x14ac:dyDescent="0.4">
      <c r="A8349" s="3">
        <v>8348</v>
      </c>
      <c r="B8349" s="1" t="s">
        <v>9972</v>
      </c>
      <c r="C8349" s="1">
        <v>2012</v>
      </c>
      <c r="D8349" s="2">
        <v>41029</v>
      </c>
      <c r="E8349" s="2">
        <v>41033</v>
      </c>
      <c r="F8349" s="1" t="s">
        <v>50</v>
      </c>
      <c r="G8349" s="1" t="s">
        <v>4007</v>
      </c>
      <c r="H8349" s="1" t="s">
        <v>4008</v>
      </c>
      <c r="I8349" s="1" t="s">
        <v>41</v>
      </c>
      <c r="J8349" s="1" t="s">
        <v>27</v>
      </c>
      <c r="K8349" s="1" t="s">
        <v>1479</v>
      </c>
      <c r="L8349" s="1" t="s">
        <v>1245</v>
      </c>
      <c r="M8349" s="1">
        <v>1841</v>
      </c>
      <c r="N8349" s="1" t="s">
        <v>148</v>
      </c>
      <c r="O8349" s="1" t="s">
        <v>6157</v>
      </c>
      <c r="P8349" s="1" t="s">
        <v>32</v>
      </c>
      <c r="Q8349" s="1" t="s">
        <v>65</v>
      </c>
      <c r="R8349" s="1" t="s">
        <v>6158</v>
      </c>
      <c r="S8349" s="1">
        <v>9.48</v>
      </c>
      <c r="T8349" s="1">
        <v>1</v>
      </c>
      <c r="U8349" s="1">
        <v>0</v>
      </c>
      <c r="V8349" s="4">
        <v>3.7919999999999998</v>
      </c>
    </row>
    <row r="8350" spans="1:22" ht="102" thickBot="1" x14ac:dyDescent="0.4">
      <c r="A8350" s="3">
        <v>8349</v>
      </c>
      <c r="B8350" s="1" t="s">
        <v>9972</v>
      </c>
      <c r="C8350" s="1">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4">
        <v>58.66</v>
      </c>
    </row>
    <row r="8351" spans="1:22" ht="44" thickBot="1" x14ac:dyDescent="0.4">
      <c r="A8351" s="3">
        <v>8350</v>
      </c>
      <c r="B8351" s="1" t="s">
        <v>9972</v>
      </c>
      <c r="C8351" s="1">
        <v>2012</v>
      </c>
      <c r="D8351" s="2">
        <v>41029</v>
      </c>
      <c r="E8351" s="2">
        <v>41033</v>
      </c>
      <c r="F8351" s="1" t="s">
        <v>50</v>
      </c>
      <c r="G8351" s="1" t="s">
        <v>4007</v>
      </c>
      <c r="H8351" s="1" t="s">
        <v>4008</v>
      </c>
      <c r="I8351" s="1" t="s">
        <v>41</v>
      </c>
      <c r="J8351" s="1" t="s">
        <v>27</v>
      </c>
      <c r="K8351" s="1" t="s">
        <v>1479</v>
      </c>
      <c r="L8351" s="1" t="s">
        <v>1245</v>
      </c>
      <c r="M8351" s="1">
        <v>1841</v>
      </c>
      <c r="N8351" s="1" t="s">
        <v>148</v>
      </c>
      <c r="O8351" s="1" t="s">
        <v>8002</v>
      </c>
      <c r="P8351" s="1" t="s">
        <v>32</v>
      </c>
      <c r="Q8351" s="1" t="s">
        <v>65</v>
      </c>
      <c r="R8351" s="1" t="s">
        <v>8003</v>
      </c>
      <c r="S8351" s="1">
        <v>24.3</v>
      </c>
      <c r="T8351" s="1">
        <v>5</v>
      </c>
      <c r="U8351" s="1">
        <v>0</v>
      </c>
      <c r="V8351" s="4">
        <v>10.449</v>
      </c>
    </row>
    <row r="8352" spans="1:22" ht="73" thickBot="1" x14ac:dyDescent="0.4">
      <c r="A8352" s="3">
        <v>8351</v>
      </c>
      <c r="B8352" s="1" t="s">
        <v>9972</v>
      </c>
      <c r="C8352" s="1">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4">
        <v>3.1103999999999998</v>
      </c>
    </row>
    <row r="8353" spans="1:22" ht="44" thickBot="1" x14ac:dyDescent="0.4">
      <c r="A8353" s="3">
        <v>8352</v>
      </c>
      <c r="B8353" s="1" t="s">
        <v>9973</v>
      </c>
      <c r="C8353" s="1">
        <v>2014</v>
      </c>
      <c r="D8353" s="2">
        <v>41763</v>
      </c>
      <c r="E8353" s="2">
        <v>41768</v>
      </c>
      <c r="F8353" s="1" t="s">
        <v>50</v>
      </c>
      <c r="G8353" s="1" t="s">
        <v>5723</v>
      </c>
      <c r="H8353" s="1" t="s">
        <v>5724</v>
      </c>
      <c r="I8353" s="1" t="s">
        <v>41</v>
      </c>
      <c r="J8353" s="1" t="s">
        <v>27</v>
      </c>
      <c r="K8353" s="1" t="s">
        <v>146</v>
      </c>
      <c r="L8353" s="1" t="s">
        <v>147</v>
      </c>
      <c r="M8353" s="1">
        <v>19134</v>
      </c>
      <c r="N8353" s="1" t="s">
        <v>148</v>
      </c>
      <c r="O8353" s="1" t="s">
        <v>8391</v>
      </c>
      <c r="P8353" s="1" t="s">
        <v>32</v>
      </c>
      <c r="Q8353" s="1" t="s">
        <v>65</v>
      </c>
      <c r="R8353" s="1" t="s">
        <v>8392</v>
      </c>
      <c r="S8353" s="1">
        <v>32.448</v>
      </c>
      <c r="T8353" s="1">
        <v>2</v>
      </c>
      <c r="U8353" s="1">
        <v>0.2</v>
      </c>
      <c r="V8353" s="4">
        <v>7.3007999999999997</v>
      </c>
    </row>
    <row r="8354" spans="1:22" ht="44" thickBot="1" x14ac:dyDescent="0.4">
      <c r="A8354" s="3">
        <v>8353</v>
      </c>
      <c r="B8354" s="1" t="s">
        <v>9973</v>
      </c>
      <c r="C8354" s="1">
        <v>2014</v>
      </c>
      <c r="D8354" s="2">
        <v>41763</v>
      </c>
      <c r="E8354" s="2">
        <v>41768</v>
      </c>
      <c r="F8354" s="1" t="s">
        <v>50</v>
      </c>
      <c r="G8354" s="1" t="s">
        <v>5723</v>
      </c>
      <c r="H8354" s="1" t="s">
        <v>5724</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4">
        <v>-17.591999999999999</v>
      </c>
    </row>
    <row r="8355" spans="1:22" ht="44" thickBot="1" x14ac:dyDescent="0.4">
      <c r="A8355" s="3">
        <v>8354</v>
      </c>
      <c r="B8355" s="1" t="s">
        <v>9973</v>
      </c>
      <c r="C8355" s="1">
        <v>2014</v>
      </c>
      <c r="D8355" s="2">
        <v>41763</v>
      </c>
      <c r="E8355" s="2">
        <v>41768</v>
      </c>
      <c r="F8355" s="1" t="s">
        <v>50</v>
      </c>
      <c r="G8355" s="1" t="s">
        <v>5723</v>
      </c>
      <c r="H8355" s="1" t="s">
        <v>5724</v>
      </c>
      <c r="I8355" s="1" t="s">
        <v>41</v>
      </c>
      <c r="J8355" s="1" t="s">
        <v>27</v>
      </c>
      <c r="K8355" s="1" t="s">
        <v>146</v>
      </c>
      <c r="L8355" s="1" t="s">
        <v>147</v>
      </c>
      <c r="M8355" s="1">
        <v>19134</v>
      </c>
      <c r="N8355" s="1" t="s">
        <v>148</v>
      </c>
      <c r="O8355" s="1" t="s">
        <v>883</v>
      </c>
      <c r="P8355" s="1" t="s">
        <v>32</v>
      </c>
      <c r="Q8355" s="1" t="s">
        <v>56</v>
      </c>
      <c r="R8355" s="1" t="s">
        <v>884</v>
      </c>
      <c r="S8355" s="1">
        <v>373.47</v>
      </c>
      <c r="T8355" s="1">
        <v>5</v>
      </c>
      <c r="U8355" s="1">
        <v>0.4</v>
      </c>
      <c r="V8355" s="4">
        <v>-112.041</v>
      </c>
    </row>
    <row r="8356" spans="1:22" ht="73" thickBot="1" x14ac:dyDescent="0.4">
      <c r="A8356" s="3">
        <v>8355</v>
      </c>
      <c r="B8356" s="1" t="s">
        <v>9973</v>
      </c>
      <c r="C8356" s="1">
        <v>2014</v>
      </c>
      <c r="D8356" s="2">
        <v>41763</v>
      </c>
      <c r="E8356" s="2">
        <v>41768</v>
      </c>
      <c r="F8356" s="1" t="s">
        <v>50</v>
      </c>
      <c r="G8356" s="1" t="s">
        <v>5723</v>
      </c>
      <c r="H8356" s="1" t="s">
        <v>5724</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4">
        <v>-44.94</v>
      </c>
    </row>
    <row r="8357" spans="1:22" ht="29.5" thickBot="1" x14ac:dyDescent="0.4">
      <c r="A8357" s="3">
        <v>8356</v>
      </c>
      <c r="B8357" s="1" t="s">
        <v>9973</v>
      </c>
      <c r="C8357" s="1">
        <v>2014</v>
      </c>
      <c r="D8357" s="2">
        <v>41763</v>
      </c>
      <c r="E8357" s="2">
        <v>41768</v>
      </c>
      <c r="F8357" s="1" t="s">
        <v>50</v>
      </c>
      <c r="G8357" s="1" t="s">
        <v>5723</v>
      </c>
      <c r="H8357" s="1" t="s">
        <v>5724</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4">
        <v>2.8</v>
      </c>
    </row>
    <row r="8358" spans="1:22" ht="44" thickBot="1" x14ac:dyDescent="0.4">
      <c r="A8358" s="3">
        <v>8357</v>
      </c>
      <c r="B8358" s="1" t="s">
        <v>9974</v>
      </c>
      <c r="C8358" s="1">
        <v>2013</v>
      </c>
      <c r="D8358" s="2">
        <v>41513</v>
      </c>
      <c r="E8358" s="2">
        <v>41517</v>
      </c>
      <c r="F8358" s="1" t="s">
        <v>50</v>
      </c>
      <c r="G8358" s="1" t="s">
        <v>1655</v>
      </c>
      <c r="H8358" s="1" t="s">
        <v>1656</v>
      </c>
      <c r="I8358" s="1" t="s">
        <v>26</v>
      </c>
      <c r="J8358" s="1" t="s">
        <v>27</v>
      </c>
      <c r="K8358" s="1" t="s">
        <v>7722</v>
      </c>
      <c r="L8358" s="1" t="s">
        <v>1272</v>
      </c>
      <c r="M8358" s="1">
        <v>30605</v>
      </c>
      <c r="N8358" s="1" t="s">
        <v>30</v>
      </c>
      <c r="O8358" s="1" t="s">
        <v>5270</v>
      </c>
      <c r="P8358" s="1" t="s">
        <v>32</v>
      </c>
      <c r="Q8358" s="1" t="s">
        <v>65</v>
      </c>
      <c r="R8358" s="1" t="s">
        <v>5271</v>
      </c>
      <c r="S8358" s="1">
        <v>186.54</v>
      </c>
      <c r="T8358" s="1">
        <v>3</v>
      </c>
      <c r="U8358" s="1">
        <v>0</v>
      </c>
      <c r="V8358" s="4">
        <v>41.038800000000002</v>
      </c>
    </row>
    <row r="8359" spans="1:22" ht="29.5" thickBot="1" x14ac:dyDescent="0.4">
      <c r="A8359" s="3">
        <v>8358</v>
      </c>
      <c r="B8359" s="1" t="s">
        <v>9975</v>
      </c>
      <c r="C8359" s="1">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4">
        <v>24.382400000000001</v>
      </c>
    </row>
    <row r="8360" spans="1:22" ht="29.5" thickBot="1" x14ac:dyDescent="0.4">
      <c r="A8360" s="3">
        <v>8359</v>
      </c>
      <c r="B8360" s="1" t="s">
        <v>9975</v>
      </c>
      <c r="C8360" s="1">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4">
        <v>9.2385999999999999</v>
      </c>
    </row>
    <row r="8361" spans="1:22" ht="58.5" thickBot="1" x14ac:dyDescent="0.4">
      <c r="A8361" s="3">
        <v>8360</v>
      </c>
      <c r="B8361" s="1" t="s">
        <v>9975</v>
      </c>
      <c r="C8361" s="1">
        <v>2011</v>
      </c>
      <c r="D8361" s="2">
        <v>40644</v>
      </c>
      <c r="E8361" s="2">
        <v>40651</v>
      </c>
      <c r="F8361" s="1" t="s">
        <v>50</v>
      </c>
      <c r="G8361" s="1" t="s">
        <v>4324</v>
      </c>
      <c r="H8361" s="1" t="s">
        <v>4325</v>
      </c>
      <c r="I8361" s="1" t="s">
        <v>26</v>
      </c>
      <c r="J8361" s="1" t="s">
        <v>27</v>
      </c>
      <c r="K8361" s="1" t="s">
        <v>1761</v>
      </c>
      <c r="L8361" s="1" t="s">
        <v>1762</v>
      </c>
      <c r="M8361" s="1">
        <v>59405</v>
      </c>
      <c r="N8361" s="1" t="s">
        <v>44</v>
      </c>
      <c r="O8361" s="1" t="s">
        <v>6509</v>
      </c>
      <c r="P8361" s="1" t="s">
        <v>71</v>
      </c>
      <c r="Q8361" s="1" t="s">
        <v>161</v>
      </c>
      <c r="R8361" s="1" t="s">
        <v>6510</v>
      </c>
      <c r="S8361" s="1">
        <v>217.44</v>
      </c>
      <c r="T8361" s="1">
        <v>6</v>
      </c>
      <c r="U8361" s="1">
        <v>0</v>
      </c>
      <c r="V8361" s="4">
        <v>91.324799999999996</v>
      </c>
    </row>
    <row r="8362" spans="1:22" ht="29.5" thickBot="1" x14ac:dyDescent="0.4">
      <c r="A8362" s="3">
        <v>8361</v>
      </c>
      <c r="B8362" s="1" t="s">
        <v>9976</v>
      </c>
      <c r="C8362" s="1">
        <v>2014</v>
      </c>
      <c r="D8362" s="2">
        <v>41642</v>
      </c>
      <c r="E8362" s="2">
        <v>41644</v>
      </c>
      <c r="F8362" s="1" t="s">
        <v>23</v>
      </c>
      <c r="G8362" s="1" t="s">
        <v>8648</v>
      </c>
      <c r="H8362" s="1" t="s">
        <v>8649</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4">
        <v>3.968</v>
      </c>
    </row>
    <row r="8363" spans="1:22" ht="44" thickBot="1" x14ac:dyDescent="0.4">
      <c r="A8363" s="3">
        <v>8362</v>
      </c>
      <c r="B8363" s="1" t="s">
        <v>9976</v>
      </c>
      <c r="C8363" s="1">
        <v>2014</v>
      </c>
      <c r="D8363" s="2">
        <v>41642</v>
      </c>
      <c r="E8363" s="2">
        <v>41644</v>
      </c>
      <c r="F8363" s="1" t="s">
        <v>23</v>
      </c>
      <c r="G8363" s="1" t="s">
        <v>8648</v>
      </c>
      <c r="H8363" s="1" t="s">
        <v>8649</v>
      </c>
      <c r="I8363" s="1" t="s">
        <v>26</v>
      </c>
      <c r="J8363" s="1" t="s">
        <v>27</v>
      </c>
      <c r="K8363" s="1" t="s">
        <v>4172</v>
      </c>
      <c r="L8363" s="1" t="s">
        <v>104</v>
      </c>
      <c r="M8363" s="1">
        <v>79907</v>
      </c>
      <c r="N8363" s="1" t="s">
        <v>105</v>
      </c>
      <c r="O8363" s="1" t="s">
        <v>9620</v>
      </c>
      <c r="P8363" s="1" t="s">
        <v>46</v>
      </c>
      <c r="Q8363" s="1" t="s">
        <v>78</v>
      </c>
      <c r="R8363" s="1" t="s">
        <v>9621</v>
      </c>
      <c r="S8363" s="1">
        <v>5.4320000000000004</v>
      </c>
      <c r="T8363" s="1">
        <v>2</v>
      </c>
      <c r="U8363" s="1">
        <v>0.8</v>
      </c>
      <c r="V8363" s="4">
        <v>-13.58</v>
      </c>
    </row>
    <row r="8364" spans="1:22" ht="44" thickBot="1" x14ac:dyDescent="0.4">
      <c r="A8364" s="3">
        <v>8363</v>
      </c>
      <c r="B8364" s="1" t="s">
        <v>9976</v>
      </c>
      <c r="C8364" s="1">
        <v>2014</v>
      </c>
      <c r="D8364" s="2">
        <v>41642</v>
      </c>
      <c r="E8364" s="2">
        <v>41644</v>
      </c>
      <c r="F8364" s="1" t="s">
        <v>23</v>
      </c>
      <c r="G8364" s="1" t="s">
        <v>8648</v>
      </c>
      <c r="H8364" s="1" t="s">
        <v>8649</v>
      </c>
      <c r="I8364" s="1" t="s">
        <v>26</v>
      </c>
      <c r="J8364" s="1" t="s">
        <v>27</v>
      </c>
      <c r="K8364" s="1" t="s">
        <v>4172</v>
      </c>
      <c r="L8364" s="1" t="s">
        <v>104</v>
      </c>
      <c r="M8364" s="1">
        <v>79907</v>
      </c>
      <c r="N8364" s="1" t="s">
        <v>105</v>
      </c>
      <c r="O8364" s="1" t="s">
        <v>3804</v>
      </c>
      <c r="P8364" s="1" t="s">
        <v>32</v>
      </c>
      <c r="Q8364" s="1" t="s">
        <v>56</v>
      </c>
      <c r="R8364" s="1" t="s">
        <v>3805</v>
      </c>
      <c r="S8364" s="1">
        <v>913.43</v>
      </c>
      <c r="T8364" s="1">
        <v>5</v>
      </c>
      <c r="U8364" s="1">
        <v>0.3</v>
      </c>
      <c r="V8364" s="4">
        <v>-169.637</v>
      </c>
    </row>
    <row r="8365" spans="1:22" ht="29.5" thickBot="1" x14ac:dyDescent="0.4">
      <c r="A8365" s="3">
        <v>8364</v>
      </c>
      <c r="B8365" s="1" t="s">
        <v>9976</v>
      </c>
      <c r="C8365" s="1">
        <v>2014</v>
      </c>
      <c r="D8365" s="2">
        <v>41642</v>
      </c>
      <c r="E8365" s="2">
        <v>41644</v>
      </c>
      <c r="F8365" s="1" t="s">
        <v>23</v>
      </c>
      <c r="G8365" s="1" t="s">
        <v>8648</v>
      </c>
      <c r="H8365" s="1" t="s">
        <v>8649</v>
      </c>
      <c r="I8365" s="1" t="s">
        <v>26</v>
      </c>
      <c r="J8365" s="1" t="s">
        <v>27</v>
      </c>
      <c r="K8365" s="1" t="s">
        <v>4172</v>
      </c>
      <c r="L8365" s="1" t="s">
        <v>104</v>
      </c>
      <c r="M8365" s="1">
        <v>79907</v>
      </c>
      <c r="N8365" s="1" t="s">
        <v>105</v>
      </c>
      <c r="O8365" s="1" t="s">
        <v>6093</v>
      </c>
      <c r="P8365" s="1" t="s">
        <v>46</v>
      </c>
      <c r="Q8365" s="1" t="s">
        <v>59</v>
      </c>
      <c r="R8365" s="1" t="s">
        <v>6094</v>
      </c>
      <c r="S8365" s="1">
        <v>372.14400000000001</v>
      </c>
      <c r="T8365" s="1">
        <v>3</v>
      </c>
      <c r="U8365" s="1">
        <v>0.2</v>
      </c>
      <c r="V8365" s="4">
        <v>27.910799999999998</v>
      </c>
    </row>
    <row r="8366" spans="1:22" ht="29.5" thickBot="1" x14ac:dyDescent="0.4">
      <c r="A8366" s="3">
        <v>8365</v>
      </c>
      <c r="B8366" s="1" t="s">
        <v>9977</v>
      </c>
      <c r="C8366" s="1">
        <v>2014</v>
      </c>
      <c r="D8366" s="2">
        <v>41758</v>
      </c>
      <c r="E8366" s="2">
        <v>41762</v>
      </c>
      <c r="F8366" s="1" t="s">
        <v>50</v>
      </c>
      <c r="G8366" s="1" t="s">
        <v>4568</v>
      </c>
      <c r="H8366" s="1" t="s">
        <v>4569</v>
      </c>
      <c r="I8366" s="1" t="s">
        <v>26</v>
      </c>
      <c r="J8366" s="1" t="s">
        <v>27</v>
      </c>
      <c r="K8366" s="1" t="s">
        <v>9978</v>
      </c>
      <c r="L8366" s="1" t="s">
        <v>54</v>
      </c>
      <c r="M8366" s="1">
        <v>34741</v>
      </c>
      <c r="N8366" s="1" t="s">
        <v>30</v>
      </c>
      <c r="O8366" s="1" t="s">
        <v>4589</v>
      </c>
      <c r="P8366" s="1" t="s">
        <v>71</v>
      </c>
      <c r="Q8366" s="1" t="s">
        <v>72</v>
      </c>
      <c r="R8366" s="1" t="s">
        <v>4590</v>
      </c>
      <c r="S8366" s="1">
        <v>751.98400000000004</v>
      </c>
      <c r="T8366" s="1">
        <v>2</v>
      </c>
      <c r="U8366" s="1">
        <v>0.2</v>
      </c>
      <c r="V8366" s="4">
        <v>84.598200000000006</v>
      </c>
    </row>
    <row r="8367" spans="1:22" ht="44" thickBot="1" x14ac:dyDescent="0.4">
      <c r="A8367" s="3">
        <v>8366</v>
      </c>
      <c r="B8367" s="1" t="s">
        <v>9979</v>
      </c>
      <c r="C8367" s="1">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4">
        <v>60.476799999999997</v>
      </c>
    </row>
    <row r="8368" spans="1:22" ht="87.5" thickBot="1" x14ac:dyDescent="0.4">
      <c r="A8368" s="3">
        <v>8367</v>
      </c>
      <c r="B8368" s="1" t="s">
        <v>9980</v>
      </c>
      <c r="C8368" s="1">
        <v>2011</v>
      </c>
      <c r="D8368" s="2">
        <v>40793</v>
      </c>
      <c r="E8368" s="2">
        <v>40798</v>
      </c>
      <c r="F8368" s="1" t="s">
        <v>23</v>
      </c>
      <c r="G8368" s="1" t="s">
        <v>7933</v>
      </c>
      <c r="H8368" s="1" t="s">
        <v>7934</v>
      </c>
      <c r="I8368" s="1" t="s">
        <v>41</v>
      </c>
      <c r="J8368" s="1" t="s">
        <v>27</v>
      </c>
      <c r="K8368" s="1" t="s">
        <v>912</v>
      </c>
      <c r="L8368" s="1" t="s">
        <v>43</v>
      </c>
      <c r="M8368" s="1">
        <v>95051</v>
      </c>
      <c r="N8368" s="1" t="s">
        <v>44</v>
      </c>
      <c r="O8368" s="1" t="s">
        <v>9981</v>
      </c>
      <c r="P8368" s="1" t="s">
        <v>46</v>
      </c>
      <c r="Q8368" s="1" t="s">
        <v>578</v>
      </c>
      <c r="R8368" s="1" t="s">
        <v>9982</v>
      </c>
      <c r="S8368" s="1">
        <v>27.36</v>
      </c>
      <c r="T8368" s="1">
        <v>4</v>
      </c>
      <c r="U8368" s="1">
        <v>0</v>
      </c>
      <c r="V8368" s="4">
        <v>7.3872</v>
      </c>
    </row>
    <row r="8369" spans="1:22" ht="73" thickBot="1" x14ac:dyDescent="0.4">
      <c r="A8369" s="3">
        <v>8368</v>
      </c>
      <c r="B8369" s="1" t="s">
        <v>9980</v>
      </c>
      <c r="C8369" s="1">
        <v>2011</v>
      </c>
      <c r="D8369" s="2">
        <v>40793</v>
      </c>
      <c r="E8369" s="2">
        <v>40798</v>
      </c>
      <c r="F8369" s="1" t="s">
        <v>23</v>
      </c>
      <c r="G8369" s="1" t="s">
        <v>7933</v>
      </c>
      <c r="H8369" s="1" t="s">
        <v>7934</v>
      </c>
      <c r="I8369" s="1" t="s">
        <v>41</v>
      </c>
      <c r="J8369" s="1" t="s">
        <v>27</v>
      </c>
      <c r="K8369" s="1" t="s">
        <v>912</v>
      </c>
      <c r="L8369" s="1" t="s">
        <v>43</v>
      </c>
      <c r="M8369" s="1">
        <v>95051</v>
      </c>
      <c r="N8369" s="1" t="s">
        <v>44</v>
      </c>
      <c r="O8369" s="1" t="s">
        <v>6621</v>
      </c>
      <c r="P8369" s="1" t="s">
        <v>46</v>
      </c>
      <c r="Q8369" s="1" t="s">
        <v>90</v>
      </c>
      <c r="R8369" s="1" t="s">
        <v>6622</v>
      </c>
      <c r="S8369" s="1">
        <v>20.56</v>
      </c>
      <c r="T8369" s="1">
        <v>2</v>
      </c>
      <c r="U8369" s="1">
        <v>0</v>
      </c>
      <c r="V8369" s="4">
        <v>9.6631999999999998</v>
      </c>
    </row>
    <row r="8370" spans="1:22" ht="29.5" thickBot="1" x14ac:dyDescent="0.4">
      <c r="A8370" s="3">
        <v>8369</v>
      </c>
      <c r="B8370" s="1" t="s">
        <v>9980</v>
      </c>
      <c r="C8370" s="1">
        <v>2011</v>
      </c>
      <c r="D8370" s="2">
        <v>40793</v>
      </c>
      <c r="E8370" s="2">
        <v>40798</v>
      </c>
      <c r="F8370" s="1" t="s">
        <v>23</v>
      </c>
      <c r="G8370" s="1" t="s">
        <v>7933</v>
      </c>
      <c r="H8370" s="1" t="s">
        <v>7934</v>
      </c>
      <c r="I8370" s="1" t="s">
        <v>41</v>
      </c>
      <c r="J8370" s="1" t="s">
        <v>27</v>
      </c>
      <c r="K8370" s="1" t="s">
        <v>912</v>
      </c>
      <c r="L8370" s="1" t="s">
        <v>43</v>
      </c>
      <c r="M8370" s="1">
        <v>95051</v>
      </c>
      <c r="N8370" s="1" t="s">
        <v>44</v>
      </c>
      <c r="O8370" s="1" t="s">
        <v>8890</v>
      </c>
      <c r="P8370" s="1" t="s">
        <v>46</v>
      </c>
      <c r="Q8370" s="1" t="s">
        <v>75</v>
      </c>
      <c r="R8370" s="1" t="s">
        <v>8891</v>
      </c>
      <c r="S8370" s="1">
        <v>83.92</v>
      </c>
      <c r="T8370" s="1">
        <v>5</v>
      </c>
      <c r="U8370" s="1">
        <v>0.2</v>
      </c>
      <c r="V8370" s="4">
        <v>31.47</v>
      </c>
    </row>
    <row r="8371" spans="1:22" ht="58.5" thickBot="1" x14ac:dyDescent="0.4">
      <c r="A8371" s="3">
        <v>8370</v>
      </c>
      <c r="B8371" s="1" t="s">
        <v>9983</v>
      </c>
      <c r="C8371" s="1">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4">
        <v>33.851700000000001</v>
      </c>
    </row>
    <row r="8372" spans="1:22" ht="73" thickBot="1" x14ac:dyDescent="0.4">
      <c r="A8372" s="3">
        <v>8371</v>
      </c>
      <c r="B8372" s="1" t="s">
        <v>9984</v>
      </c>
      <c r="C8372" s="1">
        <v>2013</v>
      </c>
      <c r="D8372" s="2">
        <v>41565</v>
      </c>
      <c r="E8372" s="2">
        <v>41569</v>
      </c>
      <c r="F8372" s="1" t="s">
        <v>50</v>
      </c>
      <c r="G8372" s="1" t="s">
        <v>3763</v>
      </c>
      <c r="H8372" s="1" t="s">
        <v>3764</v>
      </c>
      <c r="I8372" s="1" t="s">
        <v>102</v>
      </c>
      <c r="J8372" s="1" t="s">
        <v>27</v>
      </c>
      <c r="K8372" s="1" t="s">
        <v>3488</v>
      </c>
      <c r="L8372" s="1" t="s">
        <v>43</v>
      </c>
      <c r="M8372" s="1">
        <v>93727</v>
      </c>
      <c r="N8372" s="1" t="s">
        <v>44</v>
      </c>
      <c r="O8372" s="1" t="s">
        <v>7320</v>
      </c>
      <c r="P8372" s="1" t="s">
        <v>32</v>
      </c>
      <c r="Q8372" s="1" t="s">
        <v>33</v>
      </c>
      <c r="R8372" s="1" t="s">
        <v>7321</v>
      </c>
      <c r="S8372" s="1">
        <v>120.666</v>
      </c>
      <c r="T8372" s="1">
        <v>2</v>
      </c>
      <c r="U8372" s="1">
        <v>0.15</v>
      </c>
      <c r="V8372" s="4">
        <v>21.294</v>
      </c>
    </row>
    <row r="8373" spans="1:22" ht="44" thickBot="1" x14ac:dyDescent="0.4">
      <c r="A8373" s="3">
        <v>8372</v>
      </c>
      <c r="B8373" s="1" t="s">
        <v>9985</v>
      </c>
      <c r="C8373" s="1">
        <v>2011</v>
      </c>
      <c r="D8373" s="2">
        <v>40904</v>
      </c>
      <c r="E8373" s="2">
        <v>40907</v>
      </c>
      <c r="F8373" s="1" t="s">
        <v>188</v>
      </c>
      <c r="G8373" s="1" t="s">
        <v>6950</v>
      </c>
      <c r="H8373" s="1" t="s">
        <v>6951</v>
      </c>
      <c r="I8373" s="1" t="s">
        <v>26</v>
      </c>
      <c r="J8373" s="1" t="s">
        <v>27</v>
      </c>
      <c r="K8373" s="1" t="s">
        <v>103</v>
      </c>
      <c r="L8373" s="1" t="s">
        <v>104</v>
      </c>
      <c r="M8373" s="1">
        <v>76106</v>
      </c>
      <c r="N8373" s="1" t="s">
        <v>105</v>
      </c>
      <c r="O8373" s="1" t="s">
        <v>1724</v>
      </c>
      <c r="P8373" s="1" t="s">
        <v>46</v>
      </c>
      <c r="Q8373" s="1" t="s">
        <v>75</v>
      </c>
      <c r="R8373" s="1" t="s">
        <v>1725</v>
      </c>
      <c r="S8373" s="1">
        <v>4.984</v>
      </c>
      <c r="T8373" s="1">
        <v>1</v>
      </c>
      <c r="U8373" s="1">
        <v>0.8</v>
      </c>
      <c r="V8373" s="4">
        <v>-8.4727999999999994</v>
      </c>
    </row>
    <row r="8374" spans="1:22" ht="58.5" thickBot="1" x14ac:dyDescent="0.4">
      <c r="A8374" s="3">
        <v>8373</v>
      </c>
      <c r="B8374" s="1" t="s">
        <v>9986</v>
      </c>
      <c r="C8374" s="1">
        <v>2013</v>
      </c>
      <c r="D8374" s="2">
        <v>41603</v>
      </c>
      <c r="E8374" s="2">
        <v>41610</v>
      </c>
      <c r="F8374" s="1" t="s">
        <v>50</v>
      </c>
      <c r="G8374" s="1" t="s">
        <v>5868</v>
      </c>
      <c r="H8374" s="1" t="s">
        <v>5869</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4">
        <v>33.726599999999998</v>
      </c>
    </row>
    <row r="8375" spans="1:22" ht="44" thickBot="1" x14ac:dyDescent="0.4">
      <c r="A8375" s="3">
        <v>8374</v>
      </c>
      <c r="B8375" s="1" t="s">
        <v>9987</v>
      </c>
      <c r="C8375" s="1">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4">
        <v>4.4610000000000003</v>
      </c>
    </row>
    <row r="8376" spans="1:22" ht="58.5" thickBot="1" x14ac:dyDescent="0.4">
      <c r="A8376" s="3">
        <v>8375</v>
      </c>
      <c r="B8376" s="1" t="s">
        <v>9988</v>
      </c>
      <c r="C8376" s="1">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4">
        <v>23.587199999999999</v>
      </c>
    </row>
    <row r="8377" spans="1:22" ht="29.5" thickBot="1" x14ac:dyDescent="0.4">
      <c r="A8377" s="3">
        <v>8376</v>
      </c>
      <c r="B8377" s="1" t="s">
        <v>9988</v>
      </c>
      <c r="C8377" s="1">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4">
        <v>17.55</v>
      </c>
    </row>
    <row r="8378" spans="1:22" ht="58.5" thickBot="1" x14ac:dyDescent="0.4">
      <c r="A8378" s="3">
        <v>8377</v>
      </c>
      <c r="B8378" s="1" t="s">
        <v>9989</v>
      </c>
      <c r="C8378" s="1">
        <v>2014</v>
      </c>
      <c r="D8378" s="2">
        <v>41720</v>
      </c>
      <c r="E8378" s="2">
        <v>41726</v>
      </c>
      <c r="F8378" s="1" t="s">
        <v>50</v>
      </c>
      <c r="G8378" s="1" t="s">
        <v>3884</v>
      </c>
      <c r="H8378" s="1" t="s">
        <v>3885</v>
      </c>
      <c r="I8378" s="1" t="s">
        <v>41</v>
      </c>
      <c r="J8378" s="1" t="s">
        <v>27</v>
      </c>
      <c r="K8378" s="1" t="s">
        <v>5955</v>
      </c>
      <c r="L8378" s="1" t="s">
        <v>54</v>
      </c>
      <c r="M8378" s="1">
        <v>33068</v>
      </c>
      <c r="N8378" s="1" t="s">
        <v>30</v>
      </c>
      <c r="O8378" s="1" t="s">
        <v>5943</v>
      </c>
      <c r="P8378" s="1" t="s">
        <v>46</v>
      </c>
      <c r="Q8378" s="1" t="s">
        <v>78</v>
      </c>
      <c r="R8378" s="1" t="s">
        <v>5944</v>
      </c>
      <c r="S8378" s="1">
        <v>64.384</v>
      </c>
      <c r="T8378" s="1">
        <v>1</v>
      </c>
      <c r="U8378" s="1">
        <v>0.2</v>
      </c>
      <c r="V8378" s="4">
        <v>8.048</v>
      </c>
    </row>
    <row r="8379" spans="1:22" ht="44" thickBot="1" x14ac:dyDescent="0.4">
      <c r="A8379" s="3">
        <v>8378</v>
      </c>
      <c r="B8379" s="1" t="s">
        <v>9990</v>
      </c>
      <c r="C8379" s="1">
        <v>2012</v>
      </c>
      <c r="D8379" s="2">
        <v>41225</v>
      </c>
      <c r="E8379" s="2">
        <v>41231</v>
      </c>
      <c r="F8379" s="1" t="s">
        <v>50</v>
      </c>
      <c r="G8379" s="1" t="s">
        <v>7779</v>
      </c>
      <c r="H8379" s="1" t="s">
        <v>7780</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4">
        <v>-14.5764</v>
      </c>
    </row>
    <row r="8380" spans="1:22" ht="29.5" thickBot="1" x14ac:dyDescent="0.4">
      <c r="A8380" s="3">
        <v>8379</v>
      </c>
      <c r="B8380" s="1" t="s">
        <v>9990</v>
      </c>
      <c r="C8380" s="1">
        <v>2012</v>
      </c>
      <c r="D8380" s="2">
        <v>41225</v>
      </c>
      <c r="E8380" s="2">
        <v>41231</v>
      </c>
      <c r="F8380" s="1" t="s">
        <v>50</v>
      </c>
      <c r="G8380" s="1" t="s">
        <v>7779</v>
      </c>
      <c r="H8380" s="1" t="s">
        <v>7780</v>
      </c>
      <c r="I8380" s="1" t="s">
        <v>41</v>
      </c>
      <c r="J8380" s="1" t="s">
        <v>27</v>
      </c>
      <c r="K8380" s="1" t="s">
        <v>184</v>
      </c>
      <c r="L8380" s="1" t="s">
        <v>104</v>
      </c>
      <c r="M8380" s="1">
        <v>77095</v>
      </c>
      <c r="N8380" s="1" t="s">
        <v>105</v>
      </c>
      <c r="O8380" s="1" t="s">
        <v>918</v>
      </c>
      <c r="P8380" s="1" t="s">
        <v>46</v>
      </c>
      <c r="Q8380" s="1" t="s">
        <v>90</v>
      </c>
      <c r="R8380" s="1" t="s">
        <v>919</v>
      </c>
      <c r="S8380" s="1">
        <v>15.552</v>
      </c>
      <c r="T8380" s="1">
        <v>3</v>
      </c>
      <c r="U8380" s="1">
        <v>0.2</v>
      </c>
      <c r="V8380" s="4">
        <v>5.6375999999999999</v>
      </c>
    </row>
    <row r="8381" spans="1:22" ht="58.5" thickBot="1" x14ac:dyDescent="0.4">
      <c r="A8381" s="3">
        <v>8380</v>
      </c>
      <c r="B8381" s="1" t="s">
        <v>9990</v>
      </c>
      <c r="C8381" s="1">
        <v>2012</v>
      </c>
      <c r="D8381" s="2">
        <v>41225</v>
      </c>
      <c r="E8381" s="2">
        <v>41231</v>
      </c>
      <c r="F8381" s="1" t="s">
        <v>50</v>
      </c>
      <c r="G8381" s="1" t="s">
        <v>7779</v>
      </c>
      <c r="H8381" s="1" t="s">
        <v>7780</v>
      </c>
      <c r="I8381" s="1" t="s">
        <v>41</v>
      </c>
      <c r="J8381" s="1" t="s">
        <v>27</v>
      </c>
      <c r="K8381" s="1" t="s">
        <v>184</v>
      </c>
      <c r="L8381" s="1" t="s">
        <v>104</v>
      </c>
      <c r="M8381" s="1">
        <v>77095</v>
      </c>
      <c r="N8381" s="1" t="s">
        <v>105</v>
      </c>
      <c r="O8381" s="1" t="s">
        <v>3453</v>
      </c>
      <c r="P8381" s="1" t="s">
        <v>46</v>
      </c>
      <c r="Q8381" s="1" t="s">
        <v>173</v>
      </c>
      <c r="R8381" s="1" t="s">
        <v>3454</v>
      </c>
      <c r="S8381" s="1">
        <v>223.88800000000001</v>
      </c>
      <c r="T8381" s="1">
        <v>7</v>
      </c>
      <c r="U8381" s="1">
        <v>0.2</v>
      </c>
      <c r="V8381" s="4">
        <v>69.965000000000003</v>
      </c>
    </row>
    <row r="8382" spans="1:22" ht="87.5" thickBot="1" x14ac:dyDescent="0.4">
      <c r="A8382" s="3">
        <v>8381</v>
      </c>
      <c r="B8382" s="1" t="s">
        <v>9991</v>
      </c>
      <c r="C8382" s="1">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4">
        <v>3.4049999999999998</v>
      </c>
    </row>
    <row r="8383" spans="1:22" ht="44" thickBot="1" x14ac:dyDescent="0.4">
      <c r="A8383" s="3">
        <v>8382</v>
      </c>
      <c r="B8383" s="1" t="s">
        <v>9992</v>
      </c>
      <c r="C8383" s="1">
        <v>2013</v>
      </c>
      <c r="D8383" s="2">
        <v>41351</v>
      </c>
      <c r="E8383" s="2">
        <v>41353</v>
      </c>
      <c r="F8383" s="1" t="s">
        <v>23</v>
      </c>
      <c r="G8383" s="1" t="s">
        <v>6021</v>
      </c>
      <c r="H8383" s="1" t="s">
        <v>6022</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4">
        <v>-20.136199999999999</v>
      </c>
    </row>
    <row r="8384" spans="1:22" ht="44" thickBot="1" x14ac:dyDescent="0.4">
      <c r="A8384" s="3">
        <v>8383</v>
      </c>
      <c r="B8384" s="1" t="s">
        <v>9993</v>
      </c>
      <c r="C8384" s="1">
        <v>2013</v>
      </c>
      <c r="D8384" s="2">
        <v>41313</v>
      </c>
      <c r="E8384" s="2">
        <v>41320</v>
      </c>
      <c r="F8384" s="1" t="s">
        <v>50</v>
      </c>
      <c r="G8384" s="1" t="s">
        <v>8727</v>
      </c>
      <c r="H8384" s="1" t="s">
        <v>8728</v>
      </c>
      <c r="I8384" s="1" t="s">
        <v>41</v>
      </c>
      <c r="J8384" s="1" t="s">
        <v>27</v>
      </c>
      <c r="K8384" s="1" t="s">
        <v>184</v>
      </c>
      <c r="L8384" s="1" t="s">
        <v>104</v>
      </c>
      <c r="M8384" s="1">
        <v>77036</v>
      </c>
      <c r="N8384" s="1" t="s">
        <v>105</v>
      </c>
      <c r="O8384" s="1" t="s">
        <v>3375</v>
      </c>
      <c r="P8384" s="1" t="s">
        <v>32</v>
      </c>
      <c r="Q8384" s="1" t="s">
        <v>36</v>
      </c>
      <c r="R8384" s="1" t="s">
        <v>3376</v>
      </c>
      <c r="S8384" s="1">
        <v>241.5</v>
      </c>
      <c r="T8384" s="1">
        <v>4</v>
      </c>
      <c r="U8384" s="1">
        <v>0.3</v>
      </c>
      <c r="V8384" s="4">
        <v>0</v>
      </c>
    </row>
    <row r="8385" spans="1:22" ht="29.5" thickBot="1" x14ac:dyDescent="0.4">
      <c r="A8385" s="3">
        <v>8384</v>
      </c>
      <c r="B8385" s="1" t="s">
        <v>9994</v>
      </c>
      <c r="C8385" s="1">
        <v>2013</v>
      </c>
      <c r="D8385" s="2">
        <v>41605</v>
      </c>
      <c r="E8385" s="2">
        <v>41607</v>
      </c>
      <c r="F8385" s="1" t="s">
        <v>188</v>
      </c>
      <c r="G8385" s="1" t="s">
        <v>4391</v>
      </c>
      <c r="H8385" s="1" t="s">
        <v>4392</v>
      </c>
      <c r="I8385" s="1" t="s">
        <v>102</v>
      </c>
      <c r="J8385" s="1" t="s">
        <v>27</v>
      </c>
      <c r="K8385" s="1" t="s">
        <v>9995</v>
      </c>
      <c r="L8385" s="1" t="s">
        <v>747</v>
      </c>
      <c r="M8385" s="1">
        <v>6484</v>
      </c>
      <c r="N8385" s="1" t="s">
        <v>148</v>
      </c>
      <c r="O8385" s="1" t="s">
        <v>3170</v>
      </c>
      <c r="P8385" s="1" t="s">
        <v>71</v>
      </c>
      <c r="Q8385" s="1" t="s">
        <v>161</v>
      </c>
      <c r="R8385" s="1" t="s">
        <v>3171</v>
      </c>
      <c r="S8385" s="1">
        <v>59.97</v>
      </c>
      <c r="T8385" s="1">
        <v>3</v>
      </c>
      <c r="U8385" s="1">
        <v>0</v>
      </c>
      <c r="V8385" s="4">
        <v>14.9925</v>
      </c>
    </row>
    <row r="8386" spans="1:22" ht="29.5" thickBot="1" x14ac:dyDescent="0.4">
      <c r="A8386" s="3">
        <v>8385</v>
      </c>
      <c r="B8386" s="1" t="s">
        <v>9994</v>
      </c>
      <c r="C8386" s="1">
        <v>2013</v>
      </c>
      <c r="D8386" s="2">
        <v>41605</v>
      </c>
      <c r="E8386" s="2">
        <v>41607</v>
      </c>
      <c r="F8386" s="1" t="s">
        <v>188</v>
      </c>
      <c r="G8386" s="1" t="s">
        <v>4391</v>
      </c>
      <c r="H8386" s="1" t="s">
        <v>4392</v>
      </c>
      <c r="I8386" s="1" t="s">
        <v>102</v>
      </c>
      <c r="J8386" s="1" t="s">
        <v>27</v>
      </c>
      <c r="K8386" s="1" t="s">
        <v>9995</v>
      </c>
      <c r="L8386" s="1" t="s">
        <v>747</v>
      </c>
      <c r="M8386" s="1">
        <v>6484</v>
      </c>
      <c r="N8386" s="1" t="s">
        <v>148</v>
      </c>
      <c r="O8386" s="1" t="s">
        <v>5225</v>
      </c>
      <c r="P8386" s="1" t="s">
        <v>46</v>
      </c>
      <c r="Q8386" s="1" t="s">
        <v>90</v>
      </c>
      <c r="R8386" s="1" t="s">
        <v>5226</v>
      </c>
      <c r="S8386" s="1">
        <v>13.36</v>
      </c>
      <c r="T8386" s="1">
        <v>2</v>
      </c>
      <c r="U8386" s="1">
        <v>0</v>
      </c>
      <c r="V8386" s="4">
        <v>6.4127999999999998</v>
      </c>
    </row>
    <row r="8387" spans="1:22" ht="58.5" thickBot="1" x14ac:dyDescent="0.4">
      <c r="A8387" s="3">
        <v>8386</v>
      </c>
      <c r="B8387" s="1" t="s">
        <v>9996</v>
      </c>
      <c r="C8387" s="1">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4">
        <v>4.1327999999999996</v>
      </c>
    </row>
    <row r="8388" spans="1:22" ht="44" thickBot="1" x14ac:dyDescent="0.4">
      <c r="A8388" s="3">
        <v>8387</v>
      </c>
      <c r="B8388" s="1" t="s">
        <v>9997</v>
      </c>
      <c r="C8388" s="1">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4">
        <v>2.4359999999999999</v>
      </c>
    </row>
    <row r="8389" spans="1:22" ht="44" thickBot="1" x14ac:dyDescent="0.4">
      <c r="A8389" s="3">
        <v>8388</v>
      </c>
      <c r="B8389" s="1" t="s">
        <v>9997</v>
      </c>
      <c r="C8389" s="1">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4">
        <v>21.713999999999999</v>
      </c>
    </row>
    <row r="8390" spans="1:22" ht="44" thickBot="1" x14ac:dyDescent="0.4">
      <c r="A8390" s="3">
        <v>8389</v>
      </c>
      <c r="B8390" s="1" t="s">
        <v>9998</v>
      </c>
      <c r="C8390" s="1">
        <v>2011</v>
      </c>
      <c r="D8390" s="2">
        <v>40848</v>
      </c>
      <c r="E8390" s="2">
        <v>40852</v>
      </c>
      <c r="F8390" s="1" t="s">
        <v>50</v>
      </c>
      <c r="G8390" s="1" t="s">
        <v>3107</v>
      </c>
      <c r="H8390" s="1" t="s">
        <v>3108</v>
      </c>
      <c r="I8390" s="1" t="s">
        <v>41</v>
      </c>
      <c r="J8390" s="1" t="s">
        <v>27</v>
      </c>
      <c r="K8390" s="1" t="s">
        <v>6066</v>
      </c>
      <c r="L8390" s="1" t="s">
        <v>788</v>
      </c>
      <c r="M8390" s="1">
        <v>7050</v>
      </c>
      <c r="N8390" s="1" t="s">
        <v>148</v>
      </c>
      <c r="O8390" s="1" t="s">
        <v>1992</v>
      </c>
      <c r="P8390" s="1" t="s">
        <v>46</v>
      </c>
      <c r="Q8390" s="1" t="s">
        <v>78</v>
      </c>
      <c r="R8390" s="1" t="s">
        <v>1993</v>
      </c>
      <c r="S8390" s="1">
        <v>76.12</v>
      </c>
      <c r="T8390" s="1">
        <v>2</v>
      </c>
      <c r="U8390" s="1">
        <v>0</v>
      </c>
      <c r="V8390" s="4">
        <v>22.0748</v>
      </c>
    </row>
    <row r="8391" spans="1:22" ht="44" thickBot="1" x14ac:dyDescent="0.4">
      <c r="A8391" s="3">
        <v>8390</v>
      </c>
      <c r="B8391" s="1" t="s">
        <v>9999</v>
      </c>
      <c r="C8391" s="1">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4">
        <v>6.2291999999999996</v>
      </c>
    </row>
    <row r="8392" spans="1:22" ht="102" thickBot="1" x14ac:dyDescent="0.4">
      <c r="A8392" s="3">
        <v>8391</v>
      </c>
      <c r="B8392" s="1" t="s">
        <v>10000</v>
      </c>
      <c r="C8392" s="1">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4">
        <v>5.7624000000000004</v>
      </c>
    </row>
    <row r="8393" spans="1:22" ht="29.5" thickBot="1" x14ac:dyDescent="0.4">
      <c r="A8393" s="3">
        <v>8392</v>
      </c>
      <c r="B8393" s="1" t="s">
        <v>10001</v>
      </c>
      <c r="C8393" s="1">
        <v>2014</v>
      </c>
      <c r="D8393" s="2">
        <v>41997</v>
      </c>
      <c r="E8393" s="2">
        <v>42004</v>
      </c>
      <c r="F8393" s="1" t="s">
        <v>50</v>
      </c>
      <c r="G8393" s="1" t="s">
        <v>6179</v>
      </c>
      <c r="H8393" s="1" t="s">
        <v>6180</v>
      </c>
      <c r="I8393" s="1" t="s">
        <v>102</v>
      </c>
      <c r="J8393" s="1" t="s">
        <v>27</v>
      </c>
      <c r="K8393" s="1" t="s">
        <v>10002</v>
      </c>
      <c r="L8393" s="1" t="s">
        <v>747</v>
      </c>
      <c r="M8393" s="1">
        <v>6810</v>
      </c>
      <c r="N8393" s="1" t="s">
        <v>148</v>
      </c>
      <c r="O8393" s="1" t="s">
        <v>3928</v>
      </c>
      <c r="P8393" s="1" t="s">
        <v>32</v>
      </c>
      <c r="Q8393" s="1" t="s">
        <v>65</v>
      </c>
      <c r="R8393" s="1" t="s">
        <v>3929</v>
      </c>
      <c r="S8393" s="1">
        <v>27.46</v>
      </c>
      <c r="T8393" s="1">
        <v>2</v>
      </c>
      <c r="U8393" s="1">
        <v>0</v>
      </c>
      <c r="V8393" s="4">
        <v>9.8856000000000002</v>
      </c>
    </row>
    <row r="8394" spans="1:22" ht="29.5" thickBot="1" x14ac:dyDescent="0.4">
      <c r="A8394" s="3">
        <v>8393</v>
      </c>
      <c r="B8394" s="1" t="s">
        <v>10003</v>
      </c>
      <c r="C8394" s="1">
        <v>2013</v>
      </c>
      <c r="D8394" s="2">
        <v>41610</v>
      </c>
      <c r="E8394" s="2">
        <v>41615</v>
      </c>
      <c r="F8394" s="1" t="s">
        <v>23</v>
      </c>
      <c r="G8394" s="1" t="s">
        <v>3480</v>
      </c>
      <c r="H8394" s="1" t="s">
        <v>3481</v>
      </c>
      <c r="I8394" s="1" t="s">
        <v>26</v>
      </c>
      <c r="J8394" s="1" t="s">
        <v>27</v>
      </c>
      <c r="K8394" s="1" t="s">
        <v>612</v>
      </c>
      <c r="L8394" s="1" t="s">
        <v>1245</v>
      </c>
      <c r="M8394" s="1">
        <v>2038</v>
      </c>
      <c r="N8394" s="1" t="s">
        <v>148</v>
      </c>
      <c r="O8394" s="1" t="s">
        <v>7597</v>
      </c>
      <c r="P8394" s="1" t="s">
        <v>71</v>
      </c>
      <c r="Q8394" s="1" t="s">
        <v>72</v>
      </c>
      <c r="R8394" s="1" t="s">
        <v>7598</v>
      </c>
      <c r="S8394" s="1">
        <v>137.94</v>
      </c>
      <c r="T8394" s="1">
        <v>3</v>
      </c>
      <c r="U8394" s="1">
        <v>0</v>
      </c>
      <c r="V8394" s="4">
        <v>35.864400000000003</v>
      </c>
    </row>
    <row r="8395" spans="1:22" ht="29.5" thickBot="1" x14ac:dyDescent="0.4">
      <c r="A8395" s="3">
        <v>8394</v>
      </c>
      <c r="B8395" s="1" t="s">
        <v>10003</v>
      </c>
      <c r="C8395" s="1">
        <v>2013</v>
      </c>
      <c r="D8395" s="2">
        <v>41610</v>
      </c>
      <c r="E8395" s="2">
        <v>41615</v>
      </c>
      <c r="F8395" s="1" t="s">
        <v>23</v>
      </c>
      <c r="G8395" s="1" t="s">
        <v>3480</v>
      </c>
      <c r="H8395" s="1" t="s">
        <v>3481</v>
      </c>
      <c r="I8395" s="1" t="s">
        <v>26</v>
      </c>
      <c r="J8395" s="1" t="s">
        <v>27</v>
      </c>
      <c r="K8395" s="1" t="s">
        <v>612</v>
      </c>
      <c r="L8395" s="1" t="s">
        <v>1245</v>
      </c>
      <c r="M8395" s="1">
        <v>2038</v>
      </c>
      <c r="N8395" s="1" t="s">
        <v>148</v>
      </c>
      <c r="O8395" s="1" t="s">
        <v>5692</v>
      </c>
      <c r="P8395" s="1" t="s">
        <v>32</v>
      </c>
      <c r="Q8395" s="1" t="s">
        <v>65</v>
      </c>
      <c r="R8395" s="1" t="s">
        <v>5693</v>
      </c>
      <c r="S8395" s="1">
        <v>111.15</v>
      </c>
      <c r="T8395" s="1">
        <v>5</v>
      </c>
      <c r="U8395" s="1">
        <v>0</v>
      </c>
      <c r="V8395" s="4">
        <v>48.905999999999999</v>
      </c>
    </row>
    <row r="8396" spans="1:22" ht="73" thickBot="1" x14ac:dyDescent="0.4">
      <c r="A8396" s="3">
        <v>8395</v>
      </c>
      <c r="B8396" s="1" t="s">
        <v>10003</v>
      </c>
      <c r="C8396" s="1">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901.95</v>
      </c>
      <c r="T8396" s="1">
        <v>3</v>
      </c>
      <c r="U8396" s="1">
        <v>0</v>
      </c>
      <c r="V8396" s="4">
        <v>297.64350000000002</v>
      </c>
    </row>
    <row r="8397" spans="1:22" ht="58.5" thickBot="1" x14ac:dyDescent="0.4">
      <c r="A8397" s="3">
        <v>8396</v>
      </c>
      <c r="B8397" s="1" t="s">
        <v>10003</v>
      </c>
      <c r="C8397" s="1">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366.00900000000001</v>
      </c>
      <c r="T8397" s="1">
        <v>3</v>
      </c>
      <c r="U8397" s="1">
        <v>0.3</v>
      </c>
      <c r="V8397" s="4">
        <v>-47.058300000000003</v>
      </c>
    </row>
    <row r="8398" spans="1:22" ht="29.5" thickBot="1" x14ac:dyDescent="0.4">
      <c r="A8398" s="3">
        <v>8397</v>
      </c>
      <c r="B8398" s="1" t="s">
        <v>10004</v>
      </c>
      <c r="C8398" s="1">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4">
        <v>108.74079999999999</v>
      </c>
    </row>
    <row r="8399" spans="1:22" ht="29.5" thickBot="1" x14ac:dyDescent="0.4">
      <c r="A8399" s="3">
        <v>8398</v>
      </c>
      <c r="B8399" s="1" t="s">
        <v>10005</v>
      </c>
      <c r="C8399" s="1">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8214</v>
      </c>
      <c r="P8399" s="1" t="s">
        <v>46</v>
      </c>
      <c r="Q8399" s="1" t="s">
        <v>75</v>
      </c>
      <c r="R8399" s="1" t="s">
        <v>8215</v>
      </c>
      <c r="S8399" s="1">
        <v>7.68</v>
      </c>
      <c r="T8399" s="1">
        <v>5</v>
      </c>
      <c r="U8399" s="1">
        <v>0.8</v>
      </c>
      <c r="V8399" s="4">
        <v>-11.52</v>
      </c>
    </row>
    <row r="8400" spans="1:22" ht="58.5" thickBot="1" x14ac:dyDescent="0.4">
      <c r="A8400" s="3">
        <v>8399</v>
      </c>
      <c r="B8400" s="1" t="s">
        <v>10006</v>
      </c>
      <c r="C8400" s="1">
        <v>2014</v>
      </c>
      <c r="D8400" s="2">
        <v>41946</v>
      </c>
      <c r="E8400" s="2">
        <v>41951</v>
      </c>
      <c r="F8400" s="1" t="s">
        <v>23</v>
      </c>
      <c r="G8400" s="1" t="s">
        <v>6211</v>
      </c>
      <c r="H8400" s="1" t="s">
        <v>6212</v>
      </c>
      <c r="I8400" s="1" t="s">
        <v>102</v>
      </c>
      <c r="J8400" s="1" t="s">
        <v>27</v>
      </c>
      <c r="K8400" s="1" t="s">
        <v>318</v>
      </c>
      <c r="L8400" s="1" t="s">
        <v>498</v>
      </c>
      <c r="M8400" s="1">
        <v>45503</v>
      </c>
      <c r="N8400" s="1" t="s">
        <v>148</v>
      </c>
      <c r="O8400" s="1" t="s">
        <v>3545</v>
      </c>
      <c r="P8400" s="1" t="s">
        <v>32</v>
      </c>
      <c r="Q8400" s="1" t="s">
        <v>36</v>
      </c>
      <c r="R8400" s="1" t="s">
        <v>3546</v>
      </c>
      <c r="S8400" s="1">
        <v>155.37200000000001</v>
      </c>
      <c r="T8400" s="1">
        <v>2</v>
      </c>
      <c r="U8400" s="1">
        <v>0.3</v>
      </c>
      <c r="V8400" s="4">
        <v>-35.513599999999997</v>
      </c>
    </row>
    <row r="8401" spans="1:22" ht="44" thickBot="1" x14ac:dyDescent="0.4">
      <c r="A8401" s="3">
        <v>8400</v>
      </c>
      <c r="B8401" s="1" t="s">
        <v>10007</v>
      </c>
      <c r="C8401" s="1">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4">
        <v>0.80579999999999996</v>
      </c>
    </row>
    <row r="8402" spans="1:22" ht="29.5" thickBot="1" x14ac:dyDescent="0.4">
      <c r="A8402" s="3">
        <v>8401</v>
      </c>
      <c r="B8402" s="1" t="s">
        <v>10008</v>
      </c>
      <c r="C8402" s="1">
        <v>2012</v>
      </c>
      <c r="D8402" s="2">
        <v>41248</v>
      </c>
      <c r="E8402" s="2">
        <v>41252</v>
      </c>
      <c r="F8402" s="1" t="s">
        <v>23</v>
      </c>
      <c r="G8402" s="1" t="s">
        <v>5665</v>
      </c>
      <c r="H8402" s="1" t="s">
        <v>5666</v>
      </c>
      <c r="I8402" s="1" t="s">
        <v>26</v>
      </c>
      <c r="J8402" s="1" t="s">
        <v>27</v>
      </c>
      <c r="K8402" s="1" t="s">
        <v>266</v>
      </c>
      <c r="L8402" s="1" t="s">
        <v>267</v>
      </c>
      <c r="M8402" s="1">
        <v>10009</v>
      </c>
      <c r="N8402" s="1" t="s">
        <v>148</v>
      </c>
      <c r="O8402" s="1" t="s">
        <v>3567</v>
      </c>
      <c r="P8402" s="1" t="s">
        <v>46</v>
      </c>
      <c r="Q8402" s="1" t="s">
        <v>75</v>
      </c>
      <c r="R8402" s="1" t="s">
        <v>3568</v>
      </c>
      <c r="S8402" s="1">
        <v>232.4</v>
      </c>
      <c r="T8402" s="1">
        <v>5</v>
      </c>
      <c r="U8402" s="1">
        <v>0.2</v>
      </c>
      <c r="V8402" s="4">
        <v>78.435000000000002</v>
      </c>
    </row>
    <row r="8403" spans="1:22" ht="44" thickBot="1" x14ac:dyDescent="0.4">
      <c r="A8403" s="3">
        <v>8402</v>
      </c>
      <c r="B8403" s="1" t="s">
        <v>10008</v>
      </c>
      <c r="C8403" s="1">
        <v>2012</v>
      </c>
      <c r="D8403" s="2">
        <v>41248</v>
      </c>
      <c r="E8403" s="2">
        <v>41252</v>
      </c>
      <c r="F8403" s="1" t="s">
        <v>23</v>
      </c>
      <c r="G8403" s="1" t="s">
        <v>5665</v>
      </c>
      <c r="H8403" s="1" t="s">
        <v>5666</v>
      </c>
      <c r="I8403" s="1" t="s">
        <v>26</v>
      </c>
      <c r="J8403" s="1" t="s">
        <v>27</v>
      </c>
      <c r="K8403" s="1" t="s">
        <v>266</v>
      </c>
      <c r="L8403" s="1" t="s">
        <v>267</v>
      </c>
      <c r="M8403" s="1">
        <v>10009</v>
      </c>
      <c r="N8403" s="1" t="s">
        <v>148</v>
      </c>
      <c r="O8403" s="1" t="s">
        <v>6594</v>
      </c>
      <c r="P8403" s="1" t="s">
        <v>32</v>
      </c>
      <c r="Q8403" s="1" t="s">
        <v>36</v>
      </c>
      <c r="R8403" s="1" t="s">
        <v>6595</v>
      </c>
      <c r="S8403" s="1">
        <v>164.64599999999999</v>
      </c>
      <c r="T8403" s="1">
        <v>3</v>
      </c>
      <c r="U8403" s="1">
        <v>0.1</v>
      </c>
      <c r="V8403" s="4">
        <v>12.8058</v>
      </c>
    </row>
    <row r="8404" spans="1:22" ht="29.5" thickBot="1" x14ac:dyDescent="0.4">
      <c r="A8404" s="3">
        <v>8403</v>
      </c>
      <c r="B8404" s="1" t="s">
        <v>10008</v>
      </c>
      <c r="C8404" s="1">
        <v>2012</v>
      </c>
      <c r="D8404" s="2">
        <v>41248</v>
      </c>
      <c r="E8404" s="2">
        <v>41252</v>
      </c>
      <c r="F8404" s="1" t="s">
        <v>23</v>
      </c>
      <c r="G8404" s="1" t="s">
        <v>5665</v>
      </c>
      <c r="H8404" s="1" t="s">
        <v>5666</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4">
        <v>11.113200000000001</v>
      </c>
    </row>
    <row r="8405" spans="1:22" ht="29.5" thickBot="1" x14ac:dyDescent="0.4">
      <c r="A8405" s="3">
        <v>8404</v>
      </c>
      <c r="B8405" s="1" t="s">
        <v>10009</v>
      </c>
      <c r="C8405" s="1">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4">
        <v>48.539200000000001</v>
      </c>
    </row>
    <row r="8406" spans="1:22" ht="44" thickBot="1" x14ac:dyDescent="0.4">
      <c r="A8406" s="3">
        <v>8405</v>
      </c>
      <c r="B8406" s="1" t="s">
        <v>10010</v>
      </c>
      <c r="C8406" s="1">
        <v>2014</v>
      </c>
      <c r="D8406" s="2">
        <v>41829</v>
      </c>
      <c r="E8406" s="2">
        <v>41833</v>
      </c>
      <c r="F8406" s="1" t="s">
        <v>50</v>
      </c>
      <c r="G8406" s="1" t="s">
        <v>9873</v>
      </c>
      <c r="H8406" s="1" t="s">
        <v>9874</v>
      </c>
      <c r="I8406" s="1" t="s">
        <v>41</v>
      </c>
      <c r="J8406" s="1" t="s">
        <v>27</v>
      </c>
      <c r="K8406" s="1" t="s">
        <v>606</v>
      </c>
      <c r="L8406" s="1" t="s">
        <v>245</v>
      </c>
      <c r="M8406" s="1">
        <v>19711</v>
      </c>
      <c r="N8406" s="1" t="s">
        <v>148</v>
      </c>
      <c r="O8406" s="1" t="s">
        <v>6260</v>
      </c>
      <c r="P8406" s="1" t="s">
        <v>32</v>
      </c>
      <c r="Q8406" s="1" t="s">
        <v>65</v>
      </c>
      <c r="R8406" s="1" t="s">
        <v>6261</v>
      </c>
      <c r="S8406" s="1">
        <v>83.92</v>
      </c>
      <c r="T8406" s="1">
        <v>4</v>
      </c>
      <c r="U8406" s="1">
        <v>0</v>
      </c>
      <c r="V8406" s="4">
        <v>5.8743999999999996</v>
      </c>
    </row>
    <row r="8407" spans="1:22" ht="29.5" thickBot="1" x14ac:dyDescent="0.4">
      <c r="A8407" s="3">
        <v>8406</v>
      </c>
      <c r="B8407" s="1" t="s">
        <v>10010</v>
      </c>
      <c r="C8407" s="1">
        <v>2014</v>
      </c>
      <c r="D8407" s="2">
        <v>41829</v>
      </c>
      <c r="E8407" s="2">
        <v>41833</v>
      </c>
      <c r="F8407" s="1" t="s">
        <v>50</v>
      </c>
      <c r="G8407" s="1" t="s">
        <v>9873</v>
      </c>
      <c r="H8407" s="1" t="s">
        <v>9874</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4">
        <v>58.179000000000002</v>
      </c>
    </row>
    <row r="8408" spans="1:22" ht="29.5" thickBot="1" x14ac:dyDescent="0.4">
      <c r="A8408" s="3">
        <v>8407</v>
      </c>
      <c r="B8408" s="1" t="s">
        <v>10010</v>
      </c>
      <c r="C8408" s="1">
        <v>2014</v>
      </c>
      <c r="D8408" s="2">
        <v>41829</v>
      </c>
      <c r="E8408" s="2">
        <v>41833</v>
      </c>
      <c r="F8408" s="1" t="s">
        <v>50</v>
      </c>
      <c r="G8408" s="1" t="s">
        <v>9873</v>
      </c>
      <c r="H8408" s="1" t="s">
        <v>9874</v>
      </c>
      <c r="I8408" s="1" t="s">
        <v>41</v>
      </c>
      <c r="J8408" s="1" t="s">
        <v>27</v>
      </c>
      <c r="K8408" s="1" t="s">
        <v>606</v>
      </c>
      <c r="L8408" s="1" t="s">
        <v>245</v>
      </c>
      <c r="M8408" s="1">
        <v>19711</v>
      </c>
      <c r="N8408" s="1" t="s">
        <v>148</v>
      </c>
      <c r="O8408" s="1" t="s">
        <v>9112</v>
      </c>
      <c r="P8408" s="1" t="s">
        <v>32</v>
      </c>
      <c r="Q8408" s="1" t="s">
        <v>65</v>
      </c>
      <c r="R8408" s="1" t="s">
        <v>9113</v>
      </c>
      <c r="S8408" s="1">
        <v>39.979999999999997</v>
      </c>
      <c r="T8408" s="1">
        <v>2</v>
      </c>
      <c r="U8408" s="1">
        <v>0</v>
      </c>
      <c r="V8408" s="4">
        <v>9.1953999999999994</v>
      </c>
    </row>
    <row r="8409" spans="1:22" ht="29.5" thickBot="1" x14ac:dyDescent="0.4">
      <c r="A8409" s="3">
        <v>8408</v>
      </c>
      <c r="B8409" s="1" t="s">
        <v>10010</v>
      </c>
      <c r="C8409" s="1">
        <v>2014</v>
      </c>
      <c r="D8409" s="2">
        <v>41829</v>
      </c>
      <c r="E8409" s="2">
        <v>41833</v>
      </c>
      <c r="F8409" s="1" t="s">
        <v>50</v>
      </c>
      <c r="G8409" s="1" t="s">
        <v>9873</v>
      </c>
      <c r="H8409" s="1" t="s">
        <v>9874</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4">
        <v>8.673</v>
      </c>
    </row>
    <row r="8410" spans="1:22" ht="58.5" thickBot="1" x14ac:dyDescent="0.4">
      <c r="A8410" s="3">
        <v>8409</v>
      </c>
      <c r="B8410" s="1" t="s">
        <v>10010</v>
      </c>
      <c r="C8410" s="1">
        <v>2014</v>
      </c>
      <c r="D8410" s="2">
        <v>41829</v>
      </c>
      <c r="E8410" s="2">
        <v>41833</v>
      </c>
      <c r="F8410" s="1" t="s">
        <v>50</v>
      </c>
      <c r="G8410" s="1" t="s">
        <v>9873</v>
      </c>
      <c r="H8410" s="1" t="s">
        <v>9874</v>
      </c>
      <c r="I8410" s="1" t="s">
        <v>41</v>
      </c>
      <c r="J8410" s="1" t="s">
        <v>27</v>
      </c>
      <c r="K8410" s="1" t="s">
        <v>606</v>
      </c>
      <c r="L8410" s="1" t="s">
        <v>245</v>
      </c>
      <c r="M8410" s="1">
        <v>19711</v>
      </c>
      <c r="N8410" s="1" t="s">
        <v>148</v>
      </c>
      <c r="O8410" s="1" t="s">
        <v>8357</v>
      </c>
      <c r="P8410" s="1" t="s">
        <v>46</v>
      </c>
      <c r="Q8410" s="1" t="s">
        <v>68</v>
      </c>
      <c r="R8410" s="1" t="s">
        <v>8358</v>
      </c>
      <c r="S8410" s="1">
        <v>174.95</v>
      </c>
      <c r="T8410" s="1">
        <v>5</v>
      </c>
      <c r="U8410" s="1">
        <v>0</v>
      </c>
      <c r="V8410" s="4">
        <v>45.487000000000002</v>
      </c>
    </row>
    <row r="8411" spans="1:22" ht="44" thickBot="1" x14ac:dyDescent="0.4">
      <c r="A8411" s="3">
        <v>8410</v>
      </c>
      <c r="B8411" s="1" t="s">
        <v>10011</v>
      </c>
      <c r="C8411" s="1">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4">
        <v>38.684800000000003</v>
      </c>
    </row>
    <row r="8412" spans="1:22" ht="44" thickBot="1" x14ac:dyDescent="0.4">
      <c r="A8412" s="3">
        <v>8411</v>
      </c>
      <c r="B8412" s="1" t="s">
        <v>10012</v>
      </c>
      <c r="C8412" s="1">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4">
        <v>-199.5076</v>
      </c>
    </row>
    <row r="8413" spans="1:22" ht="29.5" thickBot="1" x14ac:dyDescent="0.4">
      <c r="A8413" s="3">
        <v>8412</v>
      </c>
      <c r="B8413" s="1" t="s">
        <v>10013</v>
      </c>
      <c r="C8413" s="1">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4">
        <v>9.1937999999999995</v>
      </c>
    </row>
    <row r="8414" spans="1:22" ht="44" thickBot="1" x14ac:dyDescent="0.4">
      <c r="A8414" s="3">
        <v>8413</v>
      </c>
      <c r="B8414" s="1" t="s">
        <v>10014</v>
      </c>
      <c r="C8414" s="1">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4">
        <v>-173.34719999999999</v>
      </c>
    </row>
    <row r="8415" spans="1:22" ht="29.5" thickBot="1" x14ac:dyDescent="0.4">
      <c r="A8415" s="3">
        <v>8414</v>
      </c>
      <c r="B8415" s="1" t="s">
        <v>10015</v>
      </c>
      <c r="C8415" s="1">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v>
      </c>
      <c r="T8415" s="1">
        <v>10</v>
      </c>
      <c r="U8415" s="1">
        <v>0.2</v>
      </c>
      <c r="V8415" s="4">
        <v>18.143999999999998</v>
      </c>
    </row>
    <row r="8416" spans="1:22" ht="58.5" thickBot="1" x14ac:dyDescent="0.4">
      <c r="A8416" s="3">
        <v>8415</v>
      </c>
      <c r="B8416" s="1" t="s">
        <v>10015</v>
      </c>
      <c r="C8416" s="1">
        <v>2013</v>
      </c>
      <c r="D8416" s="2">
        <v>41626</v>
      </c>
      <c r="E8416" s="2">
        <v>41630</v>
      </c>
      <c r="F8416" s="1" t="s">
        <v>50</v>
      </c>
      <c r="G8416" s="1" t="s">
        <v>2822</v>
      </c>
      <c r="H8416" s="1" t="s">
        <v>2823</v>
      </c>
      <c r="I8416" s="1" t="s">
        <v>41</v>
      </c>
      <c r="J8416" s="1" t="s">
        <v>27</v>
      </c>
      <c r="K8416" s="1" t="s">
        <v>1127</v>
      </c>
      <c r="L8416" s="1" t="s">
        <v>104</v>
      </c>
      <c r="M8416" s="1">
        <v>76017</v>
      </c>
      <c r="N8416" s="1" t="s">
        <v>105</v>
      </c>
      <c r="O8416" s="1" t="s">
        <v>7136</v>
      </c>
      <c r="P8416" s="1" t="s">
        <v>71</v>
      </c>
      <c r="Q8416" s="1" t="s">
        <v>161</v>
      </c>
      <c r="R8416" s="1" t="s">
        <v>7137</v>
      </c>
      <c r="S8416" s="1">
        <v>165.6</v>
      </c>
      <c r="T8416" s="1">
        <v>3</v>
      </c>
      <c r="U8416" s="1">
        <v>0.2</v>
      </c>
      <c r="V8416" s="4">
        <v>-6.21</v>
      </c>
    </row>
    <row r="8417" spans="1:22" ht="29.5" thickBot="1" x14ac:dyDescent="0.4">
      <c r="A8417" s="3">
        <v>8416</v>
      </c>
      <c r="B8417" s="1" t="s">
        <v>10016</v>
      </c>
      <c r="C8417" s="1">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4">
        <v>49.970399999999998</v>
      </c>
    </row>
    <row r="8418" spans="1:22" ht="58.5" thickBot="1" x14ac:dyDescent="0.4">
      <c r="A8418" s="3">
        <v>8417</v>
      </c>
      <c r="B8418" s="1" t="s">
        <v>10017</v>
      </c>
      <c r="C8418" s="1">
        <v>2014</v>
      </c>
      <c r="D8418" s="2">
        <v>41769</v>
      </c>
      <c r="E8418" s="2">
        <v>41771</v>
      </c>
      <c r="F8418" s="1" t="s">
        <v>188</v>
      </c>
      <c r="G8418" s="1" t="s">
        <v>6478</v>
      </c>
      <c r="H8418" s="1" t="s">
        <v>6479</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4">
        <v>46.225000000000001</v>
      </c>
    </row>
    <row r="8419" spans="1:22" ht="44" thickBot="1" x14ac:dyDescent="0.4">
      <c r="A8419" s="3">
        <v>8418</v>
      </c>
      <c r="B8419" s="1" t="s">
        <v>10017</v>
      </c>
      <c r="C8419" s="1">
        <v>2014</v>
      </c>
      <c r="D8419" s="2">
        <v>41769</v>
      </c>
      <c r="E8419" s="2">
        <v>41771</v>
      </c>
      <c r="F8419" s="1" t="s">
        <v>188</v>
      </c>
      <c r="G8419" s="1" t="s">
        <v>6478</v>
      </c>
      <c r="H8419" s="1" t="s">
        <v>6479</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4">
        <v>26.07</v>
      </c>
    </row>
    <row r="8420" spans="1:22" ht="87.5" thickBot="1" x14ac:dyDescent="0.4">
      <c r="A8420" s="3">
        <v>8419</v>
      </c>
      <c r="B8420" s="1" t="s">
        <v>10017</v>
      </c>
      <c r="C8420" s="1">
        <v>2014</v>
      </c>
      <c r="D8420" s="2">
        <v>41769</v>
      </c>
      <c r="E8420" s="2">
        <v>41771</v>
      </c>
      <c r="F8420" s="1" t="s">
        <v>188</v>
      </c>
      <c r="G8420" s="1" t="s">
        <v>6478</v>
      </c>
      <c r="H8420" s="1" t="s">
        <v>6479</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4">
        <v>63.106999999999999</v>
      </c>
    </row>
    <row r="8421" spans="1:22" ht="44" thickBot="1" x14ac:dyDescent="0.4">
      <c r="A8421" s="3">
        <v>8420</v>
      </c>
      <c r="B8421" s="1" t="s">
        <v>10017</v>
      </c>
      <c r="C8421" s="1">
        <v>2014</v>
      </c>
      <c r="D8421" s="2">
        <v>41769</v>
      </c>
      <c r="E8421" s="2">
        <v>41771</v>
      </c>
      <c r="F8421" s="1" t="s">
        <v>188</v>
      </c>
      <c r="G8421" s="1" t="s">
        <v>6478</v>
      </c>
      <c r="H8421" s="1" t="s">
        <v>6479</v>
      </c>
      <c r="I8421" s="1" t="s">
        <v>102</v>
      </c>
      <c r="J8421" s="1" t="s">
        <v>27</v>
      </c>
      <c r="K8421" s="1" t="s">
        <v>95</v>
      </c>
      <c r="L8421" s="1" t="s">
        <v>96</v>
      </c>
      <c r="M8421" s="1">
        <v>98105</v>
      </c>
      <c r="N8421" s="1" t="s">
        <v>44</v>
      </c>
      <c r="O8421" s="1" t="s">
        <v>8521</v>
      </c>
      <c r="P8421" s="1" t="s">
        <v>46</v>
      </c>
      <c r="Q8421" s="1" t="s">
        <v>59</v>
      </c>
      <c r="R8421" s="1" t="s">
        <v>8522</v>
      </c>
      <c r="S8421" s="1">
        <v>66.959999999999994</v>
      </c>
      <c r="T8421" s="1">
        <v>4</v>
      </c>
      <c r="U8421" s="1">
        <v>0</v>
      </c>
      <c r="V8421" s="4">
        <v>2.6783999999999999</v>
      </c>
    </row>
    <row r="8422" spans="1:22" ht="58.5" thickBot="1" x14ac:dyDescent="0.4">
      <c r="A8422" s="3">
        <v>8421</v>
      </c>
      <c r="B8422" s="1" t="s">
        <v>10017</v>
      </c>
      <c r="C8422" s="1">
        <v>2014</v>
      </c>
      <c r="D8422" s="2">
        <v>41769</v>
      </c>
      <c r="E8422" s="2">
        <v>41771</v>
      </c>
      <c r="F8422" s="1" t="s">
        <v>188</v>
      </c>
      <c r="G8422" s="1" t="s">
        <v>6478</v>
      </c>
      <c r="H8422" s="1" t="s">
        <v>6479</v>
      </c>
      <c r="I8422" s="1" t="s">
        <v>102</v>
      </c>
      <c r="J8422" s="1" t="s">
        <v>27</v>
      </c>
      <c r="K8422" s="1" t="s">
        <v>95</v>
      </c>
      <c r="L8422" s="1" t="s">
        <v>96</v>
      </c>
      <c r="M8422" s="1">
        <v>98105</v>
      </c>
      <c r="N8422" s="1" t="s">
        <v>44</v>
      </c>
      <c r="O8422" s="1" t="s">
        <v>5474</v>
      </c>
      <c r="P8422" s="1" t="s">
        <v>71</v>
      </c>
      <c r="Q8422" s="1" t="s">
        <v>161</v>
      </c>
      <c r="R8422" s="1" t="s">
        <v>5475</v>
      </c>
      <c r="S8422" s="1">
        <v>199.98</v>
      </c>
      <c r="T8422" s="1">
        <v>2</v>
      </c>
      <c r="U8422" s="1">
        <v>0</v>
      </c>
      <c r="V8422" s="4">
        <v>87.991200000000006</v>
      </c>
    </row>
    <row r="8423" spans="1:22" ht="58.5" thickBot="1" x14ac:dyDescent="0.4">
      <c r="A8423" s="3">
        <v>8422</v>
      </c>
      <c r="B8423" s="1" t="s">
        <v>10018</v>
      </c>
      <c r="C8423" s="1">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4">
        <v>4.95</v>
      </c>
    </row>
    <row r="8424" spans="1:22" ht="44" thickBot="1" x14ac:dyDescent="0.4">
      <c r="A8424" s="3">
        <v>8423</v>
      </c>
      <c r="B8424" s="1" t="s">
        <v>10018</v>
      </c>
      <c r="C8424" s="1">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4">
        <v>8.7710000000000008</v>
      </c>
    </row>
    <row r="8425" spans="1:22" ht="44" thickBot="1" x14ac:dyDescent="0.4">
      <c r="A8425" s="3">
        <v>8424</v>
      </c>
      <c r="B8425" s="1" t="s">
        <v>10018</v>
      </c>
      <c r="C8425" s="1">
        <v>2014</v>
      </c>
      <c r="D8425" s="2">
        <v>41925</v>
      </c>
      <c r="E8425" s="2">
        <v>41929</v>
      </c>
      <c r="F8425" s="1" t="s">
        <v>50</v>
      </c>
      <c r="G8425" s="1" t="s">
        <v>646</v>
      </c>
      <c r="H8425" s="1" t="s">
        <v>647</v>
      </c>
      <c r="I8425" s="1" t="s">
        <v>26</v>
      </c>
      <c r="J8425" s="1" t="s">
        <v>27</v>
      </c>
      <c r="K8425" s="1" t="s">
        <v>1119</v>
      </c>
      <c r="L8425" s="1" t="s">
        <v>788</v>
      </c>
      <c r="M8425" s="1">
        <v>8701</v>
      </c>
      <c r="N8425" s="1" t="s">
        <v>148</v>
      </c>
      <c r="O8425" s="1" t="s">
        <v>7433</v>
      </c>
      <c r="P8425" s="1" t="s">
        <v>32</v>
      </c>
      <c r="Q8425" s="1" t="s">
        <v>65</v>
      </c>
      <c r="R8425" s="1" t="s">
        <v>7434</v>
      </c>
      <c r="S8425" s="1">
        <v>40.479999999999997</v>
      </c>
      <c r="T8425" s="1">
        <v>2</v>
      </c>
      <c r="U8425" s="1">
        <v>0</v>
      </c>
      <c r="V8425" s="4">
        <v>17.406400000000001</v>
      </c>
    </row>
    <row r="8426" spans="1:22" ht="73" thickBot="1" x14ac:dyDescent="0.4">
      <c r="A8426" s="3">
        <v>8425</v>
      </c>
      <c r="B8426" s="1" t="s">
        <v>10018</v>
      </c>
      <c r="C8426" s="1">
        <v>2014</v>
      </c>
      <c r="D8426" s="2">
        <v>41925</v>
      </c>
      <c r="E8426" s="2">
        <v>41929</v>
      </c>
      <c r="F8426" s="1" t="s">
        <v>50</v>
      </c>
      <c r="G8426" s="1" t="s">
        <v>646</v>
      </c>
      <c r="H8426" s="1" t="s">
        <v>647</v>
      </c>
      <c r="I8426" s="1" t="s">
        <v>26</v>
      </c>
      <c r="J8426" s="1" t="s">
        <v>27</v>
      </c>
      <c r="K8426" s="1" t="s">
        <v>1119</v>
      </c>
      <c r="L8426" s="1" t="s">
        <v>788</v>
      </c>
      <c r="M8426" s="1">
        <v>8701</v>
      </c>
      <c r="N8426" s="1" t="s">
        <v>148</v>
      </c>
      <c r="O8426" s="1" t="s">
        <v>5778</v>
      </c>
      <c r="P8426" s="1" t="s">
        <v>32</v>
      </c>
      <c r="Q8426" s="1" t="s">
        <v>33</v>
      </c>
      <c r="R8426" s="1" t="s">
        <v>5779</v>
      </c>
      <c r="S8426" s="1">
        <v>2154.9</v>
      </c>
      <c r="T8426" s="1">
        <v>5</v>
      </c>
      <c r="U8426" s="1">
        <v>0</v>
      </c>
      <c r="V8426" s="4">
        <v>129.29400000000001</v>
      </c>
    </row>
    <row r="8427" spans="1:22" ht="29.5" thickBot="1" x14ac:dyDescent="0.4">
      <c r="A8427" s="3">
        <v>8426</v>
      </c>
      <c r="B8427" s="1" t="s">
        <v>10019</v>
      </c>
      <c r="C8427" s="1">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8214</v>
      </c>
      <c r="P8427" s="1" t="s">
        <v>46</v>
      </c>
      <c r="Q8427" s="1" t="s">
        <v>75</v>
      </c>
      <c r="R8427" s="1" t="s">
        <v>8215</v>
      </c>
      <c r="S8427" s="1">
        <v>18.431999999999999</v>
      </c>
      <c r="T8427" s="1">
        <v>8</v>
      </c>
      <c r="U8427" s="1">
        <v>0.7</v>
      </c>
      <c r="V8427" s="4">
        <v>-12.288</v>
      </c>
    </row>
    <row r="8428" spans="1:22" ht="87.5" thickBot="1" x14ac:dyDescent="0.4">
      <c r="A8428" s="3">
        <v>8427</v>
      </c>
      <c r="B8428" s="1" t="s">
        <v>10020</v>
      </c>
      <c r="C8428" s="1">
        <v>2012</v>
      </c>
      <c r="D8428" s="2">
        <v>41184</v>
      </c>
      <c r="E8428" s="2">
        <v>41189</v>
      </c>
      <c r="F8428" s="1" t="s">
        <v>50</v>
      </c>
      <c r="G8428" s="1" t="s">
        <v>2178</v>
      </c>
      <c r="H8428" s="1" t="s">
        <v>2179</v>
      </c>
      <c r="I8428" s="1" t="s">
        <v>26</v>
      </c>
      <c r="J8428" s="1" t="s">
        <v>27</v>
      </c>
      <c r="K8428" s="1" t="s">
        <v>7000</v>
      </c>
      <c r="L8428" s="1" t="s">
        <v>457</v>
      </c>
      <c r="M8428" s="1">
        <v>80229</v>
      </c>
      <c r="N8428" s="1" t="s">
        <v>44</v>
      </c>
      <c r="O8428" s="1" t="s">
        <v>9981</v>
      </c>
      <c r="P8428" s="1" t="s">
        <v>46</v>
      </c>
      <c r="Q8428" s="1" t="s">
        <v>578</v>
      </c>
      <c r="R8428" s="1" t="s">
        <v>9982</v>
      </c>
      <c r="S8428" s="1">
        <v>10.944000000000001</v>
      </c>
      <c r="T8428" s="1">
        <v>2</v>
      </c>
      <c r="U8428" s="1">
        <v>0.2</v>
      </c>
      <c r="V8428" s="4">
        <v>0.95760000000000001</v>
      </c>
    </row>
    <row r="8429" spans="1:22" ht="29.5" thickBot="1" x14ac:dyDescent="0.4">
      <c r="A8429" s="3">
        <v>8428</v>
      </c>
      <c r="B8429" s="1" t="s">
        <v>10021</v>
      </c>
      <c r="C8429" s="1">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4">
        <v>0.1744</v>
      </c>
    </row>
    <row r="8430" spans="1:22" ht="58.5" thickBot="1" x14ac:dyDescent="0.4">
      <c r="A8430" s="3">
        <v>8429</v>
      </c>
      <c r="B8430" s="1" t="s">
        <v>10022</v>
      </c>
      <c r="C8430" s="1">
        <v>2014</v>
      </c>
      <c r="D8430" s="2">
        <v>41956</v>
      </c>
      <c r="E8430" s="2">
        <v>41960</v>
      </c>
      <c r="F8430" s="1" t="s">
        <v>50</v>
      </c>
      <c r="G8430" s="1" t="s">
        <v>1183</v>
      </c>
      <c r="H8430" s="1" t="s">
        <v>1184</v>
      </c>
      <c r="I8430" s="1" t="s">
        <v>41</v>
      </c>
      <c r="J8430" s="1" t="s">
        <v>27</v>
      </c>
      <c r="K8430" s="1" t="s">
        <v>4075</v>
      </c>
      <c r="L8430" s="1" t="s">
        <v>310</v>
      </c>
      <c r="M8430" s="1">
        <v>85281</v>
      </c>
      <c r="N8430" s="1" t="s">
        <v>44</v>
      </c>
      <c r="O8430" s="1" t="s">
        <v>5895</v>
      </c>
      <c r="P8430" s="1" t="s">
        <v>71</v>
      </c>
      <c r="Q8430" s="1" t="s">
        <v>161</v>
      </c>
      <c r="R8430" s="1" t="s">
        <v>5896</v>
      </c>
      <c r="S8430" s="1">
        <v>62.351999999999997</v>
      </c>
      <c r="T8430" s="1">
        <v>6</v>
      </c>
      <c r="U8430" s="1">
        <v>0.2</v>
      </c>
      <c r="V8430" s="4">
        <v>-10.9116</v>
      </c>
    </row>
    <row r="8431" spans="1:22" ht="58.5" thickBot="1" x14ac:dyDescent="0.4">
      <c r="A8431" s="3">
        <v>8430</v>
      </c>
      <c r="B8431" s="1" t="s">
        <v>10023</v>
      </c>
      <c r="C8431" s="1">
        <v>2013</v>
      </c>
      <c r="D8431" s="2">
        <v>41628</v>
      </c>
      <c r="E8431" s="2">
        <v>41630</v>
      </c>
      <c r="F8431" s="1" t="s">
        <v>23</v>
      </c>
      <c r="G8431" s="1" t="s">
        <v>486</v>
      </c>
      <c r="H8431" s="1" t="s">
        <v>487</v>
      </c>
      <c r="I8431" s="1" t="s">
        <v>26</v>
      </c>
      <c r="J8431" s="1" t="s">
        <v>27</v>
      </c>
      <c r="K8431" s="1" t="s">
        <v>4771</v>
      </c>
      <c r="L8431" s="1" t="s">
        <v>147</v>
      </c>
      <c r="M8431" s="1">
        <v>19601</v>
      </c>
      <c r="N8431" s="1" t="s">
        <v>148</v>
      </c>
      <c r="O8431" s="1" t="s">
        <v>7014</v>
      </c>
      <c r="P8431" s="1" t="s">
        <v>32</v>
      </c>
      <c r="Q8431" s="1" t="s">
        <v>65</v>
      </c>
      <c r="R8431" s="1" t="s">
        <v>7015</v>
      </c>
      <c r="S8431" s="1">
        <v>303.92</v>
      </c>
      <c r="T8431" s="1">
        <v>5</v>
      </c>
      <c r="U8431" s="1">
        <v>0.2</v>
      </c>
      <c r="V8431" s="4">
        <v>-30.391999999999999</v>
      </c>
    </row>
    <row r="8432" spans="1:22" ht="44" thickBot="1" x14ac:dyDescent="0.4">
      <c r="A8432" s="3">
        <v>8431</v>
      </c>
      <c r="B8432" s="1" t="s">
        <v>10024</v>
      </c>
      <c r="C8432" s="1">
        <v>2011</v>
      </c>
      <c r="D8432" s="2">
        <v>40632</v>
      </c>
      <c r="E8432" s="2">
        <v>40638</v>
      </c>
      <c r="F8432" s="1" t="s">
        <v>50</v>
      </c>
      <c r="G8432" s="1" t="s">
        <v>3302</v>
      </c>
      <c r="H8432" s="1" t="s">
        <v>3303</v>
      </c>
      <c r="I8432" s="1" t="s">
        <v>26</v>
      </c>
      <c r="J8432" s="1" t="s">
        <v>27</v>
      </c>
      <c r="K8432" s="1" t="s">
        <v>6121</v>
      </c>
      <c r="L8432" s="1" t="s">
        <v>229</v>
      </c>
      <c r="M8432" s="1">
        <v>55124</v>
      </c>
      <c r="N8432" s="1" t="s">
        <v>105</v>
      </c>
      <c r="O8432" s="1" t="s">
        <v>2164</v>
      </c>
      <c r="P8432" s="1" t="s">
        <v>46</v>
      </c>
      <c r="Q8432" s="1" t="s">
        <v>59</v>
      </c>
      <c r="R8432" s="1" t="s">
        <v>2165</v>
      </c>
      <c r="S8432" s="1">
        <v>129.30000000000001</v>
      </c>
      <c r="T8432" s="1">
        <v>2</v>
      </c>
      <c r="U8432" s="1">
        <v>0</v>
      </c>
      <c r="V8432" s="4">
        <v>6.4649999999999999</v>
      </c>
    </row>
    <row r="8433" spans="1:22" ht="58.5" thickBot="1" x14ac:dyDescent="0.4">
      <c r="A8433" s="3">
        <v>8432</v>
      </c>
      <c r="B8433" s="1" t="s">
        <v>10025</v>
      </c>
      <c r="C8433" s="1">
        <v>2014</v>
      </c>
      <c r="D8433" s="2">
        <v>41952</v>
      </c>
      <c r="E8433" s="2">
        <v>41957</v>
      </c>
      <c r="F8433" s="1" t="s">
        <v>50</v>
      </c>
      <c r="G8433" s="1" t="s">
        <v>5714</v>
      </c>
      <c r="H8433" s="1" t="s">
        <v>5715</v>
      </c>
      <c r="I8433" s="1" t="s">
        <v>41</v>
      </c>
      <c r="J8433" s="1" t="s">
        <v>27</v>
      </c>
      <c r="K8433" s="1" t="s">
        <v>4492</v>
      </c>
      <c r="L8433" s="1" t="s">
        <v>2735</v>
      </c>
      <c r="M8433" s="1">
        <v>21215</v>
      </c>
      <c r="N8433" s="1" t="s">
        <v>148</v>
      </c>
      <c r="O8433" s="1" t="s">
        <v>3507</v>
      </c>
      <c r="P8433" s="1" t="s">
        <v>32</v>
      </c>
      <c r="Q8433" s="1" t="s">
        <v>65</v>
      </c>
      <c r="R8433" s="1" t="s">
        <v>3508</v>
      </c>
      <c r="S8433" s="1">
        <v>274.2</v>
      </c>
      <c r="T8433" s="1">
        <v>10</v>
      </c>
      <c r="U8433" s="1">
        <v>0</v>
      </c>
      <c r="V8433" s="4">
        <v>112.422</v>
      </c>
    </row>
    <row r="8434" spans="1:22" ht="44" thickBot="1" x14ac:dyDescent="0.4">
      <c r="A8434" s="3">
        <v>8433</v>
      </c>
      <c r="B8434" s="1" t="s">
        <v>10026</v>
      </c>
      <c r="C8434" s="1">
        <v>2011</v>
      </c>
      <c r="D8434" s="2">
        <v>40800</v>
      </c>
      <c r="E8434" s="2">
        <v>40804</v>
      </c>
      <c r="F8434" s="1" t="s">
        <v>23</v>
      </c>
      <c r="G8434" s="1" t="s">
        <v>5376</v>
      </c>
      <c r="H8434" s="1" t="s">
        <v>5377</v>
      </c>
      <c r="I8434" s="1" t="s">
        <v>41</v>
      </c>
      <c r="J8434" s="1" t="s">
        <v>27</v>
      </c>
      <c r="K8434" s="1" t="s">
        <v>5969</v>
      </c>
      <c r="L8434" s="1" t="s">
        <v>104</v>
      </c>
      <c r="M8434" s="1">
        <v>78415</v>
      </c>
      <c r="N8434" s="1" t="s">
        <v>105</v>
      </c>
      <c r="O8434" s="1" t="s">
        <v>3795</v>
      </c>
      <c r="P8434" s="1" t="s">
        <v>46</v>
      </c>
      <c r="Q8434" s="1" t="s">
        <v>269</v>
      </c>
      <c r="R8434" s="1" t="s">
        <v>3796</v>
      </c>
      <c r="S8434" s="1">
        <v>6.048</v>
      </c>
      <c r="T8434" s="1">
        <v>4</v>
      </c>
      <c r="U8434" s="1">
        <v>0.2</v>
      </c>
      <c r="V8434" s="4">
        <v>-1.3608</v>
      </c>
    </row>
    <row r="8435" spans="1:22" ht="29.5" thickBot="1" x14ac:dyDescent="0.4">
      <c r="A8435" s="3">
        <v>8434</v>
      </c>
      <c r="B8435" s="1" t="s">
        <v>10026</v>
      </c>
      <c r="C8435" s="1">
        <v>2011</v>
      </c>
      <c r="D8435" s="2">
        <v>40800</v>
      </c>
      <c r="E8435" s="2">
        <v>40804</v>
      </c>
      <c r="F8435" s="1" t="s">
        <v>23</v>
      </c>
      <c r="G8435" s="1" t="s">
        <v>5376</v>
      </c>
      <c r="H8435" s="1" t="s">
        <v>5377</v>
      </c>
      <c r="I8435" s="1" t="s">
        <v>41</v>
      </c>
      <c r="J8435" s="1" t="s">
        <v>27</v>
      </c>
      <c r="K8435" s="1" t="s">
        <v>5969</v>
      </c>
      <c r="L8435" s="1" t="s">
        <v>104</v>
      </c>
      <c r="M8435" s="1">
        <v>78415</v>
      </c>
      <c r="N8435" s="1" t="s">
        <v>105</v>
      </c>
      <c r="O8435" s="1" t="s">
        <v>6587</v>
      </c>
      <c r="P8435" s="1" t="s">
        <v>46</v>
      </c>
      <c r="Q8435" s="1" t="s">
        <v>90</v>
      </c>
      <c r="R8435" s="1" t="s">
        <v>6588</v>
      </c>
      <c r="S8435" s="1">
        <v>6.8479999999999999</v>
      </c>
      <c r="T8435" s="1">
        <v>2</v>
      </c>
      <c r="U8435" s="1">
        <v>0.2</v>
      </c>
      <c r="V8435" s="4">
        <v>2.14</v>
      </c>
    </row>
    <row r="8436" spans="1:22" ht="29.5" thickBot="1" x14ac:dyDescent="0.4">
      <c r="A8436" s="3">
        <v>8435</v>
      </c>
      <c r="B8436" s="1" t="s">
        <v>10026</v>
      </c>
      <c r="C8436" s="1">
        <v>2011</v>
      </c>
      <c r="D8436" s="2">
        <v>40800</v>
      </c>
      <c r="E8436" s="2">
        <v>40804</v>
      </c>
      <c r="F8436" s="1" t="s">
        <v>23</v>
      </c>
      <c r="G8436" s="1" t="s">
        <v>5376</v>
      </c>
      <c r="H8436" s="1" t="s">
        <v>5377</v>
      </c>
      <c r="I8436" s="1" t="s">
        <v>41</v>
      </c>
      <c r="J8436" s="1" t="s">
        <v>27</v>
      </c>
      <c r="K8436" s="1" t="s">
        <v>5969</v>
      </c>
      <c r="L8436" s="1" t="s">
        <v>104</v>
      </c>
      <c r="M8436" s="1">
        <v>78415</v>
      </c>
      <c r="N8436" s="1" t="s">
        <v>105</v>
      </c>
      <c r="O8436" s="1" t="s">
        <v>6190</v>
      </c>
      <c r="P8436" s="1" t="s">
        <v>32</v>
      </c>
      <c r="Q8436" s="1" t="s">
        <v>65</v>
      </c>
      <c r="R8436" s="1" t="s">
        <v>6191</v>
      </c>
      <c r="S8436" s="1">
        <v>9.9600000000000009</v>
      </c>
      <c r="T8436" s="1">
        <v>5</v>
      </c>
      <c r="U8436" s="1">
        <v>0.6</v>
      </c>
      <c r="V8436" s="4">
        <v>-6.7229999999999999</v>
      </c>
    </row>
    <row r="8437" spans="1:22" ht="29.5" thickBot="1" x14ac:dyDescent="0.4">
      <c r="A8437" s="3">
        <v>8436</v>
      </c>
      <c r="B8437" s="1" t="s">
        <v>10026</v>
      </c>
      <c r="C8437" s="1">
        <v>2011</v>
      </c>
      <c r="D8437" s="2">
        <v>40800</v>
      </c>
      <c r="E8437" s="2">
        <v>40804</v>
      </c>
      <c r="F8437" s="1" t="s">
        <v>23</v>
      </c>
      <c r="G8437" s="1" t="s">
        <v>5376</v>
      </c>
      <c r="H8437" s="1" t="s">
        <v>5377</v>
      </c>
      <c r="I8437" s="1" t="s">
        <v>41</v>
      </c>
      <c r="J8437" s="1" t="s">
        <v>27</v>
      </c>
      <c r="K8437" s="1" t="s">
        <v>5969</v>
      </c>
      <c r="L8437" s="1" t="s">
        <v>104</v>
      </c>
      <c r="M8437" s="1">
        <v>78415</v>
      </c>
      <c r="N8437" s="1" t="s">
        <v>105</v>
      </c>
      <c r="O8437" s="1" t="s">
        <v>431</v>
      </c>
      <c r="P8437" s="1" t="s">
        <v>46</v>
      </c>
      <c r="Q8437" s="1" t="s">
        <v>75</v>
      </c>
      <c r="R8437" s="1" t="s">
        <v>432</v>
      </c>
      <c r="S8437" s="1">
        <v>8.5519999999999996</v>
      </c>
      <c r="T8437" s="1">
        <v>2</v>
      </c>
      <c r="U8437" s="1">
        <v>0.8</v>
      </c>
      <c r="V8437" s="4">
        <v>-13.683199999999999</v>
      </c>
    </row>
    <row r="8438" spans="1:22" ht="29.5" thickBot="1" x14ac:dyDescent="0.4">
      <c r="A8438" s="3">
        <v>8437</v>
      </c>
      <c r="B8438" s="1" t="s">
        <v>10027</v>
      </c>
      <c r="C8438" s="1">
        <v>2012</v>
      </c>
      <c r="D8438" s="2">
        <v>41172</v>
      </c>
      <c r="E8438" s="2">
        <v>41178</v>
      </c>
      <c r="F8438" s="1" t="s">
        <v>50</v>
      </c>
      <c r="G8438" s="1" t="s">
        <v>4893</v>
      </c>
      <c r="H8438" s="1" t="s">
        <v>4894</v>
      </c>
      <c r="I8438" s="1" t="s">
        <v>26</v>
      </c>
      <c r="J8438" s="1" t="s">
        <v>27</v>
      </c>
      <c r="K8438" s="1" t="s">
        <v>1391</v>
      </c>
      <c r="L8438" s="1" t="s">
        <v>1392</v>
      </c>
      <c r="M8438" s="1">
        <v>89115</v>
      </c>
      <c r="N8438" s="1" t="s">
        <v>44</v>
      </c>
      <c r="O8438" s="1" t="s">
        <v>6376</v>
      </c>
      <c r="P8438" s="1" t="s">
        <v>46</v>
      </c>
      <c r="Q8438" s="1" t="s">
        <v>75</v>
      </c>
      <c r="R8438" s="1" t="s">
        <v>6377</v>
      </c>
      <c r="S8438" s="1">
        <v>45.584000000000003</v>
      </c>
      <c r="T8438" s="1">
        <v>11</v>
      </c>
      <c r="U8438" s="1">
        <v>0.2</v>
      </c>
      <c r="V8438" s="4">
        <v>16.5242</v>
      </c>
    </row>
    <row r="8439" spans="1:22" ht="29.5" thickBot="1" x14ac:dyDescent="0.4">
      <c r="A8439" s="3">
        <v>8438</v>
      </c>
      <c r="B8439" s="1" t="s">
        <v>10028</v>
      </c>
      <c r="C8439" s="1">
        <v>2012</v>
      </c>
      <c r="D8439" s="2">
        <v>41253</v>
      </c>
      <c r="E8439" s="2">
        <v>41259</v>
      </c>
      <c r="F8439" s="1" t="s">
        <v>50</v>
      </c>
      <c r="G8439" s="1" t="s">
        <v>2996</v>
      </c>
      <c r="H8439" s="1" t="s">
        <v>2997</v>
      </c>
      <c r="I8439" s="1" t="s">
        <v>26</v>
      </c>
      <c r="J8439" s="1" t="s">
        <v>27</v>
      </c>
      <c r="K8439" s="1" t="s">
        <v>2180</v>
      </c>
      <c r="L8439" s="1" t="s">
        <v>498</v>
      </c>
      <c r="M8439" s="1">
        <v>44105</v>
      </c>
      <c r="N8439" s="1" t="s">
        <v>148</v>
      </c>
      <c r="O8439" s="1" t="s">
        <v>5616</v>
      </c>
      <c r="P8439" s="1" t="s">
        <v>71</v>
      </c>
      <c r="Q8439" s="1" t="s">
        <v>161</v>
      </c>
      <c r="R8439" s="1" t="s">
        <v>5617</v>
      </c>
      <c r="S8439" s="1">
        <v>25.488</v>
      </c>
      <c r="T8439" s="1">
        <v>2</v>
      </c>
      <c r="U8439" s="1">
        <v>0.2</v>
      </c>
      <c r="V8439" s="4">
        <v>4.4603999999999999</v>
      </c>
    </row>
    <row r="8440" spans="1:22" ht="44" thickBot="1" x14ac:dyDescent="0.4">
      <c r="A8440" s="3">
        <v>8439</v>
      </c>
      <c r="B8440" s="1" t="s">
        <v>10029</v>
      </c>
      <c r="C8440" s="1">
        <v>2011</v>
      </c>
      <c r="D8440" s="2">
        <v>40691</v>
      </c>
      <c r="E8440" s="2">
        <v>40695</v>
      </c>
      <c r="F8440" s="1" t="s">
        <v>50</v>
      </c>
      <c r="G8440" s="1" t="s">
        <v>4985</v>
      </c>
      <c r="H8440" s="1" t="s">
        <v>4986</v>
      </c>
      <c r="I8440" s="1" t="s">
        <v>26</v>
      </c>
      <c r="J8440" s="1" t="s">
        <v>27</v>
      </c>
      <c r="K8440" s="1" t="s">
        <v>95</v>
      </c>
      <c r="L8440" s="1" t="s">
        <v>96</v>
      </c>
      <c r="M8440" s="1">
        <v>98105</v>
      </c>
      <c r="N8440" s="1" t="s">
        <v>44</v>
      </c>
      <c r="O8440" s="1" t="s">
        <v>7313</v>
      </c>
      <c r="P8440" s="1" t="s">
        <v>46</v>
      </c>
      <c r="Q8440" s="1" t="s">
        <v>75</v>
      </c>
      <c r="R8440" s="1" t="s">
        <v>7314</v>
      </c>
      <c r="S8440" s="1">
        <v>136.96</v>
      </c>
      <c r="T8440" s="1">
        <v>4</v>
      </c>
      <c r="U8440" s="1">
        <v>0.2</v>
      </c>
      <c r="V8440" s="4">
        <v>51.36</v>
      </c>
    </row>
    <row r="8441" spans="1:22" ht="87.5" thickBot="1" x14ac:dyDescent="0.4">
      <c r="A8441" s="3">
        <v>8440</v>
      </c>
      <c r="B8441" s="1" t="s">
        <v>10030</v>
      </c>
      <c r="C8441" s="1">
        <v>2014</v>
      </c>
      <c r="D8441" s="2">
        <v>41713</v>
      </c>
      <c r="E8441" s="2">
        <v>41716</v>
      </c>
      <c r="F8441" s="1" t="s">
        <v>23</v>
      </c>
      <c r="G8441" s="1" t="s">
        <v>2271</v>
      </c>
      <c r="H8441" s="1" t="s">
        <v>2272</v>
      </c>
      <c r="I8441" s="1" t="s">
        <v>41</v>
      </c>
      <c r="J8441" s="1" t="s">
        <v>27</v>
      </c>
      <c r="K8441" s="1" t="s">
        <v>303</v>
      </c>
      <c r="L8441" s="1" t="s">
        <v>211</v>
      </c>
      <c r="M8441" s="1">
        <v>60623</v>
      </c>
      <c r="N8441" s="1" t="s">
        <v>105</v>
      </c>
      <c r="O8441" s="1" t="s">
        <v>7546</v>
      </c>
      <c r="P8441" s="1" t="s">
        <v>71</v>
      </c>
      <c r="Q8441" s="1" t="s">
        <v>72</v>
      </c>
      <c r="R8441" s="1" t="s">
        <v>7547</v>
      </c>
      <c r="S8441" s="1">
        <v>49.616</v>
      </c>
      <c r="T8441" s="1">
        <v>2</v>
      </c>
      <c r="U8441" s="1">
        <v>0.2</v>
      </c>
      <c r="V8441" s="4">
        <v>4.9615999999999998</v>
      </c>
    </row>
    <row r="8442" spans="1:22" ht="58.5" thickBot="1" x14ac:dyDescent="0.4">
      <c r="A8442" s="3">
        <v>8441</v>
      </c>
      <c r="B8442" s="1" t="s">
        <v>10031</v>
      </c>
      <c r="C8442" s="1">
        <v>2013</v>
      </c>
      <c r="D8442" s="2">
        <v>41617</v>
      </c>
      <c r="E8442" s="2">
        <v>41621</v>
      </c>
      <c r="F8442" s="1" t="s">
        <v>23</v>
      </c>
      <c r="G8442" s="1" t="s">
        <v>6179</v>
      </c>
      <c r="H8442" s="1" t="s">
        <v>6180</v>
      </c>
      <c r="I8442" s="1" t="s">
        <v>102</v>
      </c>
      <c r="J8442" s="1" t="s">
        <v>27</v>
      </c>
      <c r="K8442" s="1" t="s">
        <v>497</v>
      </c>
      <c r="L8442" s="1" t="s">
        <v>498</v>
      </c>
      <c r="M8442" s="1">
        <v>43229</v>
      </c>
      <c r="N8442" s="1" t="s">
        <v>148</v>
      </c>
      <c r="O8442" s="1" t="s">
        <v>1028</v>
      </c>
      <c r="P8442" s="1" t="s">
        <v>46</v>
      </c>
      <c r="Q8442" s="1" t="s">
        <v>90</v>
      </c>
      <c r="R8442" s="1" t="s">
        <v>1029</v>
      </c>
      <c r="S8442" s="1">
        <v>10.584</v>
      </c>
      <c r="T8442" s="1">
        <v>3</v>
      </c>
      <c r="U8442" s="1">
        <v>0.2</v>
      </c>
      <c r="V8442" s="4">
        <v>3.4398</v>
      </c>
    </row>
    <row r="8443" spans="1:22" ht="29.5" thickBot="1" x14ac:dyDescent="0.4">
      <c r="A8443" s="3">
        <v>8442</v>
      </c>
      <c r="B8443" s="1" t="s">
        <v>10032</v>
      </c>
      <c r="C8443" s="1">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4">
        <v>27.435199999999998</v>
      </c>
    </row>
    <row r="8444" spans="1:22" ht="58.5" thickBot="1" x14ac:dyDescent="0.4">
      <c r="A8444" s="3">
        <v>8443</v>
      </c>
      <c r="B8444" s="1" t="s">
        <v>10033</v>
      </c>
      <c r="C8444" s="1">
        <v>2013</v>
      </c>
      <c r="D8444" s="2">
        <v>41340</v>
      </c>
      <c r="E8444" s="2">
        <v>41344</v>
      </c>
      <c r="F8444" s="1" t="s">
        <v>50</v>
      </c>
      <c r="G8444" s="1" t="s">
        <v>6179</v>
      </c>
      <c r="H8444" s="1" t="s">
        <v>6180</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4">
        <v>-71.989999999999995</v>
      </c>
    </row>
    <row r="8445" spans="1:22" ht="58.5" thickBot="1" x14ac:dyDescent="0.4">
      <c r="A8445" s="3">
        <v>8444</v>
      </c>
      <c r="B8445" s="1" t="s">
        <v>10033</v>
      </c>
      <c r="C8445" s="1">
        <v>2013</v>
      </c>
      <c r="D8445" s="2">
        <v>41340</v>
      </c>
      <c r="E8445" s="2">
        <v>41344</v>
      </c>
      <c r="F8445" s="1" t="s">
        <v>50</v>
      </c>
      <c r="G8445" s="1" t="s">
        <v>6179</v>
      </c>
      <c r="H8445" s="1" t="s">
        <v>6180</v>
      </c>
      <c r="I8445" s="1" t="s">
        <v>102</v>
      </c>
      <c r="J8445" s="1" t="s">
        <v>27</v>
      </c>
      <c r="K8445" s="1" t="s">
        <v>146</v>
      </c>
      <c r="L8445" s="1" t="s">
        <v>147</v>
      </c>
      <c r="M8445" s="1">
        <v>19120</v>
      </c>
      <c r="N8445" s="1" t="s">
        <v>148</v>
      </c>
      <c r="O8445" s="1" t="s">
        <v>5216</v>
      </c>
      <c r="P8445" s="1" t="s">
        <v>46</v>
      </c>
      <c r="Q8445" s="1" t="s">
        <v>75</v>
      </c>
      <c r="R8445" s="1" t="s">
        <v>5217</v>
      </c>
      <c r="S8445" s="1">
        <v>2.0430000000000001</v>
      </c>
      <c r="T8445" s="1">
        <v>1</v>
      </c>
      <c r="U8445" s="1">
        <v>0.7</v>
      </c>
      <c r="V8445" s="4">
        <v>-1.4982</v>
      </c>
    </row>
    <row r="8446" spans="1:22" ht="44" thickBot="1" x14ac:dyDescent="0.4">
      <c r="A8446" s="3">
        <v>8445</v>
      </c>
      <c r="B8446" s="1" t="s">
        <v>10033</v>
      </c>
      <c r="C8446" s="1">
        <v>2013</v>
      </c>
      <c r="D8446" s="2">
        <v>41340</v>
      </c>
      <c r="E8446" s="2">
        <v>41344</v>
      </c>
      <c r="F8446" s="1" t="s">
        <v>50</v>
      </c>
      <c r="G8446" s="1" t="s">
        <v>6179</v>
      </c>
      <c r="H8446" s="1" t="s">
        <v>6180</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4">
        <v>-12.510300000000001</v>
      </c>
    </row>
    <row r="8447" spans="1:22" ht="29.5" thickBot="1" x14ac:dyDescent="0.4">
      <c r="A8447" s="3">
        <v>8446</v>
      </c>
      <c r="B8447" s="1" t="s">
        <v>10034</v>
      </c>
      <c r="C8447" s="1">
        <v>2014</v>
      </c>
      <c r="D8447" s="2">
        <v>41936</v>
      </c>
      <c r="E8447" s="2">
        <v>41937</v>
      </c>
      <c r="F8447" s="1" t="s">
        <v>188</v>
      </c>
      <c r="G8447" s="1" t="s">
        <v>2822</v>
      </c>
      <c r="H8447" s="1" t="s">
        <v>2823</v>
      </c>
      <c r="I8447" s="1" t="s">
        <v>41</v>
      </c>
      <c r="J8447" s="1" t="s">
        <v>27</v>
      </c>
      <c r="K8447" s="1" t="s">
        <v>7305</v>
      </c>
      <c r="L8447" s="1" t="s">
        <v>1399</v>
      </c>
      <c r="M8447" s="1">
        <v>2920</v>
      </c>
      <c r="N8447" s="1" t="s">
        <v>148</v>
      </c>
      <c r="O8447" s="1" t="s">
        <v>3822</v>
      </c>
      <c r="P8447" s="1" t="s">
        <v>32</v>
      </c>
      <c r="Q8447" s="1" t="s">
        <v>56</v>
      </c>
      <c r="R8447" s="1" t="s">
        <v>3274</v>
      </c>
      <c r="S8447" s="1">
        <v>240.744</v>
      </c>
      <c r="T8447" s="1">
        <v>4</v>
      </c>
      <c r="U8447" s="1">
        <v>0.3</v>
      </c>
      <c r="V8447" s="4">
        <v>-13.7568</v>
      </c>
    </row>
    <row r="8448" spans="1:22" ht="44" thickBot="1" x14ac:dyDescent="0.4">
      <c r="A8448" s="3">
        <v>8447</v>
      </c>
      <c r="B8448" s="1" t="s">
        <v>10034</v>
      </c>
      <c r="C8448" s="1">
        <v>2014</v>
      </c>
      <c r="D8448" s="2">
        <v>41936</v>
      </c>
      <c r="E8448" s="2">
        <v>41937</v>
      </c>
      <c r="F8448" s="1" t="s">
        <v>188</v>
      </c>
      <c r="G8448" s="1" t="s">
        <v>2822</v>
      </c>
      <c r="H8448" s="1" t="s">
        <v>2823</v>
      </c>
      <c r="I8448" s="1" t="s">
        <v>41</v>
      </c>
      <c r="J8448" s="1" t="s">
        <v>27</v>
      </c>
      <c r="K8448" s="1" t="s">
        <v>7305</v>
      </c>
      <c r="L8448" s="1" t="s">
        <v>1399</v>
      </c>
      <c r="M8448" s="1">
        <v>2920</v>
      </c>
      <c r="N8448" s="1" t="s">
        <v>148</v>
      </c>
      <c r="O8448" s="1" t="s">
        <v>6134</v>
      </c>
      <c r="P8448" s="1" t="s">
        <v>32</v>
      </c>
      <c r="Q8448" s="1" t="s">
        <v>65</v>
      </c>
      <c r="R8448" s="1" t="s">
        <v>6135</v>
      </c>
      <c r="S8448" s="1">
        <v>35</v>
      </c>
      <c r="T8448" s="1">
        <v>4</v>
      </c>
      <c r="U8448" s="1">
        <v>0</v>
      </c>
      <c r="V8448" s="4">
        <v>14.7</v>
      </c>
    </row>
    <row r="8449" spans="1:22" ht="87.5" thickBot="1" x14ac:dyDescent="0.4">
      <c r="A8449" s="3">
        <v>8448</v>
      </c>
      <c r="B8449" s="1" t="s">
        <v>10034</v>
      </c>
      <c r="C8449" s="1">
        <v>2014</v>
      </c>
      <c r="D8449" s="2">
        <v>41936</v>
      </c>
      <c r="E8449" s="2">
        <v>41937</v>
      </c>
      <c r="F8449" s="1" t="s">
        <v>188</v>
      </c>
      <c r="G8449" s="1" t="s">
        <v>2822</v>
      </c>
      <c r="H8449" s="1" t="s">
        <v>2823</v>
      </c>
      <c r="I8449" s="1" t="s">
        <v>41</v>
      </c>
      <c r="J8449" s="1" t="s">
        <v>27</v>
      </c>
      <c r="K8449" s="1" t="s">
        <v>7305</v>
      </c>
      <c r="L8449" s="1" t="s">
        <v>1399</v>
      </c>
      <c r="M8449" s="1">
        <v>2920</v>
      </c>
      <c r="N8449" s="1" t="s">
        <v>148</v>
      </c>
      <c r="O8449" s="1" t="s">
        <v>9186</v>
      </c>
      <c r="P8449" s="1" t="s">
        <v>32</v>
      </c>
      <c r="Q8449" s="1" t="s">
        <v>65</v>
      </c>
      <c r="R8449" s="1" t="s">
        <v>9187</v>
      </c>
      <c r="S8449" s="1">
        <v>210.68</v>
      </c>
      <c r="T8449" s="1">
        <v>2</v>
      </c>
      <c r="U8449" s="1">
        <v>0</v>
      </c>
      <c r="V8449" s="4">
        <v>50.563200000000002</v>
      </c>
    </row>
    <row r="8450" spans="1:22" ht="58.5" thickBot="1" x14ac:dyDescent="0.4">
      <c r="A8450" s="3">
        <v>8449</v>
      </c>
      <c r="B8450" s="1" t="s">
        <v>10034</v>
      </c>
      <c r="C8450" s="1">
        <v>2014</v>
      </c>
      <c r="D8450" s="2">
        <v>41936</v>
      </c>
      <c r="E8450" s="2">
        <v>41937</v>
      </c>
      <c r="F8450" s="1" t="s">
        <v>188</v>
      </c>
      <c r="G8450" s="1" t="s">
        <v>2822</v>
      </c>
      <c r="H8450" s="1" t="s">
        <v>2823</v>
      </c>
      <c r="I8450" s="1" t="s">
        <v>41</v>
      </c>
      <c r="J8450" s="1" t="s">
        <v>27</v>
      </c>
      <c r="K8450" s="1" t="s">
        <v>7305</v>
      </c>
      <c r="L8450" s="1" t="s">
        <v>1399</v>
      </c>
      <c r="M8450" s="1">
        <v>2920</v>
      </c>
      <c r="N8450" s="1" t="s">
        <v>148</v>
      </c>
      <c r="O8450" s="1" t="s">
        <v>1326</v>
      </c>
      <c r="P8450" s="1" t="s">
        <v>32</v>
      </c>
      <c r="Q8450" s="1" t="s">
        <v>56</v>
      </c>
      <c r="R8450" s="1" t="s">
        <v>1327</v>
      </c>
      <c r="S8450" s="1">
        <v>637.89599999999996</v>
      </c>
      <c r="T8450" s="1">
        <v>3</v>
      </c>
      <c r="U8450" s="1">
        <v>0.3</v>
      </c>
      <c r="V8450" s="4">
        <v>-127.5792</v>
      </c>
    </row>
    <row r="8451" spans="1:22" ht="44" thickBot="1" x14ac:dyDescent="0.4">
      <c r="A8451" s="3">
        <v>8450</v>
      </c>
      <c r="B8451" s="1" t="s">
        <v>10034</v>
      </c>
      <c r="C8451" s="1">
        <v>2014</v>
      </c>
      <c r="D8451" s="2">
        <v>41936</v>
      </c>
      <c r="E8451" s="2">
        <v>41937</v>
      </c>
      <c r="F8451" s="1" t="s">
        <v>188</v>
      </c>
      <c r="G8451" s="1" t="s">
        <v>2822</v>
      </c>
      <c r="H8451" s="1" t="s">
        <v>2823</v>
      </c>
      <c r="I8451" s="1" t="s">
        <v>41</v>
      </c>
      <c r="J8451" s="1" t="s">
        <v>27</v>
      </c>
      <c r="K8451" s="1" t="s">
        <v>7305</v>
      </c>
      <c r="L8451" s="1" t="s">
        <v>1399</v>
      </c>
      <c r="M8451" s="1">
        <v>2920</v>
      </c>
      <c r="N8451" s="1" t="s">
        <v>148</v>
      </c>
      <c r="O8451" s="1" t="s">
        <v>1434</v>
      </c>
      <c r="P8451" s="1" t="s">
        <v>46</v>
      </c>
      <c r="Q8451" s="1" t="s">
        <v>90</v>
      </c>
      <c r="R8451" s="1" t="s">
        <v>1435</v>
      </c>
      <c r="S8451" s="1">
        <v>43.44</v>
      </c>
      <c r="T8451" s="1">
        <v>8</v>
      </c>
      <c r="U8451" s="1">
        <v>0</v>
      </c>
      <c r="V8451" s="4">
        <v>21.285599999999999</v>
      </c>
    </row>
    <row r="8452" spans="1:22" ht="87.5" thickBot="1" x14ac:dyDescent="0.4">
      <c r="A8452" s="3">
        <v>8451</v>
      </c>
      <c r="B8452" s="1" t="s">
        <v>10034</v>
      </c>
      <c r="C8452" s="1">
        <v>2014</v>
      </c>
      <c r="D8452" s="2">
        <v>41936</v>
      </c>
      <c r="E8452" s="2">
        <v>41937</v>
      </c>
      <c r="F8452" s="1" t="s">
        <v>188</v>
      </c>
      <c r="G8452" s="1" t="s">
        <v>2822</v>
      </c>
      <c r="H8452" s="1" t="s">
        <v>2823</v>
      </c>
      <c r="I8452" s="1" t="s">
        <v>41</v>
      </c>
      <c r="J8452" s="1" t="s">
        <v>27</v>
      </c>
      <c r="K8452" s="1" t="s">
        <v>7305</v>
      </c>
      <c r="L8452" s="1" t="s">
        <v>1399</v>
      </c>
      <c r="M8452" s="1">
        <v>2920</v>
      </c>
      <c r="N8452" s="1" t="s">
        <v>148</v>
      </c>
      <c r="O8452" s="1" t="s">
        <v>4422</v>
      </c>
      <c r="P8452" s="1" t="s">
        <v>46</v>
      </c>
      <c r="Q8452" s="1" t="s">
        <v>78</v>
      </c>
      <c r="R8452" s="1" t="s">
        <v>4423</v>
      </c>
      <c r="S8452" s="1">
        <v>2.2200000000000002</v>
      </c>
      <c r="T8452" s="1">
        <v>1</v>
      </c>
      <c r="U8452" s="1">
        <v>0</v>
      </c>
      <c r="V8452" s="4">
        <v>0.66600000000000004</v>
      </c>
    </row>
    <row r="8453" spans="1:22" ht="29.5" thickBot="1" x14ac:dyDescent="0.4">
      <c r="A8453" s="3">
        <v>8452</v>
      </c>
      <c r="B8453" s="1" t="s">
        <v>10035</v>
      </c>
      <c r="C8453" s="1">
        <v>2011</v>
      </c>
      <c r="D8453" s="2">
        <v>40661</v>
      </c>
      <c r="E8453" s="2">
        <v>40663</v>
      </c>
      <c r="F8453" s="1" t="s">
        <v>188</v>
      </c>
      <c r="G8453" s="1" t="s">
        <v>4042</v>
      </c>
      <c r="H8453" s="1" t="s">
        <v>4043</v>
      </c>
      <c r="I8453" s="1" t="s">
        <v>26</v>
      </c>
      <c r="J8453" s="1" t="s">
        <v>27</v>
      </c>
      <c r="K8453" s="1" t="s">
        <v>127</v>
      </c>
      <c r="L8453" s="1" t="s">
        <v>43</v>
      </c>
      <c r="M8453" s="1">
        <v>94122</v>
      </c>
      <c r="N8453" s="1" t="s">
        <v>44</v>
      </c>
      <c r="O8453" s="1" t="s">
        <v>6145</v>
      </c>
      <c r="P8453" s="1" t="s">
        <v>71</v>
      </c>
      <c r="Q8453" s="1" t="s">
        <v>72</v>
      </c>
      <c r="R8453" s="1" t="s">
        <v>6146</v>
      </c>
      <c r="S8453" s="1">
        <v>1679.96</v>
      </c>
      <c r="T8453" s="1">
        <v>5</v>
      </c>
      <c r="U8453" s="1">
        <v>0.2</v>
      </c>
      <c r="V8453" s="4">
        <v>125.997</v>
      </c>
    </row>
    <row r="8454" spans="1:22" ht="44" thickBot="1" x14ac:dyDescent="0.4">
      <c r="A8454" s="3">
        <v>8453</v>
      </c>
      <c r="B8454" s="1" t="s">
        <v>10036</v>
      </c>
      <c r="C8454" s="1">
        <v>2013</v>
      </c>
      <c r="D8454" s="2">
        <v>41383</v>
      </c>
      <c r="E8454" s="2">
        <v>41388</v>
      </c>
      <c r="F8454" s="1" t="s">
        <v>50</v>
      </c>
      <c r="G8454" s="1" t="s">
        <v>8287</v>
      </c>
      <c r="H8454" s="1" t="s">
        <v>8288</v>
      </c>
      <c r="I8454" s="1" t="s">
        <v>41</v>
      </c>
      <c r="J8454" s="1" t="s">
        <v>27</v>
      </c>
      <c r="K8454" s="1" t="s">
        <v>184</v>
      </c>
      <c r="L8454" s="1" t="s">
        <v>104</v>
      </c>
      <c r="M8454" s="1">
        <v>77070</v>
      </c>
      <c r="N8454" s="1" t="s">
        <v>105</v>
      </c>
      <c r="O8454" s="1" t="s">
        <v>3186</v>
      </c>
      <c r="P8454" s="1" t="s">
        <v>32</v>
      </c>
      <c r="Q8454" s="1" t="s">
        <v>36</v>
      </c>
      <c r="R8454" s="1" t="s">
        <v>3187</v>
      </c>
      <c r="S8454" s="1">
        <v>344.37200000000001</v>
      </c>
      <c r="T8454" s="1">
        <v>4</v>
      </c>
      <c r="U8454" s="1">
        <v>0.3</v>
      </c>
      <c r="V8454" s="4">
        <v>-93.472399999999993</v>
      </c>
    </row>
    <row r="8455" spans="1:22" ht="58.5" thickBot="1" x14ac:dyDescent="0.4">
      <c r="A8455" s="3">
        <v>8454</v>
      </c>
      <c r="B8455" s="1" t="s">
        <v>10036</v>
      </c>
      <c r="C8455" s="1">
        <v>2013</v>
      </c>
      <c r="D8455" s="2">
        <v>41383</v>
      </c>
      <c r="E8455" s="2">
        <v>41388</v>
      </c>
      <c r="F8455" s="1" t="s">
        <v>50</v>
      </c>
      <c r="G8455" s="1" t="s">
        <v>8287</v>
      </c>
      <c r="H8455" s="1" t="s">
        <v>8288</v>
      </c>
      <c r="I8455" s="1" t="s">
        <v>41</v>
      </c>
      <c r="J8455" s="1" t="s">
        <v>27</v>
      </c>
      <c r="K8455" s="1" t="s">
        <v>184</v>
      </c>
      <c r="L8455" s="1" t="s">
        <v>104</v>
      </c>
      <c r="M8455" s="1">
        <v>77070</v>
      </c>
      <c r="N8455" s="1" t="s">
        <v>105</v>
      </c>
      <c r="O8455" s="1" t="s">
        <v>1884</v>
      </c>
      <c r="P8455" s="1" t="s">
        <v>46</v>
      </c>
      <c r="Q8455" s="1" t="s">
        <v>59</v>
      </c>
      <c r="R8455" s="1" t="s">
        <v>1885</v>
      </c>
      <c r="S8455" s="1">
        <v>1554.9359999999999</v>
      </c>
      <c r="T8455" s="1">
        <v>3</v>
      </c>
      <c r="U8455" s="1">
        <v>0.2</v>
      </c>
      <c r="V8455" s="4">
        <v>77.746799999999993</v>
      </c>
    </row>
    <row r="8456" spans="1:22" ht="44" thickBot="1" x14ac:dyDescent="0.4">
      <c r="A8456" s="3">
        <v>8455</v>
      </c>
      <c r="B8456" s="1" t="s">
        <v>10036</v>
      </c>
      <c r="C8456" s="1">
        <v>2013</v>
      </c>
      <c r="D8456" s="2">
        <v>41383</v>
      </c>
      <c r="E8456" s="2">
        <v>41388</v>
      </c>
      <c r="F8456" s="1" t="s">
        <v>50</v>
      </c>
      <c r="G8456" s="1" t="s">
        <v>8287</v>
      </c>
      <c r="H8456" s="1" t="s">
        <v>8288</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4">
        <v>-67.137</v>
      </c>
    </row>
    <row r="8457" spans="1:22" ht="58.5" thickBot="1" x14ac:dyDescent="0.4">
      <c r="A8457" s="3">
        <v>8456</v>
      </c>
      <c r="B8457" s="1" t="s">
        <v>10037</v>
      </c>
      <c r="C8457" s="1">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222.38399999999999</v>
      </c>
      <c r="T8457" s="1">
        <v>2</v>
      </c>
      <c r="U8457" s="1">
        <v>0.2</v>
      </c>
      <c r="V8457" s="4">
        <v>22.238399999999999</v>
      </c>
    </row>
    <row r="8458" spans="1:22" ht="29.5" thickBot="1" x14ac:dyDescent="0.4">
      <c r="A8458" s="3">
        <v>8457</v>
      </c>
      <c r="B8458" s="1" t="s">
        <v>10038</v>
      </c>
      <c r="C8458" s="1">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4">
        <v>-29.007300000000001</v>
      </c>
    </row>
    <row r="8459" spans="1:22" ht="29.5" thickBot="1" x14ac:dyDescent="0.4">
      <c r="A8459" s="3">
        <v>8458</v>
      </c>
      <c r="B8459" s="1" t="s">
        <v>10038</v>
      </c>
      <c r="C8459" s="1">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3.5640000000000001</v>
      </c>
      <c r="T8459" s="1">
        <v>3</v>
      </c>
      <c r="U8459" s="1">
        <v>0.8</v>
      </c>
      <c r="V8459" s="4">
        <v>-6.2370000000000001</v>
      </c>
    </row>
    <row r="8460" spans="1:22" ht="73" thickBot="1" x14ac:dyDescent="0.4">
      <c r="A8460" s="3">
        <v>8459</v>
      </c>
      <c r="B8460" s="1" t="s">
        <v>10039</v>
      </c>
      <c r="C8460" s="1">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25.68</v>
      </c>
      <c r="T8460" s="1">
        <v>3</v>
      </c>
      <c r="U8460" s="1">
        <v>0.8</v>
      </c>
      <c r="V8460" s="4">
        <v>-39.804000000000002</v>
      </c>
    </row>
    <row r="8461" spans="1:22" ht="58.5" thickBot="1" x14ac:dyDescent="0.4">
      <c r="A8461" s="3">
        <v>8460</v>
      </c>
      <c r="B8461" s="1" t="s">
        <v>10039</v>
      </c>
      <c r="C8461" s="1">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12.384</v>
      </c>
      <c r="T8461" s="1">
        <v>3</v>
      </c>
      <c r="U8461" s="1">
        <v>0.8</v>
      </c>
      <c r="V8461" s="4">
        <v>-19.814399999999999</v>
      </c>
    </row>
    <row r="8462" spans="1:22" ht="44" thickBot="1" x14ac:dyDescent="0.4">
      <c r="A8462" s="3">
        <v>8461</v>
      </c>
      <c r="B8462" s="1" t="s">
        <v>10040</v>
      </c>
      <c r="C8462" s="1">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25.3</v>
      </c>
      <c r="T8462" s="1">
        <v>5</v>
      </c>
      <c r="U8462" s="1">
        <v>0</v>
      </c>
      <c r="V8462" s="4">
        <v>11.891</v>
      </c>
    </row>
    <row r="8463" spans="1:22" ht="44" thickBot="1" x14ac:dyDescent="0.4">
      <c r="A8463" s="3">
        <v>8462</v>
      </c>
      <c r="B8463" s="1" t="s">
        <v>10040</v>
      </c>
      <c r="C8463" s="1">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4">
        <v>9.5939999999999994</v>
      </c>
    </row>
    <row r="8464" spans="1:22" ht="58.5" thickBot="1" x14ac:dyDescent="0.4">
      <c r="A8464" s="3">
        <v>8463</v>
      </c>
      <c r="B8464" s="1" t="s">
        <v>10041</v>
      </c>
      <c r="C8464" s="1">
        <v>2012</v>
      </c>
      <c r="D8464" s="2">
        <v>41155</v>
      </c>
      <c r="E8464" s="2">
        <v>41159</v>
      </c>
      <c r="F8464" s="1" t="s">
        <v>23</v>
      </c>
      <c r="G8464" s="1" t="s">
        <v>5105</v>
      </c>
      <c r="H8464" s="1" t="s">
        <v>5106</v>
      </c>
      <c r="I8464" s="1" t="s">
        <v>26</v>
      </c>
      <c r="J8464" s="1" t="s">
        <v>27</v>
      </c>
      <c r="K8464" s="1" t="s">
        <v>8419</v>
      </c>
      <c r="L8464" s="1" t="s">
        <v>238</v>
      </c>
      <c r="M8464" s="1">
        <v>49423</v>
      </c>
      <c r="N8464" s="1" t="s">
        <v>105</v>
      </c>
      <c r="O8464" s="1" t="s">
        <v>6730</v>
      </c>
      <c r="P8464" s="1" t="s">
        <v>46</v>
      </c>
      <c r="Q8464" s="1" t="s">
        <v>47</v>
      </c>
      <c r="R8464" s="1" t="s">
        <v>6731</v>
      </c>
      <c r="S8464" s="1">
        <v>7.5</v>
      </c>
      <c r="T8464" s="1">
        <v>2</v>
      </c>
      <c r="U8464" s="1">
        <v>0</v>
      </c>
      <c r="V8464" s="4">
        <v>3.6</v>
      </c>
    </row>
    <row r="8465" spans="1:22" ht="29.5" thickBot="1" x14ac:dyDescent="0.4">
      <c r="A8465" s="3">
        <v>8464</v>
      </c>
      <c r="B8465" s="1" t="s">
        <v>10042</v>
      </c>
      <c r="C8465" s="1">
        <v>2011</v>
      </c>
      <c r="D8465" s="2">
        <v>40630</v>
      </c>
      <c r="E8465" s="2">
        <v>40634</v>
      </c>
      <c r="F8465" s="1" t="s">
        <v>50</v>
      </c>
      <c r="G8465" s="1" t="s">
        <v>5992</v>
      </c>
      <c r="H8465" s="1" t="s">
        <v>5993</v>
      </c>
      <c r="I8465" s="1" t="s">
        <v>102</v>
      </c>
      <c r="J8465" s="1" t="s">
        <v>27</v>
      </c>
      <c r="K8465" s="1" t="s">
        <v>5467</v>
      </c>
      <c r="L8465" s="1" t="s">
        <v>668</v>
      </c>
      <c r="M8465" s="1">
        <v>87105</v>
      </c>
      <c r="N8465" s="1" t="s">
        <v>44</v>
      </c>
      <c r="O8465" s="1" t="s">
        <v>737</v>
      </c>
      <c r="P8465" s="1" t="s">
        <v>71</v>
      </c>
      <c r="Q8465" s="1" t="s">
        <v>72</v>
      </c>
      <c r="R8465" s="1" t="s">
        <v>738</v>
      </c>
      <c r="S8465" s="1">
        <v>302.37599999999998</v>
      </c>
      <c r="T8465" s="1">
        <v>3</v>
      </c>
      <c r="U8465" s="1">
        <v>0.2</v>
      </c>
      <c r="V8465" s="4">
        <v>22.6782</v>
      </c>
    </row>
    <row r="8466" spans="1:22" ht="44" thickBot="1" x14ac:dyDescent="0.4">
      <c r="A8466" s="3">
        <v>8465</v>
      </c>
      <c r="B8466" s="1" t="s">
        <v>10043</v>
      </c>
      <c r="C8466" s="1">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4">
        <v>-2.9180000000000001</v>
      </c>
    </row>
    <row r="8467" spans="1:22" ht="58.5" thickBot="1" x14ac:dyDescent="0.4">
      <c r="A8467" s="3">
        <v>8466</v>
      </c>
      <c r="B8467" s="1" t="s">
        <v>10044</v>
      </c>
      <c r="C8467" s="1">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4">
        <v>3.0497999999999998</v>
      </c>
    </row>
    <row r="8468" spans="1:22" ht="73" thickBot="1" x14ac:dyDescent="0.4">
      <c r="A8468" s="3">
        <v>8467</v>
      </c>
      <c r="B8468" s="1" t="s">
        <v>10045</v>
      </c>
      <c r="C8468" s="1">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4">
        <v>144.3546</v>
      </c>
    </row>
    <row r="8469" spans="1:22" ht="44" thickBot="1" x14ac:dyDescent="0.4">
      <c r="A8469" s="3">
        <v>8468</v>
      </c>
      <c r="B8469" s="1" t="s">
        <v>10046</v>
      </c>
      <c r="C8469" s="1">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4">
        <v>3.1248</v>
      </c>
    </row>
    <row r="8470" spans="1:22" ht="29.5" thickBot="1" x14ac:dyDescent="0.4">
      <c r="A8470" s="3">
        <v>8469</v>
      </c>
      <c r="B8470" s="1" t="s">
        <v>10047</v>
      </c>
      <c r="C8470" s="1">
        <v>2013</v>
      </c>
      <c r="D8470" s="2">
        <v>41590</v>
      </c>
      <c r="E8470" s="2">
        <v>41596</v>
      </c>
      <c r="F8470" s="1" t="s">
        <v>50</v>
      </c>
      <c r="G8470" s="1" t="s">
        <v>1338</v>
      </c>
      <c r="H8470" s="1" t="s">
        <v>1339</v>
      </c>
      <c r="I8470" s="1" t="s">
        <v>41</v>
      </c>
      <c r="J8470" s="1" t="s">
        <v>27</v>
      </c>
      <c r="K8470" s="1" t="s">
        <v>6106</v>
      </c>
      <c r="L8470" s="1" t="s">
        <v>254</v>
      </c>
      <c r="M8470" s="1">
        <v>46060</v>
      </c>
      <c r="N8470" s="1" t="s">
        <v>105</v>
      </c>
      <c r="O8470" s="1" t="s">
        <v>5301</v>
      </c>
      <c r="P8470" s="1" t="s">
        <v>32</v>
      </c>
      <c r="Q8470" s="1" t="s">
        <v>56</v>
      </c>
      <c r="R8470" s="1" t="s">
        <v>5302</v>
      </c>
      <c r="S8470" s="1">
        <v>2678.94</v>
      </c>
      <c r="T8470" s="1">
        <v>6</v>
      </c>
      <c r="U8470" s="1">
        <v>0</v>
      </c>
      <c r="V8470" s="4">
        <v>241.1046</v>
      </c>
    </row>
    <row r="8471" spans="1:22" ht="44" thickBot="1" x14ac:dyDescent="0.4">
      <c r="A8471" s="3">
        <v>8470</v>
      </c>
      <c r="B8471" s="1" t="s">
        <v>10048</v>
      </c>
      <c r="C8471" s="1">
        <v>2014</v>
      </c>
      <c r="D8471" s="2">
        <v>41753</v>
      </c>
      <c r="E8471" s="2">
        <v>41757</v>
      </c>
      <c r="F8471" s="1" t="s">
        <v>50</v>
      </c>
      <c r="G8471" s="1" t="s">
        <v>424</v>
      </c>
      <c r="H8471" s="1" t="s">
        <v>425</v>
      </c>
      <c r="I8471" s="1" t="s">
        <v>102</v>
      </c>
      <c r="J8471" s="1" t="s">
        <v>27</v>
      </c>
      <c r="K8471" s="1" t="s">
        <v>5352</v>
      </c>
      <c r="L8471" s="1" t="s">
        <v>335</v>
      </c>
      <c r="M8471" s="1">
        <v>37042</v>
      </c>
      <c r="N8471" s="1" t="s">
        <v>30</v>
      </c>
      <c r="O8471" s="1" t="s">
        <v>1443</v>
      </c>
      <c r="P8471" s="1" t="s">
        <v>32</v>
      </c>
      <c r="Q8471" s="1" t="s">
        <v>33</v>
      </c>
      <c r="R8471" s="1" t="s">
        <v>1444</v>
      </c>
      <c r="S8471" s="1">
        <v>387.13600000000002</v>
      </c>
      <c r="T8471" s="1">
        <v>4</v>
      </c>
      <c r="U8471" s="1">
        <v>0.2</v>
      </c>
      <c r="V8471" s="4">
        <v>-14.5176</v>
      </c>
    </row>
    <row r="8472" spans="1:22" ht="29.5" thickBot="1" x14ac:dyDescent="0.4">
      <c r="A8472" s="3">
        <v>8471</v>
      </c>
      <c r="B8472" s="1" t="s">
        <v>10048</v>
      </c>
      <c r="C8472" s="1">
        <v>2014</v>
      </c>
      <c r="D8472" s="2">
        <v>41753</v>
      </c>
      <c r="E8472" s="2">
        <v>41757</v>
      </c>
      <c r="F8472" s="1" t="s">
        <v>50</v>
      </c>
      <c r="G8472" s="1" t="s">
        <v>424</v>
      </c>
      <c r="H8472" s="1" t="s">
        <v>425</v>
      </c>
      <c r="I8472" s="1" t="s">
        <v>102</v>
      </c>
      <c r="J8472" s="1" t="s">
        <v>27</v>
      </c>
      <c r="K8472" s="1" t="s">
        <v>5352</v>
      </c>
      <c r="L8472" s="1" t="s">
        <v>335</v>
      </c>
      <c r="M8472" s="1">
        <v>37042</v>
      </c>
      <c r="N8472" s="1" t="s">
        <v>30</v>
      </c>
      <c r="O8472" s="1" t="s">
        <v>2815</v>
      </c>
      <c r="P8472" s="1" t="s">
        <v>71</v>
      </c>
      <c r="Q8472" s="1" t="s">
        <v>161</v>
      </c>
      <c r="R8472" s="1" t="s">
        <v>2816</v>
      </c>
      <c r="S8472" s="1">
        <v>45.408000000000001</v>
      </c>
      <c r="T8472" s="1">
        <v>2</v>
      </c>
      <c r="U8472" s="1">
        <v>0.2</v>
      </c>
      <c r="V8472" s="4">
        <v>11.919600000000001</v>
      </c>
    </row>
    <row r="8473" spans="1:22" ht="44" thickBot="1" x14ac:dyDescent="0.4">
      <c r="A8473" s="3">
        <v>8472</v>
      </c>
      <c r="B8473" s="1" t="s">
        <v>10048</v>
      </c>
      <c r="C8473" s="1">
        <v>2014</v>
      </c>
      <c r="D8473" s="2">
        <v>41753</v>
      </c>
      <c r="E8473" s="2">
        <v>41757</v>
      </c>
      <c r="F8473" s="1" t="s">
        <v>50</v>
      </c>
      <c r="G8473" s="1" t="s">
        <v>424</v>
      </c>
      <c r="H8473" s="1" t="s">
        <v>425</v>
      </c>
      <c r="I8473" s="1" t="s">
        <v>102</v>
      </c>
      <c r="J8473" s="1" t="s">
        <v>27</v>
      </c>
      <c r="K8473" s="1" t="s">
        <v>5352</v>
      </c>
      <c r="L8473" s="1" t="s">
        <v>335</v>
      </c>
      <c r="M8473" s="1">
        <v>37042</v>
      </c>
      <c r="N8473" s="1" t="s">
        <v>30</v>
      </c>
      <c r="O8473" s="1" t="s">
        <v>6545</v>
      </c>
      <c r="P8473" s="1" t="s">
        <v>32</v>
      </c>
      <c r="Q8473" s="1" t="s">
        <v>65</v>
      </c>
      <c r="R8473" s="1" t="s">
        <v>6546</v>
      </c>
      <c r="S8473" s="1">
        <v>77.951999999999998</v>
      </c>
      <c r="T8473" s="1">
        <v>3</v>
      </c>
      <c r="U8473" s="1">
        <v>0.2</v>
      </c>
      <c r="V8473" s="4">
        <v>-11.6928</v>
      </c>
    </row>
    <row r="8474" spans="1:22" ht="29.5" thickBot="1" x14ac:dyDescent="0.4">
      <c r="A8474" s="3">
        <v>8473</v>
      </c>
      <c r="B8474" s="1" t="s">
        <v>10048</v>
      </c>
      <c r="C8474" s="1">
        <v>2014</v>
      </c>
      <c r="D8474" s="2">
        <v>41753</v>
      </c>
      <c r="E8474" s="2">
        <v>41757</v>
      </c>
      <c r="F8474" s="1" t="s">
        <v>50</v>
      </c>
      <c r="G8474" s="1" t="s">
        <v>424</v>
      </c>
      <c r="H8474" s="1" t="s">
        <v>425</v>
      </c>
      <c r="I8474" s="1" t="s">
        <v>102</v>
      </c>
      <c r="J8474" s="1" t="s">
        <v>27</v>
      </c>
      <c r="K8474" s="1" t="s">
        <v>5352</v>
      </c>
      <c r="L8474" s="1" t="s">
        <v>335</v>
      </c>
      <c r="M8474" s="1">
        <v>37042</v>
      </c>
      <c r="N8474" s="1" t="s">
        <v>30</v>
      </c>
      <c r="O8474" s="1" t="s">
        <v>5518</v>
      </c>
      <c r="P8474" s="1" t="s">
        <v>46</v>
      </c>
      <c r="Q8474" s="1" t="s">
        <v>47</v>
      </c>
      <c r="R8474" s="1" t="s">
        <v>5519</v>
      </c>
      <c r="S8474" s="1">
        <v>3</v>
      </c>
      <c r="T8474" s="1">
        <v>1</v>
      </c>
      <c r="U8474" s="1">
        <v>0.2</v>
      </c>
      <c r="V8474" s="4">
        <v>1.05</v>
      </c>
    </row>
    <row r="8475" spans="1:22" ht="29.5" thickBot="1" x14ac:dyDescent="0.4">
      <c r="A8475" s="3">
        <v>8474</v>
      </c>
      <c r="B8475" s="1" t="s">
        <v>10049</v>
      </c>
      <c r="C8475" s="1">
        <v>2012</v>
      </c>
      <c r="D8475" s="2">
        <v>41204</v>
      </c>
      <c r="E8475" s="2">
        <v>41208</v>
      </c>
      <c r="F8475" s="1" t="s">
        <v>23</v>
      </c>
      <c r="G8475" s="1" t="s">
        <v>3575</v>
      </c>
      <c r="H8475" s="1" t="s">
        <v>3576</v>
      </c>
      <c r="I8475" s="1" t="s">
        <v>26</v>
      </c>
      <c r="J8475" s="1" t="s">
        <v>27</v>
      </c>
      <c r="K8475" s="1" t="s">
        <v>7237</v>
      </c>
      <c r="L8475" s="1" t="s">
        <v>54</v>
      </c>
      <c r="M8475" s="1">
        <v>33021</v>
      </c>
      <c r="N8475" s="1" t="s">
        <v>30</v>
      </c>
      <c r="O8475" s="1" t="s">
        <v>1039</v>
      </c>
      <c r="P8475" s="1" t="s">
        <v>46</v>
      </c>
      <c r="Q8475" s="1" t="s">
        <v>59</v>
      </c>
      <c r="R8475" s="1" t="s">
        <v>1040</v>
      </c>
      <c r="S8475" s="1">
        <v>9.952</v>
      </c>
      <c r="T8475" s="1">
        <v>1</v>
      </c>
      <c r="U8475" s="1">
        <v>0.2</v>
      </c>
      <c r="V8475" s="4">
        <v>0.99519999999999997</v>
      </c>
    </row>
    <row r="8476" spans="1:22" ht="29.5" thickBot="1" x14ac:dyDescent="0.4">
      <c r="A8476" s="3">
        <v>8475</v>
      </c>
      <c r="B8476" s="1" t="s">
        <v>10050</v>
      </c>
      <c r="C8476" s="1">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4">
        <v>-29.053599999999999</v>
      </c>
    </row>
    <row r="8477" spans="1:22" ht="29.5" thickBot="1" x14ac:dyDescent="0.4">
      <c r="A8477" s="3">
        <v>8476</v>
      </c>
      <c r="B8477" s="1" t="s">
        <v>10050</v>
      </c>
      <c r="C8477" s="1">
        <v>2014</v>
      </c>
      <c r="D8477" s="2">
        <v>41739</v>
      </c>
      <c r="E8477" s="2">
        <v>41744</v>
      </c>
      <c r="F8477" s="1" t="s">
        <v>50</v>
      </c>
      <c r="G8477" s="1" t="s">
        <v>4652</v>
      </c>
      <c r="H8477" s="1" t="s">
        <v>4653</v>
      </c>
      <c r="I8477" s="1" t="s">
        <v>41</v>
      </c>
      <c r="J8477" s="1" t="s">
        <v>27</v>
      </c>
      <c r="K8477" s="1" t="s">
        <v>5071</v>
      </c>
      <c r="L8477" s="1" t="s">
        <v>147</v>
      </c>
      <c r="M8477" s="1">
        <v>17403</v>
      </c>
      <c r="N8477" s="1" t="s">
        <v>148</v>
      </c>
      <c r="O8477" s="1" t="s">
        <v>6535</v>
      </c>
      <c r="P8477" s="1" t="s">
        <v>46</v>
      </c>
      <c r="Q8477" s="1" t="s">
        <v>90</v>
      </c>
      <c r="R8477" s="1" t="s">
        <v>6536</v>
      </c>
      <c r="S8477" s="1">
        <v>65.584000000000003</v>
      </c>
      <c r="T8477" s="1">
        <v>2</v>
      </c>
      <c r="U8477" s="1">
        <v>0.2</v>
      </c>
      <c r="V8477" s="4">
        <v>23.7742</v>
      </c>
    </row>
    <row r="8478" spans="1:22" ht="29.5" thickBot="1" x14ac:dyDescent="0.4">
      <c r="A8478" s="3">
        <v>8477</v>
      </c>
      <c r="B8478" s="1" t="s">
        <v>10051</v>
      </c>
      <c r="C8478" s="1">
        <v>2014</v>
      </c>
      <c r="D8478" s="2">
        <v>41940</v>
      </c>
      <c r="E8478" s="2">
        <v>41945</v>
      </c>
      <c r="F8478" s="1" t="s">
        <v>50</v>
      </c>
      <c r="G8478" s="1" t="s">
        <v>620</v>
      </c>
      <c r="H8478" s="1" t="s">
        <v>621</v>
      </c>
      <c r="I8478" s="1" t="s">
        <v>102</v>
      </c>
      <c r="J8478" s="1" t="s">
        <v>27</v>
      </c>
      <c r="K8478" s="1" t="s">
        <v>1823</v>
      </c>
      <c r="L8478" s="1" t="s">
        <v>310</v>
      </c>
      <c r="M8478" s="1">
        <v>85204</v>
      </c>
      <c r="N8478" s="1" t="s">
        <v>44</v>
      </c>
      <c r="O8478" s="1" t="s">
        <v>6800</v>
      </c>
      <c r="P8478" s="1" t="s">
        <v>46</v>
      </c>
      <c r="Q8478" s="1" t="s">
        <v>90</v>
      </c>
      <c r="R8478" s="1" t="s">
        <v>6801</v>
      </c>
      <c r="S8478" s="1">
        <v>44.783999999999999</v>
      </c>
      <c r="T8478" s="1">
        <v>1</v>
      </c>
      <c r="U8478" s="1">
        <v>0.2</v>
      </c>
      <c r="V8478" s="4">
        <v>16.234200000000001</v>
      </c>
    </row>
    <row r="8479" spans="1:22" ht="58.5" thickBot="1" x14ac:dyDescent="0.4">
      <c r="A8479" s="3">
        <v>8478</v>
      </c>
      <c r="B8479" s="1" t="s">
        <v>10052</v>
      </c>
      <c r="C8479" s="1">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10053</v>
      </c>
      <c r="P8479" s="1" t="s">
        <v>71</v>
      </c>
      <c r="Q8479" s="1" t="s">
        <v>682</v>
      </c>
      <c r="R8479" s="1" t="s">
        <v>10054</v>
      </c>
      <c r="S8479" s="1">
        <v>1035.8</v>
      </c>
      <c r="T8479" s="1">
        <v>4</v>
      </c>
      <c r="U8479" s="1">
        <v>0</v>
      </c>
      <c r="V8479" s="4">
        <v>269.30799999999999</v>
      </c>
    </row>
    <row r="8480" spans="1:22" ht="29.5" thickBot="1" x14ac:dyDescent="0.4">
      <c r="A8480" s="3">
        <v>8479</v>
      </c>
      <c r="B8480" s="1" t="s">
        <v>10055</v>
      </c>
      <c r="C8480" s="1">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4">
        <v>1.6704000000000001</v>
      </c>
    </row>
    <row r="8481" spans="1:22" ht="58.5" thickBot="1" x14ac:dyDescent="0.4">
      <c r="A8481" s="3">
        <v>8480</v>
      </c>
      <c r="B8481" s="1" t="s">
        <v>10056</v>
      </c>
      <c r="C8481" s="1">
        <v>2013</v>
      </c>
      <c r="D8481" s="2">
        <v>41346</v>
      </c>
      <c r="E8481" s="2">
        <v>41350</v>
      </c>
      <c r="F8481" s="1" t="s">
        <v>50</v>
      </c>
      <c r="G8481" s="1" t="s">
        <v>5023</v>
      </c>
      <c r="H8481" s="1" t="s">
        <v>5024</v>
      </c>
      <c r="I8481" s="1" t="s">
        <v>26</v>
      </c>
      <c r="J8481" s="1" t="s">
        <v>27</v>
      </c>
      <c r="K8481" s="1" t="s">
        <v>42</v>
      </c>
      <c r="L8481" s="1" t="s">
        <v>43</v>
      </c>
      <c r="M8481" s="1">
        <v>90036</v>
      </c>
      <c r="N8481" s="1" t="s">
        <v>44</v>
      </c>
      <c r="O8481" s="1" t="s">
        <v>7291</v>
      </c>
      <c r="P8481" s="1" t="s">
        <v>46</v>
      </c>
      <c r="Q8481" s="1" t="s">
        <v>90</v>
      </c>
      <c r="R8481" s="1" t="s">
        <v>7292</v>
      </c>
      <c r="S8481" s="1">
        <v>19.98</v>
      </c>
      <c r="T8481" s="1">
        <v>2</v>
      </c>
      <c r="U8481" s="1">
        <v>0</v>
      </c>
      <c r="V8481" s="4">
        <v>8.9909999999999997</v>
      </c>
    </row>
    <row r="8482" spans="1:22" ht="44" thickBot="1" x14ac:dyDescent="0.4">
      <c r="A8482" s="3">
        <v>8481</v>
      </c>
      <c r="B8482" s="1" t="s">
        <v>10057</v>
      </c>
      <c r="C8482" s="1">
        <v>2011</v>
      </c>
      <c r="D8482" s="2">
        <v>40745</v>
      </c>
      <c r="E8482" s="2">
        <v>40751</v>
      </c>
      <c r="F8482" s="1" t="s">
        <v>50</v>
      </c>
      <c r="G8482" s="1" t="s">
        <v>2567</v>
      </c>
      <c r="H8482" s="1" t="s">
        <v>2568</v>
      </c>
      <c r="I8482" s="1" t="s">
        <v>26</v>
      </c>
      <c r="J8482" s="1" t="s">
        <v>27</v>
      </c>
      <c r="K8482" s="1" t="s">
        <v>2530</v>
      </c>
      <c r="L8482" s="1" t="s">
        <v>138</v>
      </c>
      <c r="M8482" s="1">
        <v>68104</v>
      </c>
      <c r="N8482" s="1" t="s">
        <v>105</v>
      </c>
      <c r="O8482" s="1" t="s">
        <v>8518</v>
      </c>
      <c r="P8482" s="1" t="s">
        <v>71</v>
      </c>
      <c r="Q8482" s="1" t="s">
        <v>72</v>
      </c>
      <c r="R8482" s="1" t="s">
        <v>8519</v>
      </c>
      <c r="S8482" s="1">
        <v>35.979999999999997</v>
      </c>
      <c r="T8482" s="1">
        <v>2</v>
      </c>
      <c r="U8482" s="1">
        <v>0</v>
      </c>
      <c r="V8482" s="4">
        <v>10.074400000000001</v>
      </c>
    </row>
    <row r="8483" spans="1:22" ht="29.5" thickBot="1" x14ac:dyDescent="0.4">
      <c r="A8483" s="3">
        <v>8482</v>
      </c>
      <c r="B8483" s="1" t="s">
        <v>10058</v>
      </c>
      <c r="C8483" s="1">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16.655999999999999</v>
      </c>
      <c r="T8483" s="1">
        <v>3</v>
      </c>
      <c r="U8483" s="1">
        <v>0.2</v>
      </c>
      <c r="V8483" s="4">
        <v>3.3311999999999999</v>
      </c>
    </row>
    <row r="8484" spans="1:22" ht="29.5" thickBot="1" x14ac:dyDescent="0.4">
      <c r="A8484" s="3">
        <v>8483</v>
      </c>
      <c r="B8484" s="1" t="s">
        <v>10059</v>
      </c>
      <c r="C8484" s="1">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4">
        <v>9.9359999999999999</v>
      </c>
    </row>
    <row r="8485" spans="1:22" ht="44" thickBot="1" x14ac:dyDescent="0.4">
      <c r="A8485" s="3">
        <v>8484</v>
      </c>
      <c r="B8485" s="1" t="s">
        <v>10060</v>
      </c>
      <c r="C8485" s="1">
        <v>2013</v>
      </c>
      <c r="D8485" s="2">
        <v>41538</v>
      </c>
      <c r="E8485" s="2">
        <v>41542</v>
      </c>
      <c r="F8485" s="1" t="s">
        <v>50</v>
      </c>
      <c r="G8485" s="1" t="s">
        <v>5709</v>
      </c>
      <c r="H8485" s="1" t="s">
        <v>5710</v>
      </c>
      <c r="I8485" s="1" t="s">
        <v>26</v>
      </c>
      <c r="J8485" s="1" t="s">
        <v>27</v>
      </c>
      <c r="K8485" s="1" t="s">
        <v>6469</v>
      </c>
      <c r="L8485" s="1" t="s">
        <v>238</v>
      </c>
      <c r="M8485" s="1">
        <v>49505</v>
      </c>
      <c r="N8485" s="1" t="s">
        <v>105</v>
      </c>
      <c r="O8485" s="1" t="s">
        <v>7007</v>
      </c>
      <c r="P8485" s="1" t="s">
        <v>46</v>
      </c>
      <c r="Q8485" s="1" t="s">
        <v>75</v>
      </c>
      <c r="R8485" s="1" t="s">
        <v>7008</v>
      </c>
      <c r="S8485" s="1">
        <v>83.7</v>
      </c>
      <c r="T8485" s="1">
        <v>5</v>
      </c>
      <c r="U8485" s="1">
        <v>0</v>
      </c>
      <c r="V8485" s="4">
        <v>41.012999999999998</v>
      </c>
    </row>
    <row r="8486" spans="1:22" ht="29.5" thickBot="1" x14ac:dyDescent="0.4">
      <c r="A8486" s="3">
        <v>8485</v>
      </c>
      <c r="B8486" s="1" t="s">
        <v>10061</v>
      </c>
      <c r="C8486" s="1">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4">
        <v>71.927999999999997</v>
      </c>
    </row>
    <row r="8487" spans="1:22" ht="29.5" thickBot="1" x14ac:dyDescent="0.4">
      <c r="A8487" s="3">
        <v>8486</v>
      </c>
      <c r="B8487" s="1" t="s">
        <v>10062</v>
      </c>
      <c r="C8487" s="1">
        <v>2014</v>
      </c>
      <c r="D8487" s="2">
        <v>41726</v>
      </c>
      <c r="E8487" s="2">
        <v>41730</v>
      </c>
      <c r="F8487" s="1" t="s">
        <v>50</v>
      </c>
      <c r="G8487" s="1" t="s">
        <v>10063</v>
      </c>
      <c r="H8487" s="1" t="s">
        <v>10064</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4">
        <v>21.012799999999999</v>
      </c>
    </row>
    <row r="8488" spans="1:22" ht="29.5" thickBot="1" x14ac:dyDescent="0.4">
      <c r="A8488" s="3">
        <v>8487</v>
      </c>
      <c r="B8488" s="1" t="s">
        <v>10062</v>
      </c>
      <c r="C8488" s="1">
        <v>2014</v>
      </c>
      <c r="D8488" s="2">
        <v>41726</v>
      </c>
      <c r="E8488" s="2">
        <v>41730</v>
      </c>
      <c r="F8488" s="1" t="s">
        <v>50</v>
      </c>
      <c r="G8488" s="1" t="s">
        <v>10063</v>
      </c>
      <c r="H8488" s="1" t="s">
        <v>10064</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4">
        <v>53.260800000000003</v>
      </c>
    </row>
    <row r="8489" spans="1:22" ht="29.5" thickBot="1" x14ac:dyDescent="0.4">
      <c r="A8489" s="3">
        <v>8488</v>
      </c>
      <c r="B8489" s="1" t="s">
        <v>10062</v>
      </c>
      <c r="C8489" s="1">
        <v>2014</v>
      </c>
      <c r="D8489" s="2">
        <v>41726</v>
      </c>
      <c r="E8489" s="2">
        <v>41730</v>
      </c>
      <c r="F8489" s="1" t="s">
        <v>50</v>
      </c>
      <c r="G8489" s="1" t="s">
        <v>10063</v>
      </c>
      <c r="H8489" s="1" t="s">
        <v>10064</v>
      </c>
      <c r="I8489" s="1" t="s">
        <v>102</v>
      </c>
      <c r="J8489" s="1" t="s">
        <v>27</v>
      </c>
      <c r="K8489" s="1" t="s">
        <v>3488</v>
      </c>
      <c r="L8489" s="1" t="s">
        <v>43</v>
      </c>
      <c r="M8489" s="1">
        <v>93727</v>
      </c>
      <c r="N8489" s="1" t="s">
        <v>44</v>
      </c>
      <c r="O8489" s="1" t="s">
        <v>8245</v>
      </c>
      <c r="P8489" s="1" t="s">
        <v>46</v>
      </c>
      <c r="Q8489" s="1" t="s">
        <v>90</v>
      </c>
      <c r="R8489" s="1" t="s">
        <v>8246</v>
      </c>
      <c r="S8489" s="1">
        <v>11.94</v>
      </c>
      <c r="T8489" s="1">
        <v>3</v>
      </c>
      <c r="U8489" s="1">
        <v>0</v>
      </c>
      <c r="V8489" s="4">
        <v>5.97</v>
      </c>
    </row>
    <row r="8490" spans="1:22" ht="58.5" thickBot="1" x14ac:dyDescent="0.4">
      <c r="A8490" s="3">
        <v>8489</v>
      </c>
      <c r="B8490" s="1" t="s">
        <v>10065</v>
      </c>
      <c r="C8490" s="1">
        <v>2013</v>
      </c>
      <c r="D8490" s="2">
        <v>41307</v>
      </c>
      <c r="E8490" s="2">
        <v>41309</v>
      </c>
      <c r="F8490" s="1" t="s">
        <v>23</v>
      </c>
      <c r="G8490" s="1" t="s">
        <v>2813</v>
      </c>
      <c r="H8490" s="1" t="s">
        <v>2814</v>
      </c>
      <c r="I8490" s="1" t="s">
        <v>26</v>
      </c>
      <c r="J8490" s="1" t="s">
        <v>27</v>
      </c>
      <c r="K8490" s="1" t="s">
        <v>1127</v>
      </c>
      <c r="L8490" s="1" t="s">
        <v>319</v>
      </c>
      <c r="M8490" s="1">
        <v>22204</v>
      </c>
      <c r="N8490" s="1" t="s">
        <v>30</v>
      </c>
      <c r="O8490" s="1" t="s">
        <v>7232</v>
      </c>
      <c r="P8490" s="1" t="s">
        <v>71</v>
      </c>
      <c r="Q8490" s="1" t="s">
        <v>682</v>
      </c>
      <c r="R8490" s="1" t="s">
        <v>7233</v>
      </c>
      <c r="S8490" s="1">
        <v>8749.9500000000007</v>
      </c>
      <c r="T8490" s="1">
        <v>5</v>
      </c>
      <c r="U8490" s="1">
        <v>0</v>
      </c>
      <c r="V8490" s="4">
        <v>2799.9839999999999</v>
      </c>
    </row>
    <row r="8491" spans="1:22" ht="29.5" thickBot="1" x14ac:dyDescent="0.4">
      <c r="A8491" s="3">
        <v>8490</v>
      </c>
      <c r="B8491" s="1" t="s">
        <v>10065</v>
      </c>
      <c r="C8491" s="1">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4">
        <v>18.2</v>
      </c>
    </row>
    <row r="8492" spans="1:22" ht="44" thickBot="1" x14ac:dyDescent="0.4">
      <c r="A8492" s="3">
        <v>8491</v>
      </c>
      <c r="B8492" s="1" t="s">
        <v>10065</v>
      </c>
      <c r="C8492" s="1">
        <v>2013</v>
      </c>
      <c r="D8492" s="2">
        <v>41307</v>
      </c>
      <c r="E8492" s="2">
        <v>41309</v>
      </c>
      <c r="F8492" s="1" t="s">
        <v>23</v>
      </c>
      <c r="G8492" s="1" t="s">
        <v>2813</v>
      </c>
      <c r="H8492" s="1" t="s">
        <v>2814</v>
      </c>
      <c r="I8492" s="1" t="s">
        <v>26</v>
      </c>
      <c r="J8492" s="1" t="s">
        <v>27</v>
      </c>
      <c r="K8492" s="1" t="s">
        <v>1127</v>
      </c>
      <c r="L8492" s="1" t="s">
        <v>319</v>
      </c>
      <c r="M8492" s="1">
        <v>22204</v>
      </c>
      <c r="N8492" s="1" t="s">
        <v>30</v>
      </c>
      <c r="O8492" s="1" t="s">
        <v>6825</v>
      </c>
      <c r="P8492" s="1" t="s">
        <v>32</v>
      </c>
      <c r="Q8492" s="1" t="s">
        <v>65</v>
      </c>
      <c r="R8492" s="1" t="s">
        <v>6826</v>
      </c>
      <c r="S8492" s="1">
        <v>18.690000000000001</v>
      </c>
      <c r="T8492" s="1">
        <v>7</v>
      </c>
      <c r="U8492" s="1">
        <v>0</v>
      </c>
      <c r="V8492" s="4">
        <v>7.1021999999999998</v>
      </c>
    </row>
    <row r="8493" spans="1:22" ht="44" thickBot="1" x14ac:dyDescent="0.4">
      <c r="A8493" s="3">
        <v>8492</v>
      </c>
      <c r="B8493" s="1" t="s">
        <v>10066</v>
      </c>
      <c r="C8493" s="1">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5.94</v>
      </c>
      <c r="T8493" s="1">
        <v>3</v>
      </c>
      <c r="U8493" s="1">
        <v>0</v>
      </c>
      <c r="V8493" s="4">
        <v>0.1188</v>
      </c>
    </row>
    <row r="8494" spans="1:22" ht="73" thickBot="1" x14ac:dyDescent="0.4">
      <c r="A8494" s="3">
        <v>8493</v>
      </c>
      <c r="B8494" s="1" t="s">
        <v>10067</v>
      </c>
      <c r="C8494" s="1">
        <v>2012</v>
      </c>
      <c r="D8494" s="2">
        <v>41205</v>
      </c>
      <c r="E8494" s="2">
        <v>41210</v>
      </c>
      <c r="F8494" s="1" t="s">
        <v>50</v>
      </c>
      <c r="G8494" s="1" t="s">
        <v>4486</v>
      </c>
      <c r="H8494" s="1" t="s">
        <v>4487</v>
      </c>
      <c r="I8494" s="1" t="s">
        <v>26</v>
      </c>
      <c r="J8494" s="1" t="s">
        <v>27</v>
      </c>
      <c r="K8494" s="1" t="s">
        <v>4880</v>
      </c>
      <c r="L8494" s="1" t="s">
        <v>104</v>
      </c>
      <c r="M8494" s="1">
        <v>79424</v>
      </c>
      <c r="N8494" s="1" t="s">
        <v>105</v>
      </c>
      <c r="O8494" s="1" t="s">
        <v>6964</v>
      </c>
      <c r="P8494" s="1" t="s">
        <v>46</v>
      </c>
      <c r="Q8494" s="1" t="s">
        <v>90</v>
      </c>
      <c r="R8494" s="1" t="s">
        <v>6965</v>
      </c>
      <c r="S8494" s="1">
        <v>60.735999999999997</v>
      </c>
      <c r="T8494" s="1">
        <v>8</v>
      </c>
      <c r="U8494" s="1">
        <v>0.2</v>
      </c>
      <c r="V8494" s="4">
        <v>20.4984</v>
      </c>
    </row>
    <row r="8495" spans="1:22" ht="29.5" thickBot="1" x14ac:dyDescent="0.4">
      <c r="A8495" s="3">
        <v>8494</v>
      </c>
      <c r="B8495" s="1" t="s">
        <v>10067</v>
      </c>
      <c r="C8495" s="1">
        <v>2012</v>
      </c>
      <c r="D8495" s="2">
        <v>41205</v>
      </c>
      <c r="E8495" s="2">
        <v>41210</v>
      </c>
      <c r="F8495" s="1" t="s">
        <v>50</v>
      </c>
      <c r="G8495" s="1" t="s">
        <v>4486</v>
      </c>
      <c r="H8495" s="1" t="s">
        <v>4487</v>
      </c>
      <c r="I8495" s="1" t="s">
        <v>26</v>
      </c>
      <c r="J8495" s="1" t="s">
        <v>27</v>
      </c>
      <c r="K8495" s="1" t="s">
        <v>4880</v>
      </c>
      <c r="L8495" s="1" t="s">
        <v>104</v>
      </c>
      <c r="M8495" s="1">
        <v>79424</v>
      </c>
      <c r="N8495" s="1" t="s">
        <v>105</v>
      </c>
      <c r="O8495" s="1" t="s">
        <v>7662</v>
      </c>
      <c r="P8495" s="1" t="s">
        <v>71</v>
      </c>
      <c r="Q8495" s="1" t="s">
        <v>1216</v>
      </c>
      <c r="R8495" s="1" t="s">
        <v>7663</v>
      </c>
      <c r="S8495" s="1">
        <v>479.976</v>
      </c>
      <c r="T8495" s="1">
        <v>3</v>
      </c>
      <c r="U8495" s="1">
        <v>0.2</v>
      </c>
      <c r="V8495" s="4">
        <v>161.99189999999999</v>
      </c>
    </row>
    <row r="8496" spans="1:22" ht="29.5" thickBot="1" x14ac:dyDescent="0.4">
      <c r="A8496" s="3">
        <v>8495</v>
      </c>
      <c r="B8496" s="1" t="s">
        <v>10067</v>
      </c>
      <c r="C8496" s="1">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6.08</v>
      </c>
      <c r="T8496" s="1">
        <v>1</v>
      </c>
      <c r="U8496" s="1">
        <v>0.8</v>
      </c>
      <c r="V8496" s="4">
        <v>-10.336</v>
      </c>
    </row>
    <row r="8497" spans="1:22" ht="58.5" thickBot="1" x14ac:dyDescent="0.4">
      <c r="A8497" s="3">
        <v>8496</v>
      </c>
      <c r="B8497" s="1" t="s">
        <v>10068</v>
      </c>
      <c r="C8497" s="1">
        <v>2013</v>
      </c>
      <c r="D8497" s="2">
        <v>41611</v>
      </c>
      <c r="E8497" s="2">
        <v>41617</v>
      </c>
      <c r="F8497" s="1" t="s">
        <v>50</v>
      </c>
      <c r="G8497" s="1" t="s">
        <v>1108</v>
      </c>
      <c r="H8497" s="1" t="s">
        <v>1109</v>
      </c>
      <c r="I8497" s="1" t="s">
        <v>41</v>
      </c>
      <c r="J8497" s="1" t="s">
        <v>27</v>
      </c>
      <c r="K8497" s="1" t="s">
        <v>9520</v>
      </c>
      <c r="L8497" s="1" t="s">
        <v>457</v>
      </c>
      <c r="M8497" s="1">
        <v>80501</v>
      </c>
      <c r="N8497" s="1" t="s">
        <v>44</v>
      </c>
      <c r="O8497" s="1" t="s">
        <v>7136</v>
      </c>
      <c r="P8497" s="1" t="s">
        <v>71</v>
      </c>
      <c r="Q8497" s="1" t="s">
        <v>161</v>
      </c>
      <c r="R8497" s="1" t="s">
        <v>7137</v>
      </c>
      <c r="S8497" s="1">
        <v>165.6</v>
      </c>
      <c r="T8497" s="1">
        <v>3</v>
      </c>
      <c r="U8497" s="1">
        <v>0.2</v>
      </c>
      <c r="V8497" s="4">
        <v>-6.21</v>
      </c>
    </row>
    <row r="8498" spans="1:22" ht="29.5" thickBot="1" x14ac:dyDescent="0.4">
      <c r="A8498" s="3">
        <v>8497</v>
      </c>
      <c r="B8498" s="1" t="s">
        <v>10069</v>
      </c>
      <c r="C8498" s="1">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59.52</v>
      </c>
      <c r="T8498" s="1">
        <v>3</v>
      </c>
      <c r="U8498" s="1">
        <v>0</v>
      </c>
      <c r="V8498" s="4">
        <v>15.475199999999999</v>
      </c>
    </row>
    <row r="8499" spans="1:22" ht="44" thickBot="1" x14ac:dyDescent="0.4">
      <c r="A8499" s="3">
        <v>8498</v>
      </c>
      <c r="B8499" s="1" t="s">
        <v>10069</v>
      </c>
      <c r="C8499" s="1">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4">
        <v>177.5889</v>
      </c>
    </row>
    <row r="8500" spans="1:22" ht="58.5" thickBot="1" x14ac:dyDescent="0.4">
      <c r="A8500" s="3">
        <v>8499</v>
      </c>
      <c r="B8500" s="1" t="s">
        <v>10069</v>
      </c>
      <c r="C8500" s="1">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4">
        <v>5.3997999999999999</v>
      </c>
    </row>
    <row r="8501" spans="1:22" ht="29.5" thickBot="1" x14ac:dyDescent="0.4">
      <c r="A8501" s="3">
        <v>8500</v>
      </c>
      <c r="B8501" s="1" t="s">
        <v>10069</v>
      </c>
      <c r="C8501" s="1">
        <v>2011</v>
      </c>
      <c r="D8501" s="2">
        <v>40607</v>
      </c>
      <c r="E8501" s="2">
        <v>40610</v>
      </c>
      <c r="F8501" s="1" t="s">
        <v>23</v>
      </c>
      <c r="G8501" s="1" t="s">
        <v>4126</v>
      </c>
      <c r="H8501" s="1" t="s">
        <v>4127</v>
      </c>
      <c r="I8501" s="1" t="s">
        <v>26</v>
      </c>
      <c r="J8501" s="1" t="s">
        <v>27</v>
      </c>
      <c r="K8501" s="1" t="s">
        <v>3189</v>
      </c>
      <c r="L8501" s="1" t="s">
        <v>267</v>
      </c>
      <c r="M8501" s="1">
        <v>10701</v>
      </c>
      <c r="N8501" s="1" t="s">
        <v>148</v>
      </c>
      <c r="O8501" s="1" t="s">
        <v>5486</v>
      </c>
      <c r="P8501" s="1" t="s">
        <v>46</v>
      </c>
      <c r="Q8501" s="1" t="s">
        <v>75</v>
      </c>
      <c r="R8501" s="1" t="s">
        <v>5487</v>
      </c>
      <c r="S8501" s="1">
        <v>49.631999999999998</v>
      </c>
      <c r="T8501" s="1">
        <v>6</v>
      </c>
      <c r="U8501" s="1">
        <v>0.2</v>
      </c>
      <c r="V8501" s="4">
        <v>16.750800000000002</v>
      </c>
    </row>
    <row r="8502" spans="1:22" ht="29.5" thickBot="1" x14ac:dyDescent="0.4">
      <c r="A8502" s="3">
        <v>8501</v>
      </c>
      <c r="B8502" s="1" t="s">
        <v>10069</v>
      </c>
      <c r="C8502" s="1">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4">
        <v>45.9754</v>
      </c>
    </row>
    <row r="8503" spans="1:22" ht="29.5" thickBot="1" x14ac:dyDescent="0.4">
      <c r="A8503" s="3">
        <v>8502</v>
      </c>
      <c r="B8503" s="1" t="s">
        <v>10070</v>
      </c>
      <c r="C8503" s="1">
        <v>2012</v>
      </c>
      <c r="D8503" s="2">
        <v>40968</v>
      </c>
      <c r="E8503" s="2">
        <v>40971</v>
      </c>
      <c r="F8503" s="1" t="s">
        <v>23</v>
      </c>
      <c r="G8503" s="1" t="s">
        <v>6603</v>
      </c>
      <c r="H8503" s="1" t="s">
        <v>6604</v>
      </c>
      <c r="I8503" s="1" t="s">
        <v>41</v>
      </c>
      <c r="J8503" s="1" t="s">
        <v>27</v>
      </c>
      <c r="K8503" s="1" t="s">
        <v>42</v>
      </c>
      <c r="L8503" s="1" t="s">
        <v>43</v>
      </c>
      <c r="M8503" s="1">
        <v>90045</v>
      </c>
      <c r="N8503" s="1" t="s">
        <v>44</v>
      </c>
      <c r="O8503" s="1" t="s">
        <v>1682</v>
      </c>
      <c r="P8503" s="1" t="s">
        <v>71</v>
      </c>
      <c r="Q8503" s="1" t="s">
        <v>72</v>
      </c>
      <c r="R8503" s="1" t="s">
        <v>1683</v>
      </c>
      <c r="S8503" s="1">
        <v>15.984</v>
      </c>
      <c r="T8503" s="1">
        <v>2</v>
      </c>
      <c r="U8503" s="1">
        <v>0.2</v>
      </c>
      <c r="V8503" s="4">
        <v>1.1988000000000001</v>
      </c>
    </row>
    <row r="8504" spans="1:22" ht="29.5" thickBot="1" x14ac:dyDescent="0.4">
      <c r="A8504" s="3">
        <v>8503</v>
      </c>
      <c r="B8504" s="1" t="s">
        <v>10070</v>
      </c>
      <c r="C8504" s="1">
        <v>2012</v>
      </c>
      <c r="D8504" s="2">
        <v>40968</v>
      </c>
      <c r="E8504" s="2">
        <v>40971</v>
      </c>
      <c r="F8504" s="1" t="s">
        <v>23</v>
      </c>
      <c r="G8504" s="1" t="s">
        <v>6603</v>
      </c>
      <c r="H8504" s="1" t="s">
        <v>6604</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4">
        <v>-20.784600000000001</v>
      </c>
    </row>
    <row r="8505" spans="1:22" ht="29.5" thickBot="1" x14ac:dyDescent="0.4">
      <c r="A8505" s="3">
        <v>8504</v>
      </c>
      <c r="B8505" s="1" t="s">
        <v>10071</v>
      </c>
      <c r="C8505" s="1">
        <v>2011</v>
      </c>
      <c r="D8505" s="2">
        <v>40595</v>
      </c>
      <c r="E8505" s="2">
        <v>40599</v>
      </c>
      <c r="F8505" s="1" t="s">
        <v>50</v>
      </c>
      <c r="G8505" s="1" t="s">
        <v>2146</v>
      </c>
      <c r="H8505" s="1" t="s">
        <v>2147</v>
      </c>
      <c r="I8505" s="1" t="s">
        <v>102</v>
      </c>
      <c r="J8505" s="1" t="s">
        <v>27</v>
      </c>
      <c r="K8505" s="1" t="s">
        <v>42</v>
      </c>
      <c r="L8505" s="1" t="s">
        <v>43</v>
      </c>
      <c r="M8505" s="1">
        <v>90049</v>
      </c>
      <c r="N8505" s="1" t="s">
        <v>44</v>
      </c>
      <c r="O8505" s="1" t="s">
        <v>6672</v>
      </c>
      <c r="P8505" s="1" t="s">
        <v>46</v>
      </c>
      <c r="Q8505" s="1" t="s">
        <v>90</v>
      </c>
      <c r="R8505" s="1" t="s">
        <v>6673</v>
      </c>
      <c r="S8505" s="1">
        <v>12.96</v>
      </c>
      <c r="T8505" s="1">
        <v>2</v>
      </c>
      <c r="U8505" s="1">
        <v>0</v>
      </c>
      <c r="V8505" s="4">
        <v>6.2207999999999997</v>
      </c>
    </row>
    <row r="8506" spans="1:22" ht="73" thickBot="1" x14ac:dyDescent="0.4">
      <c r="A8506" s="3">
        <v>8505</v>
      </c>
      <c r="B8506" s="1" t="s">
        <v>10072</v>
      </c>
      <c r="C8506" s="1">
        <v>2013</v>
      </c>
      <c r="D8506" s="2">
        <v>41397</v>
      </c>
      <c r="E8506" s="2">
        <v>41401</v>
      </c>
      <c r="F8506" s="1" t="s">
        <v>50</v>
      </c>
      <c r="G8506" s="1" t="s">
        <v>7718</v>
      </c>
      <c r="H8506" s="1" t="s">
        <v>7719</v>
      </c>
      <c r="I8506" s="1" t="s">
        <v>26</v>
      </c>
      <c r="J8506" s="1" t="s">
        <v>27</v>
      </c>
      <c r="K8506" s="1" t="s">
        <v>1614</v>
      </c>
      <c r="L8506" s="1" t="s">
        <v>104</v>
      </c>
      <c r="M8506" s="1">
        <v>79109</v>
      </c>
      <c r="N8506" s="1" t="s">
        <v>105</v>
      </c>
      <c r="O8506" s="1" t="s">
        <v>6955</v>
      </c>
      <c r="P8506" s="1" t="s">
        <v>32</v>
      </c>
      <c r="Q8506" s="1" t="s">
        <v>36</v>
      </c>
      <c r="R8506" s="1" t="s">
        <v>6956</v>
      </c>
      <c r="S8506" s="1">
        <v>366.74400000000003</v>
      </c>
      <c r="T8506" s="1">
        <v>4</v>
      </c>
      <c r="U8506" s="1">
        <v>0.3</v>
      </c>
      <c r="V8506" s="4">
        <v>-110.0232</v>
      </c>
    </row>
    <row r="8507" spans="1:22" ht="58.5" thickBot="1" x14ac:dyDescent="0.4">
      <c r="A8507" s="3">
        <v>8506</v>
      </c>
      <c r="B8507" s="1" t="s">
        <v>10073</v>
      </c>
      <c r="C8507" s="1">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8.8559999999999999</v>
      </c>
      <c r="T8507" s="1">
        <v>9</v>
      </c>
      <c r="U8507" s="1">
        <v>0.8</v>
      </c>
      <c r="V8507" s="4">
        <v>-14.169600000000001</v>
      </c>
    </row>
    <row r="8508" spans="1:22" ht="58.5" thickBot="1" x14ac:dyDescent="0.4">
      <c r="A8508" s="3">
        <v>8507</v>
      </c>
      <c r="B8508" s="1" t="s">
        <v>10073</v>
      </c>
      <c r="C8508" s="1">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4">
        <v>8.3879999999999999</v>
      </c>
    </row>
    <row r="8509" spans="1:22" ht="58.5" thickBot="1" x14ac:dyDescent="0.4">
      <c r="A8509" s="3">
        <v>8508</v>
      </c>
      <c r="B8509" s="1" t="s">
        <v>10073</v>
      </c>
      <c r="C8509" s="1">
        <v>2013</v>
      </c>
      <c r="D8509" s="2">
        <v>41342</v>
      </c>
      <c r="E8509" s="2">
        <v>41346</v>
      </c>
      <c r="F8509" s="1" t="s">
        <v>50</v>
      </c>
      <c r="G8509" s="1" t="s">
        <v>2656</v>
      </c>
      <c r="H8509" s="1" t="s">
        <v>2657</v>
      </c>
      <c r="I8509" s="1" t="s">
        <v>102</v>
      </c>
      <c r="J8509" s="1" t="s">
        <v>27</v>
      </c>
      <c r="K8509" s="1" t="s">
        <v>815</v>
      </c>
      <c r="L8509" s="1" t="s">
        <v>104</v>
      </c>
      <c r="M8509" s="1">
        <v>75217</v>
      </c>
      <c r="N8509" s="1" t="s">
        <v>105</v>
      </c>
      <c r="O8509" s="1" t="s">
        <v>7751</v>
      </c>
      <c r="P8509" s="1" t="s">
        <v>46</v>
      </c>
      <c r="Q8509" s="1" t="s">
        <v>173</v>
      </c>
      <c r="R8509" s="1" t="s">
        <v>7752</v>
      </c>
      <c r="S8509" s="1">
        <v>146.352</v>
      </c>
      <c r="T8509" s="1">
        <v>3</v>
      </c>
      <c r="U8509" s="1">
        <v>0.2</v>
      </c>
      <c r="V8509" s="4">
        <v>49.393799999999999</v>
      </c>
    </row>
    <row r="8510" spans="1:22" ht="29.5" thickBot="1" x14ac:dyDescent="0.4">
      <c r="A8510" s="3">
        <v>8509</v>
      </c>
      <c r="B8510" s="1" t="s">
        <v>10074</v>
      </c>
      <c r="C8510" s="1">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4">
        <v>61.330500000000001</v>
      </c>
    </row>
    <row r="8511" spans="1:22" ht="29.5" thickBot="1" x14ac:dyDescent="0.4">
      <c r="A8511" s="3">
        <v>8510</v>
      </c>
      <c r="B8511" s="1" t="s">
        <v>10074</v>
      </c>
      <c r="C8511" s="1">
        <v>2012</v>
      </c>
      <c r="D8511" s="2">
        <v>41254</v>
      </c>
      <c r="E8511" s="2">
        <v>41257</v>
      </c>
      <c r="F8511" s="1" t="s">
        <v>188</v>
      </c>
      <c r="G8511" s="1" t="s">
        <v>1906</v>
      </c>
      <c r="H8511" s="1" t="s">
        <v>1907</v>
      </c>
      <c r="I8511" s="1" t="s">
        <v>26</v>
      </c>
      <c r="J8511" s="1" t="s">
        <v>27</v>
      </c>
      <c r="K8511" s="1" t="s">
        <v>880</v>
      </c>
      <c r="L8511" s="1" t="s">
        <v>238</v>
      </c>
      <c r="M8511" s="1">
        <v>48205</v>
      </c>
      <c r="N8511" s="1" t="s">
        <v>105</v>
      </c>
      <c r="O8511" s="1" t="s">
        <v>5889</v>
      </c>
      <c r="P8511" s="1" t="s">
        <v>71</v>
      </c>
      <c r="Q8511" s="1" t="s">
        <v>72</v>
      </c>
      <c r="R8511" s="1" t="s">
        <v>5890</v>
      </c>
      <c r="S8511" s="1">
        <v>125.99</v>
      </c>
      <c r="T8511" s="1">
        <v>1</v>
      </c>
      <c r="U8511" s="1">
        <v>0</v>
      </c>
      <c r="V8511" s="4">
        <v>31.497499999999999</v>
      </c>
    </row>
    <row r="8512" spans="1:22" ht="44" thickBot="1" x14ac:dyDescent="0.4">
      <c r="A8512" s="3">
        <v>8511</v>
      </c>
      <c r="B8512" s="1" t="s">
        <v>10074</v>
      </c>
      <c r="C8512" s="1">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4">
        <v>10.35</v>
      </c>
    </row>
    <row r="8513" spans="1:22" ht="58.5" thickBot="1" x14ac:dyDescent="0.4">
      <c r="A8513" s="3">
        <v>8512</v>
      </c>
      <c r="B8513" s="1" t="s">
        <v>10075</v>
      </c>
      <c r="C8513" s="1">
        <v>2013</v>
      </c>
      <c r="D8513" s="2">
        <v>41631</v>
      </c>
      <c r="E8513" s="2">
        <v>41635</v>
      </c>
      <c r="F8513" s="1" t="s">
        <v>50</v>
      </c>
      <c r="G8513" s="1" t="s">
        <v>564</v>
      </c>
      <c r="H8513" s="1" t="s">
        <v>565</v>
      </c>
      <c r="I8513" s="1" t="s">
        <v>26</v>
      </c>
      <c r="J8513" s="1" t="s">
        <v>27</v>
      </c>
      <c r="K8513" s="1" t="s">
        <v>266</v>
      </c>
      <c r="L8513" s="1" t="s">
        <v>267</v>
      </c>
      <c r="M8513" s="1">
        <v>10035</v>
      </c>
      <c r="N8513" s="1" t="s">
        <v>148</v>
      </c>
      <c r="O8513" s="1" t="s">
        <v>5780</v>
      </c>
      <c r="P8513" s="1" t="s">
        <v>46</v>
      </c>
      <c r="Q8513" s="1" t="s">
        <v>75</v>
      </c>
      <c r="R8513" s="1" t="s">
        <v>5781</v>
      </c>
      <c r="S8513" s="1">
        <v>25.584</v>
      </c>
      <c r="T8513" s="1">
        <v>2</v>
      </c>
      <c r="U8513" s="1">
        <v>0.2</v>
      </c>
      <c r="V8513" s="4">
        <v>8.9543999999999997</v>
      </c>
    </row>
    <row r="8514" spans="1:22" ht="73" thickBot="1" x14ac:dyDescent="0.4">
      <c r="A8514" s="3">
        <v>8513</v>
      </c>
      <c r="B8514" s="1" t="s">
        <v>10076</v>
      </c>
      <c r="C8514" s="1">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4">
        <v>-77.473200000000006</v>
      </c>
    </row>
    <row r="8515" spans="1:22" ht="29.5" thickBot="1" x14ac:dyDescent="0.4">
      <c r="A8515" s="3">
        <v>8514</v>
      </c>
      <c r="B8515" s="1" t="s">
        <v>10077</v>
      </c>
      <c r="C8515" s="1">
        <v>2014</v>
      </c>
      <c r="D8515" s="2">
        <v>41796</v>
      </c>
      <c r="E8515" s="2">
        <v>41800</v>
      </c>
      <c r="F8515" s="1" t="s">
        <v>50</v>
      </c>
      <c r="G8515" s="1" t="s">
        <v>3094</v>
      </c>
      <c r="H8515" s="1" t="s">
        <v>3095</v>
      </c>
      <c r="I8515" s="1" t="s">
        <v>41</v>
      </c>
      <c r="J8515" s="1" t="s">
        <v>27</v>
      </c>
      <c r="K8515" s="1" t="s">
        <v>6050</v>
      </c>
      <c r="L8515" s="1" t="s">
        <v>54</v>
      </c>
      <c r="M8515" s="1">
        <v>32839</v>
      </c>
      <c r="N8515" s="1" t="s">
        <v>30</v>
      </c>
      <c r="O8515" s="1" t="s">
        <v>5263</v>
      </c>
      <c r="P8515" s="1" t="s">
        <v>46</v>
      </c>
      <c r="Q8515" s="1" t="s">
        <v>90</v>
      </c>
      <c r="R8515" s="1" t="s">
        <v>5264</v>
      </c>
      <c r="S8515" s="1">
        <v>20.736000000000001</v>
      </c>
      <c r="T8515" s="1">
        <v>4</v>
      </c>
      <c r="U8515" s="1">
        <v>0.2</v>
      </c>
      <c r="V8515" s="4">
        <v>7.2576000000000001</v>
      </c>
    </row>
    <row r="8516" spans="1:22" ht="44" thickBot="1" x14ac:dyDescent="0.4">
      <c r="A8516" s="3">
        <v>8515</v>
      </c>
      <c r="B8516" s="1" t="s">
        <v>10078</v>
      </c>
      <c r="C8516" s="1">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4">
        <v>8.2344000000000008</v>
      </c>
    </row>
    <row r="8517" spans="1:22" ht="73" thickBot="1" x14ac:dyDescent="0.4">
      <c r="A8517" s="3">
        <v>8516</v>
      </c>
      <c r="B8517" s="1" t="s">
        <v>10078</v>
      </c>
      <c r="C8517" s="1">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4">
        <v>10.0128</v>
      </c>
    </row>
    <row r="8518" spans="1:22" ht="29.5" thickBot="1" x14ac:dyDescent="0.4">
      <c r="A8518" s="3">
        <v>8517</v>
      </c>
      <c r="B8518" s="1" t="s">
        <v>10079</v>
      </c>
      <c r="C8518" s="1">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4">
        <v>0.98280000000000001</v>
      </c>
    </row>
    <row r="8519" spans="1:22" ht="29.5" thickBot="1" x14ac:dyDescent="0.4">
      <c r="A8519" s="3">
        <v>8518</v>
      </c>
      <c r="B8519" s="1" t="s">
        <v>10080</v>
      </c>
      <c r="C8519" s="1">
        <v>2014</v>
      </c>
      <c r="D8519" s="2">
        <v>41795</v>
      </c>
      <c r="E8519" s="2">
        <v>41798</v>
      </c>
      <c r="F8519" s="1" t="s">
        <v>23</v>
      </c>
      <c r="G8519" s="1" t="s">
        <v>1660</v>
      </c>
      <c r="H8519" s="1" t="s">
        <v>1661</v>
      </c>
      <c r="I8519" s="1" t="s">
        <v>26</v>
      </c>
      <c r="J8519" s="1" t="s">
        <v>27</v>
      </c>
      <c r="K8519" s="1" t="s">
        <v>5905</v>
      </c>
      <c r="L8519" s="1" t="s">
        <v>104</v>
      </c>
      <c r="M8519" s="1">
        <v>75034</v>
      </c>
      <c r="N8519" s="1" t="s">
        <v>105</v>
      </c>
      <c r="O8519" s="1" t="s">
        <v>5362</v>
      </c>
      <c r="P8519" s="1" t="s">
        <v>32</v>
      </c>
      <c r="Q8519" s="1" t="s">
        <v>65</v>
      </c>
      <c r="R8519" s="1" t="s">
        <v>5363</v>
      </c>
      <c r="S8519" s="1">
        <v>30.335999999999999</v>
      </c>
      <c r="T8519" s="1">
        <v>6</v>
      </c>
      <c r="U8519" s="1">
        <v>0.6</v>
      </c>
      <c r="V8519" s="4">
        <v>-17.443200000000001</v>
      </c>
    </row>
    <row r="8520" spans="1:22" ht="44" thickBot="1" x14ac:dyDescent="0.4">
      <c r="A8520" s="3">
        <v>8519</v>
      </c>
      <c r="B8520" s="1" t="s">
        <v>10081</v>
      </c>
      <c r="C8520" s="1">
        <v>2014</v>
      </c>
      <c r="D8520" s="2">
        <v>41978</v>
      </c>
      <c r="E8520" s="2">
        <v>41984</v>
      </c>
      <c r="F8520" s="1" t="s">
        <v>50</v>
      </c>
      <c r="G8520" s="1" t="s">
        <v>8516</v>
      </c>
      <c r="H8520" s="1" t="s">
        <v>8517</v>
      </c>
      <c r="I8520" s="1" t="s">
        <v>26</v>
      </c>
      <c r="J8520" s="1" t="s">
        <v>27</v>
      </c>
      <c r="K8520" s="1" t="s">
        <v>4824</v>
      </c>
      <c r="L8520" s="1" t="s">
        <v>788</v>
      </c>
      <c r="M8520" s="1">
        <v>7501</v>
      </c>
      <c r="N8520" s="1" t="s">
        <v>148</v>
      </c>
      <c r="O8520" s="1" t="s">
        <v>9594</v>
      </c>
      <c r="P8520" s="1" t="s">
        <v>32</v>
      </c>
      <c r="Q8520" s="1" t="s">
        <v>65</v>
      </c>
      <c r="R8520" s="1" t="s">
        <v>9595</v>
      </c>
      <c r="S8520" s="1">
        <v>12.99</v>
      </c>
      <c r="T8520" s="1">
        <v>1</v>
      </c>
      <c r="U8520" s="1">
        <v>0</v>
      </c>
      <c r="V8520" s="4">
        <v>1.5588</v>
      </c>
    </row>
    <row r="8521" spans="1:22" ht="29.5" thickBot="1" x14ac:dyDescent="0.4">
      <c r="A8521" s="3">
        <v>8520</v>
      </c>
      <c r="B8521" s="1" t="s">
        <v>10081</v>
      </c>
      <c r="C8521" s="1">
        <v>2014</v>
      </c>
      <c r="D8521" s="2">
        <v>41978</v>
      </c>
      <c r="E8521" s="2">
        <v>41984</v>
      </c>
      <c r="F8521" s="1" t="s">
        <v>50</v>
      </c>
      <c r="G8521" s="1" t="s">
        <v>8516</v>
      </c>
      <c r="H8521" s="1" t="s">
        <v>8517</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4">
        <v>45.555</v>
      </c>
    </row>
    <row r="8522" spans="1:22" ht="29.5" thickBot="1" x14ac:dyDescent="0.4">
      <c r="A8522" s="3">
        <v>8521</v>
      </c>
      <c r="B8522" s="1" t="s">
        <v>10081</v>
      </c>
      <c r="C8522" s="1">
        <v>2014</v>
      </c>
      <c r="D8522" s="2">
        <v>41978</v>
      </c>
      <c r="E8522" s="2">
        <v>41984</v>
      </c>
      <c r="F8522" s="1" t="s">
        <v>50</v>
      </c>
      <c r="G8522" s="1" t="s">
        <v>8516</v>
      </c>
      <c r="H8522" s="1" t="s">
        <v>8517</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4">
        <v>18.176400000000001</v>
      </c>
    </row>
    <row r="8523" spans="1:22" ht="29.5" thickBot="1" x14ac:dyDescent="0.4">
      <c r="A8523" s="3">
        <v>8522</v>
      </c>
      <c r="B8523" s="1" t="s">
        <v>10082</v>
      </c>
      <c r="C8523" s="1">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54.991999999999997</v>
      </c>
      <c r="T8523" s="1">
        <v>14</v>
      </c>
      <c r="U8523" s="1">
        <v>0.2</v>
      </c>
      <c r="V8523" s="4">
        <v>8.9361999999999995</v>
      </c>
    </row>
    <row r="8524" spans="1:22" ht="58.5" thickBot="1" x14ac:dyDescent="0.4">
      <c r="A8524" s="3">
        <v>8523</v>
      </c>
      <c r="B8524" s="1" t="s">
        <v>10083</v>
      </c>
      <c r="C8524" s="1">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4">
        <v>0.25979999999999998</v>
      </c>
    </row>
    <row r="8525" spans="1:22" ht="102" thickBot="1" x14ac:dyDescent="0.4">
      <c r="A8525" s="3">
        <v>8524</v>
      </c>
      <c r="B8525" s="1" t="s">
        <v>10084</v>
      </c>
      <c r="C8525" s="1">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4">
        <v>27.93</v>
      </c>
    </row>
    <row r="8526" spans="1:22" ht="44" thickBot="1" x14ac:dyDescent="0.4">
      <c r="A8526" s="3">
        <v>8525</v>
      </c>
      <c r="B8526" s="1" t="s">
        <v>10085</v>
      </c>
      <c r="C8526" s="1">
        <v>2014</v>
      </c>
      <c r="D8526" s="2">
        <v>41715</v>
      </c>
      <c r="E8526" s="2">
        <v>41715</v>
      </c>
      <c r="F8526" s="1" t="s">
        <v>1290</v>
      </c>
      <c r="G8526" s="1" t="s">
        <v>7105</v>
      </c>
      <c r="H8526" s="1" t="s">
        <v>7106</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4">
        <v>-7.3959999999999999</v>
      </c>
    </row>
    <row r="8527" spans="1:22" ht="29.5" thickBot="1" x14ac:dyDescent="0.4">
      <c r="A8527" s="3">
        <v>8526</v>
      </c>
      <c r="B8527" s="1" t="s">
        <v>10085</v>
      </c>
      <c r="C8527" s="1">
        <v>2014</v>
      </c>
      <c r="D8527" s="2">
        <v>41715</v>
      </c>
      <c r="E8527" s="2">
        <v>41715</v>
      </c>
      <c r="F8527" s="1" t="s">
        <v>1290</v>
      </c>
      <c r="G8527" s="1" t="s">
        <v>7105</v>
      </c>
      <c r="H8527" s="1" t="s">
        <v>7106</v>
      </c>
      <c r="I8527" s="1" t="s">
        <v>26</v>
      </c>
      <c r="J8527" s="1" t="s">
        <v>27</v>
      </c>
      <c r="K8527" s="1" t="s">
        <v>497</v>
      </c>
      <c r="L8527" s="1" t="s">
        <v>498</v>
      </c>
      <c r="M8527" s="1">
        <v>43229</v>
      </c>
      <c r="N8527" s="1" t="s">
        <v>148</v>
      </c>
      <c r="O8527" s="1" t="s">
        <v>7620</v>
      </c>
      <c r="P8527" s="1" t="s">
        <v>32</v>
      </c>
      <c r="Q8527" s="1" t="s">
        <v>65</v>
      </c>
      <c r="R8527" s="1" t="s">
        <v>7621</v>
      </c>
      <c r="S8527" s="1">
        <v>51.264000000000003</v>
      </c>
      <c r="T8527" s="1">
        <v>6</v>
      </c>
      <c r="U8527" s="1">
        <v>0.2</v>
      </c>
      <c r="V8527" s="4">
        <v>7.6896000000000004</v>
      </c>
    </row>
    <row r="8528" spans="1:22" ht="58.5" thickBot="1" x14ac:dyDescent="0.4">
      <c r="A8528" s="3">
        <v>8527</v>
      </c>
      <c r="B8528" s="1" t="s">
        <v>10085</v>
      </c>
      <c r="C8528" s="1">
        <v>2014</v>
      </c>
      <c r="D8528" s="2">
        <v>41715</v>
      </c>
      <c r="E8528" s="2">
        <v>41715</v>
      </c>
      <c r="F8528" s="1" t="s">
        <v>1290</v>
      </c>
      <c r="G8528" s="1" t="s">
        <v>7105</v>
      </c>
      <c r="H8528" s="1" t="s">
        <v>7106</v>
      </c>
      <c r="I8528" s="1" t="s">
        <v>26</v>
      </c>
      <c r="J8528" s="1" t="s">
        <v>27</v>
      </c>
      <c r="K8528" s="1" t="s">
        <v>497</v>
      </c>
      <c r="L8528" s="1" t="s">
        <v>498</v>
      </c>
      <c r="M8528" s="1">
        <v>43229</v>
      </c>
      <c r="N8528" s="1" t="s">
        <v>148</v>
      </c>
      <c r="O8528" s="1" t="s">
        <v>325</v>
      </c>
      <c r="P8528" s="1" t="s">
        <v>46</v>
      </c>
      <c r="Q8528" s="1" t="s">
        <v>75</v>
      </c>
      <c r="R8528" s="1" t="s">
        <v>326</v>
      </c>
      <c r="S8528" s="1">
        <v>5.1929999999999996</v>
      </c>
      <c r="T8528" s="1">
        <v>3</v>
      </c>
      <c r="U8528" s="1">
        <v>0.7</v>
      </c>
      <c r="V8528" s="4">
        <v>-3.4620000000000002</v>
      </c>
    </row>
    <row r="8529" spans="1:22" ht="44" thickBot="1" x14ac:dyDescent="0.4">
      <c r="A8529" s="3">
        <v>8528</v>
      </c>
      <c r="B8529" s="1" t="s">
        <v>10085</v>
      </c>
      <c r="C8529" s="1">
        <v>2014</v>
      </c>
      <c r="D8529" s="2">
        <v>41715</v>
      </c>
      <c r="E8529" s="2">
        <v>41715</v>
      </c>
      <c r="F8529" s="1" t="s">
        <v>1290</v>
      </c>
      <c r="G8529" s="1" t="s">
        <v>7105</v>
      </c>
      <c r="H8529" s="1" t="s">
        <v>7106</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4">
        <v>43.995600000000003</v>
      </c>
    </row>
    <row r="8530" spans="1:22" ht="29.5" thickBot="1" x14ac:dyDescent="0.4">
      <c r="A8530" s="3">
        <v>8529</v>
      </c>
      <c r="B8530" s="1" t="s">
        <v>10085</v>
      </c>
      <c r="C8530" s="1">
        <v>2014</v>
      </c>
      <c r="D8530" s="2">
        <v>41715</v>
      </c>
      <c r="E8530" s="2">
        <v>41715</v>
      </c>
      <c r="F8530" s="1" t="s">
        <v>1290</v>
      </c>
      <c r="G8530" s="1" t="s">
        <v>7105</v>
      </c>
      <c r="H8530" s="1" t="s">
        <v>7106</v>
      </c>
      <c r="I8530" s="1" t="s">
        <v>26</v>
      </c>
      <c r="J8530" s="1" t="s">
        <v>27</v>
      </c>
      <c r="K8530" s="1" t="s">
        <v>497</v>
      </c>
      <c r="L8530" s="1" t="s">
        <v>498</v>
      </c>
      <c r="M8530" s="1">
        <v>43229</v>
      </c>
      <c r="N8530" s="1" t="s">
        <v>148</v>
      </c>
      <c r="O8530" s="1" t="s">
        <v>1193</v>
      </c>
      <c r="P8530" s="1" t="s">
        <v>46</v>
      </c>
      <c r="Q8530" s="1" t="s">
        <v>59</v>
      </c>
      <c r="R8530" s="1" t="s">
        <v>1194</v>
      </c>
      <c r="S8530" s="1">
        <v>54.223999999999997</v>
      </c>
      <c r="T8530" s="1">
        <v>2</v>
      </c>
      <c r="U8530" s="1">
        <v>0.2</v>
      </c>
      <c r="V8530" s="4">
        <v>3.3889999999999998</v>
      </c>
    </row>
    <row r="8531" spans="1:22" ht="44" thickBot="1" x14ac:dyDescent="0.4">
      <c r="A8531" s="3">
        <v>8530</v>
      </c>
      <c r="B8531" s="1" t="s">
        <v>10086</v>
      </c>
      <c r="C8531" s="1">
        <v>2014</v>
      </c>
      <c r="D8531" s="2">
        <v>41954</v>
      </c>
      <c r="E8531" s="2">
        <v>41961</v>
      </c>
      <c r="F8531" s="1" t="s">
        <v>50</v>
      </c>
      <c r="G8531" s="1" t="s">
        <v>3915</v>
      </c>
      <c r="H8531" s="1" t="s">
        <v>3916</v>
      </c>
      <c r="I8531" s="1" t="s">
        <v>102</v>
      </c>
      <c r="J8531" s="1" t="s">
        <v>27</v>
      </c>
      <c r="K8531" s="1" t="s">
        <v>42</v>
      </c>
      <c r="L8531" s="1" t="s">
        <v>43</v>
      </c>
      <c r="M8531" s="1">
        <v>90008</v>
      </c>
      <c r="N8531" s="1" t="s">
        <v>44</v>
      </c>
      <c r="O8531" s="1" t="s">
        <v>5395</v>
      </c>
      <c r="P8531" s="1" t="s">
        <v>32</v>
      </c>
      <c r="Q8531" s="1" t="s">
        <v>36</v>
      </c>
      <c r="R8531" s="1" t="s">
        <v>5396</v>
      </c>
      <c r="S8531" s="1">
        <v>241.42400000000001</v>
      </c>
      <c r="T8531" s="1">
        <v>2</v>
      </c>
      <c r="U8531" s="1">
        <v>0.2</v>
      </c>
      <c r="V8531" s="4">
        <v>-36.2136</v>
      </c>
    </row>
    <row r="8532" spans="1:22" ht="73" thickBot="1" x14ac:dyDescent="0.4">
      <c r="A8532" s="3">
        <v>8531</v>
      </c>
      <c r="B8532" s="1" t="s">
        <v>10087</v>
      </c>
      <c r="C8532" s="1">
        <v>2013</v>
      </c>
      <c r="D8532" s="2">
        <v>41609</v>
      </c>
      <c r="E8532" s="2">
        <v>41615</v>
      </c>
      <c r="F8532" s="1" t="s">
        <v>50</v>
      </c>
      <c r="G8532" s="1" t="s">
        <v>805</v>
      </c>
      <c r="H8532" s="1" t="s">
        <v>806</v>
      </c>
      <c r="I8532" s="1" t="s">
        <v>26</v>
      </c>
      <c r="J8532" s="1" t="s">
        <v>27</v>
      </c>
      <c r="K8532" s="1" t="s">
        <v>880</v>
      </c>
      <c r="L8532" s="1" t="s">
        <v>238</v>
      </c>
      <c r="M8532" s="1">
        <v>48227</v>
      </c>
      <c r="N8532" s="1" t="s">
        <v>105</v>
      </c>
      <c r="O8532" s="1" t="s">
        <v>5346</v>
      </c>
      <c r="P8532" s="1" t="s">
        <v>46</v>
      </c>
      <c r="Q8532" s="1" t="s">
        <v>90</v>
      </c>
      <c r="R8532" s="1" t="s">
        <v>5347</v>
      </c>
      <c r="S8532" s="1">
        <v>33.36</v>
      </c>
      <c r="T8532" s="1">
        <v>4</v>
      </c>
      <c r="U8532" s="1">
        <v>0</v>
      </c>
      <c r="V8532" s="4">
        <v>16.68</v>
      </c>
    </row>
    <row r="8533" spans="1:22" ht="73" thickBot="1" x14ac:dyDescent="0.4">
      <c r="A8533" s="3">
        <v>8532</v>
      </c>
      <c r="B8533" s="1" t="s">
        <v>10087</v>
      </c>
      <c r="C8533" s="1">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4">
        <v>6.3296000000000001</v>
      </c>
    </row>
    <row r="8534" spans="1:22" ht="44" thickBot="1" x14ac:dyDescent="0.4">
      <c r="A8534" s="3">
        <v>8533</v>
      </c>
      <c r="B8534" s="1" t="s">
        <v>10087</v>
      </c>
      <c r="C8534" s="1">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4">
        <v>24.843</v>
      </c>
    </row>
    <row r="8535" spans="1:22" ht="29.5" thickBot="1" x14ac:dyDescent="0.4">
      <c r="A8535" s="3">
        <v>8534</v>
      </c>
      <c r="B8535" s="1" t="s">
        <v>10087</v>
      </c>
      <c r="C8535" s="1">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4">
        <v>35.097299999999997</v>
      </c>
    </row>
    <row r="8536" spans="1:22" ht="29.5" thickBot="1" x14ac:dyDescent="0.4">
      <c r="A8536" s="3">
        <v>8535</v>
      </c>
      <c r="B8536" s="1" t="s">
        <v>10088</v>
      </c>
      <c r="C8536" s="1">
        <v>2012</v>
      </c>
      <c r="D8536" s="2">
        <v>40921</v>
      </c>
      <c r="E8536" s="2">
        <v>40923</v>
      </c>
      <c r="F8536" s="1" t="s">
        <v>23</v>
      </c>
      <c r="G8536" s="1" t="s">
        <v>7874</v>
      </c>
      <c r="H8536" s="1" t="s">
        <v>7875</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4">
        <v>4.8117999999999999</v>
      </c>
    </row>
    <row r="8537" spans="1:22" ht="44" thickBot="1" x14ac:dyDescent="0.4">
      <c r="A8537" s="3">
        <v>8536</v>
      </c>
      <c r="B8537" s="1" t="s">
        <v>10089</v>
      </c>
      <c r="C8537" s="1">
        <v>2011</v>
      </c>
      <c r="D8537" s="2">
        <v>40679</v>
      </c>
      <c r="E8537" s="2">
        <v>40683</v>
      </c>
      <c r="F8537" s="1" t="s">
        <v>50</v>
      </c>
      <c r="G8537" s="1" t="s">
        <v>6450</v>
      </c>
      <c r="H8537" s="1" t="s">
        <v>6451</v>
      </c>
      <c r="I8537" s="1" t="s">
        <v>26</v>
      </c>
      <c r="J8537" s="1" t="s">
        <v>27</v>
      </c>
      <c r="K8537" s="1" t="s">
        <v>127</v>
      </c>
      <c r="L8537" s="1" t="s">
        <v>43</v>
      </c>
      <c r="M8537" s="1">
        <v>94122</v>
      </c>
      <c r="N8537" s="1" t="s">
        <v>44</v>
      </c>
      <c r="O8537" s="1" t="s">
        <v>4817</v>
      </c>
      <c r="P8537" s="1" t="s">
        <v>71</v>
      </c>
      <c r="Q8537" s="1" t="s">
        <v>161</v>
      </c>
      <c r="R8537" s="1" t="s">
        <v>4818</v>
      </c>
      <c r="S8537" s="1">
        <v>56.4</v>
      </c>
      <c r="T8537" s="1">
        <v>3</v>
      </c>
      <c r="U8537" s="1">
        <v>0</v>
      </c>
      <c r="V8537" s="4">
        <v>3.3839999999999999</v>
      </c>
    </row>
    <row r="8538" spans="1:22" ht="29.5" thickBot="1" x14ac:dyDescent="0.4">
      <c r="A8538" s="3">
        <v>8537</v>
      </c>
      <c r="B8538" s="1" t="s">
        <v>10090</v>
      </c>
      <c r="C8538" s="1">
        <v>2012</v>
      </c>
      <c r="D8538" s="2">
        <v>41067</v>
      </c>
      <c r="E8538" s="2">
        <v>41071</v>
      </c>
      <c r="F8538" s="1" t="s">
        <v>50</v>
      </c>
      <c r="G8538" s="1" t="s">
        <v>10091</v>
      </c>
      <c r="H8538" s="1" t="s">
        <v>10092</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4">
        <v>-12.208</v>
      </c>
    </row>
    <row r="8539" spans="1:22" ht="29.5" thickBot="1" x14ac:dyDescent="0.4">
      <c r="A8539" s="3">
        <v>8538</v>
      </c>
      <c r="B8539" s="1" t="s">
        <v>10090</v>
      </c>
      <c r="C8539" s="1">
        <v>2012</v>
      </c>
      <c r="D8539" s="2">
        <v>41067</v>
      </c>
      <c r="E8539" s="2">
        <v>41071</v>
      </c>
      <c r="F8539" s="1" t="s">
        <v>50</v>
      </c>
      <c r="G8539" s="1" t="s">
        <v>10091</v>
      </c>
      <c r="H8539" s="1" t="s">
        <v>10092</v>
      </c>
      <c r="I8539" s="1" t="s">
        <v>102</v>
      </c>
      <c r="J8539" s="1" t="s">
        <v>27</v>
      </c>
      <c r="K8539" s="1" t="s">
        <v>146</v>
      </c>
      <c r="L8539" s="1" t="s">
        <v>147</v>
      </c>
      <c r="M8539" s="1">
        <v>19143</v>
      </c>
      <c r="N8539" s="1" t="s">
        <v>148</v>
      </c>
      <c r="O8539" s="1" t="s">
        <v>6743</v>
      </c>
      <c r="P8539" s="1" t="s">
        <v>46</v>
      </c>
      <c r="Q8539" s="1" t="s">
        <v>90</v>
      </c>
      <c r="R8539" s="1" t="s">
        <v>6744</v>
      </c>
      <c r="S8539" s="1">
        <v>25.92</v>
      </c>
      <c r="T8539" s="1">
        <v>5</v>
      </c>
      <c r="U8539" s="1">
        <v>0.2</v>
      </c>
      <c r="V8539" s="4">
        <v>9.0719999999999992</v>
      </c>
    </row>
    <row r="8540" spans="1:22" ht="44" thickBot="1" x14ac:dyDescent="0.4">
      <c r="A8540" s="3">
        <v>8539</v>
      </c>
      <c r="B8540" s="1" t="s">
        <v>10090</v>
      </c>
      <c r="C8540" s="1">
        <v>2012</v>
      </c>
      <c r="D8540" s="2">
        <v>41067</v>
      </c>
      <c r="E8540" s="2">
        <v>41071</v>
      </c>
      <c r="F8540" s="1" t="s">
        <v>50</v>
      </c>
      <c r="G8540" s="1" t="s">
        <v>10091</v>
      </c>
      <c r="H8540" s="1" t="s">
        <v>10092</v>
      </c>
      <c r="I8540" s="1" t="s">
        <v>102</v>
      </c>
      <c r="J8540" s="1" t="s">
        <v>27</v>
      </c>
      <c r="K8540" s="1" t="s">
        <v>146</v>
      </c>
      <c r="L8540" s="1" t="s">
        <v>147</v>
      </c>
      <c r="M8540" s="1">
        <v>19143</v>
      </c>
      <c r="N8540" s="1" t="s">
        <v>148</v>
      </c>
      <c r="O8540" s="1" t="s">
        <v>5844</v>
      </c>
      <c r="P8540" s="1" t="s">
        <v>46</v>
      </c>
      <c r="Q8540" s="1" t="s">
        <v>68</v>
      </c>
      <c r="R8540" s="1" t="s">
        <v>5845</v>
      </c>
      <c r="S8540" s="1">
        <v>8.016</v>
      </c>
      <c r="T8540" s="1">
        <v>3</v>
      </c>
      <c r="U8540" s="1">
        <v>0.2</v>
      </c>
      <c r="V8540" s="4">
        <v>1.002</v>
      </c>
    </row>
    <row r="8541" spans="1:22" ht="44" thickBot="1" x14ac:dyDescent="0.4">
      <c r="A8541" s="3">
        <v>8540</v>
      </c>
      <c r="B8541" s="1" t="s">
        <v>10093</v>
      </c>
      <c r="C8541" s="1">
        <v>2014</v>
      </c>
      <c r="D8541" s="2">
        <v>41708</v>
      </c>
      <c r="E8541" s="2">
        <v>41712</v>
      </c>
      <c r="F8541" s="1" t="s">
        <v>50</v>
      </c>
      <c r="G8541" s="1" t="s">
        <v>407</v>
      </c>
      <c r="H8541" s="1" t="s">
        <v>408</v>
      </c>
      <c r="I8541" s="1" t="s">
        <v>26</v>
      </c>
      <c r="J8541" s="1" t="s">
        <v>27</v>
      </c>
      <c r="K8541" s="1" t="s">
        <v>42</v>
      </c>
      <c r="L8541" s="1" t="s">
        <v>43</v>
      </c>
      <c r="M8541" s="1">
        <v>90008</v>
      </c>
      <c r="N8541" s="1" t="s">
        <v>44</v>
      </c>
      <c r="O8541" s="1" t="s">
        <v>5425</v>
      </c>
      <c r="P8541" s="1" t="s">
        <v>71</v>
      </c>
      <c r="Q8541" s="1" t="s">
        <v>1216</v>
      </c>
      <c r="R8541" s="1" t="s">
        <v>5426</v>
      </c>
      <c r="S8541" s="1">
        <v>479.98399999999998</v>
      </c>
      <c r="T8541" s="1">
        <v>2</v>
      </c>
      <c r="U8541" s="1">
        <v>0.2</v>
      </c>
      <c r="V8541" s="4">
        <v>59.997999999999998</v>
      </c>
    </row>
    <row r="8542" spans="1:22" ht="58.5" thickBot="1" x14ac:dyDescent="0.4">
      <c r="A8542" s="3">
        <v>8541</v>
      </c>
      <c r="B8542" s="1" t="s">
        <v>10093</v>
      </c>
      <c r="C8542" s="1">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4">
        <v>9.6374999999999993</v>
      </c>
    </row>
    <row r="8543" spans="1:22" ht="29.5" thickBot="1" x14ac:dyDescent="0.4">
      <c r="A8543" s="3">
        <v>8542</v>
      </c>
      <c r="B8543" s="1" t="s">
        <v>10094</v>
      </c>
      <c r="C8543" s="1">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33.567999999999998</v>
      </c>
      <c r="T8543" s="1">
        <v>2</v>
      </c>
      <c r="U8543" s="1">
        <v>0.2</v>
      </c>
      <c r="V8543" s="4">
        <v>1.6783999999999999</v>
      </c>
    </row>
    <row r="8544" spans="1:22" ht="44" thickBot="1" x14ac:dyDescent="0.4">
      <c r="A8544" s="3">
        <v>8543</v>
      </c>
      <c r="B8544" s="1" t="s">
        <v>10094</v>
      </c>
      <c r="C8544" s="1">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422.625</v>
      </c>
      <c r="T8544" s="1">
        <v>7</v>
      </c>
      <c r="U8544" s="1">
        <v>0.3</v>
      </c>
      <c r="V8544" s="4">
        <v>0</v>
      </c>
    </row>
    <row r="8545" spans="1:22" ht="44" thickBot="1" x14ac:dyDescent="0.4">
      <c r="A8545" s="3">
        <v>8544</v>
      </c>
      <c r="B8545" s="1" t="s">
        <v>10095</v>
      </c>
      <c r="C8545" s="1">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4">
        <v>83.991600000000005</v>
      </c>
    </row>
    <row r="8546" spans="1:22" ht="44" thickBot="1" x14ac:dyDescent="0.4">
      <c r="A8546" s="3">
        <v>8545</v>
      </c>
      <c r="B8546" s="1" t="s">
        <v>10096</v>
      </c>
      <c r="C8546" s="1">
        <v>2013</v>
      </c>
      <c r="D8546" s="2">
        <v>41361</v>
      </c>
      <c r="E8546" s="2">
        <v>41365</v>
      </c>
      <c r="F8546" s="1" t="s">
        <v>50</v>
      </c>
      <c r="G8546" s="1" t="s">
        <v>878</v>
      </c>
      <c r="H8546" s="1" t="s">
        <v>879</v>
      </c>
      <c r="I8546" s="1" t="s">
        <v>41</v>
      </c>
      <c r="J8546" s="1" t="s">
        <v>27</v>
      </c>
      <c r="K8546" s="1" t="s">
        <v>497</v>
      </c>
      <c r="L8546" s="1" t="s">
        <v>1272</v>
      </c>
      <c r="M8546" s="1">
        <v>31907</v>
      </c>
      <c r="N8546" s="1" t="s">
        <v>30</v>
      </c>
      <c r="O8546" s="1" t="s">
        <v>7433</v>
      </c>
      <c r="P8546" s="1" t="s">
        <v>32</v>
      </c>
      <c r="Q8546" s="1" t="s">
        <v>65</v>
      </c>
      <c r="R8546" s="1" t="s">
        <v>7434</v>
      </c>
      <c r="S8546" s="1">
        <v>20.239999999999998</v>
      </c>
      <c r="T8546" s="1">
        <v>1</v>
      </c>
      <c r="U8546" s="1">
        <v>0</v>
      </c>
      <c r="V8546" s="4">
        <v>8.7032000000000007</v>
      </c>
    </row>
    <row r="8547" spans="1:22" ht="58.5" thickBot="1" x14ac:dyDescent="0.4">
      <c r="A8547" s="3">
        <v>8546</v>
      </c>
      <c r="B8547" s="1" t="s">
        <v>10096</v>
      </c>
      <c r="C8547" s="1">
        <v>2013</v>
      </c>
      <c r="D8547" s="2">
        <v>41361</v>
      </c>
      <c r="E8547" s="2">
        <v>41365</v>
      </c>
      <c r="F8547" s="1" t="s">
        <v>50</v>
      </c>
      <c r="G8547" s="1" t="s">
        <v>878</v>
      </c>
      <c r="H8547" s="1" t="s">
        <v>879</v>
      </c>
      <c r="I8547" s="1" t="s">
        <v>41</v>
      </c>
      <c r="J8547" s="1" t="s">
        <v>27</v>
      </c>
      <c r="K8547" s="1" t="s">
        <v>497</v>
      </c>
      <c r="L8547" s="1" t="s">
        <v>1272</v>
      </c>
      <c r="M8547" s="1">
        <v>31907</v>
      </c>
      <c r="N8547" s="1" t="s">
        <v>30</v>
      </c>
      <c r="O8547" s="1" t="s">
        <v>7110</v>
      </c>
      <c r="P8547" s="1" t="s">
        <v>32</v>
      </c>
      <c r="Q8547" s="1" t="s">
        <v>65</v>
      </c>
      <c r="R8547" s="1" t="s">
        <v>7111</v>
      </c>
      <c r="S8547" s="1">
        <v>39.92</v>
      </c>
      <c r="T8547" s="1">
        <v>4</v>
      </c>
      <c r="U8547" s="1">
        <v>0</v>
      </c>
      <c r="V8547" s="4">
        <v>11.1776</v>
      </c>
    </row>
    <row r="8548" spans="1:22" ht="73" thickBot="1" x14ac:dyDescent="0.4">
      <c r="A8548" s="3">
        <v>8547</v>
      </c>
      <c r="B8548" s="1" t="s">
        <v>10096</v>
      </c>
      <c r="C8548" s="1">
        <v>2013</v>
      </c>
      <c r="D8548" s="2">
        <v>41361</v>
      </c>
      <c r="E8548" s="2">
        <v>41365</v>
      </c>
      <c r="F8548" s="1" t="s">
        <v>50</v>
      </c>
      <c r="G8548" s="1" t="s">
        <v>878</v>
      </c>
      <c r="H8548" s="1" t="s">
        <v>879</v>
      </c>
      <c r="I8548" s="1" t="s">
        <v>41</v>
      </c>
      <c r="J8548" s="1" t="s">
        <v>27</v>
      </c>
      <c r="K8548" s="1" t="s">
        <v>497</v>
      </c>
      <c r="L8548" s="1" t="s">
        <v>1272</v>
      </c>
      <c r="M8548" s="1">
        <v>31907</v>
      </c>
      <c r="N8548" s="1" t="s">
        <v>30</v>
      </c>
      <c r="O8548" s="1" t="s">
        <v>6547</v>
      </c>
      <c r="P8548" s="1" t="s">
        <v>46</v>
      </c>
      <c r="Q8548" s="1" t="s">
        <v>75</v>
      </c>
      <c r="R8548" s="1" t="s">
        <v>6548</v>
      </c>
      <c r="S8548" s="1">
        <v>32.54</v>
      </c>
      <c r="T8548" s="1">
        <v>2</v>
      </c>
      <c r="U8548" s="1">
        <v>0</v>
      </c>
      <c r="V8548" s="4">
        <v>15.944599999999999</v>
      </c>
    </row>
    <row r="8549" spans="1:22" ht="29.5" thickBot="1" x14ac:dyDescent="0.4">
      <c r="A8549" s="3">
        <v>8548</v>
      </c>
      <c r="B8549" s="1" t="s">
        <v>10097</v>
      </c>
      <c r="C8549" s="1">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4">
        <v>17.55</v>
      </c>
    </row>
    <row r="8550" spans="1:22" ht="29.5" thickBot="1" x14ac:dyDescent="0.4">
      <c r="A8550" s="3">
        <v>8549</v>
      </c>
      <c r="B8550" s="1" t="s">
        <v>10097</v>
      </c>
      <c r="C8550" s="1">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4">
        <v>6.048</v>
      </c>
    </row>
    <row r="8551" spans="1:22" ht="44" thickBot="1" x14ac:dyDescent="0.4">
      <c r="A8551" s="3">
        <v>8550</v>
      </c>
      <c r="B8551" s="1" t="s">
        <v>10098</v>
      </c>
      <c r="C8551" s="1">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4">
        <v>4.0039999999999996</v>
      </c>
    </row>
    <row r="8552" spans="1:22" ht="29.5" thickBot="1" x14ac:dyDescent="0.4">
      <c r="A8552" s="3">
        <v>8551</v>
      </c>
      <c r="B8552" s="1" t="s">
        <v>10099</v>
      </c>
      <c r="C8552" s="1">
        <v>2012</v>
      </c>
      <c r="D8552" s="2">
        <v>41107</v>
      </c>
      <c r="E8552" s="2">
        <v>41114</v>
      </c>
      <c r="F8552" s="1" t="s">
        <v>50</v>
      </c>
      <c r="G8552" s="1" t="s">
        <v>1270</v>
      </c>
      <c r="H8552" s="1" t="s">
        <v>1271</v>
      </c>
      <c r="I8552" s="1" t="s">
        <v>41</v>
      </c>
      <c r="J8552" s="1" t="s">
        <v>27</v>
      </c>
      <c r="K8552" s="1" t="s">
        <v>184</v>
      </c>
      <c r="L8552" s="1" t="s">
        <v>104</v>
      </c>
      <c r="M8552" s="1">
        <v>77041</v>
      </c>
      <c r="N8552" s="1" t="s">
        <v>105</v>
      </c>
      <c r="O8552" s="1" t="s">
        <v>9046</v>
      </c>
      <c r="P8552" s="1" t="s">
        <v>46</v>
      </c>
      <c r="Q8552" s="1" t="s">
        <v>47</v>
      </c>
      <c r="R8552" s="1" t="s">
        <v>9047</v>
      </c>
      <c r="S8552" s="1">
        <v>6.2640000000000002</v>
      </c>
      <c r="T8552" s="1">
        <v>3</v>
      </c>
      <c r="U8552" s="1">
        <v>0.2</v>
      </c>
      <c r="V8552" s="4">
        <v>2.0358000000000001</v>
      </c>
    </row>
    <row r="8553" spans="1:22" ht="29.5" thickBot="1" x14ac:dyDescent="0.4">
      <c r="A8553" s="3">
        <v>8552</v>
      </c>
      <c r="B8553" s="1" t="s">
        <v>10099</v>
      </c>
      <c r="C8553" s="1">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4">
        <v>3.4276</v>
      </c>
    </row>
    <row r="8554" spans="1:22" ht="58.5" thickBot="1" x14ac:dyDescent="0.4">
      <c r="A8554" s="3">
        <v>8553</v>
      </c>
      <c r="B8554" s="1" t="s">
        <v>10100</v>
      </c>
      <c r="C8554" s="1">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v>
      </c>
      <c r="T8554" s="1">
        <v>3</v>
      </c>
      <c r="U8554" s="1">
        <v>0.2</v>
      </c>
      <c r="V8554" s="4">
        <v>134.99549999999999</v>
      </c>
    </row>
    <row r="8555" spans="1:22" ht="87.5" thickBot="1" x14ac:dyDescent="0.4">
      <c r="A8555" s="3">
        <v>8554</v>
      </c>
      <c r="B8555" s="1" t="s">
        <v>10101</v>
      </c>
      <c r="C8555" s="1">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4">
        <v>23.992000000000001</v>
      </c>
    </row>
    <row r="8556" spans="1:22" ht="44" thickBot="1" x14ac:dyDescent="0.4">
      <c r="A8556" s="3">
        <v>8555</v>
      </c>
      <c r="B8556" s="1" t="s">
        <v>10102</v>
      </c>
      <c r="C8556" s="1">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4">
        <v>158.529</v>
      </c>
    </row>
    <row r="8557" spans="1:22" ht="44" thickBot="1" x14ac:dyDescent="0.4">
      <c r="A8557" s="3">
        <v>8556</v>
      </c>
      <c r="B8557" s="1" t="s">
        <v>10103</v>
      </c>
      <c r="C8557" s="1">
        <v>2012</v>
      </c>
      <c r="D8557" s="2">
        <v>40990</v>
      </c>
      <c r="E8557" s="2">
        <v>40990</v>
      </c>
      <c r="F8557" s="1" t="s">
        <v>1290</v>
      </c>
      <c r="G8557" s="1" t="s">
        <v>2403</v>
      </c>
      <c r="H8557" s="1" t="s">
        <v>2404</v>
      </c>
      <c r="I8557" s="1" t="s">
        <v>26</v>
      </c>
      <c r="J8557" s="1" t="s">
        <v>27</v>
      </c>
      <c r="K8557" s="1" t="s">
        <v>6824</v>
      </c>
      <c r="L8557" s="1" t="s">
        <v>54</v>
      </c>
      <c r="M8557" s="1">
        <v>33317</v>
      </c>
      <c r="N8557" s="1" t="s">
        <v>30</v>
      </c>
      <c r="O8557" s="1" t="s">
        <v>1662</v>
      </c>
      <c r="P8557" s="1" t="s">
        <v>71</v>
      </c>
      <c r="Q8557" s="1" t="s">
        <v>161</v>
      </c>
      <c r="R8557" s="1" t="s">
        <v>1663</v>
      </c>
      <c r="S8557" s="1">
        <v>447.94400000000002</v>
      </c>
      <c r="T8557" s="1">
        <v>7</v>
      </c>
      <c r="U8557" s="1">
        <v>0.2</v>
      </c>
      <c r="V8557" s="4">
        <v>89.588800000000006</v>
      </c>
    </row>
    <row r="8558" spans="1:22" ht="29.5" thickBot="1" x14ac:dyDescent="0.4">
      <c r="A8558" s="3">
        <v>8557</v>
      </c>
      <c r="B8558" s="1" t="s">
        <v>10103</v>
      </c>
      <c r="C8558" s="1">
        <v>2012</v>
      </c>
      <c r="D8558" s="2">
        <v>40990</v>
      </c>
      <c r="E8558" s="2">
        <v>40990</v>
      </c>
      <c r="F8558" s="1" t="s">
        <v>1290</v>
      </c>
      <c r="G8558" s="1" t="s">
        <v>2403</v>
      </c>
      <c r="H8558" s="1" t="s">
        <v>2404</v>
      </c>
      <c r="I8558" s="1" t="s">
        <v>26</v>
      </c>
      <c r="J8558" s="1" t="s">
        <v>27</v>
      </c>
      <c r="K8558" s="1" t="s">
        <v>6824</v>
      </c>
      <c r="L8558" s="1" t="s">
        <v>54</v>
      </c>
      <c r="M8558" s="1">
        <v>33317</v>
      </c>
      <c r="N8558" s="1" t="s">
        <v>30</v>
      </c>
      <c r="O8558" s="1" t="s">
        <v>8342</v>
      </c>
      <c r="P8558" s="1" t="s">
        <v>46</v>
      </c>
      <c r="Q8558" s="1" t="s">
        <v>59</v>
      </c>
      <c r="R8558" s="1" t="s">
        <v>8343</v>
      </c>
      <c r="S8558" s="1">
        <v>150.40799999999999</v>
      </c>
      <c r="T8558" s="1">
        <v>9</v>
      </c>
      <c r="U8558" s="1">
        <v>0.2</v>
      </c>
      <c r="V8558" s="4">
        <v>-33.841799999999999</v>
      </c>
    </row>
    <row r="8559" spans="1:22" ht="58.5" thickBot="1" x14ac:dyDescent="0.4">
      <c r="A8559" s="3">
        <v>8558</v>
      </c>
      <c r="B8559" s="1" t="s">
        <v>10104</v>
      </c>
      <c r="C8559" s="1">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4">
        <v>39.687899999999999</v>
      </c>
    </row>
    <row r="8560" spans="1:22" ht="73" thickBot="1" x14ac:dyDescent="0.4">
      <c r="A8560" s="3">
        <v>8559</v>
      </c>
      <c r="B8560" s="1" t="s">
        <v>10104</v>
      </c>
      <c r="C8560" s="1">
        <v>2013</v>
      </c>
      <c r="D8560" s="2">
        <v>41632</v>
      </c>
      <c r="E8560" s="2">
        <v>41635</v>
      </c>
      <c r="F8560" s="1" t="s">
        <v>23</v>
      </c>
      <c r="G8560" s="1" t="s">
        <v>1345</v>
      </c>
      <c r="H8560" s="1" t="s">
        <v>1346</v>
      </c>
      <c r="I8560" s="1" t="s">
        <v>41</v>
      </c>
      <c r="J8560" s="1" t="s">
        <v>27</v>
      </c>
      <c r="K8560" s="1" t="s">
        <v>184</v>
      </c>
      <c r="L8560" s="1" t="s">
        <v>104</v>
      </c>
      <c r="M8560" s="1">
        <v>77041</v>
      </c>
      <c r="N8560" s="1" t="s">
        <v>105</v>
      </c>
      <c r="O8560" s="1" t="s">
        <v>7176</v>
      </c>
      <c r="P8560" s="1" t="s">
        <v>46</v>
      </c>
      <c r="Q8560" s="1" t="s">
        <v>47</v>
      </c>
      <c r="R8560" s="1" t="s">
        <v>7177</v>
      </c>
      <c r="S8560" s="1">
        <v>45.36</v>
      </c>
      <c r="T8560" s="1">
        <v>9</v>
      </c>
      <c r="U8560" s="1">
        <v>0.2</v>
      </c>
      <c r="V8560" s="4">
        <v>14.742000000000001</v>
      </c>
    </row>
    <row r="8561" spans="1:22" ht="29.5" thickBot="1" x14ac:dyDescent="0.4">
      <c r="A8561" s="3">
        <v>8560</v>
      </c>
      <c r="B8561" s="1" t="s">
        <v>10104</v>
      </c>
      <c r="C8561" s="1">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4">
        <v>35.984999999999999</v>
      </c>
    </row>
    <row r="8562" spans="1:22" ht="44" thickBot="1" x14ac:dyDescent="0.4">
      <c r="A8562" s="3">
        <v>8561</v>
      </c>
      <c r="B8562" s="1" t="s">
        <v>10104</v>
      </c>
      <c r="C8562" s="1">
        <v>2013</v>
      </c>
      <c r="D8562" s="2">
        <v>41632</v>
      </c>
      <c r="E8562" s="2">
        <v>41635</v>
      </c>
      <c r="F8562" s="1" t="s">
        <v>23</v>
      </c>
      <c r="G8562" s="1" t="s">
        <v>1345</v>
      </c>
      <c r="H8562" s="1" t="s">
        <v>1346</v>
      </c>
      <c r="I8562" s="1" t="s">
        <v>41</v>
      </c>
      <c r="J8562" s="1" t="s">
        <v>27</v>
      </c>
      <c r="K8562" s="1" t="s">
        <v>184</v>
      </c>
      <c r="L8562" s="1" t="s">
        <v>104</v>
      </c>
      <c r="M8562" s="1">
        <v>77041</v>
      </c>
      <c r="N8562" s="1" t="s">
        <v>105</v>
      </c>
      <c r="O8562" s="1" t="s">
        <v>6462</v>
      </c>
      <c r="P8562" s="1" t="s">
        <v>71</v>
      </c>
      <c r="Q8562" s="1" t="s">
        <v>72</v>
      </c>
      <c r="R8562" s="1" t="s">
        <v>6463</v>
      </c>
      <c r="S8562" s="1">
        <v>131.88</v>
      </c>
      <c r="T8562" s="1">
        <v>3</v>
      </c>
      <c r="U8562" s="1">
        <v>0.2</v>
      </c>
      <c r="V8562" s="4">
        <v>14.836499999999999</v>
      </c>
    </row>
    <row r="8563" spans="1:22" ht="102" thickBot="1" x14ac:dyDescent="0.4">
      <c r="A8563" s="3">
        <v>8562</v>
      </c>
      <c r="B8563" s="1" t="s">
        <v>10104</v>
      </c>
      <c r="C8563" s="1">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2.3279999999999998</v>
      </c>
      <c r="T8563" s="1">
        <v>2</v>
      </c>
      <c r="U8563" s="1">
        <v>0.6</v>
      </c>
      <c r="V8563" s="4">
        <v>-0.75660000000000005</v>
      </c>
    </row>
    <row r="8564" spans="1:22" ht="44" thickBot="1" x14ac:dyDescent="0.4">
      <c r="A8564" s="3">
        <v>8563</v>
      </c>
      <c r="B8564" s="1" t="s">
        <v>10105</v>
      </c>
      <c r="C8564" s="1">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4">
        <v>378.274</v>
      </c>
    </row>
    <row r="8565" spans="1:22" ht="73" thickBot="1" x14ac:dyDescent="0.4">
      <c r="A8565" s="3">
        <v>8564</v>
      </c>
      <c r="B8565" s="1" t="s">
        <v>10106</v>
      </c>
      <c r="C8565" s="1">
        <v>2014</v>
      </c>
      <c r="D8565" s="2">
        <v>41760</v>
      </c>
      <c r="E8565" s="2">
        <v>41764</v>
      </c>
      <c r="F8565" s="1" t="s">
        <v>50</v>
      </c>
      <c r="G8565" s="1" t="s">
        <v>3503</v>
      </c>
      <c r="H8565" s="1" t="s">
        <v>3504</v>
      </c>
      <c r="I8565" s="1" t="s">
        <v>102</v>
      </c>
      <c r="J8565" s="1" t="s">
        <v>27</v>
      </c>
      <c r="K8565" s="1" t="s">
        <v>10107</v>
      </c>
      <c r="L8565" s="1" t="s">
        <v>54</v>
      </c>
      <c r="M8565" s="1">
        <v>32771</v>
      </c>
      <c r="N8565" s="1" t="s">
        <v>30</v>
      </c>
      <c r="O8565" s="1" t="s">
        <v>3809</v>
      </c>
      <c r="P8565" s="1" t="s">
        <v>46</v>
      </c>
      <c r="Q8565" s="1" t="s">
        <v>75</v>
      </c>
      <c r="R8565" s="1" t="s">
        <v>3810</v>
      </c>
      <c r="S8565" s="1">
        <v>4.8419999999999996</v>
      </c>
      <c r="T8565" s="1">
        <v>3</v>
      </c>
      <c r="U8565" s="1">
        <v>0.7</v>
      </c>
      <c r="V8565" s="4">
        <v>-3.5508000000000002</v>
      </c>
    </row>
    <row r="8566" spans="1:22" ht="58.5" thickBot="1" x14ac:dyDescent="0.4">
      <c r="A8566" s="3">
        <v>8565</v>
      </c>
      <c r="B8566" s="1" t="s">
        <v>10106</v>
      </c>
      <c r="C8566" s="1">
        <v>2014</v>
      </c>
      <c r="D8566" s="2">
        <v>41760</v>
      </c>
      <c r="E8566" s="2">
        <v>41764</v>
      </c>
      <c r="F8566" s="1" t="s">
        <v>50</v>
      </c>
      <c r="G8566" s="1" t="s">
        <v>3503</v>
      </c>
      <c r="H8566" s="1" t="s">
        <v>3504</v>
      </c>
      <c r="I8566" s="1" t="s">
        <v>102</v>
      </c>
      <c r="J8566" s="1" t="s">
        <v>27</v>
      </c>
      <c r="K8566" s="1" t="s">
        <v>10107</v>
      </c>
      <c r="L8566" s="1" t="s">
        <v>54</v>
      </c>
      <c r="M8566" s="1">
        <v>32771</v>
      </c>
      <c r="N8566" s="1" t="s">
        <v>30</v>
      </c>
      <c r="O8566" s="1" t="s">
        <v>8502</v>
      </c>
      <c r="P8566" s="1" t="s">
        <v>32</v>
      </c>
      <c r="Q8566" s="1" t="s">
        <v>65</v>
      </c>
      <c r="R8566" s="1" t="s">
        <v>8503</v>
      </c>
      <c r="S8566" s="1">
        <v>220.70400000000001</v>
      </c>
      <c r="T8566" s="1">
        <v>6</v>
      </c>
      <c r="U8566" s="1">
        <v>0.2</v>
      </c>
      <c r="V8566" s="4">
        <v>-8.2764000000000006</v>
      </c>
    </row>
    <row r="8567" spans="1:22" ht="44" thickBot="1" x14ac:dyDescent="0.4">
      <c r="A8567" s="3">
        <v>8566</v>
      </c>
      <c r="B8567" s="1" t="s">
        <v>10108</v>
      </c>
      <c r="C8567" s="1">
        <v>2013</v>
      </c>
      <c r="D8567" s="2">
        <v>41596</v>
      </c>
      <c r="E8567" s="2">
        <v>41597</v>
      </c>
      <c r="F8567" s="1" t="s">
        <v>188</v>
      </c>
      <c r="G8567" s="1" t="s">
        <v>8367</v>
      </c>
      <c r="H8567" s="1" t="s">
        <v>8368</v>
      </c>
      <c r="I8567" s="1" t="s">
        <v>26</v>
      </c>
      <c r="J8567" s="1" t="s">
        <v>27</v>
      </c>
      <c r="K8567" s="1" t="s">
        <v>7396</v>
      </c>
      <c r="L8567" s="1" t="s">
        <v>104</v>
      </c>
      <c r="M8567" s="1">
        <v>75056</v>
      </c>
      <c r="N8567" s="1" t="s">
        <v>105</v>
      </c>
      <c r="O8567" s="1" t="s">
        <v>6274</v>
      </c>
      <c r="P8567" s="1" t="s">
        <v>71</v>
      </c>
      <c r="Q8567" s="1" t="s">
        <v>72</v>
      </c>
      <c r="R8567" s="1" t="s">
        <v>6275</v>
      </c>
      <c r="S8567" s="1">
        <v>67.176000000000002</v>
      </c>
      <c r="T8567" s="1">
        <v>3</v>
      </c>
      <c r="U8567" s="1">
        <v>0.2</v>
      </c>
      <c r="V8567" s="4">
        <v>6.7176</v>
      </c>
    </row>
    <row r="8568" spans="1:22" ht="58.5" thickBot="1" x14ac:dyDescent="0.4">
      <c r="A8568" s="3">
        <v>8567</v>
      </c>
      <c r="B8568" s="1" t="s">
        <v>10108</v>
      </c>
      <c r="C8568" s="1">
        <v>2013</v>
      </c>
      <c r="D8568" s="2">
        <v>41596</v>
      </c>
      <c r="E8568" s="2">
        <v>41597</v>
      </c>
      <c r="F8568" s="1" t="s">
        <v>188</v>
      </c>
      <c r="G8568" s="1" t="s">
        <v>8367</v>
      </c>
      <c r="H8568" s="1" t="s">
        <v>8368</v>
      </c>
      <c r="I8568" s="1" t="s">
        <v>26</v>
      </c>
      <c r="J8568" s="1" t="s">
        <v>27</v>
      </c>
      <c r="K8568" s="1" t="s">
        <v>7396</v>
      </c>
      <c r="L8568" s="1" t="s">
        <v>104</v>
      </c>
      <c r="M8568" s="1">
        <v>75056</v>
      </c>
      <c r="N8568" s="1" t="s">
        <v>105</v>
      </c>
      <c r="O8568" s="1" t="s">
        <v>5760</v>
      </c>
      <c r="P8568" s="1" t="s">
        <v>46</v>
      </c>
      <c r="Q8568" s="1" t="s">
        <v>90</v>
      </c>
      <c r="R8568" s="1" t="s">
        <v>5761</v>
      </c>
      <c r="S8568" s="1">
        <v>15.231999999999999</v>
      </c>
      <c r="T8568" s="1">
        <v>4</v>
      </c>
      <c r="U8568" s="1">
        <v>0.2</v>
      </c>
      <c r="V8568" s="4">
        <v>5.5216000000000003</v>
      </c>
    </row>
    <row r="8569" spans="1:22" ht="29.5" thickBot="1" x14ac:dyDescent="0.4">
      <c r="A8569" s="3">
        <v>8568</v>
      </c>
      <c r="B8569" s="1" t="s">
        <v>10109</v>
      </c>
      <c r="C8569" s="1">
        <v>2013</v>
      </c>
      <c r="D8569" s="2">
        <v>41589</v>
      </c>
      <c r="E8569" s="2">
        <v>41591</v>
      </c>
      <c r="F8569" s="1" t="s">
        <v>188</v>
      </c>
      <c r="G8569" s="1" t="s">
        <v>2304</v>
      </c>
      <c r="H8569" s="1" t="s">
        <v>2305</v>
      </c>
      <c r="I8569" s="1" t="s">
        <v>26</v>
      </c>
      <c r="J8569" s="1" t="s">
        <v>27</v>
      </c>
      <c r="K8569" s="1" t="s">
        <v>276</v>
      </c>
      <c r="L8569" s="1" t="s">
        <v>498</v>
      </c>
      <c r="M8569" s="1">
        <v>45373</v>
      </c>
      <c r="N8569" s="1" t="s">
        <v>148</v>
      </c>
      <c r="O8569" s="1" t="s">
        <v>5263</v>
      </c>
      <c r="P8569" s="1" t="s">
        <v>46</v>
      </c>
      <c r="Q8569" s="1" t="s">
        <v>90</v>
      </c>
      <c r="R8569" s="1" t="s">
        <v>5264</v>
      </c>
      <c r="S8569" s="1">
        <v>31.103999999999999</v>
      </c>
      <c r="T8569" s="1">
        <v>6</v>
      </c>
      <c r="U8569" s="1">
        <v>0.2</v>
      </c>
      <c r="V8569" s="4">
        <v>10.8864</v>
      </c>
    </row>
    <row r="8570" spans="1:22" ht="44" thickBot="1" x14ac:dyDescent="0.4">
      <c r="A8570" s="3">
        <v>8569</v>
      </c>
      <c r="B8570" s="1" t="s">
        <v>10110</v>
      </c>
      <c r="C8570" s="1">
        <v>2013</v>
      </c>
      <c r="D8570" s="2">
        <v>41615</v>
      </c>
      <c r="E8570" s="2">
        <v>41621</v>
      </c>
      <c r="F8570" s="1" t="s">
        <v>50</v>
      </c>
      <c r="G8570" s="1" t="s">
        <v>2638</v>
      </c>
      <c r="H8570" s="1" t="s">
        <v>2639</v>
      </c>
      <c r="I8570" s="1" t="s">
        <v>41</v>
      </c>
      <c r="J8570" s="1" t="s">
        <v>27</v>
      </c>
      <c r="K8570" s="1" t="s">
        <v>6101</v>
      </c>
      <c r="L8570" s="1" t="s">
        <v>267</v>
      </c>
      <c r="M8570" s="1">
        <v>11550</v>
      </c>
      <c r="N8570" s="1" t="s">
        <v>148</v>
      </c>
      <c r="O8570" s="1" t="s">
        <v>6988</v>
      </c>
      <c r="P8570" s="1" t="s">
        <v>46</v>
      </c>
      <c r="Q8570" s="1" t="s">
        <v>75</v>
      </c>
      <c r="R8570" s="1" t="s">
        <v>6989</v>
      </c>
      <c r="S8570" s="1">
        <v>968.74400000000003</v>
      </c>
      <c r="T8570" s="1">
        <v>7</v>
      </c>
      <c r="U8570" s="1">
        <v>0.2</v>
      </c>
      <c r="V8570" s="4">
        <v>314.84179999999998</v>
      </c>
    </row>
    <row r="8571" spans="1:22" ht="29.5" thickBot="1" x14ac:dyDescent="0.4">
      <c r="A8571" s="3">
        <v>8570</v>
      </c>
      <c r="B8571" s="1" t="s">
        <v>10110</v>
      </c>
      <c r="C8571" s="1">
        <v>2013</v>
      </c>
      <c r="D8571" s="2">
        <v>41615</v>
      </c>
      <c r="E8571" s="2">
        <v>41621</v>
      </c>
      <c r="F8571" s="1" t="s">
        <v>50</v>
      </c>
      <c r="G8571" s="1" t="s">
        <v>2638</v>
      </c>
      <c r="H8571" s="1" t="s">
        <v>2639</v>
      </c>
      <c r="I8571" s="1" t="s">
        <v>41</v>
      </c>
      <c r="J8571" s="1" t="s">
        <v>27</v>
      </c>
      <c r="K8571" s="1" t="s">
        <v>6101</v>
      </c>
      <c r="L8571" s="1" t="s">
        <v>267</v>
      </c>
      <c r="M8571" s="1">
        <v>11550</v>
      </c>
      <c r="N8571" s="1" t="s">
        <v>148</v>
      </c>
      <c r="O8571" s="1" t="s">
        <v>431</v>
      </c>
      <c r="P8571" s="1" t="s">
        <v>46</v>
      </c>
      <c r="Q8571" s="1" t="s">
        <v>75</v>
      </c>
      <c r="R8571" s="1" t="s">
        <v>432</v>
      </c>
      <c r="S8571" s="1">
        <v>222.352</v>
      </c>
      <c r="T8571" s="1">
        <v>13</v>
      </c>
      <c r="U8571" s="1">
        <v>0.2</v>
      </c>
      <c r="V8571" s="4">
        <v>77.8232</v>
      </c>
    </row>
    <row r="8572" spans="1:22" ht="58.5" thickBot="1" x14ac:dyDescent="0.4">
      <c r="A8572" s="3">
        <v>8571</v>
      </c>
      <c r="B8572" s="1" t="s">
        <v>10110</v>
      </c>
      <c r="C8572" s="1">
        <v>2013</v>
      </c>
      <c r="D8572" s="2">
        <v>41615</v>
      </c>
      <c r="E8572" s="2">
        <v>41621</v>
      </c>
      <c r="F8572" s="1" t="s">
        <v>50</v>
      </c>
      <c r="G8572" s="1" t="s">
        <v>2638</v>
      </c>
      <c r="H8572" s="1" t="s">
        <v>2639</v>
      </c>
      <c r="I8572" s="1" t="s">
        <v>41</v>
      </c>
      <c r="J8572" s="1" t="s">
        <v>27</v>
      </c>
      <c r="K8572" s="1" t="s">
        <v>6101</v>
      </c>
      <c r="L8572" s="1" t="s">
        <v>267</v>
      </c>
      <c r="M8572" s="1">
        <v>11550</v>
      </c>
      <c r="N8572" s="1" t="s">
        <v>148</v>
      </c>
      <c r="O8572" s="1" t="s">
        <v>3312</v>
      </c>
      <c r="P8572" s="1" t="s">
        <v>71</v>
      </c>
      <c r="Q8572" s="1" t="s">
        <v>1216</v>
      </c>
      <c r="R8572" s="1" t="s">
        <v>3313</v>
      </c>
      <c r="S8572" s="1">
        <v>479.98399999999998</v>
      </c>
      <c r="T8572" s="1">
        <v>2</v>
      </c>
      <c r="U8572" s="1">
        <v>0.2</v>
      </c>
      <c r="V8572" s="4">
        <v>89.997</v>
      </c>
    </row>
    <row r="8573" spans="1:22" ht="29.5" thickBot="1" x14ac:dyDescent="0.4">
      <c r="A8573" s="3">
        <v>8572</v>
      </c>
      <c r="B8573" s="1" t="s">
        <v>10111</v>
      </c>
      <c r="C8573" s="1">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v>
      </c>
      <c r="T8573" s="1">
        <v>3</v>
      </c>
      <c r="U8573" s="1">
        <v>0.2</v>
      </c>
      <c r="V8573" s="4">
        <v>3.21</v>
      </c>
    </row>
    <row r="8574" spans="1:22" ht="58.5" thickBot="1" x14ac:dyDescent="0.4">
      <c r="A8574" s="3">
        <v>8573</v>
      </c>
      <c r="B8574" s="1" t="s">
        <v>10112</v>
      </c>
      <c r="C8574" s="1">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998.85</v>
      </c>
      <c r="T8574" s="1">
        <v>5</v>
      </c>
      <c r="U8574" s="1">
        <v>0.4</v>
      </c>
      <c r="V8574" s="4">
        <v>-199.77</v>
      </c>
    </row>
    <row r="8575" spans="1:22" ht="29.5" thickBot="1" x14ac:dyDescent="0.4">
      <c r="A8575" s="3">
        <v>8574</v>
      </c>
      <c r="B8575" s="1" t="s">
        <v>10113</v>
      </c>
      <c r="C8575" s="1">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4">
        <v>11.543200000000001</v>
      </c>
    </row>
    <row r="8576" spans="1:22" ht="44" thickBot="1" x14ac:dyDescent="0.4">
      <c r="A8576" s="3">
        <v>8575</v>
      </c>
      <c r="B8576" s="1" t="s">
        <v>10114</v>
      </c>
      <c r="C8576" s="1">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4">
        <v>0.1134</v>
      </c>
    </row>
    <row r="8577" spans="1:22" ht="44" thickBot="1" x14ac:dyDescent="0.4">
      <c r="A8577" s="3">
        <v>8576</v>
      </c>
      <c r="B8577" s="1" t="s">
        <v>10115</v>
      </c>
      <c r="C8577" s="1">
        <v>2014</v>
      </c>
      <c r="D8577" s="2">
        <v>41879</v>
      </c>
      <c r="E8577" s="2">
        <v>41882</v>
      </c>
      <c r="F8577" s="1" t="s">
        <v>23</v>
      </c>
      <c r="G8577" s="1" t="s">
        <v>3868</v>
      </c>
      <c r="H8577" s="1" t="s">
        <v>3869</v>
      </c>
      <c r="I8577" s="1" t="s">
        <v>26</v>
      </c>
      <c r="J8577" s="1" t="s">
        <v>27</v>
      </c>
      <c r="K8577" s="1" t="s">
        <v>6849</v>
      </c>
      <c r="L8577" s="1" t="s">
        <v>54</v>
      </c>
      <c r="M8577" s="1">
        <v>34952</v>
      </c>
      <c r="N8577" s="1" t="s">
        <v>30</v>
      </c>
      <c r="O8577" s="1" t="s">
        <v>2203</v>
      </c>
      <c r="P8577" s="1" t="s">
        <v>46</v>
      </c>
      <c r="Q8577" s="1" t="s">
        <v>78</v>
      </c>
      <c r="R8577" s="1" t="s">
        <v>2204</v>
      </c>
      <c r="S8577" s="1">
        <v>14.336</v>
      </c>
      <c r="T8577" s="1">
        <v>4</v>
      </c>
      <c r="U8577" s="1">
        <v>0.2</v>
      </c>
      <c r="V8577" s="4">
        <v>0.89600000000000002</v>
      </c>
    </row>
    <row r="8578" spans="1:22" ht="44" thickBot="1" x14ac:dyDescent="0.4">
      <c r="A8578" s="3">
        <v>8577</v>
      </c>
      <c r="B8578" s="1" t="s">
        <v>10116</v>
      </c>
      <c r="C8578" s="1">
        <v>2014</v>
      </c>
      <c r="D8578" s="2">
        <v>41824</v>
      </c>
      <c r="E8578" s="2">
        <v>41825</v>
      </c>
      <c r="F8578" s="1" t="s">
        <v>188</v>
      </c>
      <c r="G8578" s="1" t="s">
        <v>6531</v>
      </c>
      <c r="H8578" s="1" t="s">
        <v>6532</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4">
        <v>26.597999999999999</v>
      </c>
    </row>
    <row r="8579" spans="1:22" ht="58.5" thickBot="1" x14ac:dyDescent="0.4">
      <c r="A8579" s="3">
        <v>8578</v>
      </c>
      <c r="B8579" s="1" t="s">
        <v>10117</v>
      </c>
      <c r="C8579" s="1">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4">
        <v>97.203199999999995</v>
      </c>
    </row>
    <row r="8580" spans="1:22" ht="58.5" thickBot="1" x14ac:dyDescent="0.4">
      <c r="A8580" s="3">
        <v>8579</v>
      </c>
      <c r="B8580" s="1" t="s">
        <v>10117</v>
      </c>
      <c r="C8580" s="1">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4">
        <v>7.79</v>
      </c>
    </row>
    <row r="8581" spans="1:22" ht="29.5" thickBot="1" x14ac:dyDescent="0.4">
      <c r="A8581" s="3">
        <v>8580</v>
      </c>
      <c r="B8581" s="1" t="s">
        <v>10118</v>
      </c>
      <c r="C8581" s="1">
        <v>2013</v>
      </c>
      <c r="D8581" s="2">
        <v>41636</v>
      </c>
      <c r="E8581" s="2">
        <v>41642</v>
      </c>
      <c r="F8581" s="1" t="s">
        <v>50</v>
      </c>
      <c r="G8581" s="1" t="s">
        <v>4458</v>
      </c>
      <c r="H8581" s="1" t="s">
        <v>4459</v>
      </c>
      <c r="I8581" s="1" t="s">
        <v>26</v>
      </c>
      <c r="J8581" s="1" t="s">
        <v>27</v>
      </c>
      <c r="K8581" s="1" t="s">
        <v>1473</v>
      </c>
      <c r="L8581" s="1" t="s">
        <v>29</v>
      </c>
      <c r="M8581" s="1">
        <v>40214</v>
      </c>
      <c r="N8581" s="1" t="s">
        <v>30</v>
      </c>
      <c r="O8581" s="1" t="s">
        <v>9046</v>
      </c>
      <c r="P8581" s="1" t="s">
        <v>46</v>
      </c>
      <c r="Q8581" s="1" t="s">
        <v>47</v>
      </c>
      <c r="R8581" s="1" t="s">
        <v>9047</v>
      </c>
      <c r="S8581" s="1">
        <v>2.61</v>
      </c>
      <c r="T8581" s="1">
        <v>1</v>
      </c>
      <c r="U8581" s="1">
        <v>0</v>
      </c>
      <c r="V8581" s="4">
        <v>1.2005999999999999</v>
      </c>
    </row>
    <row r="8582" spans="1:22" ht="29.5" thickBot="1" x14ac:dyDescent="0.4">
      <c r="A8582" s="3">
        <v>8581</v>
      </c>
      <c r="B8582" s="1" t="s">
        <v>10119</v>
      </c>
      <c r="C8582" s="1">
        <v>2011</v>
      </c>
      <c r="D8582" s="2">
        <v>40683</v>
      </c>
      <c r="E8582" s="2">
        <v>40685</v>
      </c>
      <c r="F8582" s="1" t="s">
        <v>23</v>
      </c>
      <c r="G8582" s="1" t="s">
        <v>4924</v>
      </c>
      <c r="H8582" s="1" t="s">
        <v>4925</v>
      </c>
      <c r="I8582" s="1" t="s">
        <v>41</v>
      </c>
      <c r="J8582" s="1" t="s">
        <v>27</v>
      </c>
      <c r="K8582" s="1" t="s">
        <v>10120</v>
      </c>
      <c r="L8582" s="1" t="s">
        <v>104</v>
      </c>
      <c r="M8582" s="1">
        <v>78666</v>
      </c>
      <c r="N8582" s="1" t="s">
        <v>105</v>
      </c>
      <c r="O8582" s="1" t="s">
        <v>8816</v>
      </c>
      <c r="P8582" s="1" t="s">
        <v>32</v>
      </c>
      <c r="Q8582" s="1" t="s">
        <v>65</v>
      </c>
      <c r="R8582" s="1" t="s">
        <v>8817</v>
      </c>
      <c r="S8582" s="1">
        <v>10.332000000000001</v>
      </c>
      <c r="T8582" s="1">
        <v>3</v>
      </c>
      <c r="U8582" s="1">
        <v>0.6</v>
      </c>
      <c r="V8582" s="4">
        <v>-5.9409000000000001</v>
      </c>
    </row>
    <row r="8583" spans="1:22" ht="29.5" thickBot="1" x14ac:dyDescent="0.4">
      <c r="A8583" s="3">
        <v>8582</v>
      </c>
      <c r="B8583" s="1" t="s">
        <v>10119</v>
      </c>
      <c r="C8583" s="1">
        <v>2011</v>
      </c>
      <c r="D8583" s="2">
        <v>40683</v>
      </c>
      <c r="E8583" s="2">
        <v>40685</v>
      </c>
      <c r="F8583" s="1" t="s">
        <v>23</v>
      </c>
      <c r="G8583" s="1" t="s">
        <v>4924</v>
      </c>
      <c r="H8583" s="1" t="s">
        <v>4925</v>
      </c>
      <c r="I8583" s="1" t="s">
        <v>41</v>
      </c>
      <c r="J8583" s="1" t="s">
        <v>27</v>
      </c>
      <c r="K8583" s="1" t="s">
        <v>10120</v>
      </c>
      <c r="L8583" s="1" t="s">
        <v>104</v>
      </c>
      <c r="M8583" s="1">
        <v>78666</v>
      </c>
      <c r="N8583" s="1" t="s">
        <v>105</v>
      </c>
      <c r="O8583" s="1" t="s">
        <v>2856</v>
      </c>
      <c r="P8583" s="1" t="s">
        <v>46</v>
      </c>
      <c r="Q8583" s="1" t="s">
        <v>90</v>
      </c>
      <c r="R8583" s="1" t="s">
        <v>2857</v>
      </c>
      <c r="S8583" s="1">
        <v>10.368</v>
      </c>
      <c r="T8583" s="1">
        <v>2</v>
      </c>
      <c r="U8583" s="1">
        <v>0.2</v>
      </c>
      <c r="V8583" s="4">
        <v>3.6288</v>
      </c>
    </row>
    <row r="8584" spans="1:22" ht="58.5" thickBot="1" x14ac:dyDescent="0.4">
      <c r="A8584" s="3">
        <v>8583</v>
      </c>
      <c r="B8584" s="1" t="s">
        <v>10119</v>
      </c>
      <c r="C8584" s="1">
        <v>2011</v>
      </c>
      <c r="D8584" s="2">
        <v>40683</v>
      </c>
      <c r="E8584" s="2">
        <v>40685</v>
      </c>
      <c r="F8584" s="1" t="s">
        <v>23</v>
      </c>
      <c r="G8584" s="1" t="s">
        <v>4924</v>
      </c>
      <c r="H8584" s="1" t="s">
        <v>4925</v>
      </c>
      <c r="I8584" s="1" t="s">
        <v>41</v>
      </c>
      <c r="J8584" s="1" t="s">
        <v>27</v>
      </c>
      <c r="K8584" s="1" t="s">
        <v>10120</v>
      </c>
      <c r="L8584" s="1" t="s">
        <v>104</v>
      </c>
      <c r="M8584" s="1">
        <v>78666</v>
      </c>
      <c r="N8584" s="1" t="s">
        <v>105</v>
      </c>
      <c r="O8584" s="1" t="s">
        <v>5895</v>
      </c>
      <c r="P8584" s="1" t="s">
        <v>71</v>
      </c>
      <c r="Q8584" s="1" t="s">
        <v>161</v>
      </c>
      <c r="R8584" s="1" t="s">
        <v>5896</v>
      </c>
      <c r="S8584" s="1">
        <v>20.783999999999999</v>
      </c>
      <c r="T8584" s="1">
        <v>2</v>
      </c>
      <c r="U8584" s="1">
        <v>0.2</v>
      </c>
      <c r="V8584" s="4">
        <v>-3.6372</v>
      </c>
    </row>
    <row r="8585" spans="1:22" ht="44" thickBot="1" x14ac:dyDescent="0.4">
      <c r="A8585" s="3">
        <v>8584</v>
      </c>
      <c r="B8585" s="1" t="s">
        <v>10119</v>
      </c>
      <c r="C8585" s="1">
        <v>2011</v>
      </c>
      <c r="D8585" s="2">
        <v>40683</v>
      </c>
      <c r="E8585" s="2">
        <v>40685</v>
      </c>
      <c r="F8585" s="1" t="s">
        <v>23</v>
      </c>
      <c r="G8585" s="1" t="s">
        <v>4924</v>
      </c>
      <c r="H8585" s="1" t="s">
        <v>4925</v>
      </c>
      <c r="I8585" s="1" t="s">
        <v>41</v>
      </c>
      <c r="J8585" s="1" t="s">
        <v>27</v>
      </c>
      <c r="K8585" s="1" t="s">
        <v>10120</v>
      </c>
      <c r="L8585" s="1" t="s">
        <v>104</v>
      </c>
      <c r="M8585" s="1">
        <v>78666</v>
      </c>
      <c r="N8585" s="1" t="s">
        <v>105</v>
      </c>
      <c r="O8585" s="1" t="s">
        <v>8521</v>
      </c>
      <c r="P8585" s="1" t="s">
        <v>46</v>
      </c>
      <c r="Q8585" s="1" t="s">
        <v>59</v>
      </c>
      <c r="R8585" s="1" t="s">
        <v>8522</v>
      </c>
      <c r="S8585" s="1">
        <v>66.959999999999994</v>
      </c>
      <c r="T8585" s="1">
        <v>5</v>
      </c>
      <c r="U8585" s="1">
        <v>0.2</v>
      </c>
      <c r="V8585" s="4">
        <v>-13.391999999999999</v>
      </c>
    </row>
    <row r="8586" spans="1:22" ht="58.5" thickBot="1" x14ac:dyDescent="0.4">
      <c r="A8586" s="3">
        <v>8585</v>
      </c>
      <c r="B8586" s="1" t="s">
        <v>10121</v>
      </c>
      <c r="C8586" s="1">
        <v>2011</v>
      </c>
      <c r="D8586" s="2">
        <v>40579</v>
      </c>
      <c r="E8586" s="2">
        <v>40583</v>
      </c>
      <c r="F8586" s="1" t="s">
        <v>23</v>
      </c>
      <c r="G8586" s="1" t="s">
        <v>8727</v>
      </c>
      <c r="H8586" s="1" t="s">
        <v>8728</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4">
        <v>6.0368000000000004</v>
      </c>
    </row>
    <row r="8587" spans="1:22" ht="44" thickBot="1" x14ac:dyDescent="0.4">
      <c r="A8587" s="3">
        <v>8586</v>
      </c>
      <c r="B8587" s="1" t="s">
        <v>10122</v>
      </c>
      <c r="C8587" s="1">
        <v>2014</v>
      </c>
      <c r="D8587" s="2">
        <v>41983</v>
      </c>
      <c r="E8587" s="2">
        <v>41989</v>
      </c>
      <c r="F8587" s="1" t="s">
        <v>50</v>
      </c>
      <c r="G8587" s="1" t="s">
        <v>7417</v>
      </c>
      <c r="H8587" s="1" t="s">
        <v>7418</v>
      </c>
      <c r="I8587" s="1" t="s">
        <v>26</v>
      </c>
      <c r="J8587" s="1" t="s">
        <v>27</v>
      </c>
      <c r="K8587" s="1" t="s">
        <v>146</v>
      </c>
      <c r="L8587" s="1" t="s">
        <v>147</v>
      </c>
      <c r="M8587" s="1">
        <v>19134</v>
      </c>
      <c r="N8587" s="1" t="s">
        <v>148</v>
      </c>
      <c r="O8587" s="1" t="s">
        <v>4315</v>
      </c>
      <c r="P8587" s="1" t="s">
        <v>46</v>
      </c>
      <c r="Q8587" s="1" t="s">
        <v>75</v>
      </c>
      <c r="R8587" s="1" t="s">
        <v>4316</v>
      </c>
      <c r="S8587" s="1">
        <v>11.087999999999999</v>
      </c>
      <c r="T8587" s="1">
        <v>7</v>
      </c>
      <c r="U8587" s="1">
        <v>0.7</v>
      </c>
      <c r="V8587" s="4">
        <v>-8.1311999999999998</v>
      </c>
    </row>
    <row r="8588" spans="1:22" ht="44" thickBot="1" x14ac:dyDescent="0.4">
      <c r="A8588" s="3">
        <v>8587</v>
      </c>
      <c r="B8588" s="1" t="s">
        <v>10123</v>
      </c>
      <c r="C8588" s="1">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4">
        <v>244.6155</v>
      </c>
    </row>
    <row r="8589" spans="1:22" ht="102" thickBot="1" x14ac:dyDescent="0.4">
      <c r="A8589" s="3">
        <v>8588</v>
      </c>
      <c r="B8589" s="1" t="s">
        <v>10123</v>
      </c>
      <c r="C8589" s="1">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4">
        <v>43.706000000000003</v>
      </c>
    </row>
    <row r="8590" spans="1:22" ht="44" thickBot="1" x14ac:dyDescent="0.4">
      <c r="A8590" s="3">
        <v>8589</v>
      </c>
      <c r="B8590" s="1" t="s">
        <v>10124</v>
      </c>
      <c r="C8590" s="1">
        <v>2012</v>
      </c>
      <c r="D8590" s="2">
        <v>41044</v>
      </c>
      <c r="E8590" s="2">
        <v>41051</v>
      </c>
      <c r="F8590" s="1" t="s">
        <v>50</v>
      </c>
      <c r="G8590" s="1" t="s">
        <v>6750</v>
      </c>
      <c r="H8590" s="1" t="s">
        <v>6751</v>
      </c>
      <c r="I8590" s="1" t="s">
        <v>41</v>
      </c>
      <c r="J8590" s="1" t="s">
        <v>27</v>
      </c>
      <c r="K8590" s="1" t="s">
        <v>146</v>
      </c>
      <c r="L8590" s="1" t="s">
        <v>147</v>
      </c>
      <c r="M8590" s="1">
        <v>19140</v>
      </c>
      <c r="N8590" s="1" t="s">
        <v>148</v>
      </c>
      <c r="O8590" s="1" t="s">
        <v>2216</v>
      </c>
      <c r="P8590" s="1" t="s">
        <v>46</v>
      </c>
      <c r="Q8590" s="1" t="s">
        <v>59</v>
      </c>
      <c r="R8590" s="1" t="s">
        <v>2217</v>
      </c>
      <c r="S8590" s="1">
        <v>51.968000000000004</v>
      </c>
      <c r="T8590" s="1">
        <v>2</v>
      </c>
      <c r="U8590" s="1">
        <v>0.2</v>
      </c>
      <c r="V8590" s="4">
        <v>-10.393599999999999</v>
      </c>
    </row>
    <row r="8591" spans="1:22" ht="73" thickBot="1" x14ac:dyDescent="0.4">
      <c r="A8591" s="3">
        <v>8590</v>
      </c>
      <c r="B8591" s="1" t="s">
        <v>10125</v>
      </c>
      <c r="C8591" s="1">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4">
        <v>0.4768</v>
      </c>
    </row>
    <row r="8592" spans="1:22" ht="58.5" thickBot="1" x14ac:dyDescent="0.4">
      <c r="A8592" s="3">
        <v>8591</v>
      </c>
      <c r="B8592" s="1" t="s">
        <v>10126</v>
      </c>
      <c r="C8592" s="1">
        <v>2014</v>
      </c>
      <c r="D8592" s="2">
        <v>41912</v>
      </c>
      <c r="E8592" s="2">
        <v>41914</v>
      </c>
      <c r="F8592" s="1" t="s">
        <v>188</v>
      </c>
      <c r="G8592" s="1" t="s">
        <v>792</v>
      </c>
      <c r="H8592" s="1" t="s">
        <v>793</v>
      </c>
      <c r="I8592" s="1" t="s">
        <v>41</v>
      </c>
      <c r="J8592" s="1" t="s">
        <v>27</v>
      </c>
      <c r="K8592" s="1" t="s">
        <v>6101</v>
      </c>
      <c r="L8592" s="1" t="s">
        <v>267</v>
      </c>
      <c r="M8592" s="1">
        <v>11550</v>
      </c>
      <c r="N8592" s="1" t="s">
        <v>148</v>
      </c>
      <c r="O8592" s="1" t="s">
        <v>6438</v>
      </c>
      <c r="P8592" s="1" t="s">
        <v>46</v>
      </c>
      <c r="Q8592" s="1" t="s">
        <v>173</v>
      </c>
      <c r="R8592" s="1" t="s">
        <v>6439</v>
      </c>
      <c r="S8592" s="1">
        <v>7.98</v>
      </c>
      <c r="T8592" s="1">
        <v>3</v>
      </c>
      <c r="U8592" s="1">
        <v>0</v>
      </c>
      <c r="V8592" s="4">
        <v>3.9102000000000001</v>
      </c>
    </row>
    <row r="8593" spans="1:22" ht="29.5" thickBot="1" x14ac:dyDescent="0.4">
      <c r="A8593" s="3">
        <v>8592</v>
      </c>
      <c r="B8593" s="1" t="s">
        <v>10127</v>
      </c>
      <c r="C8593" s="1">
        <v>2014</v>
      </c>
      <c r="D8593" s="2">
        <v>41753</v>
      </c>
      <c r="E8593" s="2">
        <v>41756</v>
      </c>
      <c r="F8593" s="1" t="s">
        <v>188</v>
      </c>
      <c r="G8593" s="1" t="s">
        <v>51</v>
      </c>
      <c r="H8593" s="1" t="s">
        <v>52</v>
      </c>
      <c r="I8593" s="1" t="s">
        <v>26</v>
      </c>
      <c r="J8593" s="1" t="s">
        <v>27</v>
      </c>
      <c r="K8593" s="1" t="s">
        <v>10128</v>
      </c>
      <c r="L8593" s="1" t="s">
        <v>457</v>
      </c>
      <c r="M8593" s="1">
        <v>80634</v>
      </c>
      <c r="N8593" s="1" t="s">
        <v>44</v>
      </c>
      <c r="O8593" s="1" t="s">
        <v>4131</v>
      </c>
      <c r="P8593" s="1" t="s">
        <v>46</v>
      </c>
      <c r="Q8593" s="1" t="s">
        <v>173</v>
      </c>
      <c r="R8593" s="1" t="s">
        <v>186</v>
      </c>
      <c r="S8593" s="1">
        <v>18.687999999999999</v>
      </c>
      <c r="T8593" s="1">
        <v>2</v>
      </c>
      <c r="U8593" s="1">
        <v>0.2</v>
      </c>
      <c r="V8593" s="4">
        <v>7.008</v>
      </c>
    </row>
    <row r="8594" spans="1:22" ht="44" thickBot="1" x14ac:dyDescent="0.4">
      <c r="A8594" s="3">
        <v>8593</v>
      </c>
      <c r="B8594" s="1" t="s">
        <v>10127</v>
      </c>
      <c r="C8594" s="1">
        <v>2014</v>
      </c>
      <c r="D8594" s="2">
        <v>41753</v>
      </c>
      <c r="E8594" s="2">
        <v>41756</v>
      </c>
      <c r="F8594" s="1" t="s">
        <v>188</v>
      </c>
      <c r="G8594" s="1" t="s">
        <v>51</v>
      </c>
      <c r="H8594" s="1" t="s">
        <v>52</v>
      </c>
      <c r="I8594" s="1" t="s">
        <v>26</v>
      </c>
      <c r="J8594" s="1" t="s">
        <v>27</v>
      </c>
      <c r="K8594" s="1" t="s">
        <v>10128</v>
      </c>
      <c r="L8594" s="1" t="s">
        <v>457</v>
      </c>
      <c r="M8594" s="1">
        <v>80634</v>
      </c>
      <c r="N8594" s="1" t="s">
        <v>44</v>
      </c>
      <c r="O8594" s="1" t="s">
        <v>8002</v>
      </c>
      <c r="P8594" s="1" t="s">
        <v>32</v>
      </c>
      <c r="Q8594" s="1" t="s">
        <v>65</v>
      </c>
      <c r="R8594" s="1" t="s">
        <v>8003</v>
      </c>
      <c r="S8594" s="1">
        <v>11.664</v>
      </c>
      <c r="T8594" s="1">
        <v>3</v>
      </c>
      <c r="U8594" s="1">
        <v>0.2</v>
      </c>
      <c r="V8594" s="4">
        <v>3.3534000000000002</v>
      </c>
    </row>
    <row r="8595" spans="1:22" ht="44" thickBot="1" x14ac:dyDescent="0.4">
      <c r="A8595" s="3">
        <v>8594</v>
      </c>
      <c r="B8595" s="1" t="s">
        <v>10129</v>
      </c>
      <c r="C8595" s="1">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4">
        <v>38.395200000000003</v>
      </c>
    </row>
    <row r="8596" spans="1:22" ht="29.5" thickBot="1" x14ac:dyDescent="0.4">
      <c r="A8596" s="3">
        <v>8595</v>
      </c>
      <c r="B8596" s="1" t="s">
        <v>10129</v>
      </c>
      <c r="C8596" s="1">
        <v>2014</v>
      </c>
      <c r="D8596" s="2">
        <v>41953</v>
      </c>
      <c r="E8596" s="2">
        <v>41957</v>
      </c>
      <c r="F8596" s="1" t="s">
        <v>50</v>
      </c>
      <c r="G8596" s="1" t="s">
        <v>2717</v>
      </c>
      <c r="H8596" s="1" t="s">
        <v>2718</v>
      </c>
      <c r="I8596" s="1" t="s">
        <v>102</v>
      </c>
      <c r="J8596" s="1" t="s">
        <v>27</v>
      </c>
      <c r="K8596" s="1" t="s">
        <v>1521</v>
      </c>
      <c r="L8596" s="1" t="s">
        <v>54</v>
      </c>
      <c r="M8596" s="1">
        <v>32216</v>
      </c>
      <c r="N8596" s="1" t="s">
        <v>30</v>
      </c>
      <c r="O8596" s="1" t="s">
        <v>9194</v>
      </c>
      <c r="P8596" s="1" t="s">
        <v>71</v>
      </c>
      <c r="Q8596" s="1" t="s">
        <v>72</v>
      </c>
      <c r="R8596" s="1" t="s">
        <v>9195</v>
      </c>
      <c r="S8596" s="1">
        <v>499.16800000000001</v>
      </c>
      <c r="T8596" s="1">
        <v>4</v>
      </c>
      <c r="U8596" s="1">
        <v>0.2</v>
      </c>
      <c r="V8596" s="4">
        <v>31.198</v>
      </c>
    </row>
    <row r="8597" spans="1:22" ht="29.5" thickBot="1" x14ac:dyDescent="0.4">
      <c r="A8597" s="3">
        <v>8596</v>
      </c>
      <c r="B8597" s="1" t="s">
        <v>10130</v>
      </c>
      <c r="C8597" s="1">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4">
        <v>5.3460000000000001</v>
      </c>
    </row>
    <row r="8598" spans="1:22" ht="29.5" thickBot="1" x14ac:dyDescent="0.4">
      <c r="A8598" s="3">
        <v>8597</v>
      </c>
      <c r="B8598" s="1" t="s">
        <v>10130</v>
      </c>
      <c r="C8598" s="1">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4">
        <v>16.6568</v>
      </c>
    </row>
    <row r="8599" spans="1:22" ht="29.5" thickBot="1" x14ac:dyDescent="0.4">
      <c r="A8599" s="3">
        <v>8598</v>
      </c>
      <c r="B8599" s="1" t="s">
        <v>10131</v>
      </c>
      <c r="C8599" s="1">
        <v>2013</v>
      </c>
      <c r="D8599" s="2">
        <v>41575</v>
      </c>
      <c r="E8599" s="2">
        <v>41579</v>
      </c>
      <c r="F8599" s="1" t="s">
        <v>50</v>
      </c>
      <c r="G8599" s="1" t="s">
        <v>475</v>
      </c>
      <c r="H8599" s="1" t="s">
        <v>476</v>
      </c>
      <c r="I8599" s="1" t="s">
        <v>102</v>
      </c>
      <c r="J8599" s="1" t="s">
        <v>27</v>
      </c>
      <c r="K8599" s="1" t="s">
        <v>127</v>
      </c>
      <c r="L8599" s="1" t="s">
        <v>43</v>
      </c>
      <c r="M8599" s="1">
        <v>94122</v>
      </c>
      <c r="N8599" s="1" t="s">
        <v>44</v>
      </c>
      <c r="O8599" s="1" t="s">
        <v>8890</v>
      </c>
      <c r="P8599" s="1" t="s">
        <v>46</v>
      </c>
      <c r="Q8599" s="1" t="s">
        <v>75</v>
      </c>
      <c r="R8599" s="1" t="s">
        <v>8891</v>
      </c>
      <c r="S8599" s="1">
        <v>67.135999999999996</v>
      </c>
      <c r="T8599" s="1">
        <v>4</v>
      </c>
      <c r="U8599" s="1">
        <v>0.2</v>
      </c>
      <c r="V8599" s="4">
        <v>25.175999999999998</v>
      </c>
    </row>
    <row r="8600" spans="1:22" ht="44" thickBot="1" x14ac:dyDescent="0.4">
      <c r="A8600" s="3">
        <v>8599</v>
      </c>
      <c r="B8600" s="1" t="s">
        <v>10132</v>
      </c>
      <c r="C8600" s="1">
        <v>2011</v>
      </c>
      <c r="D8600" s="2">
        <v>40873</v>
      </c>
      <c r="E8600" s="2">
        <v>40878</v>
      </c>
      <c r="F8600" s="1" t="s">
        <v>50</v>
      </c>
      <c r="G8600" s="1" t="s">
        <v>5583</v>
      </c>
      <c r="H8600" s="1" t="s">
        <v>5584</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4">
        <v>1.512</v>
      </c>
    </row>
    <row r="8601" spans="1:22" ht="29.5" thickBot="1" x14ac:dyDescent="0.4">
      <c r="A8601" s="3">
        <v>8600</v>
      </c>
      <c r="B8601" s="1" t="s">
        <v>10132</v>
      </c>
      <c r="C8601" s="1">
        <v>2011</v>
      </c>
      <c r="D8601" s="2">
        <v>40873</v>
      </c>
      <c r="E8601" s="2">
        <v>40878</v>
      </c>
      <c r="F8601" s="1" t="s">
        <v>50</v>
      </c>
      <c r="G8601" s="1" t="s">
        <v>5583</v>
      </c>
      <c r="H8601" s="1" t="s">
        <v>5584</v>
      </c>
      <c r="I8601" s="1" t="s">
        <v>41</v>
      </c>
      <c r="J8601" s="1" t="s">
        <v>27</v>
      </c>
      <c r="K8601" s="1" t="s">
        <v>3488</v>
      </c>
      <c r="L8601" s="1" t="s">
        <v>43</v>
      </c>
      <c r="M8601" s="1">
        <v>93727</v>
      </c>
      <c r="N8601" s="1" t="s">
        <v>44</v>
      </c>
      <c r="O8601" s="1" t="s">
        <v>4058</v>
      </c>
      <c r="P8601" s="1" t="s">
        <v>46</v>
      </c>
      <c r="Q8601" s="1" t="s">
        <v>90</v>
      </c>
      <c r="R8601" s="1" t="s">
        <v>4059</v>
      </c>
      <c r="S8601" s="1">
        <v>14.94</v>
      </c>
      <c r="T8601" s="1">
        <v>3</v>
      </c>
      <c r="U8601" s="1">
        <v>0</v>
      </c>
      <c r="V8601" s="4">
        <v>7.0217999999999998</v>
      </c>
    </row>
    <row r="8602" spans="1:22" ht="44" thickBot="1" x14ac:dyDescent="0.4">
      <c r="A8602" s="3">
        <v>8601</v>
      </c>
      <c r="B8602" s="1" t="s">
        <v>10132</v>
      </c>
      <c r="C8602" s="1">
        <v>2011</v>
      </c>
      <c r="D8602" s="2">
        <v>40873</v>
      </c>
      <c r="E8602" s="2">
        <v>40878</v>
      </c>
      <c r="F8602" s="1" t="s">
        <v>50</v>
      </c>
      <c r="G8602" s="1" t="s">
        <v>5583</v>
      </c>
      <c r="H8602" s="1" t="s">
        <v>5584</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4">
        <v>11.3512</v>
      </c>
    </row>
    <row r="8603" spans="1:22" ht="58.5" thickBot="1" x14ac:dyDescent="0.4">
      <c r="A8603" s="3">
        <v>8602</v>
      </c>
      <c r="B8603" s="1" t="s">
        <v>10132</v>
      </c>
      <c r="C8603" s="1">
        <v>2011</v>
      </c>
      <c r="D8603" s="2">
        <v>40873</v>
      </c>
      <c r="E8603" s="2">
        <v>40878</v>
      </c>
      <c r="F8603" s="1" t="s">
        <v>50</v>
      </c>
      <c r="G8603" s="1" t="s">
        <v>5583</v>
      </c>
      <c r="H8603" s="1" t="s">
        <v>5584</v>
      </c>
      <c r="I8603" s="1" t="s">
        <v>41</v>
      </c>
      <c r="J8603" s="1" t="s">
        <v>27</v>
      </c>
      <c r="K8603" s="1" t="s">
        <v>3488</v>
      </c>
      <c r="L8603" s="1" t="s">
        <v>43</v>
      </c>
      <c r="M8603" s="1">
        <v>93727</v>
      </c>
      <c r="N8603" s="1" t="s">
        <v>44</v>
      </c>
      <c r="O8603" s="1" t="s">
        <v>5388</v>
      </c>
      <c r="P8603" s="1" t="s">
        <v>46</v>
      </c>
      <c r="Q8603" s="1" t="s">
        <v>75</v>
      </c>
      <c r="R8603" s="1" t="s">
        <v>5389</v>
      </c>
      <c r="S8603" s="1">
        <v>7.3120000000000003</v>
      </c>
      <c r="T8603" s="1">
        <v>1</v>
      </c>
      <c r="U8603" s="1">
        <v>0.2</v>
      </c>
      <c r="V8603" s="4">
        <v>2.5592000000000001</v>
      </c>
    </row>
    <row r="8604" spans="1:22" ht="44" thickBot="1" x14ac:dyDescent="0.4">
      <c r="A8604" s="3">
        <v>8603</v>
      </c>
      <c r="B8604" s="1" t="s">
        <v>10133</v>
      </c>
      <c r="C8604" s="1">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6347</v>
      </c>
      <c r="P8604" s="1" t="s">
        <v>71</v>
      </c>
      <c r="Q8604" s="1" t="s">
        <v>72</v>
      </c>
      <c r="R8604" s="1" t="s">
        <v>6348</v>
      </c>
      <c r="S8604" s="1">
        <v>475.94400000000002</v>
      </c>
      <c r="T8604" s="1">
        <v>7</v>
      </c>
      <c r="U8604" s="1">
        <v>0.2</v>
      </c>
      <c r="V8604" s="4">
        <v>59.493000000000002</v>
      </c>
    </row>
    <row r="8605" spans="1:22" ht="44" thickBot="1" x14ac:dyDescent="0.4">
      <c r="A8605" s="3">
        <v>8604</v>
      </c>
      <c r="B8605" s="1" t="s">
        <v>10134</v>
      </c>
      <c r="C8605" s="1">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v>
      </c>
      <c r="T8605" s="1">
        <v>2</v>
      </c>
      <c r="U8605" s="1">
        <v>0.2</v>
      </c>
      <c r="V8605" s="4">
        <v>-5.2640000000000002</v>
      </c>
    </row>
    <row r="8606" spans="1:22" ht="58.5" thickBot="1" x14ac:dyDescent="0.4">
      <c r="A8606" s="3">
        <v>8605</v>
      </c>
      <c r="B8606" s="1" t="s">
        <v>10134</v>
      </c>
      <c r="C8606" s="1">
        <v>2013</v>
      </c>
      <c r="D8606" s="2">
        <v>41277</v>
      </c>
      <c r="E8606" s="2">
        <v>41282</v>
      </c>
      <c r="F8606" s="1" t="s">
        <v>50</v>
      </c>
      <c r="G8606" s="1" t="s">
        <v>1005</v>
      </c>
      <c r="H8606" s="1" t="s">
        <v>1006</v>
      </c>
      <c r="I8606" s="1" t="s">
        <v>41</v>
      </c>
      <c r="J8606" s="1" t="s">
        <v>27</v>
      </c>
      <c r="K8606" s="1" t="s">
        <v>678</v>
      </c>
      <c r="L8606" s="1" t="s">
        <v>104</v>
      </c>
      <c r="M8606" s="1">
        <v>78207</v>
      </c>
      <c r="N8606" s="1" t="s">
        <v>105</v>
      </c>
      <c r="O8606" s="1" t="s">
        <v>7136</v>
      </c>
      <c r="P8606" s="1" t="s">
        <v>71</v>
      </c>
      <c r="Q8606" s="1" t="s">
        <v>161</v>
      </c>
      <c r="R8606" s="1" t="s">
        <v>7137</v>
      </c>
      <c r="S8606" s="1">
        <v>165.6</v>
      </c>
      <c r="T8606" s="1">
        <v>3</v>
      </c>
      <c r="U8606" s="1">
        <v>0.2</v>
      </c>
      <c r="V8606" s="4">
        <v>-6.21</v>
      </c>
    </row>
    <row r="8607" spans="1:22" ht="44" thickBot="1" x14ac:dyDescent="0.4">
      <c r="A8607" s="3">
        <v>8606</v>
      </c>
      <c r="B8607" s="1" t="s">
        <v>10134</v>
      </c>
      <c r="C8607" s="1">
        <v>2013</v>
      </c>
      <c r="D8607" s="2">
        <v>41277</v>
      </c>
      <c r="E8607" s="2">
        <v>41282</v>
      </c>
      <c r="F8607" s="1" t="s">
        <v>50</v>
      </c>
      <c r="G8607" s="1" t="s">
        <v>1005</v>
      </c>
      <c r="H8607" s="1" t="s">
        <v>1006</v>
      </c>
      <c r="I8607" s="1" t="s">
        <v>41</v>
      </c>
      <c r="J8607" s="1" t="s">
        <v>27</v>
      </c>
      <c r="K8607" s="1" t="s">
        <v>678</v>
      </c>
      <c r="L8607" s="1" t="s">
        <v>104</v>
      </c>
      <c r="M8607" s="1">
        <v>78207</v>
      </c>
      <c r="N8607" s="1" t="s">
        <v>105</v>
      </c>
      <c r="O8607" s="1" t="s">
        <v>5832</v>
      </c>
      <c r="P8607" s="1" t="s">
        <v>71</v>
      </c>
      <c r="Q8607" s="1" t="s">
        <v>72</v>
      </c>
      <c r="R8607" s="1" t="s">
        <v>5833</v>
      </c>
      <c r="S8607" s="1">
        <v>180.96</v>
      </c>
      <c r="T8607" s="1">
        <v>5</v>
      </c>
      <c r="U8607" s="1">
        <v>0.2</v>
      </c>
      <c r="V8607" s="4">
        <v>13.571999999999999</v>
      </c>
    </row>
    <row r="8608" spans="1:22" ht="58.5" thickBot="1" x14ac:dyDescent="0.4">
      <c r="A8608" s="3">
        <v>8607</v>
      </c>
      <c r="B8608" s="1" t="s">
        <v>10135</v>
      </c>
      <c r="C8608" s="1">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4">
        <v>7.6494</v>
      </c>
    </row>
    <row r="8609" spans="1:22" ht="44" thickBot="1" x14ac:dyDescent="0.4">
      <c r="A8609" s="3">
        <v>8608</v>
      </c>
      <c r="B8609" s="1" t="s">
        <v>10136</v>
      </c>
      <c r="C8609" s="1">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4">
        <v>21.075199999999999</v>
      </c>
    </row>
    <row r="8610" spans="1:22" ht="102" thickBot="1" x14ac:dyDescent="0.4">
      <c r="A8610" s="3">
        <v>8609</v>
      </c>
      <c r="B8610" s="1" t="s">
        <v>10136</v>
      </c>
      <c r="C8610" s="1">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4">
        <v>4.0456000000000003</v>
      </c>
    </row>
    <row r="8611" spans="1:22" ht="44" thickBot="1" x14ac:dyDescent="0.4">
      <c r="A8611" s="3">
        <v>8610</v>
      </c>
      <c r="B8611" s="1" t="s">
        <v>10136</v>
      </c>
      <c r="C8611" s="1">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4">
        <v>-44.195999999999998</v>
      </c>
    </row>
    <row r="8612" spans="1:22" ht="29.5" thickBot="1" x14ac:dyDescent="0.4">
      <c r="A8612" s="3">
        <v>8611</v>
      </c>
      <c r="B8612" s="1" t="s">
        <v>10136</v>
      </c>
      <c r="C8612" s="1">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4">
        <v>6.7008000000000001</v>
      </c>
    </row>
    <row r="8613" spans="1:22" ht="58.5" thickBot="1" x14ac:dyDescent="0.4">
      <c r="A8613" s="3">
        <v>8612</v>
      </c>
      <c r="B8613" s="1" t="s">
        <v>10137</v>
      </c>
      <c r="C8613" s="1">
        <v>2014</v>
      </c>
      <c r="D8613" s="2">
        <v>41957</v>
      </c>
      <c r="E8613" s="2">
        <v>41961</v>
      </c>
      <c r="F8613" s="1" t="s">
        <v>23</v>
      </c>
      <c r="G8613" s="1" t="s">
        <v>2813</v>
      </c>
      <c r="H8613" s="1" t="s">
        <v>2814</v>
      </c>
      <c r="I8613" s="1" t="s">
        <v>26</v>
      </c>
      <c r="J8613" s="1" t="s">
        <v>27</v>
      </c>
      <c r="K8613" s="1" t="s">
        <v>8825</v>
      </c>
      <c r="L8613" s="1" t="s">
        <v>43</v>
      </c>
      <c r="M8613" s="1">
        <v>93030</v>
      </c>
      <c r="N8613" s="1" t="s">
        <v>44</v>
      </c>
      <c r="O8613" s="1" t="s">
        <v>5540</v>
      </c>
      <c r="P8613" s="1" t="s">
        <v>71</v>
      </c>
      <c r="Q8613" s="1" t="s">
        <v>161</v>
      </c>
      <c r="R8613" s="1" t="s">
        <v>5541</v>
      </c>
      <c r="S8613" s="1">
        <v>82.95</v>
      </c>
      <c r="T8613" s="1">
        <v>5</v>
      </c>
      <c r="U8613" s="1">
        <v>0</v>
      </c>
      <c r="V8613" s="4">
        <v>29.032499999999999</v>
      </c>
    </row>
    <row r="8614" spans="1:22" ht="29.5" thickBot="1" x14ac:dyDescent="0.4">
      <c r="A8614" s="3">
        <v>8613</v>
      </c>
      <c r="B8614" s="1" t="s">
        <v>10138</v>
      </c>
      <c r="C8614" s="1">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4">
        <v>10.316800000000001</v>
      </c>
    </row>
    <row r="8615" spans="1:22" ht="44" thickBot="1" x14ac:dyDescent="0.4">
      <c r="A8615" s="3">
        <v>8614</v>
      </c>
      <c r="B8615" s="1" t="s">
        <v>10139</v>
      </c>
      <c r="C8615" s="1">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4">
        <v>177.5889</v>
      </c>
    </row>
    <row r="8616" spans="1:22" ht="29.5" thickBot="1" x14ac:dyDescent="0.4">
      <c r="A8616" s="3">
        <v>8615</v>
      </c>
      <c r="B8616" s="1" t="s">
        <v>10140</v>
      </c>
      <c r="C8616" s="1">
        <v>2013</v>
      </c>
      <c r="D8616" s="2">
        <v>41528</v>
      </c>
      <c r="E8616" s="2">
        <v>41532</v>
      </c>
      <c r="F8616" s="1" t="s">
        <v>50</v>
      </c>
      <c r="G8616" s="1" t="s">
        <v>3550</v>
      </c>
      <c r="H8616" s="1" t="s">
        <v>3551</v>
      </c>
      <c r="I8616" s="1" t="s">
        <v>26</v>
      </c>
      <c r="J8616" s="1" t="s">
        <v>27</v>
      </c>
      <c r="K8616" s="1" t="s">
        <v>2534</v>
      </c>
      <c r="L8616" s="1" t="s">
        <v>96</v>
      </c>
      <c r="M8616" s="1">
        <v>98026</v>
      </c>
      <c r="N8616" s="1" t="s">
        <v>44</v>
      </c>
      <c r="O8616" s="1" t="s">
        <v>7381</v>
      </c>
      <c r="P8616" s="1" t="s">
        <v>46</v>
      </c>
      <c r="Q8616" s="1" t="s">
        <v>47</v>
      </c>
      <c r="R8616" s="1" t="s">
        <v>7382</v>
      </c>
      <c r="S8616" s="1">
        <v>7.38</v>
      </c>
      <c r="T8616" s="1">
        <v>2</v>
      </c>
      <c r="U8616" s="1">
        <v>0</v>
      </c>
      <c r="V8616" s="4">
        <v>3.4685999999999999</v>
      </c>
    </row>
    <row r="8617" spans="1:22" ht="29.5" thickBot="1" x14ac:dyDescent="0.4">
      <c r="A8617" s="3">
        <v>8616</v>
      </c>
      <c r="B8617" s="1" t="s">
        <v>10140</v>
      </c>
      <c r="C8617" s="1">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v>
      </c>
      <c r="T8617" s="1">
        <v>3</v>
      </c>
      <c r="U8617" s="1">
        <v>0.2</v>
      </c>
      <c r="V8617" s="4">
        <v>4.4550000000000001</v>
      </c>
    </row>
    <row r="8618" spans="1:22" ht="29.5" thickBot="1" x14ac:dyDescent="0.4">
      <c r="A8618" s="3">
        <v>8617</v>
      </c>
      <c r="B8618" s="1" t="s">
        <v>10140</v>
      </c>
      <c r="C8618" s="1">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4">
        <v>40.170200000000001</v>
      </c>
    </row>
    <row r="8619" spans="1:22" ht="29.5" thickBot="1" x14ac:dyDescent="0.4">
      <c r="A8619" s="3">
        <v>8618</v>
      </c>
      <c r="B8619" s="1" t="s">
        <v>10140</v>
      </c>
      <c r="C8619" s="1">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39.624000000000002</v>
      </c>
      <c r="T8619" s="1">
        <v>3</v>
      </c>
      <c r="U8619" s="1">
        <v>0.2</v>
      </c>
      <c r="V8619" s="4">
        <v>13.868399999999999</v>
      </c>
    </row>
    <row r="8620" spans="1:22" ht="73" thickBot="1" x14ac:dyDescent="0.4">
      <c r="A8620" s="3">
        <v>8619</v>
      </c>
      <c r="B8620" s="1" t="s">
        <v>10141</v>
      </c>
      <c r="C8620" s="1">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4">
        <v>-14.9877</v>
      </c>
    </row>
    <row r="8621" spans="1:22" ht="29.5" thickBot="1" x14ac:dyDescent="0.4">
      <c r="A8621" s="3">
        <v>8620</v>
      </c>
      <c r="B8621" s="1" t="s">
        <v>10142</v>
      </c>
      <c r="C8621" s="1">
        <v>2014</v>
      </c>
      <c r="D8621" s="2">
        <v>41891</v>
      </c>
      <c r="E8621" s="2">
        <v>41896</v>
      </c>
      <c r="F8621" s="1" t="s">
        <v>23</v>
      </c>
      <c r="G8621" s="1" t="s">
        <v>2612</v>
      </c>
      <c r="H8621" s="1" t="s">
        <v>2613</v>
      </c>
      <c r="I8621" s="1" t="s">
        <v>41</v>
      </c>
      <c r="J8621" s="1" t="s">
        <v>27</v>
      </c>
      <c r="K8621" s="1" t="s">
        <v>266</v>
      </c>
      <c r="L8621" s="1" t="s">
        <v>267</v>
      </c>
      <c r="M8621" s="1">
        <v>10024</v>
      </c>
      <c r="N8621" s="1" t="s">
        <v>148</v>
      </c>
      <c r="O8621" s="1" t="s">
        <v>6837</v>
      </c>
      <c r="P8621" s="1" t="s">
        <v>46</v>
      </c>
      <c r="Q8621" s="1" t="s">
        <v>59</v>
      </c>
      <c r="R8621" s="1" t="s">
        <v>6838</v>
      </c>
      <c r="S8621" s="1">
        <v>65.12</v>
      </c>
      <c r="T8621" s="1">
        <v>4</v>
      </c>
      <c r="U8621" s="1">
        <v>0</v>
      </c>
      <c r="V8621" s="4">
        <v>16.9312</v>
      </c>
    </row>
    <row r="8622" spans="1:22" ht="29.5" thickBot="1" x14ac:dyDescent="0.4">
      <c r="A8622" s="3">
        <v>8621</v>
      </c>
      <c r="B8622" s="1" t="s">
        <v>10143</v>
      </c>
      <c r="C8622" s="1">
        <v>2014</v>
      </c>
      <c r="D8622" s="2">
        <v>41950</v>
      </c>
      <c r="E8622" s="2">
        <v>41953</v>
      </c>
      <c r="F8622" s="1" t="s">
        <v>23</v>
      </c>
      <c r="G8622" s="1" t="s">
        <v>6572</v>
      </c>
      <c r="H8622" s="1" t="s">
        <v>6573</v>
      </c>
      <c r="I8622" s="1" t="s">
        <v>26</v>
      </c>
      <c r="J8622" s="1" t="s">
        <v>27</v>
      </c>
      <c r="K8622" s="1" t="s">
        <v>815</v>
      </c>
      <c r="L8622" s="1" t="s">
        <v>104</v>
      </c>
      <c r="M8622" s="1">
        <v>75217</v>
      </c>
      <c r="N8622" s="1" t="s">
        <v>105</v>
      </c>
      <c r="O8622" s="1" t="s">
        <v>2629</v>
      </c>
      <c r="P8622" s="1" t="s">
        <v>32</v>
      </c>
      <c r="Q8622" s="1" t="s">
        <v>65</v>
      </c>
      <c r="R8622" s="1" t="s">
        <v>2630</v>
      </c>
      <c r="S8622" s="1">
        <v>30.56</v>
      </c>
      <c r="T8622" s="1">
        <v>5</v>
      </c>
      <c r="U8622" s="1">
        <v>0.6</v>
      </c>
      <c r="V8622" s="4">
        <v>-19.864000000000001</v>
      </c>
    </row>
    <row r="8623" spans="1:22" ht="58.5" thickBot="1" x14ac:dyDescent="0.4">
      <c r="A8623" s="3">
        <v>8622</v>
      </c>
      <c r="B8623" s="1" t="s">
        <v>10144</v>
      </c>
      <c r="C8623" s="1">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4">
        <v>2.3363999999999998</v>
      </c>
    </row>
    <row r="8624" spans="1:22" ht="29.5" thickBot="1" x14ac:dyDescent="0.4">
      <c r="A8624" s="3">
        <v>8623</v>
      </c>
      <c r="B8624" s="1" t="s">
        <v>10145</v>
      </c>
      <c r="C8624" s="1">
        <v>2013</v>
      </c>
      <c r="D8624" s="2">
        <v>41606</v>
      </c>
      <c r="E8624" s="2">
        <v>41610</v>
      </c>
      <c r="F8624" s="1" t="s">
        <v>50</v>
      </c>
      <c r="G8624" s="1" t="s">
        <v>5676</v>
      </c>
      <c r="H8624" s="1" t="s">
        <v>5677</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4">
        <v>3.9807999999999999</v>
      </c>
    </row>
    <row r="8625" spans="1:22" ht="44" thickBot="1" x14ac:dyDescent="0.4">
      <c r="A8625" s="3">
        <v>8624</v>
      </c>
      <c r="B8625" s="1" t="s">
        <v>10146</v>
      </c>
      <c r="C8625" s="1">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v>
      </c>
      <c r="T8625" s="1">
        <v>6</v>
      </c>
      <c r="U8625" s="1">
        <v>0.7</v>
      </c>
      <c r="V8625" s="4">
        <v>-100.92</v>
      </c>
    </row>
    <row r="8626" spans="1:22" ht="29.5" thickBot="1" x14ac:dyDescent="0.4">
      <c r="A8626" s="3">
        <v>8625</v>
      </c>
      <c r="B8626" s="1" t="s">
        <v>10146</v>
      </c>
      <c r="C8626" s="1">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4">
        <v>-1.3995</v>
      </c>
    </row>
    <row r="8627" spans="1:22" ht="44" thickBot="1" x14ac:dyDescent="0.4">
      <c r="A8627" s="3">
        <v>8626</v>
      </c>
      <c r="B8627" s="1" t="s">
        <v>10147</v>
      </c>
      <c r="C8627" s="1">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v>
      </c>
      <c r="T8627" s="1">
        <v>3</v>
      </c>
      <c r="U8627" s="1">
        <v>0.2</v>
      </c>
      <c r="V8627" s="4">
        <v>5.1012000000000004</v>
      </c>
    </row>
    <row r="8628" spans="1:22" ht="29.5" thickBot="1" x14ac:dyDescent="0.4">
      <c r="A8628" s="3">
        <v>8627</v>
      </c>
      <c r="B8628" s="1" t="s">
        <v>10148</v>
      </c>
      <c r="C8628" s="1">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4">
        <v>18.970199999999998</v>
      </c>
    </row>
    <row r="8629" spans="1:22" ht="44" thickBot="1" x14ac:dyDescent="0.4">
      <c r="A8629" s="3">
        <v>8628</v>
      </c>
      <c r="B8629" s="1" t="s">
        <v>10148</v>
      </c>
      <c r="C8629" s="1">
        <v>2012</v>
      </c>
      <c r="D8629" s="2">
        <v>41159</v>
      </c>
      <c r="E8629" s="2">
        <v>41164</v>
      </c>
      <c r="F8629" s="1" t="s">
        <v>50</v>
      </c>
      <c r="G8629" s="1" t="s">
        <v>1149</v>
      </c>
      <c r="H8629" s="1" t="s">
        <v>1150</v>
      </c>
      <c r="I8629" s="1" t="s">
        <v>41</v>
      </c>
      <c r="J8629" s="1" t="s">
        <v>27</v>
      </c>
      <c r="K8629" s="1" t="s">
        <v>266</v>
      </c>
      <c r="L8629" s="1" t="s">
        <v>267</v>
      </c>
      <c r="M8629" s="1">
        <v>10011</v>
      </c>
      <c r="N8629" s="1" t="s">
        <v>148</v>
      </c>
      <c r="O8629" s="1" t="s">
        <v>6684</v>
      </c>
      <c r="P8629" s="1" t="s">
        <v>71</v>
      </c>
      <c r="Q8629" s="1" t="s">
        <v>161</v>
      </c>
      <c r="R8629" s="1" t="s">
        <v>6685</v>
      </c>
      <c r="S8629" s="1">
        <v>90</v>
      </c>
      <c r="T8629" s="1">
        <v>5</v>
      </c>
      <c r="U8629" s="1">
        <v>0</v>
      </c>
      <c r="V8629" s="4">
        <v>16.2</v>
      </c>
    </row>
    <row r="8630" spans="1:22" ht="73" thickBot="1" x14ac:dyDescent="0.4">
      <c r="A8630" s="3">
        <v>8629</v>
      </c>
      <c r="B8630" s="1" t="s">
        <v>10148</v>
      </c>
      <c r="C8630" s="1">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4">
        <v>2.0573999999999999</v>
      </c>
    </row>
    <row r="8631" spans="1:22" ht="44" thickBot="1" x14ac:dyDescent="0.4">
      <c r="A8631" s="3">
        <v>8630</v>
      </c>
      <c r="B8631" s="1" t="s">
        <v>10148</v>
      </c>
      <c r="C8631" s="1">
        <v>2012</v>
      </c>
      <c r="D8631" s="2">
        <v>41159</v>
      </c>
      <c r="E8631" s="2">
        <v>41164</v>
      </c>
      <c r="F8631" s="1" t="s">
        <v>50</v>
      </c>
      <c r="G8631" s="1" t="s">
        <v>1149</v>
      </c>
      <c r="H8631" s="1" t="s">
        <v>1150</v>
      </c>
      <c r="I8631" s="1" t="s">
        <v>41</v>
      </c>
      <c r="J8631" s="1" t="s">
        <v>27</v>
      </c>
      <c r="K8631" s="1" t="s">
        <v>266</v>
      </c>
      <c r="L8631" s="1" t="s">
        <v>267</v>
      </c>
      <c r="M8631" s="1">
        <v>10011</v>
      </c>
      <c r="N8631" s="1" t="s">
        <v>148</v>
      </c>
      <c r="O8631" s="1" t="s">
        <v>5699</v>
      </c>
      <c r="P8631" s="1" t="s">
        <v>32</v>
      </c>
      <c r="Q8631" s="1" t="s">
        <v>56</v>
      </c>
      <c r="R8631" s="1" t="s">
        <v>5700</v>
      </c>
      <c r="S8631" s="1">
        <v>481.17599999999999</v>
      </c>
      <c r="T8631" s="1">
        <v>2</v>
      </c>
      <c r="U8631" s="1">
        <v>0.4</v>
      </c>
      <c r="V8631" s="4">
        <v>-120.294</v>
      </c>
    </row>
    <row r="8632" spans="1:22" ht="29.5" thickBot="1" x14ac:dyDescent="0.4">
      <c r="A8632" s="3">
        <v>8631</v>
      </c>
      <c r="B8632" s="1" t="s">
        <v>10148</v>
      </c>
      <c r="C8632" s="1">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4">
        <v>2.3892000000000002</v>
      </c>
    </row>
    <row r="8633" spans="1:22" ht="73" thickBot="1" x14ac:dyDescent="0.4">
      <c r="A8633" s="3">
        <v>8632</v>
      </c>
      <c r="B8633" s="1" t="s">
        <v>10149</v>
      </c>
      <c r="C8633" s="1">
        <v>2013</v>
      </c>
      <c r="D8633" s="2">
        <v>41484</v>
      </c>
      <c r="E8633" s="2">
        <v>41485</v>
      </c>
      <c r="F8633" s="1" t="s">
        <v>188</v>
      </c>
      <c r="G8633" s="1" t="s">
        <v>1892</v>
      </c>
      <c r="H8633" s="1" t="s">
        <v>1893</v>
      </c>
      <c r="I8633" s="1" t="s">
        <v>26</v>
      </c>
      <c r="J8633" s="1" t="s">
        <v>27</v>
      </c>
      <c r="K8633" s="1" t="s">
        <v>8097</v>
      </c>
      <c r="L8633" s="1" t="s">
        <v>147</v>
      </c>
      <c r="M8633" s="1">
        <v>18018</v>
      </c>
      <c r="N8633" s="1" t="s">
        <v>148</v>
      </c>
      <c r="O8633" s="1" t="s">
        <v>2462</v>
      </c>
      <c r="P8633" s="1" t="s">
        <v>32</v>
      </c>
      <c r="Q8633" s="1" t="s">
        <v>33</v>
      </c>
      <c r="R8633" s="1" t="s">
        <v>2463</v>
      </c>
      <c r="S8633" s="1">
        <v>177.45</v>
      </c>
      <c r="T8633" s="1">
        <v>5</v>
      </c>
      <c r="U8633" s="1">
        <v>0.5</v>
      </c>
      <c r="V8633" s="4">
        <v>-78.078000000000003</v>
      </c>
    </row>
    <row r="8634" spans="1:22" ht="58.5" thickBot="1" x14ac:dyDescent="0.4">
      <c r="A8634" s="3">
        <v>8633</v>
      </c>
      <c r="B8634" s="1" t="s">
        <v>10149</v>
      </c>
      <c r="C8634" s="1">
        <v>2013</v>
      </c>
      <c r="D8634" s="2">
        <v>41484</v>
      </c>
      <c r="E8634" s="2">
        <v>41485</v>
      </c>
      <c r="F8634" s="1" t="s">
        <v>188</v>
      </c>
      <c r="G8634" s="1" t="s">
        <v>1892</v>
      </c>
      <c r="H8634" s="1" t="s">
        <v>1893</v>
      </c>
      <c r="I8634" s="1" t="s">
        <v>26</v>
      </c>
      <c r="J8634" s="1" t="s">
        <v>27</v>
      </c>
      <c r="K8634" s="1" t="s">
        <v>8097</v>
      </c>
      <c r="L8634" s="1" t="s">
        <v>147</v>
      </c>
      <c r="M8634" s="1">
        <v>18018</v>
      </c>
      <c r="N8634" s="1" t="s">
        <v>148</v>
      </c>
      <c r="O8634" s="1" t="s">
        <v>2691</v>
      </c>
      <c r="P8634" s="1" t="s">
        <v>46</v>
      </c>
      <c r="Q8634" s="1" t="s">
        <v>75</v>
      </c>
      <c r="R8634" s="1" t="s">
        <v>2692</v>
      </c>
      <c r="S8634" s="1">
        <v>1369.7639999999999</v>
      </c>
      <c r="T8634" s="1">
        <v>6</v>
      </c>
      <c r="U8634" s="1">
        <v>0.7</v>
      </c>
      <c r="V8634" s="4">
        <v>-913.17600000000004</v>
      </c>
    </row>
    <row r="8635" spans="1:22" ht="102" thickBot="1" x14ac:dyDescent="0.4">
      <c r="A8635" s="3">
        <v>8634</v>
      </c>
      <c r="B8635" s="1" t="s">
        <v>10149</v>
      </c>
      <c r="C8635" s="1">
        <v>2013</v>
      </c>
      <c r="D8635" s="2">
        <v>41484</v>
      </c>
      <c r="E8635" s="2">
        <v>41485</v>
      </c>
      <c r="F8635" s="1" t="s">
        <v>188</v>
      </c>
      <c r="G8635" s="1" t="s">
        <v>1892</v>
      </c>
      <c r="H8635" s="1" t="s">
        <v>1893</v>
      </c>
      <c r="I8635" s="1" t="s">
        <v>26</v>
      </c>
      <c r="J8635" s="1" t="s">
        <v>27</v>
      </c>
      <c r="K8635" s="1" t="s">
        <v>8097</v>
      </c>
      <c r="L8635" s="1" t="s">
        <v>147</v>
      </c>
      <c r="M8635" s="1">
        <v>18018</v>
      </c>
      <c r="N8635" s="1" t="s">
        <v>148</v>
      </c>
      <c r="O8635" s="1" t="s">
        <v>7633</v>
      </c>
      <c r="P8635" s="1" t="s">
        <v>46</v>
      </c>
      <c r="Q8635" s="1" t="s">
        <v>78</v>
      </c>
      <c r="R8635" s="1" t="s">
        <v>7634</v>
      </c>
      <c r="S8635" s="1">
        <v>9.48</v>
      </c>
      <c r="T8635" s="1">
        <v>3</v>
      </c>
      <c r="U8635" s="1">
        <v>0.2</v>
      </c>
      <c r="V8635" s="4">
        <v>0.71099999999999997</v>
      </c>
    </row>
    <row r="8636" spans="1:22" ht="44" thickBot="1" x14ac:dyDescent="0.4">
      <c r="A8636" s="3">
        <v>8635</v>
      </c>
      <c r="B8636" s="1" t="s">
        <v>10150</v>
      </c>
      <c r="C8636" s="1">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4">
        <v>-89.066400000000002</v>
      </c>
    </row>
    <row r="8637" spans="1:22" ht="58.5" thickBot="1" x14ac:dyDescent="0.4">
      <c r="A8637" s="3">
        <v>8636</v>
      </c>
      <c r="B8637" s="1" t="s">
        <v>10151</v>
      </c>
      <c r="C8637" s="1">
        <v>2011</v>
      </c>
      <c r="D8637" s="2">
        <v>40663</v>
      </c>
      <c r="E8637" s="2">
        <v>40665</v>
      </c>
      <c r="F8637" s="1" t="s">
        <v>188</v>
      </c>
      <c r="G8637" s="1" t="s">
        <v>5223</v>
      </c>
      <c r="H8637" s="1" t="s">
        <v>5224</v>
      </c>
      <c r="I8637" s="1" t="s">
        <v>26</v>
      </c>
      <c r="J8637" s="1" t="s">
        <v>27</v>
      </c>
      <c r="K8637" s="1" t="s">
        <v>1473</v>
      </c>
      <c r="L8637" s="1" t="s">
        <v>29</v>
      </c>
      <c r="M8637" s="1">
        <v>40214</v>
      </c>
      <c r="N8637" s="1" t="s">
        <v>30</v>
      </c>
      <c r="O8637" s="1" t="s">
        <v>8357</v>
      </c>
      <c r="P8637" s="1" t="s">
        <v>46</v>
      </c>
      <c r="Q8637" s="1" t="s">
        <v>68</v>
      </c>
      <c r="R8637" s="1" t="s">
        <v>8358</v>
      </c>
      <c r="S8637" s="1">
        <v>174.95</v>
      </c>
      <c r="T8637" s="1">
        <v>5</v>
      </c>
      <c r="U8637" s="1">
        <v>0</v>
      </c>
      <c r="V8637" s="4">
        <v>45.487000000000002</v>
      </c>
    </row>
    <row r="8638" spans="1:22" ht="29.5" thickBot="1" x14ac:dyDescent="0.4">
      <c r="A8638" s="3">
        <v>8637</v>
      </c>
      <c r="B8638" s="1" t="s">
        <v>10151</v>
      </c>
      <c r="C8638" s="1">
        <v>2011</v>
      </c>
      <c r="D8638" s="2">
        <v>40663</v>
      </c>
      <c r="E8638" s="2">
        <v>40665</v>
      </c>
      <c r="F8638" s="1" t="s">
        <v>188</v>
      </c>
      <c r="G8638" s="1" t="s">
        <v>5223</v>
      </c>
      <c r="H8638" s="1" t="s">
        <v>5224</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4">
        <v>214.76</v>
      </c>
    </row>
    <row r="8639" spans="1:22" ht="29.5" thickBot="1" x14ac:dyDescent="0.4">
      <c r="A8639" s="3">
        <v>8638</v>
      </c>
      <c r="B8639" s="1" t="s">
        <v>10152</v>
      </c>
      <c r="C8639" s="1">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4">
        <v>39.0824</v>
      </c>
    </row>
    <row r="8640" spans="1:22" ht="44" thickBot="1" x14ac:dyDescent="0.4">
      <c r="A8640" s="3">
        <v>8639</v>
      </c>
      <c r="B8640" s="1" t="s">
        <v>10153</v>
      </c>
      <c r="C8640" s="1">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4">
        <v>143.982</v>
      </c>
    </row>
    <row r="8641" spans="1:22" ht="29.5" thickBot="1" x14ac:dyDescent="0.4">
      <c r="A8641" s="3">
        <v>8640</v>
      </c>
      <c r="B8641" s="1" t="s">
        <v>10154</v>
      </c>
      <c r="C8641" s="1">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4">
        <v>5.8232999999999997</v>
      </c>
    </row>
    <row r="8642" spans="1:22" ht="58.5" thickBot="1" x14ac:dyDescent="0.4">
      <c r="A8642" s="3">
        <v>8641</v>
      </c>
      <c r="B8642" s="1" t="s">
        <v>10155</v>
      </c>
      <c r="C8642" s="1">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760.98</v>
      </c>
      <c r="T8642" s="1">
        <v>5</v>
      </c>
      <c r="U8642" s="1">
        <v>0.8</v>
      </c>
      <c r="V8642" s="4">
        <v>-1141.47</v>
      </c>
    </row>
    <row r="8643" spans="1:22" ht="29.5" thickBot="1" x14ac:dyDescent="0.4">
      <c r="A8643" s="3">
        <v>8642</v>
      </c>
      <c r="B8643" s="1" t="s">
        <v>10156</v>
      </c>
      <c r="C8643" s="1">
        <v>2014</v>
      </c>
      <c r="D8643" s="2">
        <v>41976</v>
      </c>
      <c r="E8643" s="2">
        <v>41976</v>
      </c>
      <c r="F8643" s="1" t="s">
        <v>1290</v>
      </c>
      <c r="G8643" s="1" t="s">
        <v>5316</v>
      </c>
      <c r="H8643" s="1" t="s">
        <v>5317</v>
      </c>
      <c r="I8643" s="1" t="s">
        <v>26</v>
      </c>
      <c r="J8643" s="1" t="s">
        <v>27</v>
      </c>
      <c r="K8643" s="1" t="s">
        <v>1385</v>
      </c>
      <c r="L8643" s="1" t="s">
        <v>310</v>
      </c>
      <c r="M8643" s="1">
        <v>85345</v>
      </c>
      <c r="N8643" s="1" t="s">
        <v>44</v>
      </c>
      <c r="O8643" s="1" t="s">
        <v>1722</v>
      </c>
      <c r="P8643" s="1" t="s">
        <v>46</v>
      </c>
      <c r="Q8643" s="1" t="s">
        <v>75</v>
      </c>
      <c r="R8643" s="1" t="s">
        <v>1723</v>
      </c>
      <c r="S8643" s="1">
        <v>67.86</v>
      </c>
      <c r="T8643" s="1">
        <v>6</v>
      </c>
      <c r="U8643" s="1">
        <v>0.7</v>
      </c>
      <c r="V8643" s="4">
        <v>-45.24</v>
      </c>
    </row>
    <row r="8644" spans="1:22" ht="29.5" thickBot="1" x14ac:dyDescent="0.4">
      <c r="A8644" s="3">
        <v>8643</v>
      </c>
      <c r="B8644" s="1" t="s">
        <v>10157</v>
      </c>
      <c r="C8644" s="1">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31.504000000000001</v>
      </c>
      <c r="T8644" s="1">
        <v>11</v>
      </c>
      <c r="U8644" s="1">
        <v>0.2</v>
      </c>
      <c r="V8644" s="4">
        <v>11.814</v>
      </c>
    </row>
    <row r="8645" spans="1:22" ht="73" thickBot="1" x14ac:dyDescent="0.4">
      <c r="A8645" s="3">
        <v>8644</v>
      </c>
      <c r="B8645" s="1" t="s">
        <v>10157</v>
      </c>
      <c r="C8645" s="1">
        <v>2012</v>
      </c>
      <c r="D8645" s="2">
        <v>41221</v>
      </c>
      <c r="E8645" s="2">
        <v>41228</v>
      </c>
      <c r="F8645" s="1" t="s">
        <v>50</v>
      </c>
      <c r="G8645" s="1" t="s">
        <v>3094</v>
      </c>
      <c r="H8645" s="1" t="s">
        <v>3095</v>
      </c>
      <c r="I8645" s="1" t="s">
        <v>41</v>
      </c>
      <c r="J8645" s="1" t="s">
        <v>27</v>
      </c>
      <c r="K8645" s="1" t="s">
        <v>1521</v>
      </c>
      <c r="L8645" s="1" t="s">
        <v>88</v>
      </c>
      <c r="M8645" s="1">
        <v>28540</v>
      </c>
      <c r="N8645" s="1" t="s">
        <v>30</v>
      </c>
      <c r="O8645" s="1" t="s">
        <v>7176</v>
      </c>
      <c r="P8645" s="1" t="s">
        <v>46</v>
      </c>
      <c r="Q8645" s="1" t="s">
        <v>47</v>
      </c>
      <c r="R8645" s="1" t="s">
        <v>7177</v>
      </c>
      <c r="S8645" s="1">
        <v>5.04</v>
      </c>
      <c r="T8645" s="1">
        <v>1</v>
      </c>
      <c r="U8645" s="1">
        <v>0.2</v>
      </c>
      <c r="V8645" s="4">
        <v>1.6379999999999999</v>
      </c>
    </row>
    <row r="8646" spans="1:22" ht="29.5" thickBot="1" x14ac:dyDescent="0.4">
      <c r="A8646" s="3">
        <v>8645</v>
      </c>
      <c r="B8646" s="1" t="s">
        <v>10157</v>
      </c>
      <c r="C8646" s="1">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4">
        <v>-29.244599999999998</v>
      </c>
    </row>
    <row r="8647" spans="1:22" ht="29.5" thickBot="1" x14ac:dyDescent="0.4">
      <c r="A8647" s="3">
        <v>8646</v>
      </c>
      <c r="B8647" s="1" t="s">
        <v>10157</v>
      </c>
      <c r="C8647" s="1">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4">
        <v>1.4136</v>
      </c>
    </row>
    <row r="8648" spans="1:22" ht="44" thickBot="1" x14ac:dyDescent="0.4">
      <c r="A8648" s="3">
        <v>8647</v>
      </c>
      <c r="B8648" s="1" t="s">
        <v>10158</v>
      </c>
      <c r="C8648" s="1">
        <v>2013</v>
      </c>
      <c r="D8648" s="2">
        <v>41604</v>
      </c>
      <c r="E8648" s="2">
        <v>41608</v>
      </c>
      <c r="F8648" s="1" t="s">
        <v>50</v>
      </c>
      <c r="G8648" s="1" t="s">
        <v>6662</v>
      </c>
      <c r="H8648" s="1" t="s">
        <v>6663</v>
      </c>
      <c r="I8648" s="1" t="s">
        <v>26</v>
      </c>
      <c r="J8648" s="1" t="s">
        <v>27</v>
      </c>
      <c r="K8648" s="1" t="s">
        <v>42</v>
      </c>
      <c r="L8648" s="1" t="s">
        <v>43</v>
      </c>
      <c r="M8648" s="1">
        <v>90032</v>
      </c>
      <c r="N8648" s="1" t="s">
        <v>44</v>
      </c>
      <c r="O8648" s="1" t="s">
        <v>716</v>
      </c>
      <c r="P8648" s="1" t="s">
        <v>32</v>
      </c>
      <c r="Q8648" s="1" t="s">
        <v>36</v>
      </c>
      <c r="R8648" s="1" t="s">
        <v>717</v>
      </c>
      <c r="S8648" s="1">
        <v>194.352</v>
      </c>
      <c r="T8648" s="1">
        <v>3</v>
      </c>
      <c r="U8648" s="1">
        <v>0.2</v>
      </c>
      <c r="V8648" s="4">
        <v>19.435199999999998</v>
      </c>
    </row>
    <row r="8649" spans="1:22" ht="44" thickBot="1" x14ac:dyDescent="0.4">
      <c r="A8649" s="3">
        <v>8648</v>
      </c>
      <c r="B8649" s="1" t="s">
        <v>10159</v>
      </c>
      <c r="C8649" s="1">
        <v>2012</v>
      </c>
      <c r="D8649" s="2">
        <v>41248</v>
      </c>
      <c r="E8649" s="2">
        <v>41251</v>
      </c>
      <c r="F8649" s="1" t="s">
        <v>188</v>
      </c>
      <c r="G8649" s="1" t="s">
        <v>5798</v>
      </c>
      <c r="H8649" s="1" t="s">
        <v>5799</v>
      </c>
      <c r="I8649" s="1" t="s">
        <v>41</v>
      </c>
      <c r="J8649" s="1" t="s">
        <v>27</v>
      </c>
      <c r="K8649" s="1" t="s">
        <v>5660</v>
      </c>
      <c r="L8649" s="1" t="s">
        <v>335</v>
      </c>
      <c r="M8649" s="1">
        <v>37211</v>
      </c>
      <c r="N8649" s="1" t="s">
        <v>30</v>
      </c>
      <c r="O8649" s="1" t="s">
        <v>892</v>
      </c>
      <c r="P8649" s="1" t="s">
        <v>32</v>
      </c>
      <c r="Q8649" s="1" t="s">
        <v>36</v>
      </c>
      <c r="R8649" s="1" t="s">
        <v>893</v>
      </c>
      <c r="S8649" s="1">
        <v>97.424000000000007</v>
      </c>
      <c r="T8649" s="1">
        <v>2</v>
      </c>
      <c r="U8649" s="1">
        <v>0.2</v>
      </c>
      <c r="V8649" s="4">
        <v>10.9602</v>
      </c>
    </row>
    <row r="8650" spans="1:22" ht="29.5" thickBot="1" x14ac:dyDescent="0.4">
      <c r="A8650" s="3">
        <v>8649</v>
      </c>
      <c r="B8650" s="1" t="s">
        <v>10160</v>
      </c>
      <c r="C8650" s="1">
        <v>2013</v>
      </c>
      <c r="D8650" s="2">
        <v>41485</v>
      </c>
      <c r="E8650" s="2">
        <v>41490</v>
      </c>
      <c r="F8650" s="1" t="s">
        <v>50</v>
      </c>
      <c r="G8650" s="1" t="s">
        <v>5909</v>
      </c>
      <c r="H8650" s="1" t="s">
        <v>5910</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4">
        <v>26.4285</v>
      </c>
    </row>
    <row r="8651" spans="1:22" ht="29.5" thickBot="1" x14ac:dyDescent="0.4">
      <c r="A8651" s="3">
        <v>8650</v>
      </c>
      <c r="B8651" s="1" t="s">
        <v>10160</v>
      </c>
      <c r="C8651" s="1">
        <v>2013</v>
      </c>
      <c r="D8651" s="2">
        <v>41485</v>
      </c>
      <c r="E8651" s="2">
        <v>41490</v>
      </c>
      <c r="F8651" s="1" t="s">
        <v>50</v>
      </c>
      <c r="G8651" s="1" t="s">
        <v>5909</v>
      </c>
      <c r="H8651" s="1" t="s">
        <v>5910</v>
      </c>
      <c r="I8651" s="1" t="s">
        <v>26</v>
      </c>
      <c r="J8651" s="1" t="s">
        <v>27</v>
      </c>
      <c r="K8651" s="1" t="s">
        <v>467</v>
      </c>
      <c r="L8651" s="1" t="s">
        <v>88</v>
      </c>
      <c r="M8651" s="1">
        <v>28205</v>
      </c>
      <c r="N8651" s="1" t="s">
        <v>30</v>
      </c>
      <c r="O8651" s="1" t="s">
        <v>1829</v>
      </c>
      <c r="P8651" s="1" t="s">
        <v>46</v>
      </c>
      <c r="Q8651" s="1" t="s">
        <v>75</v>
      </c>
      <c r="R8651" s="1" t="s">
        <v>1830</v>
      </c>
      <c r="S8651" s="1">
        <v>27.396000000000001</v>
      </c>
      <c r="T8651" s="1">
        <v>3</v>
      </c>
      <c r="U8651" s="1">
        <v>0.7</v>
      </c>
      <c r="V8651" s="4">
        <v>-20.090399999999999</v>
      </c>
    </row>
    <row r="8652" spans="1:22" ht="29.5" thickBot="1" x14ac:dyDescent="0.4">
      <c r="A8652" s="3">
        <v>8651</v>
      </c>
      <c r="B8652" s="1" t="s">
        <v>10161</v>
      </c>
      <c r="C8652" s="1">
        <v>2011</v>
      </c>
      <c r="D8652" s="2">
        <v>40799</v>
      </c>
      <c r="E8652" s="2">
        <v>40799</v>
      </c>
      <c r="F8652" s="1" t="s">
        <v>1290</v>
      </c>
      <c r="G8652" s="1" t="s">
        <v>2178</v>
      </c>
      <c r="H8652" s="1" t="s">
        <v>2179</v>
      </c>
      <c r="I8652" s="1" t="s">
        <v>26</v>
      </c>
      <c r="J8652" s="1" t="s">
        <v>27</v>
      </c>
      <c r="K8652" s="1" t="s">
        <v>95</v>
      </c>
      <c r="L8652" s="1" t="s">
        <v>96</v>
      </c>
      <c r="M8652" s="1">
        <v>98103</v>
      </c>
      <c r="N8652" s="1" t="s">
        <v>44</v>
      </c>
      <c r="O8652" s="1" t="s">
        <v>7833</v>
      </c>
      <c r="P8652" s="1" t="s">
        <v>46</v>
      </c>
      <c r="Q8652" s="1" t="s">
        <v>269</v>
      </c>
      <c r="R8652" s="1" t="s">
        <v>7834</v>
      </c>
      <c r="S8652" s="1">
        <v>5.7</v>
      </c>
      <c r="T8652" s="1">
        <v>5</v>
      </c>
      <c r="U8652" s="1">
        <v>0</v>
      </c>
      <c r="V8652" s="4">
        <v>2.6789999999999998</v>
      </c>
    </row>
    <row r="8653" spans="1:22" ht="73" thickBot="1" x14ac:dyDescent="0.4">
      <c r="A8653" s="3">
        <v>8652</v>
      </c>
      <c r="B8653" s="1" t="s">
        <v>10161</v>
      </c>
      <c r="C8653" s="1">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v>
      </c>
      <c r="T8653" s="1">
        <v>3</v>
      </c>
      <c r="U8653" s="1">
        <v>0</v>
      </c>
      <c r="V8653" s="4">
        <v>5.5340999999999996</v>
      </c>
    </row>
    <row r="8654" spans="1:22" ht="29.5" thickBot="1" x14ac:dyDescent="0.4">
      <c r="A8654" s="3">
        <v>8653</v>
      </c>
      <c r="B8654" s="1" t="s">
        <v>10161</v>
      </c>
      <c r="C8654" s="1">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4">
        <v>2.19</v>
      </c>
    </row>
    <row r="8655" spans="1:22" ht="58.5" thickBot="1" x14ac:dyDescent="0.4">
      <c r="A8655" s="3">
        <v>8654</v>
      </c>
      <c r="B8655" s="1" t="s">
        <v>10161</v>
      </c>
      <c r="C8655" s="1">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4">
        <v>75.992400000000004</v>
      </c>
    </row>
    <row r="8656" spans="1:22" ht="58.5" thickBot="1" x14ac:dyDescent="0.4">
      <c r="A8656" s="3">
        <v>8655</v>
      </c>
      <c r="B8656" s="1" t="s">
        <v>10161</v>
      </c>
      <c r="C8656" s="1">
        <v>2011</v>
      </c>
      <c r="D8656" s="2">
        <v>40799</v>
      </c>
      <c r="E8656" s="2">
        <v>40799</v>
      </c>
      <c r="F8656" s="1" t="s">
        <v>1290</v>
      </c>
      <c r="G8656" s="1" t="s">
        <v>2178</v>
      </c>
      <c r="H8656" s="1" t="s">
        <v>2179</v>
      </c>
      <c r="I8656" s="1" t="s">
        <v>26</v>
      </c>
      <c r="J8656" s="1" t="s">
        <v>27</v>
      </c>
      <c r="K8656" s="1" t="s">
        <v>95</v>
      </c>
      <c r="L8656" s="1" t="s">
        <v>96</v>
      </c>
      <c r="M8656" s="1">
        <v>98103</v>
      </c>
      <c r="N8656" s="1" t="s">
        <v>44</v>
      </c>
      <c r="O8656" s="1" t="s">
        <v>6509</v>
      </c>
      <c r="P8656" s="1" t="s">
        <v>71</v>
      </c>
      <c r="Q8656" s="1" t="s">
        <v>161</v>
      </c>
      <c r="R8656" s="1" t="s">
        <v>6510</v>
      </c>
      <c r="S8656" s="1">
        <v>144.96</v>
      </c>
      <c r="T8656" s="1">
        <v>4</v>
      </c>
      <c r="U8656" s="1">
        <v>0</v>
      </c>
      <c r="V8656" s="4">
        <v>60.883200000000002</v>
      </c>
    </row>
    <row r="8657" spans="1:22" ht="58.5" thickBot="1" x14ac:dyDescent="0.4">
      <c r="A8657" s="3">
        <v>8656</v>
      </c>
      <c r="B8657" s="1" t="s">
        <v>10161</v>
      </c>
      <c r="C8657" s="1">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4">
        <v>20.059999999999999</v>
      </c>
    </row>
    <row r="8658" spans="1:22" ht="29.5" thickBot="1" x14ac:dyDescent="0.4">
      <c r="A8658" s="3">
        <v>8657</v>
      </c>
      <c r="B8658" s="1" t="s">
        <v>10161</v>
      </c>
      <c r="C8658" s="1">
        <v>2011</v>
      </c>
      <c r="D8658" s="2">
        <v>40799</v>
      </c>
      <c r="E8658" s="2">
        <v>40799</v>
      </c>
      <c r="F8658" s="1" t="s">
        <v>1290</v>
      </c>
      <c r="G8658" s="1" t="s">
        <v>2178</v>
      </c>
      <c r="H8658" s="1" t="s">
        <v>2179</v>
      </c>
      <c r="I8658" s="1" t="s">
        <v>26</v>
      </c>
      <c r="J8658" s="1" t="s">
        <v>27</v>
      </c>
      <c r="K8658" s="1" t="s">
        <v>95</v>
      </c>
      <c r="L8658" s="1" t="s">
        <v>96</v>
      </c>
      <c r="M8658" s="1">
        <v>98103</v>
      </c>
      <c r="N8658" s="1" t="s">
        <v>44</v>
      </c>
      <c r="O8658" s="1" t="s">
        <v>6005</v>
      </c>
      <c r="P8658" s="1" t="s">
        <v>46</v>
      </c>
      <c r="Q8658" s="1" t="s">
        <v>90</v>
      </c>
      <c r="R8658" s="1" t="s">
        <v>6006</v>
      </c>
      <c r="S8658" s="1">
        <v>48.94</v>
      </c>
      <c r="T8658" s="1">
        <v>1</v>
      </c>
      <c r="U8658" s="1">
        <v>0</v>
      </c>
      <c r="V8658" s="4">
        <v>24.47</v>
      </c>
    </row>
    <row r="8659" spans="1:22" ht="73" thickBot="1" x14ac:dyDescent="0.4">
      <c r="A8659" s="3">
        <v>8658</v>
      </c>
      <c r="B8659" s="1" t="s">
        <v>10161</v>
      </c>
      <c r="C8659" s="1">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4">
        <v>9.7438000000000002</v>
      </c>
    </row>
    <row r="8660" spans="1:22" ht="44" thickBot="1" x14ac:dyDescent="0.4">
      <c r="A8660" s="3">
        <v>8659</v>
      </c>
      <c r="B8660" s="1" t="s">
        <v>10162</v>
      </c>
      <c r="C8660" s="1">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0.83599999999999997</v>
      </c>
      <c r="T8660" s="1">
        <v>1</v>
      </c>
      <c r="U8660" s="1">
        <v>0.8</v>
      </c>
      <c r="V8660" s="4">
        <v>-1.3375999999999999</v>
      </c>
    </row>
    <row r="8661" spans="1:22" ht="58.5" thickBot="1" x14ac:dyDescent="0.4">
      <c r="A8661" s="3">
        <v>8660</v>
      </c>
      <c r="B8661" s="1" t="s">
        <v>10163</v>
      </c>
      <c r="C8661" s="1">
        <v>2013</v>
      </c>
      <c r="D8661" s="2">
        <v>41521</v>
      </c>
      <c r="E8661" s="2">
        <v>41526</v>
      </c>
      <c r="F8661" s="1" t="s">
        <v>50</v>
      </c>
      <c r="G8661" s="1" t="s">
        <v>5173</v>
      </c>
      <c r="H8661" s="1" t="s">
        <v>5174</v>
      </c>
      <c r="I8661" s="1" t="s">
        <v>41</v>
      </c>
      <c r="J8661" s="1" t="s">
        <v>27</v>
      </c>
      <c r="K8661" s="1" t="s">
        <v>1007</v>
      </c>
      <c r="L8661" s="1" t="s">
        <v>498</v>
      </c>
      <c r="M8661" s="1">
        <v>45231</v>
      </c>
      <c r="N8661" s="1" t="s">
        <v>148</v>
      </c>
      <c r="O8661" s="1" t="s">
        <v>5830</v>
      </c>
      <c r="P8661" s="1" t="s">
        <v>46</v>
      </c>
      <c r="Q8661" s="1" t="s">
        <v>90</v>
      </c>
      <c r="R8661" s="1" t="s">
        <v>5831</v>
      </c>
      <c r="S8661" s="1">
        <v>30.96</v>
      </c>
      <c r="T8661" s="1">
        <v>6</v>
      </c>
      <c r="U8661" s="1">
        <v>0.2</v>
      </c>
      <c r="V8661" s="4">
        <v>11.223000000000001</v>
      </c>
    </row>
    <row r="8662" spans="1:22" ht="58.5" thickBot="1" x14ac:dyDescent="0.4">
      <c r="A8662" s="3">
        <v>8661</v>
      </c>
      <c r="B8662" s="1" t="s">
        <v>10164</v>
      </c>
      <c r="C8662" s="1">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4">
        <v>-81.441000000000003</v>
      </c>
    </row>
    <row r="8663" spans="1:22" ht="29.5" thickBot="1" x14ac:dyDescent="0.4">
      <c r="A8663" s="3">
        <v>8662</v>
      </c>
      <c r="B8663" s="1" t="s">
        <v>10165</v>
      </c>
      <c r="C8663" s="1">
        <v>2012</v>
      </c>
      <c r="D8663" s="2">
        <v>41041</v>
      </c>
      <c r="E8663" s="2">
        <v>41046</v>
      </c>
      <c r="F8663" s="1" t="s">
        <v>50</v>
      </c>
      <c r="G8663" s="1" t="s">
        <v>4261</v>
      </c>
      <c r="H8663" s="1" t="s">
        <v>4262</v>
      </c>
      <c r="I8663" s="1" t="s">
        <v>26</v>
      </c>
      <c r="J8663" s="1" t="s">
        <v>27</v>
      </c>
      <c r="K8663" s="1" t="s">
        <v>184</v>
      </c>
      <c r="L8663" s="1" t="s">
        <v>104</v>
      </c>
      <c r="M8663" s="1">
        <v>77041</v>
      </c>
      <c r="N8663" s="1" t="s">
        <v>105</v>
      </c>
      <c r="O8663" s="1" t="s">
        <v>7406</v>
      </c>
      <c r="P8663" s="1" t="s">
        <v>32</v>
      </c>
      <c r="Q8663" s="1" t="s">
        <v>65</v>
      </c>
      <c r="R8663" s="1" t="s">
        <v>7407</v>
      </c>
      <c r="S8663" s="1">
        <v>21.968</v>
      </c>
      <c r="T8663" s="1">
        <v>4</v>
      </c>
      <c r="U8663" s="1">
        <v>0.6</v>
      </c>
      <c r="V8663" s="4">
        <v>-15.9268</v>
      </c>
    </row>
    <row r="8664" spans="1:22" ht="29.5" thickBot="1" x14ac:dyDescent="0.4">
      <c r="A8664" s="3">
        <v>8663</v>
      </c>
      <c r="B8664" s="1" t="s">
        <v>10165</v>
      </c>
      <c r="C8664" s="1">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4">
        <v>69.654600000000002</v>
      </c>
    </row>
    <row r="8665" spans="1:22" ht="29.5" thickBot="1" x14ac:dyDescent="0.4">
      <c r="A8665" s="3">
        <v>8664</v>
      </c>
      <c r="B8665" s="1" t="s">
        <v>10165</v>
      </c>
      <c r="C8665" s="1">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v>
      </c>
      <c r="T8665" s="1">
        <v>7</v>
      </c>
      <c r="U8665" s="1">
        <v>0.2</v>
      </c>
      <c r="V8665" s="4">
        <v>41.568800000000003</v>
      </c>
    </row>
    <row r="8666" spans="1:22" ht="29.5" thickBot="1" x14ac:dyDescent="0.4">
      <c r="A8666" s="3">
        <v>8665</v>
      </c>
      <c r="B8666" s="1" t="s">
        <v>10166</v>
      </c>
      <c r="C8666" s="1">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4">
        <v>39.564</v>
      </c>
    </row>
    <row r="8667" spans="1:22" ht="58.5" thickBot="1" x14ac:dyDescent="0.4">
      <c r="A8667" s="3">
        <v>8666</v>
      </c>
      <c r="B8667" s="1" t="s">
        <v>10167</v>
      </c>
      <c r="C8667" s="1">
        <v>2013</v>
      </c>
      <c r="D8667" s="2">
        <v>41596</v>
      </c>
      <c r="E8667" s="2">
        <v>41597</v>
      </c>
      <c r="F8667" s="1" t="s">
        <v>188</v>
      </c>
      <c r="G8667" s="1" t="s">
        <v>6656</v>
      </c>
      <c r="H8667" s="1" t="s">
        <v>6657</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4">
        <v>13.365</v>
      </c>
    </row>
    <row r="8668" spans="1:22" ht="29.5" thickBot="1" x14ac:dyDescent="0.4">
      <c r="A8668" s="3">
        <v>8667</v>
      </c>
      <c r="B8668" s="1" t="s">
        <v>10168</v>
      </c>
      <c r="C8668" s="1">
        <v>2013</v>
      </c>
      <c r="D8668" s="2">
        <v>41639</v>
      </c>
      <c r="E8668" s="2">
        <v>41642</v>
      </c>
      <c r="F8668" s="1" t="s">
        <v>188</v>
      </c>
      <c r="G8668" s="1" t="s">
        <v>10169</v>
      </c>
      <c r="H8668" s="1" t="s">
        <v>10170</v>
      </c>
      <c r="I8668" s="1" t="s">
        <v>41</v>
      </c>
      <c r="J8668" s="1" t="s">
        <v>27</v>
      </c>
      <c r="K8668" s="1" t="s">
        <v>146</v>
      </c>
      <c r="L8668" s="1" t="s">
        <v>147</v>
      </c>
      <c r="M8668" s="1">
        <v>19140</v>
      </c>
      <c r="N8668" s="1" t="s">
        <v>148</v>
      </c>
      <c r="O8668" s="1" t="s">
        <v>6806</v>
      </c>
      <c r="P8668" s="1" t="s">
        <v>46</v>
      </c>
      <c r="Q8668" s="1" t="s">
        <v>68</v>
      </c>
      <c r="R8668" s="1" t="s">
        <v>6807</v>
      </c>
      <c r="S8668" s="1">
        <v>16.52</v>
      </c>
      <c r="T8668" s="1">
        <v>5</v>
      </c>
      <c r="U8668" s="1">
        <v>0.2</v>
      </c>
      <c r="V8668" s="4">
        <v>1.6519999999999999</v>
      </c>
    </row>
    <row r="8669" spans="1:22" ht="44" thickBot="1" x14ac:dyDescent="0.4">
      <c r="A8669" s="3">
        <v>8668</v>
      </c>
      <c r="B8669" s="1" t="s">
        <v>10171</v>
      </c>
      <c r="C8669" s="1">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v>
      </c>
      <c r="T8669" s="1">
        <v>4</v>
      </c>
      <c r="U8669" s="1">
        <v>0.2</v>
      </c>
      <c r="V8669" s="4">
        <v>19.376000000000001</v>
      </c>
    </row>
    <row r="8670" spans="1:22" ht="44" thickBot="1" x14ac:dyDescent="0.4">
      <c r="A8670" s="3">
        <v>8669</v>
      </c>
      <c r="B8670" s="1" t="s">
        <v>10171</v>
      </c>
      <c r="C8670" s="1">
        <v>2013</v>
      </c>
      <c r="D8670" s="2">
        <v>41631</v>
      </c>
      <c r="E8670" s="2">
        <v>41633</v>
      </c>
      <c r="F8670" s="1" t="s">
        <v>23</v>
      </c>
      <c r="G8670" s="1" t="s">
        <v>4443</v>
      </c>
      <c r="H8670" s="1" t="s">
        <v>4444</v>
      </c>
      <c r="I8670" s="1" t="s">
        <v>102</v>
      </c>
      <c r="J8670" s="1" t="s">
        <v>27</v>
      </c>
      <c r="K8670" s="1" t="s">
        <v>95</v>
      </c>
      <c r="L8670" s="1" t="s">
        <v>96</v>
      </c>
      <c r="M8670" s="1">
        <v>98115</v>
      </c>
      <c r="N8670" s="1" t="s">
        <v>44</v>
      </c>
      <c r="O8670" s="1" t="s">
        <v>7802</v>
      </c>
      <c r="P8670" s="1" t="s">
        <v>71</v>
      </c>
      <c r="Q8670" s="1" t="s">
        <v>682</v>
      </c>
      <c r="R8670" s="1" t="s">
        <v>7803</v>
      </c>
      <c r="S8670" s="1">
        <v>11.56</v>
      </c>
      <c r="T8670" s="1">
        <v>1</v>
      </c>
      <c r="U8670" s="1">
        <v>0.2</v>
      </c>
      <c r="V8670" s="4">
        <v>3.7570000000000001</v>
      </c>
    </row>
    <row r="8671" spans="1:22" ht="29.5" thickBot="1" x14ac:dyDescent="0.4">
      <c r="A8671" s="3">
        <v>8670</v>
      </c>
      <c r="B8671" s="1" t="s">
        <v>10172</v>
      </c>
      <c r="C8671" s="1">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4">
        <v>7.7039999999999997</v>
      </c>
    </row>
    <row r="8672" spans="1:22" ht="58.5" thickBot="1" x14ac:dyDescent="0.4">
      <c r="A8672" s="3">
        <v>8671</v>
      </c>
      <c r="B8672" s="1" t="s">
        <v>10173</v>
      </c>
      <c r="C8672" s="1">
        <v>2011</v>
      </c>
      <c r="D8672" s="2">
        <v>40904</v>
      </c>
      <c r="E8672" s="2">
        <v>40909</v>
      </c>
      <c r="F8672" s="1" t="s">
        <v>23</v>
      </c>
      <c r="G8672" s="1" t="s">
        <v>407</v>
      </c>
      <c r="H8672" s="1" t="s">
        <v>408</v>
      </c>
      <c r="I8672" s="1" t="s">
        <v>26</v>
      </c>
      <c r="J8672" s="1" t="s">
        <v>27</v>
      </c>
      <c r="K8672" s="1" t="s">
        <v>2180</v>
      </c>
      <c r="L8672" s="1" t="s">
        <v>498</v>
      </c>
      <c r="M8672" s="1">
        <v>44105</v>
      </c>
      <c r="N8672" s="1" t="s">
        <v>148</v>
      </c>
      <c r="O8672" s="1" t="s">
        <v>7014</v>
      </c>
      <c r="P8672" s="1" t="s">
        <v>32</v>
      </c>
      <c r="Q8672" s="1" t="s">
        <v>65</v>
      </c>
      <c r="R8672" s="1" t="s">
        <v>7015</v>
      </c>
      <c r="S8672" s="1">
        <v>182.352</v>
      </c>
      <c r="T8672" s="1">
        <v>3</v>
      </c>
      <c r="U8672" s="1">
        <v>0.2</v>
      </c>
      <c r="V8672" s="4">
        <v>-18.235199999999999</v>
      </c>
    </row>
    <row r="8673" spans="1:22" ht="29.5" thickBot="1" x14ac:dyDescent="0.4">
      <c r="A8673" s="3">
        <v>8672</v>
      </c>
      <c r="B8673" s="1" t="s">
        <v>10173</v>
      </c>
      <c r="C8673" s="1">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4">
        <v>-25.109000000000002</v>
      </c>
    </row>
    <row r="8674" spans="1:22" ht="58.5" thickBot="1" x14ac:dyDescent="0.4">
      <c r="A8674" s="3">
        <v>8673</v>
      </c>
      <c r="B8674" s="1" t="s">
        <v>10174</v>
      </c>
      <c r="C8674" s="1">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18.367999999999999</v>
      </c>
      <c r="T8674" s="1">
        <v>2</v>
      </c>
      <c r="U8674" s="1">
        <v>0.2</v>
      </c>
      <c r="V8674" s="4">
        <v>6.1992000000000003</v>
      </c>
    </row>
    <row r="8675" spans="1:22" ht="44" thickBot="1" x14ac:dyDescent="0.4">
      <c r="A8675" s="3">
        <v>8674</v>
      </c>
      <c r="B8675" s="1" t="s">
        <v>10174</v>
      </c>
      <c r="C8675" s="1">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4">
        <v>-8.5793999999999997</v>
      </c>
    </row>
    <row r="8676" spans="1:22" ht="29.5" thickBot="1" x14ac:dyDescent="0.4">
      <c r="A8676" s="3">
        <v>8675</v>
      </c>
      <c r="B8676" s="1" t="s">
        <v>10174</v>
      </c>
      <c r="C8676" s="1">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50.351999999999997</v>
      </c>
      <c r="T8676" s="1">
        <v>3</v>
      </c>
      <c r="U8676" s="1">
        <v>0.2</v>
      </c>
      <c r="V8676" s="4">
        <v>-8.1821999999999999</v>
      </c>
    </row>
    <row r="8677" spans="1:22" ht="29.5" thickBot="1" x14ac:dyDescent="0.4">
      <c r="A8677" s="3">
        <v>8676</v>
      </c>
      <c r="B8677" s="1" t="s">
        <v>10174</v>
      </c>
      <c r="C8677" s="1">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28.032</v>
      </c>
      <c r="T8677" s="1">
        <v>6</v>
      </c>
      <c r="U8677" s="1">
        <v>0.2</v>
      </c>
      <c r="V8677" s="4">
        <v>3.504</v>
      </c>
    </row>
    <row r="8678" spans="1:22" ht="58.5" thickBot="1" x14ac:dyDescent="0.4">
      <c r="A8678" s="3">
        <v>8677</v>
      </c>
      <c r="B8678" s="1" t="s">
        <v>10174</v>
      </c>
      <c r="C8678" s="1">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5769</v>
      </c>
      <c r="S8678" s="1">
        <v>7.6920000000000002</v>
      </c>
      <c r="T8678" s="1">
        <v>1</v>
      </c>
      <c r="U8678" s="1">
        <v>0.6</v>
      </c>
      <c r="V8678" s="4">
        <v>-3.6537000000000002</v>
      </c>
    </row>
    <row r="8679" spans="1:22" ht="44" thickBot="1" x14ac:dyDescent="0.4">
      <c r="A8679" s="3">
        <v>8678</v>
      </c>
      <c r="B8679" s="1" t="s">
        <v>10175</v>
      </c>
      <c r="C8679" s="1">
        <v>2014</v>
      </c>
      <c r="D8679" s="2">
        <v>41937</v>
      </c>
      <c r="E8679" s="2">
        <v>41939</v>
      </c>
      <c r="F8679" s="1" t="s">
        <v>188</v>
      </c>
      <c r="G8679" s="1" t="s">
        <v>1189</v>
      </c>
      <c r="H8679" s="1" t="s">
        <v>1190</v>
      </c>
      <c r="I8679" s="1" t="s">
        <v>26</v>
      </c>
      <c r="J8679" s="1" t="s">
        <v>27</v>
      </c>
      <c r="K8679" s="1" t="s">
        <v>10176</v>
      </c>
      <c r="L8679" s="1" t="s">
        <v>104</v>
      </c>
      <c r="M8679" s="1">
        <v>76063</v>
      </c>
      <c r="N8679" s="1" t="s">
        <v>105</v>
      </c>
      <c r="O8679" s="1" t="s">
        <v>4455</v>
      </c>
      <c r="P8679" s="1" t="s">
        <v>32</v>
      </c>
      <c r="Q8679" s="1" t="s">
        <v>56</v>
      </c>
      <c r="R8679" s="1" t="s">
        <v>4456</v>
      </c>
      <c r="S8679" s="1">
        <v>517.40499999999997</v>
      </c>
      <c r="T8679" s="1">
        <v>5</v>
      </c>
      <c r="U8679" s="1">
        <v>0.3</v>
      </c>
      <c r="V8679" s="4">
        <v>-81.3065</v>
      </c>
    </row>
    <row r="8680" spans="1:22" ht="73" thickBot="1" x14ac:dyDescent="0.4">
      <c r="A8680" s="3">
        <v>8679</v>
      </c>
      <c r="B8680" s="1" t="s">
        <v>10177</v>
      </c>
      <c r="C8680" s="1">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8.6080000000000005</v>
      </c>
      <c r="T8680" s="1">
        <v>8</v>
      </c>
      <c r="U8680" s="1">
        <v>0.8</v>
      </c>
      <c r="V8680" s="4">
        <v>-13.3424</v>
      </c>
    </row>
    <row r="8681" spans="1:22" ht="44" thickBot="1" x14ac:dyDescent="0.4">
      <c r="A8681" s="3">
        <v>8680</v>
      </c>
      <c r="B8681" s="1" t="s">
        <v>10177</v>
      </c>
      <c r="C8681" s="1">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4">
        <v>33.906500000000001</v>
      </c>
    </row>
    <row r="8682" spans="1:22" ht="73" thickBot="1" x14ac:dyDescent="0.4">
      <c r="A8682" s="3">
        <v>8681</v>
      </c>
      <c r="B8682" s="1" t="s">
        <v>10178</v>
      </c>
      <c r="C8682" s="1">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2104.5500000000002</v>
      </c>
      <c r="T8682" s="1">
        <v>7</v>
      </c>
      <c r="U8682" s="1">
        <v>0</v>
      </c>
      <c r="V8682" s="4">
        <v>694.50149999999996</v>
      </c>
    </row>
    <row r="8683" spans="1:22" ht="29.5" thickBot="1" x14ac:dyDescent="0.4">
      <c r="A8683" s="3">
        <v>8682</v>
      </c>
      <c r="B8683" s="1" t="s">
        <v>10178</v>
      </c>
      <c r="C8683" s="1">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4">
        <v>11.803000000000001</v>
      </c>
    </row>
    <row r="8684" spans="1:22" ht="29.5" thickBot="1" x14ac:dyDescent="0.4">
      <c r="A8684" s="3">
        <v>8683</v>
      </c>
      <c r="B8684" s="1" t="s">
        <v>10179</v>
      </c>
      <c r="C8684" s="1">
        <v>2011</v>
      </c>
      <c r="D8684" s="2">
        <v>40852</v>
      </c>
      <c r="E8684" s="2">
        <v>40857</v>
      </c>
      <c r="F8684" s="1" t="s">
        <v>50</v>
      </c>
      <c r="G8684" s="1" t="s">
        <v>2146</v>
      </c>
      <c r="H8684" s="1" t="s">
        <v>2147</v>
      </c>
      <c r="I8684" s="1" t="s">
        <v>102</v>
      </c>
      <c r="J8684" s="1" t="s">
        <v>27</v>
      </c>
      <c r="K8684" s="1" t="s">
        <v>1127</v>
      </c>
      <c r="L8684" s="1" t="s">
        <v>319</v>
      </c>
      <c r="M8684" s="1">
        <v>22204</v>
      </c>
      <c r="N8684" s="1" t="s">
        <v>30</v>
      </c>
      <c r="O8684" s="1" t="s">
        <v>5616</v>
      </c>
      <c r="P8684" s="1" t="s">
        <v>71</v>
      </c>
      <c r="Q8684" s="1" t="s">
        <v>161</v>
      </c>
      <c r="R8684" s="1" t="s">
        <v>5617</v>
      </c>
      <c r="S8684" s="1">
        <v>47.79</v>
      </c>
      <c r="T8684" s="1">
        <v>3</v>
      </c>
      <c r="U8684" s="1">
        <v>0</v>
      </c>
      <c r="V8684" s="4">
        <v>16.2486</v>
      </c>
    </row>
    <row r="8685" spans="1:22" ht="29.5" thickBot="1" x14ac:dyDescent="0.4">
      <c r="A8685" s="3">
        <v>8684</v>
      </c>
      <c r="B8685" s="1" t="s">
        <v>10180</v>
      </c>
      <c r="C8685" s="1">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4">
        <v>1.3415999999999999</v>
      </c>
    </row>
    <row r="8686" spans="1:22" ht="58.5" thickBot="1" x14ac:dyDescent="0.4">
      <c r="A8686" s="3">
        <v>8685</v>
      </c>
      <c r="B8686" s="1" t="s">
        <v>10181</v>
      </c>
      <c r="C8686" s="1">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21.21</v>
      </c>
      <c r="T8686" s="1">
        <v>7</v>
      </c>
      <c r="U8686" s="1">
        <v>0</v>
      </c>
      <c r="V8686" s="4">
        <v>4.4541000000000004</v>
      </c>
    </row>
    <row r="8687" spans="1:22" ht="58.5" thickBot="1" x14ac:dyDescent="0.4">
      <c r="A8687" s="3">
        <v>8686</v>
      </c>
      <c r="B8687" s="1" t="s">
        <v>10182</v>
      </c>
      <c r="C8687" s="1">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96.36</v>
      </c>
      <c r="T8687" s="1">
        <v>6</v>
      </c>
      <c r="U8687" s="1">
        <v>0</v>
      </c>
      <c r="V8687" s="4">
        <v>25.053599999999999</v>
      </c>
    </row>
    <row r="8688" spans="1:22" ht="29.5" thickBot="1" x14ac:dyDescent="0.4">
      <c r="A8688" s="3">
        <v>8687</v>
      </c>
      <c r="B8688" s="1" t="s">
        <v>10183</v>
      </c>
      <c r="C8688" s="1">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4">
        <v>11.586</v>
      </c>
    </row>
    <row r="8689" spans="1:22" ht="29.5" thickBot="1" x14ac:dyDescent="0.4">
      <c r="A8689" s="3">
        <v>8688</v>
      </c>
      <c r="B8689" s="1" t="s">
        <v>10183</v>
      </c>
      <c r="C8689" s="1">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4">
        <v>8.9499999999999993</v>
      </c>
    </row>
    <row r="8690" spans="1:22" ht="87.5" thickBot="1" x14ac:dyDescent="0.4">
      <c r="A8690" s="3">
        <v>8689</v>
      </c>
      <c r="B8690" s="1" t="s">
        <v>10183</v>
      </c>
      <c r="C8690" s="1">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4">
        <v>5.6159999999999997</v>
      </c>
    </row>
    <row r="8691" spans="1:22" ht="58.5" thickBot="1" x14ac:dyDescent="0.4">
      <c r="A8691" s="3">
        <v>8690</v>
      </c>
      <c r="B8691" s="1" t="s">
        <v>10184</v>
      </c>
      <c r="C8691" s="1">
        <v>2011</v>
      </c>
      <c r="D8691" s="2">
        <v>40903</v>
      </c>
      <c r="E8691" s="2">
        <v>40907</v>
      </c>
      <c r="F8691" s="1" t="s">
        <v>50</v>
      </c>
      <c r="G8691" s="1" t="s">
        <v>6155</v>
      </c>
      <c r="H8691" s="1" t="s">
        <v>6156</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4">
        <v>1.1022000000000001</v>
      </c>
    </row>
    <row r="8692" spans="1:22" ht="44" thickBot="1" x14ac:dyDescent="0.4">
      <c r="A8692" s="3">
        <v>8691</v>
      </c>
      <c r="B8692" s="1" t="s">
        <v>10185</v>
      </c>
      <c r="C8692" s="1">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4">
        <v>-56.3108</v>
      </c>
    </row>
    <row r="8693" spans="1:22" ht="44" thickBot="1" x14ac:dyDescent="0.4">
      <c r="A8693" s="3">
        <v>8692</v>
      </c>
      <c r="B8693" s="1" t="s">
        <v>10185</v>
      </c>
      <c r="C8693" s="1">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4">
        <v>-49.437600000000003</v>
      </c>
    </row>
    <row r="8694" spans="1:22" ht="73" thickBot="1" x14ac:dyDescent="0.4">
      <c r="A8694" s="3">
        <v>8693</v>
      </c>
      <c r="B8694" s="1" t="s">
        <v>10185</v>
      </c>
      <c r="C8694" s="1">
        <v>2013</v>
      </c>
      <c r="D8694" s="2">
        <v>41501</v>
      </c>
      <c r="E8694" s="2">
        <v>41505</v>
      </c>
      <c r="F8694" s="1" t="s">
        <v>50</v>
      </c>
      <c r="G8694" s="1" t="s">
        <v>628</v>
      </c>
      <c r="H8694" s="1" t="s">
        <v>629</v>
      </c>
      <c r="I8694" s="1" t="s">
        <v>41</v>
      </c>
      <c r="J8694" s="1" t="s">
        <v>27</v>
      </c>
      <c r="K8694" s="1" t="s">
        <v>801</v>
      </c>
      <c r="L8694" s="1" t="s">
        <v>498</v>
      </c>
      <c r="M8694" s="1">
        <v>44312</v>
      </c>
      <c r="N8694" s="1" t="s">
        <v>148</v>
      </c>
      <c r="O8694" s="1" t="s">
        <v>6426</v>
      </c>
      <c r="P8694" s="1" t="s">
        <v>71</v>
      </c>
      <c r="Q8694" s="1" t="s">
        <v>161</v>
      </c>
      <c r="R8694" s="1" t="s">
        <v>6427</v>
      </c>
      <c r="S8694" s="1">
        <v>279.95999999999998</v>
      </c>
      <c r="T8694" s="1">
        <v>5</v>
      </c>
      <c r="U8694" s="1">
        <v>0.2</v>
      </c>
      <c r="V8694" s="4">
        <v>48.993000000000002</v>
      </c>
    </row>
    <row r="8695" spans="1:22" ht="44" thickBot="1" x14ac:dyDescent="0.4">
      <c r="A8695" s="3">
        <v>8694</v>
      </c>
      <c r="B8695" s="1" t="s">
        <v>10186</v>
      </c>
      <c r="C8695" s="1">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4">
        <v>162</v>
      </c>
    </row>
    <row r="8696" spans="1:22" ht="29.5" thickBot="1" x14ac:dyDescent="0.4">
      <c r="A8696" s="3">
        <v>8695</v>
      </c>
      <c r="B8696" s="1" t="s">
        <v>10187</v>
      </c>
      <c r="C8696" s="1">
        <v>2011</v>
      </c>
      <c r="D8696" s="2">
        <v>40778</v>
      </c>
      <c r="E8696" s="2">
        <v>40783</v>
      </c>
      <c r="F8696" s="1" t="s">
        <v>23</v>
      </c>
      <c r="G8696" s="1" t="s">
        <v>1117</v>
      </c>
      <c r="H8696" s="1" t="s">
        <v>1118</v>
      </c>
      <c r="I8696" s="1" t="s">
        <v>102</v>
      </c>
      <c r="J8696" s="1" t="s">
        <v>27</v>
      </c>
      <c r="K8696" s="1" t="s">
        <v>6469</v>
      </c>
      <c r="L8696" s="1" t="s">
        <v>238</v>
      </c>
      <c r="M8696" s="1">
        <v>49505</v>
      </c>
      <c r="N8696" s="1" t="s">
        <v>105</v>
      </c>
      <c r="O8696" s="1" t="s">
        <v>2127</v>
      </c>
      <c r="P8696" s="1" t="s">
        <v>46</v>
      </c>
      <c r="Q8696" s="1" t="s">
        <v>90</v>
      </c>
      <c r="R8696" s="1" t="s">
        <v>2128</v>
      </c>
      <c r="S8696" s="1">
        <v>19.440000000000001</v>
      </c>
      <c r="T8696" s="1">
        <v>3</v>
      </c>
      <c r="U8696" s="1">
        <v>0</v>
      </c>
      <c r="V8696" s="4">
        <v>9.5256000000000007</v>
      </c>
    </row>
    <row r="8697" spans="1:22" ht="58.5" thickBot="1" x14ac:dyDescent="0.4">
      <c r="A8697" s="3">
        <v>8696</v>
      </c>
      <c r="B8697" s="1" t="s">
        <v>10188</v>
      </c>
      <c r="C8697" s="1">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4">
        <v>11.283899999999999</v>
      </c>
    </row>
    <row r="8698" spans="1:22" ht="29.5" thickBot="1" x14ac:dyDescent="0.4">
      <c r="A8698" s="3">
        <v>8697</v>
      </c>
      <c r="B8698" s="1" t="s">
        <v>10189</v>
      </c>
      <c r="C8698" s="1">
        <v>2014</v>
      </c>
      <c r="D8698" s="2">
        <v>41806</v>
      </c>
      <c r="E8698" s="2">
        <v>41811</v>
      </c>
      <c r="F8698" s="1" t="s">
        <v>50</v>
      </c>
      <c r="G8698" s="1" t="s">
        <v>1143</v>
      </c>
      <c r="H8698" s="1" t="s">
        <v>1144</v>
      </c>
      <c r="I8698" s="1" t="s">
        <v>41</v>
      </c>
      <c r="J8698" s="1" t="s">
        <v>27</v>
      </c>
      <c r="K8698" s="1" t="s">
        <v>5660</v>
      </c>
      <c r="L8698" s="1" t="s">
        <v>335</v>
      </c>
      <c r="M8698" s="1">
        <v>37211</v>
      </c>
      <c r="N8698" s="1" t="s">
        <v>30</v>
      </c>
      <c r="O8698" s="1" t="s">
        <v>5200</v>
      </c>
      <c r="P8698" s="1" t="s">
        <v>71</v>
      </c>
      <c r="Q8698" s="1" t="s">
        <v>72</v>
      </c>
      <c r="R8698" s="1" t="s">
        <v>5201</v>
      </c>
      <c r="S8698" s="1">
        <v>239.976</v>
      </c>
      <c r="T8698" s="1">
        <v>3</v>
      </c>
      <c r="U8698" s="1">
        <v>0.2</v>
      </c>
      <c r="V8698" s="4">
        <v>26.997299999999999</v>
      </c>
    </row>
    <row r="8699" spans="1:22" ht="29.5" thickBot="1" x14ac:dyDescent="0.4">
      <c r="A8699" s="3">
        <v>8698</v>
      </c>
      <c r="B8699" s="1" t="s">
        <v>10189</v>
      </c>
      <c r="C8699" s="1">
        <v>2014</v>
      </c>
      <c r="D8699" s="2">
        <v>41806</v>
      </c>
      <c r="E8699" s="2">
        <v>41811</v>
      </c>
      <c r="F8699" s="1" t="s">
        <v>50</v>
      </c>
      <c r="G8699" s="1" t="s">
        <v>1143</v>
      </c>
      <c r="H8699" s="1" t="s">
        <v>1144</v>
      </c>
      <c r="I8699" s="1" t="s">
        <v>41</v>
      </c>
      <c r="J8699" s="1" t="s">
        <v>27</v>
      </c>
      <c r="K8699" s="1" t="s">
        <v>5660</v>
      </c>
      <c r="L8699" s="1" t="s">
        <v>335</v>
      </c>
      <c r="M8699" s="1">
        <v>37211</v>
      </c>
      <c r="N8699" s="1" t="s">
        <v>30</v>
      </c>
      <c r="O8699" s="1" t="s">
        <v>922</v>
      </c>
      <c r="P8699" s="1" t="s">
        <v>32</v>
      </c>
      <c r="Q8699" s="1" t="s">
        <v>65</v>
      </c>
      <c r="R8699" s="1" t="s">
        <v>186</v>
      </c>
      <c r="S8699" s="1">
        <v>31.167999999999999</v>
      </c>
      <c r="T8699" s="1">
        <v>4</v>
      </c>
      <c r="U8699" s="1">
        <v>0.2</v>
      </c>
      <c r="V8699" s="4">
        <v>9.3504000000000005</v>
      </c>
    </row>
    <row r="8700" spans="1:22" ht="73" thickBot="1" x14ac:dyDescent="0.4">
      <c r="A8700" s="3">
        <v>8699</v>
      </c>
      <c r="B8700" s="1" t="s">
        <v>10189</v>
      </c>
      <c r="C8700" s="1">
        <v>2014</v>
      </c>
      <c r="D8700" s="2">
        <v>41806</v>
      </c>
      <c r="E8700" s="2">
        <v>41811</v>
      </c>
      <c r="F8700" s="1" t="s">
        <v>50</v>
      </c>
      <c r="G8700" s="1" t="s">
        <v>1143</v>
      </c>
      <c r="H8700" s="1" t="s">
        <v>1144</v>
      </c>
      <c r="I8700" s="1" t="s">
        <v>41</v>
      </c>
      <c r="J8700" s="1" t="s">
        <v>27</v>
      </c>
      <c r="K8700" s="1" t="s">
        <v>5660</v>
      </c>
      <c r="L8700" s="1" t="s">
        <v>335</v>
      </c>
      <c r="M8700" s="1">
        <v>37211</v>
      </c>
      <c r="N8700" s="1" t="s">
        <v>30</v>
      </c>
      <c r="O8700" s="1" t="s">
        <v>6561</v>
      </c>
      <c r="P8700" s="1" t="s">
        <v>32</v>
      </c>
      <c r="Q8700" s="1" t="s">
        <v>56</v>
      </c>
      <c r="R8700" s="1" t="s">
        <v>6562</v>
      </c>
      <c r="S8700" s="1">
        <v>120.96</v>
      </c>
      <c r="T8700" s="1">
        <v>2</v>
      </c>
      <c r="U8700" s="1">
        <v>0.4</v>
      </c>
      <c r="V8700" s="4">
        <v>-28.224</v>
      </c>
    </row>
    <row r="8701" spans="1:22" ht="44" thickBot="1" x14ac:dyDescent="0.4">
      <c r="A8701" s="3">
        <v>8700</v>
      </c>
      <c r="B8701" s="1" t="s">
        <v>10189</v>
      </c>
      <c r="C8701" s="1">
        <v>2014</v>
      </c>
      <c r="D8701" s="2">
        <v>41806</v>
      </c>
      <c r="E8701" s="2">
        <v>41811</v>
      </c>
      <c r="F8701" s="1" t="s">
        <v>50</v>
      </c>
      <c r="G8701" s="1" t="s">
        <v>1143</v>
      </c>
      <c r="H8701" s="1" t="s">
        <v>1144</v>
      </c>
      <c r="I8701" s="1" t="s">
        <v>41</v>
      </c>
      <c r="J8701" s="1" t="s">
        <v>27</v>
      </c>
      <c r="K8701" s="1" t="s">
        <v>5660</v>
      </c>
      <c r="L8701" s="1" t="s">
        <v>335</v>
      </c>
      <c r="M8701" s="1">
        <v>37211</v>
      </c>
      <c r="N8701" s="1" t="s">
        <v>30</v>
      </c>
      <c r="O8701" s="1" t="s">
        <v>2951</v>
      </c>
      <c r="P8701" s="1" t="s">
        <v>71</v>
      </c>
      <c r="Q8701" s="1" t="s">
        <v>72</v>
      </c>
      <c r="R8701" s="1" t="s">
        <v>2952</v>
      </c>
      <c r="S8701" s="1">
        <v>2239.9360000000001</v>
      </c>
      <c r="T8701" s="1">
        <v>8</v>
      </c>
      <c r="U8701" s="1">
        <v>0.2</v>
      </c>
      <c r="V8701" s="4">
        <v>223.99359999999999</v>
      </c>
    </row>
    <row r="8702" spans="1:22" ht="29.5" thickBot="1" x14ac:dyDescent="0.4">
      <c r="A8702" s="3">
        <v>8701</v>
      </c>
      <c r="B8702" s="1" t="s">
        <v>10189</v>
      </c>
      <c r="C8702" s="1">
        <v>2014</v>
      </c>
      <c r="D8702" s="2">
        <v>41806</v>
      </c>
      <c r="E8702" s="2">
        <v>41811</v>
      </c>
      <c r="F8702" s="1" t="s">
        <v>50</v>
      </c>
      <c r="G8702" s="1" t="s">
        <v>1143</v>
      </c>
      <c r="H8702" s="1" t="s">
        <v>1144</v>
      </c>
      <c r="I8702" s="1" t="s">
        <v>41</v>
      </c>
      <c r="J8702" s="1" t="s">
        <v>27</v>
      </c>
      <c r="K8702" s="1" t="s">
        <v>5660</v>
      </c>
      <c r="L8702" s="1" t="s">
        <v>335</v>
      </c>
      <c r="M8702" s="1">
        <v>37211</v>
      </c>
      <c r="N8702" s="1" t="s">
        <v>30</v>
      </c>
      <c r="O8702" s="1" t="s">
        <v>1428</v>
      </c>
      <c r="P8702" s="1" t="s">
        <v>46</v>
      </c>
      <c r="Q8702" s="1" t="s">
        <v>78</v>
      </c>
      <c r="R8702" s="1" t="s">
        <v>186</v>
      </c>
      <c r="S8702" s="1">
        <v>76.608000000000004</v>
      </c>
      <c r="T8702" s="1">
        <v>8</v>
      </c>
      <c r="U8702" s="1">
        <v>0.2</v>
      </c>
      <c r="V8702" s="4">
        <v>6.7031999999999998</v>
      </c>
    </row>
    <row r="8703" spans="1:22" ht="29.5" thickBot="1" x14ac:dyDescent="0.4">
      <c r="A8703" s="3">
        <v>8702</v>
      </c>
      <c r="B8703" s="1" t="s">
        <v>10189</v>
      </c>
      <c r="C8703" s="1">
        <v>2014</v>
      </c>
      <c r="D8703" s="2">
        <v>41806</v>
      </c>
      <c r="E8703" s="2">
        <v>41811</v>
      </c>
      <c r="F8703" s="1" t="s">
        <v>50</v>
      </c>
      <c r="G8703" s="1" t="s">
        <v>1143</v>
      </c>
      <c r="H8703" s="1" t="s">
        <v>1144</v>
      </c>
      <c r="I8703" s="1" t="s">
        <v>41</v>
      </c>
      <c r="J8703" s="1" t="s">
        <v>27</v>
      </c>
      <c r="K8703" s="1" t="s">
        <v>5660</v>
      </c>
      <c r="L8703" s="1" t="s">
        <v>335</v>
      </c>
      <c r="M8703" s="1">
        <v>37211</v>
      </c>
      <c r="N8703" s="1" t="s">
        <v>30</v>
      </c>
      <c r="O8703" s="1" t="s">
        <v>2011</v>
      </c>
      <c r="P8703" s="1" t="s">
        <v>46</v>
      </c>
      <c r="Q8703" s="1" t="s">
        <v>59</v>
      </c>
      <c r="R8703" s="1" t="s">
        <v>2012</v>
      </c>
      <c r="S8703" s="1">
        <v>142.77600000000001</v>
      </c>
      <c r="T8703" s="1">
        <v>1</v>
      </c>
      <c r="U8703" s="1">
        <v>0.2</v>
      </c>
      <c r="V8703" s="4">
        <v>17.847000000000001</v>
      </c>
    </row>
    <row r="8704" spans="1:22" ht="29.5" thickBot="1" x14ac:dyDescent="0.4">
      <c r="A8704" s="3">
        <v>8703</v>
      </c>
      <c r="B8704" s="1" t="s">
        <v>10189</v>
      </c>
      <c r="C8704" s="1">
        <v>2014</v>
      </c>
      <c r="D8704" s="2">
        <v>41806</v>
      </c>
      <c r="E8704" s="2">
        <v>41811</v>
      </c>
      <c r="F8704" s="1" t="s">
        <v>50</v>
      </c>
      <c r="G8704" s="1" t="s">
        <v>1143</v>
      </c>
      <c r="H8704" s="1" t="s">
        <v>1144</v>
      </c>
      <c r="I8704" s="1" t="s">
        <v>41</v>
      </c>
      <c r="J8704" s="1" t="s">
        <v>27</v>
      </c>
      <c r="K8704" s="1" t="s">
        <v>5660</v>
      </c>
      <c r="L8704" s="1" t="s">
        <v>335</v>
      </c>
      <c r="M8704" s="1">
        <v>37211</v>
      </c>
      <c r="N8704" s="1" t="s">
        <v>30</v>
      </c>
      <c r="O8704" s="1" t="s">
        <v>10190</v>
      </c>
      <c r="P8704" s="1" t="s">
        <v>46</v>
      </c>
      <c r="Q8704" s="1" t="s">
        <v>90</v>
      </c>
      <c r="R8704" s="1" t="s">
        <v>10191</v>
      </c>
      <c r="S8704" s="1">
        <v>91.36</v>
      </c>
      <c r="T8704" s="1">
        <v>5</v>
      </c>
      <c r="U8704" s="1">
        <v>0.2</v>
      </c>
      <c r="V8704" s="4">
        <v>29.692</v>
      </c>
    </row>
    <row r="8705" spans="1:22" ht="87.5" thickBot="1" x14ac:dyDescent="0.4">
      <c r="A8705" s="3">
        <v>8704</v>
      </c>
      <c r="B8705" s="1" t="s">
        <v>10192</v>
      </c>
      <c r="C8705" s="1">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v>
      </c>
      <c r="T8705" s="1">
        <v>2</v>
      </c>
      <c r="U8705" s="1">
        <v>0.2</v>
      </c>
      <c r="V8705" s="4">
        <v>0.44400000000000001</v>
      </c>
    </row>
    <row r="8706" spans="1:22" ht="44" thickBot="1" x14ac:dyDescent="0.4">
      <c r="A8706" s="3">
        <v>8705</v>
      </c>
      <c r="B8706" s="1" t="s">
        <v>10193</v>
      </c>
      <c r="C8706" s="1">
        <v>2013</v>
      </c>
      <c r="D8706" s="2">
        <v>41479</v>
      </c>
      <c r="E8706" s="2">
        <v>41482</v>
      </c>
      <c r="F8706" s="1" t="s">
        <v>188</v>
      </c>
      <c r="G8706" s="1" t="s">
        <v>5110</v>
      </c>
      <c r="H8706" s="1" t="s">
        <v>5111</v>
      </c>
      <c r="I8706" s="1" t="s">
        <v>26</v>
      </c>
      <c r="J8706" s="1" t="s">
        <v>27</v>
      </c>
      <c r="K8706" s="1" t="s">
        <v>184</v>
      </c>
      <c r="L8706" s="1" t="s">
        <v>104</v>
      </c>
      <c r="M8706" s="1">
        <v>77041</v>
      </c>
      <c r="N8706" s="1" t="s">
        <v>105</v>
      </c>
      <c r="O8706" s="1" t="s">
        <v>8518</v>
      </c>
      <c r="P8706" s="1" t="s">
        <v>71</v>
      </c>
      <c r="Q8706" s="1" t="s">
        <v>72</v>
      </c>
      <c r="R8706" s="1" t="s">
        <v>8519</v>
      </c>
      <c r="S8706" s="1">
        <v>115.136</v>
      </c>
      <c r="T8706" s="1">
        <v>8</v>
      </c>
      <c r="U8706" s="1">
        <v>0.2</v>
      </c>
      <c r="V8706" s="4">
        <v>11.5136</v>
      </c>
    </row>
    <row r="8707" spans="1:22" ht="29.5" thickBot="1" x14ac:dyDescent="0.4">
      <c r="A8707" s="3">
        <v>8706</v>
      </c>
      <c r="B8707" s="1" t="s">
        <v>10194</v>
      </c>
      <c r="C8707" s="1">
        <v>2011</v>
      </c>
      <c r="D8707" s="2">
        <v>40817</v>
      </c>
      <c r="E8707" s="2">
        <v>40821</v>
      </c>
      <c r="F8707" s="1" t="s">
        <v>50</v>
      </c>
      <c r="G8707" s="1" t="s">
        <v>7337</v>
      </c>
      <c r="H8707" s="1" t="s">
        <v>7338</v>
      </c>
      <c r="I8707" s="1" t="s">
        <v>102</v>
      </c>
      <c r="J8707" s="1" t="s">
        <v>27</v>
      </c>
      <c r="K8707" s="1" t="s">
        <v>3319</v>
      </c>
      <c r="L8707" s="1" t="s">
        <v>1392</v>
      </c>
      <c r="M8707" s="1">
        <v>89502</v>
      </c>
      <c r="N8707" s="1" t="s">
        <v>44</v>
      </c>
      <c r="O8707" s="1" t="s">
        <v>9899</v>
      </c>
      <c r="P8707" s="1" t="s">
        <v>46</v>
      </c>
      <c r="Q8707" s="1" t="s">
        <v>269</v>
      </c>
      <c r="R8707" s="1" t="s">
        <v>9900</v>
      </c>
      <c r="S8707" s="1">
        <v>4.71</v>
      </c>
      <c r="T8707" s="1">
        <v>1</v>
      </c>
      <c r="U8707" s="1">
        <v>0</v>
      </c>
      <c r="V8707" s="4">
        <v>0</v>
      </c>
    </row>
    <row r="8708" spans="1:22" ht="29.5" thickBot="1" x14ac:dyDescent="0.4">
      <c r="A8708" s="3">
        <v>8707</v>
      </c>
      <c r="B8708" s="1" t="s">
        <v>10195</v>
      </c>
      <c r="C8708" s="1">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4">
        <v>13.437200000000001</v>
      </c>
    </row>
    <row r="8709" spans="1:22" ht="29.5" thickBot="1" x14ac:dyDescent="0.4">
      <c r="A8709" s="3">
        <v>8708</v>
      </c>
      <c r="B8709" s="1" t="s">
        <v>10195</v>
      </c>
      <c r="C8709" s="1">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4">
        <v>1.6896</v>
      </c>
    </row>
    <row r="8710" spans="1:22" ht="58.5" thickBot="1" x14ac:dyDescent="0.4">
      <c r="A8710" s="3">
        <v>8709</v>
      </c>
      <c r="B8710" s="1" t="s">
        <v>10196</v>
      </c>
      <c r="C8710" s="1">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4">
        <v>-17.992799999999999</v>
      </c>
    </row>
    <row r="8711" spans="1:22" ht="58.5" thickBot="1" x14ac:dyDescent="0.4">
      <c r="A8711" s="3">
        <v>8710</v>
      </c>
      <c r="B8711" s="1" t="s">
        <v>10196</v>
      </c>
      <c r="C8711" s="1">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4">
        <v>25.197900000000001</v>
      </c>
    </row>
    <row r="8712" spans="1:22" ht="44" thickBot="1" x14ac:dyDescent="0.4">
      <c r="A8712" s="3">
        <v>8711</v>
      </c>
      <c r="B8712" s="1" t="s">
        <v>10196</v>
      </c>
      <c r="C8712" s="1">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344.91</v>
      </c>
      <c r="T8712" s="1">
        <v>3</v>
      </c>
      <c r="U8712" s="1">
        <v>0</v>
      </c>
      <c r="V8712" s="4">
        <v>10.347300000000001</v>
      </c>
    </row>
    <row r="8713" spans="1:22" ht="44" thickBot="1" x14ac:dyDescent="0.4">
      <c r="A8713" s="3">
        <v>8712</v>
      </c>
      <c r="B8713" s="1" t="s">
        <v>10197</v>
      </c>
      <c r="C8713" s="1">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626.35199999999998</v>
      </c>
      <c r="T8713" s="1">
        <v>3</v>
      </c>
      <c r="U8713" s="1">
        <v>0.2</v>
      </c>
      <c r="V8713" s="4">
        <v>-23.488199999999999</v>
      </c>
    </row>
    <row r="8714" spans="1:22" ht="58.5" thickBot="1" x14ac:dyDescent="0.4">
      <c r="A8714" s="3">
        <v>8713</v>
      </c>
      <c r="B8714" s="1" t="s">
        <v>10198</v>
      </c>
      <c r="C8714" s="1">
        <v>2012</v>
      </c>
      <c r="D8714" s="2">
        <v>41246</v>
      </c>
      <c r="E8714" s="2">
        <v>41250</v>
      </c>
      <c r="F8714" s="1" t="s">
        <v>50</v>
      </c>
      <c r="G8714" s="1" t="s">
        <v>5501</v>
      </c>
      <c r="H8714" s="1" t="s">
        <v>5502</v>
      </c>
      <c r="I8714" s="1" t="s">
        <v>26</v>
      </c>
      <c r="J8714" s="1" t="s">
        <v>27</v>
      </c>
      <c r="K8714" s="1" t="s">
        <v>127</v>
      </c>
      <c r="L8714" s="1" t="s">
        <v>43</v>
      </c>
      <c r="M8714" s="1">
        <v>94110</v>
      </c>
      <c r="N8714" s="1" t="s">
        <v>44</v>
      </c>
      <c r="O8714" s="1" t="s">
        <v>5019</v>
      </c>
      <c r="P8714" s="1" t="s">
        <v>32</v>
      </c>
      <c r="Q8714" s="1" t="s">
        <v>33</v>
      </c>
      <c r="R8714" s="1" t="s">
        <v>5536</v>
      </c>
      <c r="S8714" s="1">
        <v>359.49900000000002</v>
      </c>
      <c r="T8714" s="1">
        <v>3</v>
      </c>
      <c r="U8714" s="1">
        <v>0.15</v>
      </c>
      <c r="V8714" s="4">
        <v>-29.605799999999999</v>
      </c>
    </row>
    <row r="8715" spans="1:22" ht="44" thickBot="1" x14ac:dyDescent="0.4">
      <c r="A8715" s="3">
        <v>8714</v>
      </c>
      <c r="B8715" s="1" t="s">
        <v>10199</v>
      </c>
      <c r="C8715" s="1">
        <v>2014</v>
      </c>
      <c r="D8715" s="2">
        <v>41832</v>
      </c>
      <c r="E8715" s="2">
        <v>41837</v>
      </c>
      <c r="F8715" s="1" t="s">
        <v>50</v>
      </c>
      <c r="G8715" s="1" t="s">
        <v>7624</v>
      </c>
      <c r="H8715" s="1" t="s">
        <v>7625</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4">
        <v>5.3963999999999999</v>
      </c>
    </row>
    <row r="8716" spans="1:22" ht="58.5" thickBot="1" x14ac:dyDescent="0.4">
      <c r="A8716" s="3">
        <v>8715</v>
      </c>
      <c r="B8716" s="1" t="s">
        <v>10199</v>
      </c>
      <c r="C8716" s="1">
        <v>2014</v>
      </c>
      <c r="D8716" s="2">
        <v>41832</v>
      </c>
      <c r="E8716" s="2">
        <v>41837</v>
      </c>
      <c r="F8716" s="1" t="s">
        <v>50</v>
      </c>
      <c r="G8716" s="1" t="s">
        <v>7624</v>
      </c>
      <c r="H8716" s="1" t="s">
        <v>7625</v>
      </c>
      <c r="I8716" s="1" t="s">
        <v>41</v>
      </c>
      <c r="J8716" s="1" t="s">
        <v>27</v>
      </c>
      <c r="K8716" s="1" t="s">
        <v>947</v>
      </c>
      <c r="L8716" s="1" t="s">
        <v>43</v>
      </c>
      <c r="M8716" s="1">
        <v>92105</v>
      </c>
      <c r="N8716" s="1" t="s">
        <v>44</v>
      </c>
      <c r="O8716" s="1" t="s">
        <v>3858</v>
      </c>
      <c r="P8716" s="1" t="s">
        <v>46</v>
      </c>
      <c r="Q8716" s="1" t="s">
        <v>75</v>
      </c>
      <c r="R8716" s="1" t="s">
        <v>3859</v>
      </c>
      <c r="S8716" s="1">
        <v>29.8</v>
      </c>
      <c r="T8716" s="1">
        <v>5</v>
      </c>
      <c r="U8716" s="1">
        <v>0.2</v>
      </c>
      <c r="V8716" s="4">
        <v>9.3125</v>
      </c>
    </row>
    <row r="8717" spans="1:22" ht="29.5" thickBot="1" x14ac:dyDescent="0.4">
      <c r="A8717" s="3">
        <v>8716</v>
      </c>
      <c r="B8717" s="1" t="s">
        <v>10200</v>
      </c>
      <c r="C8717" s="1">
        <v>2014</v>
      </c>
      <c r="D8717" s="2">
        <v>41960</v>
      </c>
      <c r="E8717" s="2">
        <v>41964</v>
      </c>
      <c r="F8717" s="1" t="s">
        <v>23</v>
      </c>
      <c r="G8717" s="1" t="s">
        <v>2605</v>
      </c>
      <c r="H8717" s="1" t="s">
        <v>2606</v>
      </c>
      <c r="I8717" s="1" t="s">
        <v>41</v>
      </c>
      <c r="J8717" s="1" t="s">
        <v>27</v>
      </c>
      <c r="K8717" s="1" t="s">
        <v>10201</v>
      </c>
      <c r="L8717" s="1" t="s">
        <v>498</v>
      </c>
      <c r="M8717" s="1">
        <v>44035</v>
      </c>
      <c r="N8717" s="1" t="s">
        <v>148</v>
      </c>
      <c r="O8717" s="1" t="s">
        <v>2038</v>
      </c>
      <c r="P8717" s="1" t="s">
        <v>46</v>
      </c>
      <c r="Q8717" s="1" t="s">
        <v>75</v>
      </c>
      <c r="R8717" s="1" t="s">
        <v>2039</v>
      </c>
      <c r="S8717" s="1">
        <v>1.8240000000000001</v>
      </c>
      <c r="T8717" s="1">
        <v>1</v>
      </c>
      <c r="U8717" s="1">
        <v>0.7</v>
      </c>
      <c r="V8717" s="4">
        <v>-1.3984000000000001</v>
      </c>
    </row>
    <row r="8718" spans="1:22" ht="58.5" thickBot="1" x14ac:dyDescent="0.4">
      <c r="A8718" s="3">
        <v>8717</v>
      </c>
      <c r="B8718" s="1" t="s">
        <v>10202</v>
      </c>
      <c r="C8718" s="1">
        <v>2013</v>
      </c>
      <c r="D8718" s="2">
        <v>41438</v>
      </c>
      <c r="E8718" s="2">
        <v>41442</v>
      </c>
      <c r="F8718" s="1" t="s">
        <v>23</v>
      </c>
      <c r="G8718" s="1" t="s">
        <v>5151</v>
      </c>
      <c r="H8718" s="1" t="s">
        <v>5152</v>
      </c>
      <c r="I8718" s="1" t="s">
        <v>102</v>
      </c>
      <c r="J8718" s="1" t="s">
        <v>27</v>
      </c>
      <c r="K8718" s="1" t="s">
        <v>184</v>
      </c>
      <c r="L8718" s="1" t="s">
        <v>104</v>
      </c>
      <c r="M8718" s="1">
        <v>77070</v>
      </c>
      <c r="N8718" s="1" t="s">
        <v>105</v>
      </c>
      <c r="O8718" s="1" t="s">
        <v>5943</v>
      </c>
      <c r="P8718" s="1" t="s">
        <v>46</v>
      </c>
      <c r="Q8718" s="1" t="s">
        <v>78</v>
      </c>
      <c r="R8718" s="1" t="s">
        <v>5944</v>
      </c>
      <c r="S8718" s="1">
        <v>64.384</v>
      </c>
      <c r="T8718" s="1">
        <v>4</v>
      </c>
      <c r="U8718" s="1">
        <v>0.8</v>
      </c>
      <c r="V8718" s="4">
        <v>-160.96</v>
      </c>
    </row>
    <row r="8719" spans="1:22" ht="29.5" thickBot="1" x14ac:dyDescent="0.4">
      <c r="A8719" s="3">
        <v>8718</v>
      </c>
      <c r="B8719" s="1" t="s">
        <v>10202</v>
      </c>
      <c r="C8719" s="1">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v>
      </c>
      <c r="T8719" s="1">
        <v>2</v>
      </c>
      <c r="U8719" s="1">
        <v>0.6</v>
      </c>
      <c r="V8719" s="4">
        <v>-4.5396000000000001</v>
      </c>
    </row>
    <row r="8720" spans="1:22" ht="29.5" thickBot="1" x14ac:dyDescent="0.4">
      <c r="A8720" s="3">
        <v>8719</v>
      </c>
      <c r="B8720" s="1" t="s">
        <v>10202</v>
      </c>
      <c r="C8720" s="1">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11.263999999999999</v>
      </c>
      <c r="T8720" s="1">
        <v>8</v>
      </c>
      <c r="U8720" s="1">
        <v>0.2</v>
      </c>
      <c r="V8720" s="4">
        <v>3.9424000000000001</v>
      </c>
    </row>
    <row r="8721" spans="1:22" ht="29.5" thickBot="1" x14ac:dyDescent="0.4">
      <c r="A8721" s="3">
        <v>8720</v>
      </c>
      <c r="B8721" s="1" t="s">
        <v>10202</v>
      </c>
      <c r="C8721" s="1">
        <v>2013</v>
      </c>
      <c r="D8721" s="2">
        <v>41438</v>
      </c>
      <c r="E8721" s="2">
        <v>41442</v>
      </c>
      <c r="F8721" s="1" t="s">
        <v>23</v>
      </c>
      <c r="G8721" s="1" t="s">
        <v>5151</v>
      </c>
      <c r="H8721" s="1" t="s">
        <v>5152</v>
      </c>
      <c r="I8721" s="1" t="s">
        <v>102</v>
      </c>
      <c r="J8721" s="1" t="s">
        <v>27</v>
      </c>
      <c r="K8721" s="1" t="s">
        <v>184</v>
      </c>
      <c r="L8721" s="1" t="s">
        <v>104</v>
      </c>
      <c r="M8721" s="1">
        <v>77070</v>
      </c>
      <c r="N8721" s="1" t="s">
        <v>105</v>
      </c>
      <c r="O8721" s="1" t="s">
        <v>7333</v>
      </c>
      <c r="P8721" s="1" t="s">
        <v>46</v>
      </c>
      <c r="Q8721" s="1" t="s">
        <v>90</v>
      </c>
      <c r="R8721" s="1" t="s">
        <v>7334</v>
      </c>
      <c r="S8721" s="1">
        <v>15.552</v>
      </c>
      <c r="T8721" s="1">
        <v>3</v>
      </c>
      <c r="U8721" s="1">
        <v>0.2</v>
      </c>
      <c r="V8721" s="4">
        <v>5.6375999999999999</v>
      </c>
    </row>
    <row r="8722" spans="1:22" ht="58.5" thickBot="1" x14ac:dyDescent="0.4">
      <c r="A8722" s="3">
        <v>8721</v>
      </c>
      <c r="B8722" s="1" t="s">
        <v>10202</v>
      </c>
      <c r="C8722" s="1">
        <v>2013</v>
      </c>
      <c r="D8722" s="2">
        <v>41438</v>
      </c>
      <c r="E8722" s="2">
        <v>41442</v>
      </c>
      <c r="F8722" s="1" t="s">
        <v>23</v>
      </c>
      <c r="G8722" s="1" t="s">
        <v>5151</v>
      </c>
      <c r="H8722" s="1" t="s">
        <v>5152</v>
      </c>
      <c r="I8722" s="1" t="s">
        <v>102</v>
      </c>
      <c r="J8722" s="1" t="s">
        <v>27</v>
      </c>
      <c r="K8722" s="1" t="s">
        <v>184</v>
      </c>
      <c r="L8722" s="1" t="s">
        <v>104</v>
      </c>
      <c r="M8722" s="1">
        <v>77070</v>
      </c>
      <c r="N8722" s="1" t="s">
        <v>105</v>
      </c>
      <c r="O8722" s="1" t="s">
        <v>7266</v>
      </c>
      <c r="P8722" s="1" t="s">
        <v>32</v>
      </c>
      <c r="Q8722" s="1" t="s">
        <v>36</v>
      </c>
      <c r="R8722" s="1" t="s">
        <v>7267</v>
      </c>
      <c r="S8722" s="1">
        <v>379.37200000000001</v>
      </c>
      <c r="T8722" s="1">
        <v>2</v>
      </c>
      <c r="U8722" s="1">
        <v>0.3</v>
      </c>
      <c r="V8722" s="4">
        <v>-119.2312</v>
      </c>
    </row>
    <row r="8723" spans="1:22" ht="29.5" thickBot="1" x14ac:dyDescent="0.4">
      <c r="A8723" s="3">
        <v>8722</v>
      </c>
      <c r="B8723" s="1" t="s">
        <v>10202</v>
      </c>
      <c r="C8723" s="1">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67.536000000000001</v>
      </c>
      <c r="T8723" s="1">
        <v>9</v>
      </c>
      <c r="U8723" s="1">
        <v>0.2</v>
      </c>
      <c r="V8723" s="4">
        <v>6.7535999999999996</v>
      </c>
    </row>
    <row r="8724" spans="1:22" ht="73" thickBot="1" x14ac:dyDescent="0.4">
      <c r="A8724" s="3">
        <v>8723</v>
      </c>
      <c r="B8724" s="1" t="s">
        <v>10202</v>
      </c>
      <c r="C8724" s="1">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1.524</v>
      </c>
      <c r="T8724" s="1">
        <v>2</v>
      </c>
      <c r="U8724" s="1">
        <v>0.8</v>
      </c>
      <c r="V8724" s="4">
        <v>-2.6669999999999998</v>
      </c>
    </row>
    <row r="8725" spans="1:22" ht="29.5" thickBot="1" x14ac:dyDescent="0.4">
      <c r="A8725" s="3">
        <v>8724</v>
      </c>
      <c r="B8725" s="1" t="s">
        <v>10203</v>
      </c>
      <c r="C8725" s="1">
        <v>2013</v>
      </c>
      <c r="D8725" s="2">
        <v>41638</v>
      </c>
      <c r="E8725" s="2">
        <v>41640</v>
      </c>
      <c r="F8725" s="1" t="s">
        <v>23</v>
      </c>
      <c r="G8725" s="1" t="s">
        <v>8227</v>
      </c>
      <c r="H8725" s="1" t="s">
        <v>8228</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4">
        <v>13.0928</v>
      </c>
    </row>
    <row r="8726" spans="1:22" ht="29.5" thickBot="1" x14ac:dyDescent="0.4">
      <c r="A8726" s="3">
        <v>8725</v>
      </c>
      <c r="B8726" s="1" t="s">
        <v>10203</v>
      </c>
      <c r="C8726" s="1">
        <v>2013</v>
      </c>
      <c r="D8726" s="2">
        <v>41638</v>
      </c>
      <c r="E8726" s="2">
        <v>41640</v>
      </c>
      <c r="F8726" s="1" t="s">
        <v>23</v>
      </c>
      <c r="G8726" s="1" t="s">
        <v>8227</v>
      </c>
      <c r="H8726" s="1" t="s">
        <v>8228</v>
      </c>
      <c r="I8726" s="1" t="s">
        <v>102</v>
      </c>
      <c r="J8726" s="1" t="s">
        <v>27</v>
      </c>
      <c r="K8726" s="1" t="s">
        <v>1419</v>
      </c>
      <c r="L8726" s="1" t="s">
        <v>54</v>
      </c>
      <c r="M8726" s="1">
        <v>33178</v>
      </c>
      <c r="N8726" s="1" t="s">
        <v>30</v>
      </c>
      <c r="O8726" s="1" t="s">
        <v>7925</v>
      </c>
      <c r="P8726" s="1" t="s">
        <v>46</v>
      </c>
      <c r="Q8726" s="1" t="s">
        <v>90</v>
      </c>
      <c r="R8726" s="1" t="s">
        <v>7926</v>
      </c>
      <c r="S8726" s="1">
        <v>25.344000000000001</v>
      </c>
      <c r="T8726" s="1">
        <v>6</v>
      </c>
      <c r="U8726" s="1">
        <v>0.2</v>
      </c>
      <c r="V8726" s="4">
        <v>8.8704000000000001</v>
      </c>
    </row>
    <row r="8727" spans="1:22" ht="44" thickBot="1" x14ac:dyDescent="0.4">
      <c r="A8727" s="3">
        <v>8726</v>
      </c>
      <c r="B8727" s="1" t="s">
        <v>10204</v>
      </c>
      <c r="C8727" s="1">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4">
        <v>21.251999999999999</v>
      </c>
    </row>
    <row r="8728" spans="1:22" ht="29.5" thickBot="1" x14ac:dyDescent="0.4">
      <c r="A8728" s="3">
        <v>8727</v>
      </c>
      <c r="B8728" s="1" t="s">
        <v>10205</v>
      </c>
      <c r="C8728" s="1">
        <v>2012</v>
      </c>
      <c r="D8728" s="2">
        <v>41270</v>
      </c>
      <c r="E8728" s="2">
        <v>41274</v>
      </c>
      <c r="F8728" s="1" t="s">
        <v>50</v>
      </c>
      <c r="G8728" s="1" t="s">
        <v>1157</v>
      </c>
      <c r="H8728" s="1" t="s">
        <v>1158</v>
      </c>
      <c r="I8728" s="1" t="s">
        <v>41</v>
      </c>
      <c r="J8728" s="1" t="s">
        <v>27</v>
      </c>
      <c r="K8728" s="1" t="s">
        <v>1185</v>
      </c>
      <c r="L8728" s="1" t="s">
        <v>335</v>
      </c>
      <c r="M8728" s="1">
        <v>37130</v>
      </c>
      <c r="N8728" s="1" t="s">
        <v>30</v>
      </c>
      <c r="O8728" s="1" t="s">
        <v>9958</v>
      </c>
      <c r="P8728" s="1" t="s">
        <v>71</v>
      </c>
      <c r="Q8728" s="1" t="s">
        <v>161</v>
      </c>
      <c r="R8728" s="1" t="s">
        <v>9959</v>
      </c>
      <c r="S8728" s="1">
        <v>4.7279999999999998</v>
      </c>
      <c r="T8728" s="1">
        <v>3</v>
      </c>
      <c r="U8728" s="1">
        <v>0.2</v>
      </c>
      <c r="V8728" s="4">
        <v>0.70920000000000005</v>
      </c>
    </row>
    <row r="8729" spans="1:22" ht="73" thickBot="1" x14ac:dyDescent="0.4">
      <c r="A8729" s="3">
        <v>8728</v>
      </c>
      <c r="B8729" s="1" t="s">
        <v>10205</v>
      </c>
      <c r="C8729" s="1">
        <v>2012</v>
      </c>
      <c r="D8729" s="2">
        <v>41270</v>
      </c>
      <c r="E8729" s="2">
        <v>41274</v>
      </c>
      <c r="F8729" s="1" t="s">
        <v>50</v>
      </c>
      <c r="G8729" s="1" t="s">
        <v>1157</v>
      </c>
      <c r="H8729" s="1" t="s">
        <v>1158</v>
      </c>
      <c r="I8729" s="1" t="s">
        <v>41</v>
      </c>
      <c r="J8729" s="1" t="s">
        <v>27</v>
      </c>
      <c r="K8729" s="1" t="s">
        <v>1185</v>
      </c>
      <c r="L8729" s="1" t="s">
        <v>335</v>
      </c>
      <c r="M8729" s="1">
        <v>37130</v>
      </c>
      <c r="N8729" s="1" t="s">
        <v>30</v>
      </c>
      <c r="O8729" s="1" t="s">
        <v>9895</v>
      </c>
      <c r="P8729" s="1" t="s">
        <v>32</v>
      </c>
      <c r="Q8729" s="1" t="s">
        <v>65</v>
      </c>
      <c r="R8729" s="1" t="s">
        <v>9896</v>
      </c>
      <c r="S8729" s="1">
        <v>53.351999999999997</v>
      </c>
      <c r="T8729" s="1">
        <v>3</v>
      </c>
      <c r="U8729" s="1">
        <v>0.2</v>
      </c>
      <c r="V8729" s="4">
        <v>16.005600000000001</v>
      </c>
    </row>
    <row r="8730" spans="1:22" ht="44" thickBot="1" x14ac:dyDescent="0.4">
      <c r="A8730" s="3">
        <v>8729</v>
      </c>
      <c r="B8730" s="1" t="s">
        <v>10205</v>
      </c>
      <c r="C8730" s="1">
        <v>2012</v>
      </c>
      <c r="D8730" s="2">
        <v>41270</v>
      </c>
      <c r="E8730" s="2">
        <v>41274</v>
      </c>
      <c r="F8730" s="1" t="s">
        <v>50</v>
      </c>
      <c r="G8730" s="1" t="s">
        <v>1157</v>
      </c>
      <c r="H8730" s="1" t="s">
        <v>1158</v>
      </c>
      <c r="I8730" s="1" t="s">
        <v>41</v>
      </c>
      <c r="J8730" s="1" t="s">
        <v>27</v>
      </c>
      <c r="K8730" s="1" t="s">
        <v>1185</v>
      </c>
      <c r="L8730" s="1" t="s">
        <v>335</v>
      </c>
      <c r="M8730" s="1">
        <v>37130</v>
      </c>
      <c r="N8730" s="1" t="s">
        <v>30</v>
      </c>
      <c r="O8730" s="1" t="s">
        <v>7282</v>
      </c>
      <c r="P8730" s="1" t="s">
        <v>32</v>
      </c>
      <c r="Q8730" s="1" t="s">
        <v>33</v>
      </c>
      <c r="R8730" s="1" t="s">
        <v>7283</v>
      </c>
      <c r="S8730" s="1">
        <v>131.10400000000001</v>
      </c>
      <c r="T8730" s="1">
        <v>2</v>
      </c>
      <c r="U8730" s="1">
        <v>0.2</v>
      </c>
      <c r="V8730" s="4">
        <v>8.1940000000000008</v>
      </c>
    </row>
    <row r="8731" spans="1:22" ht="29.5" thickBot="1" x14ac:dyDescent="0.4">
      <c r="A8731" s="3">
        <v>8730</v>
      </c>
      <c r="B8731" s="1" t="s">
        <v>10205</v>
      </c>
      <c r="C8731" s="1">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v>
      </c>
      <c r="T8731" s="1">
        <v>3</v>
      </c>
      <c r="U8731" s="1">
        <v>0.2</v>
      </c>
      <c r="V8731" s="4">
        <v>2.2511999999999999</v>
      </c>
    </row>
    <row r="8732" spans="1:22" ht="58.5" thickBot="1" x14ac:dyDescent="0.4">
      <c r="A8732" s="3">
        <v>8731</v>
      </c>
      <c r="B8732" s="1" t="s">
        <v>10205</v>
      </c>
      <c r="C8732" s="1">
        <v>2012</v>
      </c>
      <c r="D8732" s="2">
        <v>41270</v>
      </c>
      <c r="E8732" s="2">
        <v>41274</v>
      </c>
      <c r="F8732" s="1" t="s">
        <v>50</v>
      </c>
      <c r="G8732" s="1" t="s">
        <v>1157</v>
      </c>
      <c r="H8732" s="1" t="s">
        <v>1158</v>
      </c>
      <c r="I8732" s="1" t="s">
        <v>41</v>
      </c>
      <c r="J8732" s="1" t="s">
        <v>27</v>
      </c>
      <c r="K8732" s="1" t="s">
        <v>1185</v>
      </c>
      <c r="L8732" s="1" t="s">
        <v>335</v>
      </c>
      <c r="M8732" s="1">
        <v>37130</v>
      </c>
      <c r="N8732" s="1" t="s">
        <v>30</v>
      </c>
      <c r="O8732" s="1" t="s">
        <v>5895</v>
      </c>
      <c r="P8732" s="1" t="s">
        <v>71</v>
      </c>
      <c r="Q8732" s="1" t="s">
        <v>161</v>
      </c>
      <c r="R8732" s="1" t="s">
        <v>5896</v>
      </c>
      <c r="S8732" s="1">
        <v>72.744</v>
      </c>
      <c r="T8732" s="1">
        <v>7</v>
      </c>
      <c r="U8732" s="1">
        <v>0.2</v>
      </c>
      <c r="V8732" s="4">
        <v>-12.7302</v>
      </c>
    </row>
    <row r="8733" spans="1:22" ht="44" thickBot="1" x14ac:dyDescent="0.4">
      <c r="A8733" s="3">
        <v>8732</v>
      </c>
      <c r="B8733" s="1" t="s">
        <v>10206</v>
      </c>
      <c r="C8733" s="1">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4">
        <v>15.776999999999999</v>
      </c>
    </row>
    <row r="8734" spans="1:22" ht="29.5" thickBot="1" x14ac:dyDescent="0.4">
      <c r="A8734" s="3">
        <v>8733</v>
      </c>
      <c r="B8734" s="1" t="s">
        <v>10207</v>
      </c>
      <c r="C8734" s="1">
        <v>2014</v>
      </c>
      <c r="D8734" s="2">
        <v>41818</v>
      </c>
      <c r="E8734" s="2">
        <v>41820</v>
      </c>
      <c r="F8734" s="1" t="s">
        <v>23</v>
      </c>
      <c r="G8734" s="1" t="s">
        <v>3884</v>
      </c>
      <c r="H8734" s="1" t="s">
        <v>3885</v>
      </c>
      <c r="I8734" s="1" t="s">
        <v>41</v>
      </c>
      <c r="J8734" s="1" t="s">
        <v>27</v>
      </c>
      <c r="K8734" s="1" t="s">
        <v>95</v>
      </c>
      <c r="L8734" s="1" t="s">
        <v>96</v>
      </c>
      <c r="M8734" s="1">
        <v>98105</v>
      </c>
      <c r="N8734" s="1" t="s">
        <v>44</v>
      </c>
      <c r="O8734" s="1" t="s">
        <v>6174</v>
      </c>
      <c r="P8734" s="1" t="s">
        <v>46</v>
      </c>
      <c r="Q8734" s="1" t="s">
        <v>90</v>
      </c>
      <c r="R8734" s="1" t="s">
        <v>6175</v>
      </c>
      <c r="S8734" s="1">
        <v>19.440000000000001</v>
      </c>
      <c r="T8734" s="1">
        <v>3</v>
      </c>
      <c r="U8734" s="1">
        <v>0</v>
      </c>
      <c r="V8734" s="4">
        <v>9.3312000000000008</v>
      </c>
    </row>
    <row r="8735" spans="1:22" ht="58.5" thickBot="1" x14ac:dyDescent="0.4">
      <c r="A8735" s="3">
        <v>8734</v>
      </c>
      <c r="B8735" s="1" t="s">
        <v>10207</v>
      </c>
      <c r="C8735" s="1">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v>
      </c>
      <c r="T8735" s="1">
        <v>3</v>
      </c>
      <c r="U8735" s="1">
        <v>0</v>
      </c>
      <c r="V8735" s="4">
        <v>40.415999999999997</v>
      </c>
    </row>
    <row r="8736" spans="1:22" ht="44" thickBot="1" x14ac:dyDescent="0.4">
      <c r="A8736" s="3">
        <v>8735</v>
      </c>
      <c r="B8736" s="1" t="s">
        <v>10207</v>
      </c>
      <c r="C8736" s="1">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4">
        <v>244.6155</v>
      </c>
    </row>
    <row r="8737" spans="1:22" ht="44" thickBot="1" x14ac:dyDescent="0.4">
      <c r="A8737" s="3">
        <v>8736</v>
      </c>
      <c r="B8737" s="1" t="s">
        <v>10208</v>
      </c>
      <c r="C8737" s="1">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4">
        <v>9.7439999999999998</v>
      </c>
    </row>
    <row r="8738" spans="1:22" ht="29.5" thickBot="1" x14ac:dyDescent="0.4">
      <c r="A8738" s="3">
        <v>8737</v>
      </c>
      <c r="B8738" s="1" t="s">
        <v>10209</v>
      </c>
      <c r="C8738" s="1">
        <v>2013</v>
      </c>
      <c r="D8738" s="2">
        <v>41522</v>
      </c>
      <c r="E8738" s="2">
        <v>41527</v>
      </c>
      <c r="F8738" s="1" t="s">
        <v>50</v>
      </c>
      <c r="G8738" s="1" t="s">
        <v>4512</v>
      </c>
      <c r="H8738" s="1" t="s">
        <v>4513</v>
      </c>
      <c r="I8738" s="1" t="s">
        <v>41</v>
      </c>
      <c r="J8738" s="1" t="s">
        <v>27</v>
      </c>
      <c r="K8738" s="1" t="s">
        <v>8161</v>
      </c>
      <c r="L8738" s="1" t="s">
        <v>229</v>
      </c>
      <c r="M8738" s="1">
        <v>55125</v>
      </c>
      <c r="N8738" s="1" t="s">
        <v>105</v>
      </c>
      <c r="O8738" s="1" t="s">
        <v>2011</v>
      </c>
      <c r="P8738" s="1" t="s">
        <v>46</v>
      </c>
      <c r="Q8738" s="1" t="s">
        <v>59</v>
      </c>
      <c r="R8738" s="1" t="s">
        <v>2012</v>
      </c>
      <c r="S8738" s="1">
        <v>535.41</v>
      </c>
      <c r="T8738" s="1">
        <v>3</v>
      </c>
      <c r="U8738" s="1">
        <v>0</v>
      </c>
      <c r="V8738" s="4">
        <v>160.62299999999999</v>
      </c>
    </row>
    <row r="8739" spans="1:22" ht="29.5" thickBot="1" x14ac:dyDescent="0.4">
      <c r="A8739" s="3">
        <v>8738</v>
      </c>
      <c r="B8739" s="1" t="s">
        <v>10210</v>
      </c>
      <c r="C8739" s="1">
        <v>2014</v>
      </c>
      <c r="D8739" s="2">
        <v>41736</v>
      </c>
      <c r="E8739" s="2">
        <v>41740</v>
      </c>
      <c r="F8739" s="1" t="s">
        <v>50</v>
      </c>
      <c r="G8739" s="1" t="s">
        <v>7121</v>
      </c>
      <c r="H8739" s="1" t="s">
        <v>7122</v>
      </c>
      <c r="I8739" s="1" t="s">
        <v>41</v>
      </c>
      <c r="J8739" s="1" t="s">
        <v>27</v>
      </c>
      <c r="K8739" s="1" t="s">
        <v>6243</v>
      </c>
      <c r="L8739" s="1" t="s">
        <v>335</v>
      </c>
      <c r="M8739" s="1">
        <v>37421</v>
      </c>
      <c r="N8739" s="1" t="s">
        <v>30</v>
      </c>
      <c r="O8739" s="1" t="s">
        <v>3163</v>
      </c>
      <c r="P8739" s="1" t="s">
        <v>46</v>
      </c>
      <c r="Q8739" s="1" t="s">
        <v>75</v>
      </c>
      <c r="R8739" s="1" t="s">
        <v>3164</v>
      </c>
      <c r="S8739" s="1">
        <v>8.1</v>
      </c>
      <c r="T8739" s="1">
        <v>5</v>
      </c>
      <c r="U8739" s="1">
        <v>0.7</v>
      </c>
      <c r="V8739" s="4">
        <v>-5.94</v>
      </c>
    </row>
    <row r="8740" spans="1:22" ht="29.5" thickBot="1" x14ac:dyDescent="0.4">
      <c r="A8740" s="3">
        <v>8739</v>
      </c>
      <c r="B8740" s="1" t="s">
        <v>10211</v>
      </c>
      <c r="C8740" s="1">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4">
        <v>3.6432000000000002</v>
      </c>
    </row>
    <row r="8741" spans="1:22" ht="44" thickBot="1" x14ac:dyDescent="0.4">
      <c r="A8741" s="3">
        <v>8740</v>
      </c>
      <c r="B8741" s="1" t="s">
        <v>10211</v>
      </c>
      <c r="C8741" s="1">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83.988</v>
      </c>
      <c r="T8741" s="1">
        <v>2</v>
      </c>
      <c r="U8741" s="1">
        <v>0.4</v>
      </c>
      <c r="V8741" s="4">
        <v>-20.997</v>
      </c>
    </row>
    <row r="8742" spans="1:22" ht="58.5" thickBot="1" x14ac:dyDescent="0.4">
      <c r="A8742" s="3">
        <v>8741</v>
      </c>
      <c r="B8742" s="1" t="s">
        <v>10212</v>
      </c>
      <c r="C8742" s="1">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4">
        <v>21.228000000000002</v>
      </c>
    </row>
    <row r="8743" spans="1:22" ht="29.5" thickBot="1" x14ac:dyDescent="0.4">
      <c r="A8743" s="3">
        <v>8742</v>
      </c>
      <c r="B8743" s="1" t="s">
        <v>10213</v>
      </c>
      <c r="C8743" s="1">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4">
        <v>5.1551999999999998</v>
      </c>
    </row>
    <row r="8744" spans="1:22" ht="29.5" thickBot="1" x14ac:dyDescent="0.4">
      <c r="A8744" s="3">
        <v>8743</v>
      </c>
      <c r="B8744" s="1" t="s">
        <v>10214</v>
      </c>
      <c r="C8744" s="1">
        <v>2012</v>
      </c>
      <c r="D8744" s="2">
        <v>41184</v>
      </c>
      <c r="E8744" s="2">
        <v>41186</v>
      </c>
      <c r="F8744" s="1" t="s">
        <v>188</v>
      </c>
      <c r="G8744" s="1" t="s">
        <v>2002</v>
      </c>
      <c r="H8744" s="1" t="s">
        <v>2003</v>
      </c>
      <c r="I8744" s="1" t="s">
        <v>26</v>
      </c>
      <c r="J8744" s="1" t="s">
        <v>27</v>
      </c>
      <c r="K8744" s="1" t="s">
        <v>9416</v>
      </c>
      <c r="L8744" s="1" t="s">
        <v>420</v>
      </c>
      <c r="M8744" s="1">
        <v>97123</v>
      </c>
      <c r="N8744" s="1" t="s">
        <v>44</v>
      </c>
      <c r="O8744" s="1" t="s">
        <v>426</v>
      </c>
      <c r="P8744" s="1" t="s">
        <v>32</v>
      </c>
      <c r="Q8744" s="1" t="s">
        <v>65</v>
      </c>
      <c r="R8744" s="1" t="s">
        <v>427</v>
      </c>
      <c r="S8744" s="1">
        <v>11.032</v>
      </c>
      <c r="T8744" s="1">
        <v>1</v>
      </c>
      <c r="U8744" s="1">
        <v>0.2</v>
      </c>
      <c r="V8744" s="4">
        <v>3.0337999999999998</v>
      </c>
    </row>
    <row r="8745" spans="1:22" ht="58.5" thickBot="1" x14ac:dyDescent="0.4">
      <c r="A8745" s="3">
        <v>8744</v>
      </c>
      <c r="B8745" s="1" t="s">
        <v>10214</v>
      </c>
      <c r="C8745" s="1">
        <v>2012</v>
      </c>
      <c r="D8745" s="2">
        <v>41184</v>
      </c>
      <c r="E8745" s="2">
        <v>41186</v>
      </c>
      <c r="F8745" s="1" t="s">
        <v>188</v>
      </c>
      <c r="G8745" s="1" t="s">
        <v>2002</v>
      </c>
      <c r="H8745" s="1" t="s">
        <v>2003</v>
      </c>
      <c r="I8745" s="1" t="s">
        <v>26</v>
      </c>
      <c r="J8745" s="1" t="s">
        <v>27</v>
      </c>
      <c r="K8745" s="1" t="s">
        <v>9416</v>
      </c>
      <c r="L8745" s="1" t="s">
        <v>420</v>
      </c>
      <c r="M8745" s="1">
        <v>97123</v>
      </c>
      <c r="N8745" s="1" t="s">
        <v>44</v>
      </c>
      <c r="O8745" s="1" t="s">
        <v>753</v>
      </c>
      <c r="P8745" s="1" t="s">
        <v>71</v>
      </c>
      <c r="Q8745" s="1" t="s">
        <v>161</v>
      </c>
      <c r="R8745" s="1" t="s">
        <v>754</v>
      </c>
      <c r="S8745" s="1">
        <v>53.04</v>
      </c>
      <c r="T8745" s="1">
        <v>3</v>
      </c>
      <c r="U8745" s="1">
        <v>0.2</v>
      </c>
      <c r="V8745" s="4">
        <v>-4.641</v>
      </c>
    </row>
    <row r="8746" spans="1:22" ht="29.5" thickBot="1" x14ac:dyDescent="0.4">
      <c r="A8746" s="3">
        <v>8745</v>
      </c>
      <c r="B8746" s="1" t="s">
        <v>10215</v>
      </c>
      <c r="C8746" s="1">
        <v>2012</v>
      </c>
      <c r="D8746" s="2">
        <v>41235</v>
      </c>
      <c r="E8746" s="2">
        <v>41238</v>
      </c>
      <c r="F8746" s="1" t="s">
        <v>23</v>
      </c>
      <c r="G8746" s="1" t="s">
        <v>10091</v>
      </c>
      <c r="H8746" s="1" t="s">
        <v>10092</v>
      </c>
      <c r="I8746" s="1" t="s">
        <v>102</v>
      </c>
      <c r="J8746" s="1" t="s">
        <v>27</v>
      </c>
      <c r="K8746" s="1" t="s">
        <v>8793</v>
      </c>
      <c r="L8746" s="1" t="s">
        <v>1245</v>
      </c>
      <c r="M8746" s="1">
        <v>2138</v>
      </c>
      <c r="N8746" s="1" t="s">
        <v>148</v>
      </c>
      <c r="O8746" s="1" t="s">
        <v>128</v>
      </c>
      <c r="P8746" s="1" t="s">
        <v>46</v>
      </c>
      <c r="Q8746" s="1" t="s">
        <v>68</v>
      </c>
      <c r="R8746" s="1" t="s">
        <v>129</v>
      </c>
      <c r="S8746" s="1">
        <v>17.12</v>
      </c>
      <c r="T8746" s="1">
        <v>4</v>
      </c>
      <c r="U8746" s="1">
        <v>0</v>
      </c>
      <c r="V8746" s="4">
        <v>4.9648000000000003</v>
      </c>
    </row>
    <row r="8747" spans="1:22" ht="29.5" thickBot="1" x14ac:dyDescent="0.4">
      <c r="A8747" s="3">
        <v>8746</v>
      </c>
      <c r="B8747" s="1" t="s">
        <v>10215</v>
      </c>
      <c r="C8747" s="1">
        <v>2012</v>
      </c>
      <c r="D8747" s="2">
        <v>41235</v>
      </c>
      <c r="E8747" s="2">
        <v>41238</v>
      </c>
      <c r="F8747" s="1" t="s">
        <v>23</v>
      </c>
      <c r="G8747" s="1" t="s">
        <v>10091</v>
      </c>
      <c r="H8747" s="1" t="s">
        <v>10092</v>
      </c>
      <c r="I8747" s="1" t="s">
        <v>102</v>
      </c>
      <c r="J8747" s="1" t="s">
        <v>27</v>
      </c>
      <c r="K8747" s="1" t="s">
        <v>8793</v>
      </c>
      <c r="L8747" s="1" t="s">
        <v>1245</v>
      </c>
      <c r="M8747" s="1">
        <v>2138</v>
      </c>
      <c r="N8747" s="1" t="s">
        <v>148</v>
      </c>
      <c r="O8747" s="1" t="s">
        <v>8879</v>
      </c>
      <c r="P8747" s="1" t="s">
        <v>46</v>
      </c>
      <c r="Q8747" s="1" t="s">
        <v>90</v>
      </c>
      <c r="R8747" s="1" t="s">
        <v>8880</v>
      </c>
      <c r="S8747" s="1">
        <v>59.94</v>
      </c>
      <c r="T8747" s="1">
        <v>3</v>
      </c>
      <c r="U8747" s="1">
        <v>0</v>
      </c>
      <c r="V8747" s="4">
        <v>28.171800000000001</v>
      </c>
    </row>
    <row r="8748" spans="1:22" ht="58.5" thickBot="1" x14ac:dyDescent="0.4">
      <c r="A8748" s="3">
        <v>8747</v>
      </c>
      <c r="B8748" s="1" t="s">
        <v>10216</v>
      </c>
      <c r="C8748" s="1">
        <v>2014</v>
      </c>
      <c r="D8748" s="2">
        <v>41673</v>
      </c>
      <c r="E8748" s="2">
        <v>41678</v>
      </c>
      <c r="F8748" s="1" t="s">
        <v>50</v>
      </c>
      <c r="G8748" s="1" t="s">
        <v>5723</v>
      </c>
      <c r="H8748" s="1" t="s">
        <v>5724</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4">
        <v>12.6348</v>
      </c>
    </row>
    <row r="8749" spans="1:22" ht="29.5" thickBot="1" x14ac:dyDescent="0.4">
      <c r="A8749" s="3">
        <v>8748</v>
      </c>
      <c r="B8749" s="1" t="s">
        <v>10216</v>
      </c>
      <c r="C8749" s="1">
        <v>2014</v>
      </c>
      <c r="D8749" s="2">
        <v>41673</v>
      </c>
      <c r="E8749" s="2">
        <v>41678</v>
      </c>
      <c r="F8749" s="1" t="s">
        <v>50</v>
      </c>
      <c r="G8749" s="1" t="s">
        <v>5723</v>
      </c>
      <c r="H8749" s="1" t="s">
        <v>5724</v>
      </c>
      <c r="I8749" s="1" t="s">
        <v>41</v>
      </c>
      <c r="J8749" s="1" t="s">
        <v>27</v>
      </c>
      <c r="K8749" s="1" t="s">
        <v>947</v>
      </c>
      <c r="L8749" s="1" t="s">
        <v>43</v>
      </c>
      <c r="M8749" s="1">
        <v>92105</v>
      </c>
      <c r="N8749" s="1" t="s">
        <v>44</v>
      </c>
      <c r="O8749" s="1" t="s">
        <v>2387</v>
      </c>
      <c r="P8749" s="1" t="s">
        <v>46</v>
      </c>
      <c r="Q8749" s="1" t="s">
        <v>75</v>
      </c>
      <c r="R8749" s="1" t="s">
        <v>2388</v>
      </c>
      <c r="S8749" s="1">
        <v>30.96</v>
      </c>
      <c r="T8749" s="1">
        <v>2</v>
      </c>
      <c r="U8749" s="1">
        <v>0.2</v>
      </c>
      <c r="V8749" s="4">
        <v>10.061999999999999</v>
      </c>
    </row>
    <row r="8750" spans="1:22" ht="58.5" thickBot="1" x14ac:dyDescent="0.4">
      <c r="A8750" s="3">
        <v>8749</v>
      </c>
      <c r="B8750" s="1" t="s">
        <v>10216</v>
      </c>
      <c r="C8750" s="1">
        <v>2014</v>
      </c>
      <c r="D8750" s="2">
        <v>41673</v>
      </c>
      <c r="E8750" s="2">
        <v>41678</v>
      </c>
      <c r="F8750" s="1" t="s">
        <v>50</v>
      </c>
      <c r="G8750" s="1" t="s">
        <v>5723</v>
      </c>
      <c r="H8750" s="1" t="s">
        <v>5724</v>
      </c>
      <c r="I8750" s="1" t="s">
        <v>41</v>
      </c>
      <c r="J8750" s="1" t="s">
        <v>27</v>
      </c>
      <c r="K8750" s="1" t="s">
        <v>947</v>
      </c>
      <c r="L8750" s="1" t="s">
        <v>43</v>
      </c>
      <c r="M8750" s="1">
        <v>92105</v>
      </c>
      <c r="N8750" s="1" t="s">
        <v>44</v>
      </c>
      <c r="O8750" s="1" t="s">
        <v>8329</v>
      </c>
      <c r="P8750" s="1" t="s">
        <v>71</v>
      </c>
      <c r="Q8750" s="1" t="s">
        <v>682</v>
      </c>
      <c r="R8750" s="1" t="s">
        <v>8330</v>
      </c>
      <c r="S8750" s="1">
        <v>239.98400000000001</v>
      </c>
      <c r="T8750" s="1">
        <v>2</v>
      </c>
      <c r="U8750" s="1">
        <v>0.2</v>
      </c>
      <c r="V8750" s="4">
        <v>38.997399999999999</v>
      </c>
    </row>
    <row r="8751" spans="1:22" ht="73" thickBot="1" x14ac:dyDescent="0.4">
      <c r="A8751" s="3">
        <v>8750</v>
      </c>
      <c r="B8751" s="1" t="s">
        <v>10217</v>
      </c>
      <c r="C8751" s="1">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4">
        <v>1143.8910000000001</v>
      </c>
    </row>
    <row r="8752" spans="1:22" ht="44" thickBot="1" x14ac:dyDescent="0.4">
      <c r="A8752" s="3">
        <v>8751</v>
      </c>
      <c r="B8752" s="1" t="s">
        <v>10217</v>
      </c>
      <c r="C8752" s="1">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4">
        <v>33.494999999999997</v>
      </c>
    </row>
    <row r="8753" spans="1:22" ht="73" thickBot="1" x14ac:dyDescent="0.4">
      <c r="A8753" s="3">
        <v>8752</v>
      </c>
      <c r="B8753" s="1" t="s">
        <v>10218</v>
      </c>
      <c r="C8753" s="1">
        <v>2013</v>
      </c>
      <c r="D8753" s="2">
        <v>41400</v>
      </c>
      <c r="E8753" s="2">
        <v>41404</v>
      </c>
      <c r="F8753" s="1" t="s">
        <v>50</v>
      </c>
      <c r="G8753" s="1" t="s">
        <v>440</v>
      </c>
      <c r="H8753" s="1" t="s">
        <v>441</v>
      </c>
      <c r="I8753" s="1" t="s">
        <v>102</v>
      </c>
      <c r="J8753" s="1" t="s">
        <v>27</v>
      </c>
      <c r="K8753" s="1" t="s">
        <v>5646</v>
      </c>
      <c r="L8753" s="1" t="s">
        <v>54</v>
      </c>
      <c r="M8753" s="1">
        <v>32303</v>
      </c>
      <c r="N8753" s="1" t="s">
        <v>30</v>
      </c>
      <c r="O8753" s="1" t="s">
        <v>10219</v>
      </c>
      <c r="P8753" s="1" t="s">
        <v>46</v>
      </c>
      <c r="Q8753" s="1" t="s">
        <v>90</v>
      </c>
      <c r="R8753" s="1" t="s">
        <v>10220</v>
      </c>
      <c r="S8753" s="1">
        <v>93.248000000000005</v>
      </c>
      <c r="T8753" s="1">
        <v>4</v>
      </c>
      <c r="U8753" s="1">
        <v>0.2</v>
      </c>
      <c r="V8753" s="4">
        <v>31.4712</v>
      </c>
    </row>
    <row r="8754" spans="1:22" ht="29.5" thickBot="1" x14ac:dyDescent="0.4">
      <c r="A8754" s="3">
        <v>8753</v>
      </c>
      <c r="B8754" s="1" t="s">
        <v>10218</v>
      </c>
      <c r="C8754" s="1">
        <v>2013</v>
      </c>
      <c r="D8754" s="2">
        <v>41400</v>
      </c>
      <c r="E8754" s="2">
        <v>41404</v>
      </c>
      <c r="F8754" s="1" t="s">
        <v>50</v>
      </c>
      <c r="G8754" s="1" t="s">
        <v>440</v>
      </c>
      <c r="H8754" s="1" t="s">
        <v>441</v>
      </c>
      <c r="I8754" s="1" t="s">
        <v>102</v>
      </c>
      <c r="J8754" s="1" t="s">
        <v>27</v>
      </c>
      <c r="K8754" s="1" t="s">
        <v>5646</v>
      </c>
      <c r="L8754" s="1" t="s">
        <v>54</v>
      </c>
      <c r="M8754" s="1">
        <v>32303</v>
      </c>
      <c r="N8754" s="1" t="s">
        <v>30</v>
      </c>
      <c r="O8754" s="1" t="s">
        <v>4781</v>
      </c>
      <c r="P8754" s="1" t="s">
        <v>71</v>
      </c>
      <c r="Q8754" s="1" t="s">
        <v>72</v>
      </c>
      <c r="R8754" s="1" t="s">
        <v>4782</v>
      </c>
      <c r="S8754" s="1">
        <v>177.48</v>
      </c>
      <c r="T8754" s="1">
        <v>3</v>
      </c>
      <c r="U8754" s="1">
        <v>0.2</v>
      </c>
      <c r="V8754" s="4">
        <v>19.9665</v>
      </c>
    </row>
    <row r="8755" spans="1:22" ht="29.5" thickBot="1" x14ac:dyDescent="0.4">
      <c r="A8755" s="3">
        <v>8754</v>
      </c>
      <c r="B8755" s="1" t="s">
        <v>10221</v>
      </c>
      <c r="C8755" s="1">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4">
        <v>5.9778000000000002</v>
      </c>
    </row>
    <row r="8756" spans="1:22" ht="29.5" thickBot="1" x14ac:dyDescent="0.4">
      <c r="A8756" s="3">
        <v>8755</v>
      </c>
      <c r="B8756" s="1" t="s">
        <v>10221</v>
      </c>
      <c r="C8756" s="1">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4.8600000000000003</v>
      </c>
      <c r="T8756" s="1">
        <v>3</v>
      </c>
      <c r="U8756" s="1">
        <v>0.7</v>
      </c>
      <c r="V8756" s="4">
        <v>-3.5640000000000001</v>
      </c>
    </row>
    <row r="8757" spans="1:22" ht="73" thickBot="1" x14ac:dyDescent="0.4">
      <c r="A8757" s="3">
        <v>8756</v>
      </c>
      <c r="B8757" s="1" t="s">
        <v>10221</v>
      </c>
      <c r="C8757" s="1">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v>
      </c>
      <c r="T8757" s="1">
        <v>2</v>
      </c>
      <c r="U8757" s="1">
        <v>0.7</v>
      </c>
      <c r="V8757" s="4">
        <v>-5.2149999999999999</v>
      </c>
    </row>
    <row r="8758" spans="1:22" ht="58.5" thickBot="1" x14ac:dyDescent="0.4">
      <c r="A8758" s="3">
        <v>8757</v>
      </c>
      <c r="B8758" s="1" t="s">
        <v>10222</v>
      </c>
      <c r="C8758" s="1">
        <v>2013</v>
      </c>
      <c r="D8758" s="2">
        <v>41478</v>
      </c>
      <c r="E8758" s="2">
        <v>41482</v>
      </c>
      <c r="F8758" s="1" t="s">
        <v>50</v>
      </c>
      <c r="G8758" s="1" t="s">
        <v>6864</v>
      </c>
      <c r="H8758" s="1" t="s">
        <v>6865</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4">
        <v>10.5504</v>
      </c>
    </row>
    <row r="8759" spans="1:22" ht="29.5" thickBot="1" x14ac:dyDescent="0.4">
      <c r="A8759" s="3">
        <v>8758</v>
      </c>
      <c r="B8759" s="1" t="s">
        <v>10222</v>
      </c>
      <c r="C8759" s="1">
        <v>2013</v>
      </c>
      <c r="D8759" s="2">
        <v>41478</v>
      </c>
      <c r="E8759" s="2">
        <v>41482</v>
      </c>
      <c r="F8759" s="1" t="s">
        <v>50</v>
      </c>
      <c r="G8759" s="1" t="s">
        <v>6864</v>
      </c>
      <c r="H8759" s="1" t="s">
        <v>6865</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4">
        <v>24.883199999999999</v>
      </c>
    </row>
    <row r="8760" spans="1:22" ht="44" thickBot="1" x14ac:dyDescent="0.4">
      <c r="A8760" s="3">
        <v>8759</v>
      </c>
      <c r="B8760" s="1" t="s">
        <v>10222</v>
      </c>
      <c r="C8760" s="1">
        <v>2013</v>
      </c>
      <c r="D8760" s="2">
        <v>41478</v>
      </c>
      <c r="E8760" s="2">
        <v>41482</v>
      </c>
      <c r="F8760" s="1" t="s">
        <v>50</v>
      </c>
      <c r="G8760" s="1" t="s">
        <v>6864</v>
      </c>
      <c r="H8760" s="1" t="s">
        <v>6865</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4">
        <v>9.3228000000000009</v>
      </c>
    </row>
    <row r="8761" spans="1:22" ht="44" thickBot="1" x14ac:dyDescent="0.4">
      <c r="A8761" s="3">
        <v>8760</v>
      </c>
      <c r="B8761" s="1" t="s">
        <v>10222</v>
      </c>
      <c r="C8761" s="1">
        <v>2013</v>
      </c>
      <c r="D8761" s="2">
        <v>41478</v>
      </c>
      <c r="E8761" s="2">
        <v>41482</v>
      </c>
      <c r="F8761" s="1" t="s">
        <v>50</v>
      </c>
      <c r="G8761" s="1" t="s">
        <v>6864</v>
      </c>
      <c r="H8761" s="1" t="s">
        <v>6865</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4">
        <v>2.5920000000000001</v>
      </c>
    </row>
    <row r="8762" spans="1:22" ht="73" thickBot="1" x14ac:dyDescent="0.4">
      <c r="A8762" s="3">
        <v>8761</v>
      </c>
      <c r="B8762" s="1" t="s">
        <v>10223</v>
      </c>
      <c r="C8762" s="1">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4">
        <v>635.495</v>
      </c>
    </row>
    <row r="8763" spans="1:22" ht="58.5" thickBot="1" x14ac:dyDescent="0.4">
      <c r="A8763" s="3">
        <v>8762</v>
      </c>
      <c r="B8763" s="1" t="s">
        <v>10223</v>
      </c>
      <c r="C8763" s="1">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5580</v>
      </c>
      <c r="P8763" s="1" t="s">
        <v>46</v>
      </c>
      <c r="Q8763" s="1" t="s">
        <v>173</v>
      </c>
      <c r="R8763" s="1" t="s">
        <v>5581</v>
      </c>
      <c r="S8763" s="1">
        <v>125.36</v>
      </c>
      <c r="T8763" s="1">
        <v>8</v>
      </c>
      <c r="U8763" s="1">
        <v>0</v>
      </c>
      <c r="V8763" s="4">
        <v>58.919199999999996</v>
      </c>
    </row>
    <row r="8764" spans="1:22" ht="29.5" thickBot="1" x14ac:dyDescent="0.4">
      <c r="A8764" s="3">
        <v>8763</v>
      </c>
      <c r="B8764" s="1" t="s">
        <v>10224</v>
      </c>
      <c r="C8764" s="1">
        <v>2013</v>
      </c>
      <c r="D8764" s="2">
        <v>41638</v>
      </c>
      <c r="E8764" s="2">
        <v>41642</v>
      </c>
      <c r="F8764" s="1" t="s">
        <v>50</v>
      </c>
      <c r="G8764" s="1" t="s">
        <v>3161</v>
      </c>
      <c r="H8764" s="1" t="s">
        <v>3162</v>
      </c>
      <c r="I8764" s="1" t="s">
        <v>26</v>
      </c>
      <c r="J8764" s="1" t="s">
        <v>27</v>
      </c>
      <c r="K8764" s="1" t="s">
        <v>5394</v>
      </c>
      <c r="L8764" s="1" t="s">
        <v>43</v>
      </c>
      <c r="M8764" s="1">
        <v>95823</v>
      </c>
      <c r="N8764" s="1" t="s">
        <v>44</v>
      </c>
      <c r="O8764" s="1" t="s">
        <v>3016</v>
      </c>
      <c r="P8764" s="1" t="s">
        <v>46</v>
      </c>
      <c r="Q8764" s="1" t="s">
        <v>59</v>
      </c>
      <c r="R8764" s="1" t="s">
        <v>3017</v>
      </c>
      <c r="S8764" s="1">
        <v>14.03</v>
      </c>
      <c r="T8764" s="1">
        <v>1</v>
      </c>
      <c r="U8764" s="1">
        <v>0</v>
      </c>
      <c r="V8764" s="4">
        <v>4.0686999999999998</v>
      </c>
    </row>
    <row r="8765" spans="1:22" ht="29.5" thickBot="1" x14ac:dyDescent="0.4">
      <c r="A8765" s="3">
        <v>8764</v>
      </c>
      <c r="B8765" s="1" t="s">
        <v>10224</v>
      </c>
      <c r="C8765" s="1">
        <v>2013</v>
      </c>
      <c r="D8765" s="2">
        <v>41638</v>
      </c>
      <c r="E8765" s="2">
        <v>41642</v>
      </c>
      <c r="F8765" s="1" t="s">
        <v>50</v>
      </c>
      <c r="G8765" s="1" t="s">
        <v>3161</v>
      </c>
      <c r="H8765" s="1" t="s">
        <v>3162</v>
      </c>
      <c r="I8765" s="1" t="s">
        <v>26</v>
      </c>
      <c r="J8765" s="1" t="s">
        <v>27</v>
      </c>
      <c r="K8765" s="1" t="s">
        <v>5394</v>
      </c>
      <c r="L8765" s="1" t="s">
        <v>43</v>
      </c>
      <c r="M8765" s="1">
        <v>95823</v>
      </c>
      <c r="N8765" s="1" t="s">
        <v>44</v>
      </c>
      <c r="O8765" s="1" t="s">
        <v>5549</v>
      </c>
      <c r="P8765" s="1" t="s">
        <v>46</v>
      </c>
      <c r="Q8765" s="1" t="s">
        <v>578</v>
      </c>
      <c r="R8765" s="1" t="s">
        <v>5550</v>
      </c>
      <c r="S8765" s="1">
        <v>27.96</v>
      </c>
      <c r="T8765" s="1">
        <v>2</v>
      </c>
      <c r="U8765" s="1">
        <v>0</v>
      </c>
      <c r="V8765" s="4">
        <v>7.2695999999999996</v>
      </c>
    </row>
    <row r="8766" spans="1:22" ht="58.5" thickBot="1" x14ac:dyDescent="0.4">
      <c r="A8766" s="3">
        <v>8765</v>
      </c>
      <c r="B8766" s="1" t="s">
        <v>10225</v>
      </c>
      <c r="C8766" s="1">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4">
        <v>0.73480000000000001</v>
      </c>
    </row>
    <row r="8767" spans="1:22" ht="44" thickBot="1" x14ac:dyDescent="0.4">
      <c r="A8767" s="3">
        <v>8766</v>
      </c>
      <c r="B8767" s="1" t="s">
        <v>10225</v>
      </c>
      <c r="C8767" s="1">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1.696</v>
      </c>
      <c r="T8767" s="1">
        <v>2</v>
      </c>
      <c r="U8767" s="1">
        <v>0.8</v>
      </c>
      <c r="V8767" s="4">
        <v>-2.544</v>
      </c>
    </row>
    <row r="8768" spans="1:22" ht="58.5" thickBot="1" x14ac:dyDescent="0.4">
      <c r="A8768" s="3">
        <v>8767</v>
      </c>
      <c r="B8768" s="1" t="s">
        <v>10225</v>
      </c>
      <c r="C8768" s="1">
        <v>2012</v>
      </c>
      <c r="D8768" s="2">
        <v>41234</v>
      </c>
      <c r="E8768" s="2">
        <v>41240</v>
      </c>
      <c r="F8768" s="1" t="s">
        <v>50</v>
      </c>
      <c r="G8768" s="1" t="s">
        <v>1532</v>
      </c>
      <c r="H8768" s="1" t="s">
        <v>1533</v>
      </c>
      <c r="I8768" s="1" t="s">
        <v>41</v>
      </c>
      <c r="J8768" s="1" t="s">
        <v>27</v>
      </c>
      <c r="K8768" s="1" t="s">
        <v>103</v>
      </c>
      <c r="L8768" s="1" t="s">
        <v>104</v>
      </c>
      <c r="M8768" s="1">
        <v>76106</v>
      </c>
      <c r="N8768" s="1" t="s">
        <v>105</v>
      </c>
      <c r="O8768" s="1" t="s">
        <v>9920</v>
      </c>
      <c r="P8768" s="1" t="s">
        <v>46</v>
      </c>
      <c r="Q8768" s="1" t="s">
        <v>78</v>
      </c>
      <c r="R8768" s="1" t="s">
        <v>9921</v>
      </c>
      <c r="S8768" s="1">
        <v>24.588000000000001</v>
      </c>
      <c r="T8768" s="1">
        <v>3</v>
      </c>
      <c r="U8768" s="1">
        <v>0.8</v>
      </c>
      <c r="V8768" s="4">
        <v>-67.617000000000004</v>
      </c>
    </row>
    <row r="8769" spans="1:22" ht="29.5" thickBot="1" x14ac:dyDescent="0.4">
      <c r="A8769" s="3">
        <v>8768</v>
      </c>
      <c r="B8769" s="1" t="s">
        <v>10225</v>
      </c>
      <c r="C8769" s="1">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7.98</v>
      </c>
      <c r="T8769" s="1">
        <v>5</v>
      </c>
      <c r="U8769" s="1">
        <v>0.8</v>
      </c>
      <c r="V8769" s="4">
        <v>-13.167</v>
      </c>
    </row>
    <row r="8770" spans="1:22" ht="44" thickBot="1" x14ac:dyDescent="0.4">
      <c r="A8770" s="3">
        <v>8769</v>
      </c>
      <c r="B8770" s="1" t="s">
        <v>10226</v>
      </c>
      <c r="C8770" s="1">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4">
        <v>57.6</v>
      </c>
    </row>
    <row r="8771" spans="1:22" ht="73" thickBot="1" x14ac:dyDescent="0.4">
      <c r="A8771" s="3">
        <v>8770</v>
      </c>
      <c r="B8771" s="1" t="s">
        <v>10227</v>
      </c>
      <c r="C8771" s="1">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8334</v>
      </c>
      <c r="P8771" s="1" t="s">
        <v>71</v>
      </c>
      <c r="Q8771" s="1" t="s">
        <v>72</v>
      </c>
      <c r="R8771" s="1" t="s">
        <v>8335</v>
      </c>
      <c r="S8771" s="1">
        <v>146.952</v>
      </c>
      <c r="T8771" s="1">
        <v>3</v>
      </c>
      <c r="U8771" s="1">
        <v>0.2</v>
      </c>
      <c r="V8771" s="4">
        <v>9.1844999999999999</v>
      </c>
    </row>
    <row r="8772" spans="1:22" ht="44" thickBot="1" x14ac:dyDescent="0.4">
      <c r="A8772" s="3">
        <v>8771</v>
      </c>
      <c r="B8772" s="1" t="s">
        <v>10227</v>
      </c>
      <c r="C8772" s="1">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83.135999999999996</v>
      </c>
      <c r="T8772" s="1">
        <v>4</v>
      </c>
      <c r="U8772" s="1">
        <v>0.2</v>
      </c>
      <c r="V8772" s="4">
        <v>5.1959999999999997</v>
      </c>
    </row>
    <row r="8773" spans="1:22" ht="58.5" thickBot="1" x14ac:dyDescent="0.4">
      <c r="A8773" s="3">
        <v>8772</v>
      </c>
      <c r="B8773" s="1" t="s">
        <v>10228</v>
      </c>
      <c r="C8773" s="1">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942.78399999999999</v>
      </c>
      <c r="T8773" s="1">
        <v>4</v>
      </c>
      <c r="U8773" s="1">
        <v>0.2</v>
      </c>
      <c r="V8773" s="4">
        <v>94.278400000000005</v>
      </c>
    </row>
    <row r="8774" spans="1:22" ht="29.5" thickBot="1" x14ac:dyDescent="0.4">
      <c r="A8774" s="3">
        <v>8773</v>
      </c>
      <c r="B8774" s="1" t="s">
        <v>10228</v>
      </c>
      <c r="C8774" s="1">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4">
        <v>23.234999999999999</v>
      </c>
    </row>
    <row r="8775" spans="1:22" ht="44" thickBot="1" x14ac:dyDescent="0.4">
      <c r="A8775" s="3">
        <v>8774</v>
      </c>
      <c r="B8775" s="1" t="s">
        <v>10229</v>
      </c>
      <c r="C8775" s="1">
        <v>2012</v>
      </c>
      <c r="D8775" s="2">
        <v>40962</v>
      </c>
      <c r="E8775" s="2">
        <v>40967</v>
      </c>
      <c r="F8775" s="1" t="s">
        <v>50</v>
      </c>
      <c r="G8775" s="1" t="s">
        <v>9816</v>
      </c>
      <c r="H8775" s="1" t="s">
        <v>9817</v>
      </c>
      <c r="I8775" s="1" t="s">
        <v>102</v>
      </c>
      <c r="J8775" s="1" t="s">
        <v>27</v>
      </c>
      <c r="K8775" s="1" t="s">
        <v>266</v>
      </c>
      <c r="L8775" s="1" t="s">
        <v>267</v>
      </c>
      <c r="M8775" s="1">
        <v>10024</v>
      </c>
      <c r="N8775" s="1" t="s">
        <v>148</v>
      </c>
      <c r="O8775" s="1" t="s">
        <v>2203</v>
      </c>
      <c r="P8775" s="1" t="s">
        <v>46</v>
      </c>
      <c r="Q8775" s="1" t="s">
        <v>78</v>
      </c>
      <c r="R8775" s="1" t="s">
        <v>2204</v>
      </c>
      <c r="S8775" s="1">
        <v>26.88</v>
      </c>
      <c r="T8775" s="1">
        <v>6</v>
      </c>
      <c r="U8775" s="1">
        <v>0</v>
      </c>
      <c r="V8775" s="4">
        <v>6.72</v>
      </c>
    </row>
    <row r="8776" spans="1:22" ht="58.5" thickBot="1" x14ac:dyDescent="0.4">
      <c r="A8776" s="3">
        <v>8775</v>
      </c>
      <c r="B8776" s="1" t="s">
        <v>10229</v>
      </c>
      <c r="C8776" s="1">
        <v>2012</v>
      </c>
      <c r="D8776" s="2">
        <v>40962</v>
      </c>
      <c r="E8776" s="2">
        <v>40967</v>
      </c>
      <c r="F8776" s="1" t="s">
        <v>50</v>
      </c>
      <c r="G8776" s="1" t="s">
        <v>9816</v>
      </c>
      <c r="H8776" s="1" t="s">
        <v>9817</v>
      </c>
      <c r="I8776" s="1" t="s">
        <v>102</v>
      </c>
      <c r="J8776" s="1" t="s">
        <v>27</v>
      </c>
      <c r="K8776" s="1" t="s">
        <v>266</v>
      </c>
      <c r="L8776" s="1" t="s">
        <v>267</v>
      </c>
      <c r="M8776" s="1">
        <v>10024</v>
      </c>
      <c r="N8776" s="1" t="s">
        <v>148</v>
      </c>
      <c r="O8776" s="1" t="s">
        <v>5216</v>
      </c>
      <c r="P8776" s="1" t="s">
        <v>46</v>
      </c>
      <c r="Q8776" s="1" t="s">
        <v>75</v>
      </c>
      <c r="R8776" s="1" t="s">
        <v>5217</v>
      </c>
      <c r="S8776" s="1">
        <v>10.896000000000001</v>
      </c>
      <c r="T8776" s="1">
        <v>2</v>
      </c>
      <c r="U8776" s="1">
        <v>0.2</v>
      </c>
      <c r="V8776" s="4">
        <v>3.8136000000000001</v>
      </c>
    </row>
    <row r="8777" spans="1:22" ht="29.5" thickBot="1" x14ac:dyDescent="0.4">
      <c r="A8777" s="3">
        <v>8776</v>
      </c>
      <c r="B8777" s="1" t="s">
        <v>10230</v>
      </c>
      <c r="C8777" s="1">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4">
        <v>0.30940000000000001</v>
      </c>
    </row>
    <row r="8778" spans="1:22" ht="44" thickBot="1" x14ac:dyDescent="0.4">
      <c r="A8778" s="3">
        <v>8777</v>
      </c>
      <c r="B8778" s="1" t="s">
        <v>10231</v>
      </c>
      <c r="C8778" s="1">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4">
        <v>0</v>
      </c>
    </row>
    <row r="8779" spans="1:22" ht="29.5" thickBot="1" x14ac:dyDescent="0.4">
      <c r="A8779" s="3">
        <v>8778</v>
      </c>
      <c r="B8779" s="1" t="s">
        <v>10231</v>
      </c>
      <c r="C8779" s="1">
        <v>2013</v>
      </c>
      <c r="D8779" s="2">
        <v>41458</v>
      </c>
      <c r="E8779" s="2">
        <v>41459</v>
      </c>
      <c r="F8779" s="1" t="s">
        <v>188</v>
      </c>
      <c r="G8779" s="1" t="s">
        <v>895</v>
      </c>
      <c r="H8779" s="1" t="s">
        <v>896</v>
      </c>
      <c r="I8779" s="1" t="s">
        <v>41</v>
      </c>
      <c r="J8779" s="1" t="s">
        <v>27</v>
      </c>
      <c r="K8779" s="1" t="s">
        <v>1681</v>
      </c>
      <c r="L8779" s="1" t="s">
        <v>104</v>
      </c>
      <c r="M8779" s="1">
        <v>77340</v>
      </c>
      <c r="N8779" s="1" t="s">
        <v>105</v>
      </c>
      <c r="O8779" s="1" t="s">
        <v>6014</v>
      </c>
      <c r="P8779" s="1" t="s">
        <v>46</v>
      </c>
      <c r="Q8779" s="1" t="s">
        <v>90</v>
      </c>
      <c r="R8779" s="1" t="s">
        <v>6015</v>
      </c>
      <c r="S8779" s="1">
        <v>41.472000000000001</v>
      </c>
      <c r="T8779" s="1">
        <v>8</v>
      </c>
      <c r="U8779" s="1">
        <v>0.2</v>
      </c>
      <c r="V8779" s="4">
        <v>14.5152</v>
      </c>
    </row>
    <row r="8780" spans="1:22" ht="58.5" thickBot="1" x14ac:dyDescent="0.4">
      <c r="A8780" s="3">
        <v>8779</v>
      </c>
      <c r="B8780" s="1" t="s">
        <v>10232</v>
      </c>
      <c r="C8780" s="1">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4">
        <v>7.1993999999999998</v>
      </c>
    </row>
    <row r="8781" spans="1:22" ht="29.5" thickBot="1" x14ac:dyDescent="0.4">
      <c r="A8781" s="3">
        <v>8780</v>
      </c>
      <c r="B8781" s="1" t="s">
        <v>10233</v>
      </c>
      <c r="C8781" s="1">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29.303999999999998</v>
      </c>
      <c r="T8781" s="1">
        <v>3</v>
      </c>
      <c r="U8781" s="1">
        <v>0.2</v>
      </c>
      <c r="V8781" s="4">
        <v>2.5640999999999998</v>
      </c>
    </row>
    <row r="8782" spans="1:22" ht="58.5" thickBot="1" x14ac:dyDescent="0.4">
      <c r="A8782" s="3">
        <v>8781</v>
      </c>
      <c r="B8782" s="1" t="s">
        <v>10234</v>
      </c>
      <c r="C8782" s="1">
        <v>2012</v>
      </c>
      <c r="D8782" s="2">
        <v>40969</v>
      </c>
      <c r="E8782" s="2">
        <v>40972</v>
      </c>
      <c r="F8782" s="1" t="s">
        <v>188</v>
      </c>
      <c r="G8782" s="1" t="s">
        <v>9527</v>
      </c>
      <c r="H8782" s="1" t="s">
        <v>9528</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4">
        <v>6.2244000000000002</v>
      </c>
    </row>
    <row r="8783" spans="1:22" ht="58.5" thickBot="1" x14ac:dyDescent="0.4">
      <c r="A8783" s="3">
        <v>8782</v>
      </c>
      <c r="B8783" s="1" t="s">
        <v>10234</v>
      </c>
      <c r="C8783" s="1">
        <v>2012</v>
      </c>
      <c r="D8783" s="2">
        <v>40969</v>
      </c>
      <c r="E8783" s="2">
        <v>40972</v>
      </c>
      <c r="F8783" s="1" t="s">
        <v>188</v>
      </c>
      <c r="G8783" s="1" t="s">
        <v>9527</v>
      </c>
      <c r="H8783" s="1" t="s">
        <v>9528</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4">
        <v>-36.117600000000003</v>
      </c>
    </row>
    <row r="8784" spans="1:22" ht="44" thickBot="1" x14ac:dyDescent="0.4">
      <c r="A8784" s="3">
        <v>8783</v>
      </c>
      <c r="B8784" s="1" t="s">
        <v>10235</v>
      </c>
      <c r="C8784" s="1">
        <v>2013</v>
      </c>
      <c r="D8784" s="2">
        <v>41533</v>
      </c>
      <c r="E8784" s="2">
        <v>41538</v>
      </c>
      <c r="F8784" s="1" t="s">
        <v>50</v>
      </c>
      <c r="G8784" s="1" t="s">
        <v>2109</v>
      </c>
      <c r="H8784" s="1" t="s">
        <v>2110</v>
      </c>
      <c r="I8784" s="1" t="s">
        <v>41</v>
      </c>
      <c r="J8784" s="1" t="s">
        <v>27</v>
      </c>
      <c r="K8784" s="1" t="s">
        <v>10236</v>
      </c>
      <c r="L8784" s="1" t="s">
        <v>6259</v>
      </c>
      <c r="M8784" s="1">
        <v>83301</v>
      </c>
      <c r="N8784" s="1" t="s">
        <v>44</v>
      </c>
      <c r="O8784" s="1" t="s">
        <v>4832</v>
      </c>
      <c r="P8784" s="1" t="s">
        <v>46</v>
      </c>
      <c r="Q8784" s="1" t="s">
        <v>75</v>
      </c>
      <c r="R8784" s="1" t="s">
        <v>4833</v>
      </c>
      <c r="S8784" s="1">
        <v>20.416</v>
      </c>
      <c r="T8784" s="1">
        <v>4</v>
      </c>
      <c r="U8784" s="1">
        <v>0.2</v>
      </c>
      <c r="V8784" s="4">
        <v>6.6352000000000002</v>
      </c>
    </row>
    <row r="8785" spans="1:22" ht="58.5" thickBot="1" x14ac:dyDescent="0.4">
      <c r="A8785" s="3">
        <v>8784</v>
      </c>
      <c r="B8785" s="1" t="s">
        <v>10235</v>
      </c>
      <c r="C8785" s="1">
        <v>2013</v>
      </c>
      <c r="D8785" s="2">
        <v>41533</v>
      </c>
      <c r="E8785" s="2">
        <v>41538</v>
      </c>
      <c r="F8785" s="1" t="s">
        <v>50</v>
      </c>
      <c r="G8785" s="1" t="s">
        <v>2109</v>
      </c>
      <c r="H8785" s="1" t="s">
        <v>2110</v>
      </c>
      <c r="I8785" s="1" t="s">
        <v>41</v>
      </c>
      <c r="J8785" s="1" t="s">
        <v>27</v>
      </c>
      <c r="K8785" s="1" t="s">
        <v>10236</v>
      </c>
      <c r="L8785" s="1" t="s">
        <v>6259</v>
      </c>
      <c r="M8785" s="1">
        <v>83301</v>
      </c>
      <c r="N8785" s="1" t="s">
        <v>44</v>
      </c>
      <c r="O8785" s="1" t="s">
        <v>903</v>
      </c>
      <c r="P8785" s="1" t="s">
        <v>32</v>
      </c>
      <c r="Q8785" s="1" t="s">
        <v>56</v>
      </c>
      <c r="R8785" s="1" t="s">
        <v>904</v>
      </c>
      <c r="S8785" s="1">
        <v>1128.3900000000001</v>
      </c>
      <c r="T8785" s="1">
        <v>3</v>
      </c>
      <c r="U8785" s="1">
        <v>0</v>
      </c>
      <c r="V8785" s="4">
        <v>259.52969999999999</v>
      </c>
    </row>
    <row r="8786" spans="1:22" ht="29.5" thickBot="1" x14ac:dyDescent="0.4">
      <c r="A8786" s="3">
        <v>8785</v>
      </c>
      <c r="B8786" s="1" t="s">
        <v>10237</v>
      </c>
      <c r="C8786" s="1">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4">
        <v>1.6704000000000001</v>
      </c>
    </row>
    <row r="8787" spans="1:22" ht="44" thickBot="1" x14ac:dyDescent="0.4">
      <c r="A8787" s="3">
        <v>8786</v>
      </c>
      <c r="B8787" s="1" t="s">
        <v>10238</v>
      </c>
      <c r="C8787" s="1">
        <v>2014</v>
      </c>
      <c r="D8787" s="2">
        <v>41788</v>
      </c>
      <c r="E8787" s="2">
        <v>41793</v>
      </c>
      <c r="F8787" s="1" t="s">
        <v>50</v>
      </c>
      <c r="G8787" s="1" t="s">
        <v>6481</v>
      </c>
      <c r="H8787" s="1" t="s">
        <v>6482</v>
      </c>
      <c r="I8787" s="1" t="s">
        <v>41</v>
      </c>
      <c r="J8787" s="1" t="s">
        <v>27</v>
      </c>
      <c r="K8787" s="1" t="s">
        <v>544</v>
      </c>
      <c r="L8787" s="1" t="s">
        <v>310</v>
      </c>
      <c r="M8787" s="1">
        <v>85023</v>
      </c>
      <c r="N8787" s="1" t="s">
        <v>44</v>
      </c>
      <c r="O8787" s="1" t="s">
        <v>7697</v>
      </c>
      <c r="P8787" s="1" t="s">
        <v>71</v>
      </c>
      <c r="Q8787" s="1" t="s">
        <v>72</v>
      </c>
      <c r="R8787" s="1" t="s">
        <v>7698</v>
      </c>
      <c r="S8787" s="1">
        <v>195.96</v>
      </c>
      <c r="T8787" s="1">
        <v>5</v>
      </c>
      <c r="U8787" s="1">
        <v>0.2</v>
      </c>
      <c r="V8787" s="4">
        <v>19.596</v>
      </c>
    </row>
    <row r="8788" spans="1:22" ht="29.5" thickBot="1" x14ac:dyDescent="0.4">
      <c r="A8788" s="3">
        <v>8787</v>
      </c>
      <c r="B8788" s="1" t="s">
        <v>10238</v>
      </c>
      <c r="C8788" s="1">
        <v>2014</v>
      </c>
      <c r="D8788" s="2">
        <v>41788</v>
      </c>
      <c r="E8788" s="2">
        <v>41793</v>
      </c>
      <c r="F8788" s="1" t="s">
        <v>50</v>
      </c>
      <c r="G8788" s="1" t="s">
        <v>6481</v>
      </c>
      <c r="H8788" s="1" t="s">
        <v>6482</v>
      </c>
      <c r="I8788" s="1" t="s">
        <v>41</v>
      </c>
      <c r="J8788" s="1" t="s">
        <v>27</v>
      </c>
      <c r="K8788" s="1" t="s">
        <v>544</v>
      </c>
      <c r="L8788" s="1" t="s">
        <v>310</v>
      </c>
      <c r="M8788" s="1">
        <v>85023</v>
      </c>
      <c r="N8788" s="1" t="s">
        <v>44</v>
      </c>
      <c r="O8788" s="1" t="s">
        <v>6283</v>
      </c>
      <c r="P8788" s="1" t="s">
        <v>46</v>
      </c>
      <c r="Q8788" s="1" t="s">
        <v>90</v>
      </c>
      <c r="R8788" s="1" t="s">
        <v>6284</v>
      </c>
      <c r="S8788" s="1">
        <v>15.552</v>
      </c>
      <c r="T8788" s="1">
        <v>3</v>
      </c>
      <c r="U8788" s="1">
        <v>0.2</v>
      </c>
      <c r="V8788" s="4">
        <v>5.4432</v>
      </c>
    </row>
    <row r="8789" spans="1:22" ht="29.5" thickBot="1" x14ac:dyDescent="0.4">
      <c r="A8789" s="3">
        <v>8788</v>
      </c>
      <c r="B8789" s="1" t="s">
        <v>10238</v>
      </c>
      <c r="C8789" s="1">
        <v>2014</v>
      </c>
      <c r="D8789" s="2">
        <v>41788</v>
      </c>
      <c r="E8789" s="2">
        <v>41793</v>
      </c>
      <c r="F8789" s="1" t="s">
        <v>50</v>
      </c>
      <c r="G8789" s="1" t="s">
        <v>6481</v>
      </c>
      <c r="H8789" s="1" t="s">
        <v>6482</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4">
        <v>54.393599999999999</v>
      </c>
    </row>
    <row r="8790" spans="1:22" ht="44" thickBot="1" x14ac:dyDescent="0.4">
      <c r="A8790" s="3">
        <v>8789</v>
      </c>
      <c r="B8790" s="1" t="s">
        <v>10239</v>
      </c>
      <c r="C8790" s="1">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698.35199999999998</v>
      </c>
      <c r="T8790" s="1">
        <v>3</v>
      </c>
      <c r="U8790" s="1">
        <v>0.2</v>
      </c>
      <c r="V8790" s="4">
        <v>52.376399999999997</v>
      </c>
    </row>
    <row r="8791" spans="1:22" ht="44" thickBot="1" x14ac:dyDescent="0.4">
      <c r="A8791" s="3">
        <v>8790</v>
      </c>
      <c r="B8791" s="1" t="s">
        <v>10239</v>
      </c>
      <c r="C8791" s="1">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77.727999999999994</v>
      </c>
      <c r="T8791" s="1">
        <v>2</v>
      </c>
      <c r="U8791" s="1">
        <v>0.2</v>
      </c>
      <c r="V8791" s="4">
        <v>-3.8864000000000001</v>
      </c>
    </row>
    <row r="8792" spans="1:22" ht="29.5" thickBot="1" x14ac:dyDescent="0.4">
      <c r="A8792" s="3">
        <v>8791</v>
      </c>
      <c r="B8792" s="1" t="s">
        <v>10240</v>
      </c>
      <c r="C8792" s="1">
        <v>2012</v>
      </c>
      <c r="D8792" s="2">
        <v>41158</v>
      </c>
      <c r="E8792" s="2">
        <v>41164</v>
      </c>
      <c r="F8792" s="1" t="s">
        <v>50</v>
      </c>
      <c r="G8792" s="1" t="s">
        <v>1149</v>
      </c>
      <c r="H8792" s="1" t="s">
        <v>1150</v>
      </c>
      <c r="I8792" s="1" t="s">
        <v>41</v>
      </c>
      <c r="J8792" s="1" t="s">
        <v>27</v>
      </c>
      <c r="K8792" s="1" t="s">
        <v>1464</v>
      </c>
      <c r="L8792" s="1" t="s">
        <v>319</v>
      </c>
      <c r="M8792" s="1">
        <v>23223</v>
      </c>
      <c r="N8792" s="1" t="s">
        <v>30</v>
      </c>
      <c r="O8792" s="1" t="s">
        <v>6226</v>
      </c>
      <c r="P8792" s="1" t="s">
        <v>46</v>
      </c>
      <c r="Q8792" s="1" t="s">
        <v>75</v>
      </c>
      <c r="R8792" s="1" t="s">
        <v>6227</v>
      </c>
      <c r="S8792" s="1">
        <v>46.62</v>
      </c>
      <c r="T8792" s="1">
        <v>9</v>
      </c>
      <c r="U8792" s="1">
        <v>0</v>
      </c>
      <c r="V8792" s="4">
        <v>21.4452</v>
      </c>
    </row>
    <row r="8793" spans="1:22" ht="29.5" thickBot="1" x14ac:dyDescent="0.4">
      <c r="A8793" s="3">
        <v>8792</v>
      </c>
      <c r="B8793" s="1" t="s">
        <v>10241</v>
      </c>
      <c r="C8793" s="1">
        <v>2014</v>
      </c>
      <c r="D8793" s="2">
        <v>41717</v>
      </c>
      <c r="E8793" s="2">
        <v>41723</v>
      </c>
      <c r="F8793" s="1" t="s">
        <v>50</v>
      </c>
      <c r="G8793" s="1" t="s">
        <v>5614</v>
      </c>
      <c r="H8793" s="1" t="s">
        <v>5615</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4">
        <v>47.0351</v>
      </c>
    </row>
    <row r="8794" spans="1:22" ht="29.5" thickBot="1" x14ac:dyDescent="0.4">
      <c r="A8794" s="3">
        <v>8793</v>
      </c>
      <c r="B8794" s="1" t="s">
        <v>10242</v>
      </c>
      <c r="C8794" s="1">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4">
        <v>6.8714000000000004</v>
      </c>
    </row>
    <row r="8795" spans="1:22" ht="29.5" thickBot="1" x14ac:dyDescent="0.4">
      <c r="A8795" s="3">
        <v>8794</v>
      </c>
      <c r="B8795" s="1" t="s">
        <v>10242</v>
      </c>
      <c r="C8795" s="1">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22.55</v>
      </c>
      <c r="T8795" s="1">
        <v>5</v>
      </c>
      <c r="U8795" s="1">
        <v>0</v>
      </c>
      <c r="V8795" s="4">
        <v>8.7944999999999993</v>
      </c>
    </row>
    <row r="8796" spans="1:22" ht="58.5" thickBot="1" x14ac:dyDescent="0.4">
      <c r="A8796" s="3">
        <v>8795</v>
      </c>
      <c r="B8796" s="1" t="s">
        <v>10242</v>
      </c>
      <c r="C8796" s="1">
        <v>2011</v>
      </c>
      <c r="D8796" s="2">
        <v>40896</v>
      </c>
      <c r="E8796" s="2">
        <v>40898</v>
      </c>
      <c r="F8796" s="1" t="s">
        <v>188</v>
      </c>
      <c r="G8796" s="1" t="s">
        <v>1383</v>
      </c>
      <c r="H8796" s="1" t="s">
        <v>1384</v>
      </c>
      <c r="I8796" s="1" t="s">
        <v>41</v>
      </c>
      <c r="J8796" s="1" t="s">
        <v>27</v>
      </c>
      <c r="K8796" s="1" t="s">
        <v>42</v>
      </c>
      <c r="L8796" s="1" t="s">
        <v>43</v>
      </c>
      <c r="M8796" s="1">
        <v>90008</v>
      </c>
      <c r="N8796" s="1" t="s">
        <v>44</v>
      </c>
      <c r="O8796" s="1" t="s">
        <v>5235</v>
      </c>
      <c r="P8796" s="1" t="s">
        <v>71</v>
      </c>
      <c r="Q8796" s="1" t="s">
        <v>72</v>
      </c>
      <c r="R8796" s="1" t="s">
        <v>5236</v>
      </c>
      <c r="S8796" s="1">
        <v>583.79999999999995</v>
      </c>
      <c r="T8796" s="1">
        <v>5</v>
      </c>
      <c r="U8796" s="1">
        <v>0.2</v>
      </c>
      <c r="V8796" s="4">
        <v>72.974999999999994</v>
      </c>
    </row>
    <row r="8797" spans="1:22" ht="29.5" thickBot="1" x14ac:dyDescent="0.4">
      <c r="A8797" s="3">
        <v>8796</v>
      </c>
      <c r="B8797" s="1" t="s">
        <v>10242</v>
      </c>
      <c r="C8797" s="1">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4">
        <v>15.8376</v>
      </c>
    </row>
    <row r="8798" spans="1:22" ht="29.5" thickBot="1" x14ac:dyDescent="0.4">
      <c r="A8798" s="3">
        <v>8797</v>
      </c>
      <c r="B8798" s="1" t="s">
        <v>10243</v>
      </c>
      <c r="C8798" s="1">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4">
        <v>6.2207999999999997</v>
      </c>
    </row>
    <row r="8799" spans="1:22" ht="44" thickBot="1" x14ac:dyDescent="0.4">
      <c r="A8799" s="3">
        <v>8798</v>
      </c>
      <c r="B8799" s="1" t="s">
        <v>10243</v>
      </c>
      <c r="C8799" s="1">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4">
        <v>12.8744</v>
      </c>
    </row>
    <row r="8800" spans="1:22" ht="44" thickBot="1" x14ac:dyDescent="0.4">
      <c r="A8800" s="3">
        <v>8799</v>
      </c>
      <c r="B8800" s="1" t="s">
        <v>10244</v>
      </c>
      <c r="C8800" s="1">
        <v>2013</v>
      </c>
      <c r="D8800" s="2">
        <v>41371</v>
      </c>
      <c r="E8800" s="2">
        <v>41375</v>
      </c>
      <c r="F8800" s="1" t="s">
        <v>50</v>
      </c>
      <c r="G8800" s="1" t="s">
        <v>785</v>
      </c>
      <c r="H8800" s="1" t="s">
        <v>786</v>
      </c>
      <c r="I8800" s="1" t="s">
        <v>102</v>
      </c>
      <c r="J8800" s="1" t="s">
        <v>27</v>
      </c>
      <c r="K8800" s="1" t="s">
        <v>2221</v>
      </c>
      <c r="L8800" s="1" t="s">
        <v>5203</v>
      </c>
      <c r="M8800" s="1">
        <v>5408</v>
      </c>
      <c r="N8800" s="1" t="s">
        <v>148</v>
      </c>
      <c r="O8800" s="1" t="s">
        <v>5627</v>
      </c>
      <c r="P8800" s="1" t="s">
        <v>71</v>
      </c>
      <c r="Q8800" s="1" t="s">
        <v>72</v>
      </c>
      <c r="R8800" s="1" t="s">
        <v>5628</v>
      </c>
      <c r="S8800" s="1">
        <v>1294.75</v>
      </c>
      <c r="T8800" s="1">
        <v>5</v>
      </c>
      <c r="U8800" s="1">
        <v>0</v>
      </c>
      <c r="V8800" s="4">
        <v>336.63499999999999</v>
      </c>
    </row>
    <row r="8801" spans="1:22" ht="44" thickBot="1" x14ac:dyDescent="0.4">
      <c r="A8801" s="3">
        <v>8800</v>
      </c>
      <c r="B8801" s="1" t="s">
        <v>10245</v>
      </c>
      <c r="C8801" s="1">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1799.97</v>
      </c>
      <c r="T8801" s="1">
        <v>5</v>
      </c>
      <c r="U8801" s="1">
        <v>0.4</v>
      </c>
      <c r="V8801" s="4">
        <v>239.99600000000001</v>
      </c>
    </row>
    <row r="8802" spans="1:22" ht="29.5" thickBot="1" x14ac:dyDescent="0.4">
      <c r="A8802" s="3">
        <v>8801</v>
      </c>
      <c r="B8802" s="1" t="s">
        <v>10246</v>
      </c>
      <c r="C8802" s="1">
        <v>2014</v>
      </c>
      <c r="D8802" s="2">
        <v>41967</v>
      </c>
      <c r="E8802" s="2">
        <v>41971</v>
      </c>
      <c r="F8802" s="1" t="s">
        <v>50</v>
      </c>
      <c r="G8802" s="1" t="s">
        <v>2420</v>
      </c>
      <c r="H8802" s="1" t="s">
        <v>2421</v>
      </c>
      <c r="I8802" s="1" t="s">
        <v>41</v>
      </c>
      <c r="J8802" s="1" t="s">
        <v>27</v>
      </c>
      <c r="K8802" s="1" t="s">
        <v>303</v>
      </c>
      <c r="L8802" s="1" t="s">
        <v>211</v>
      </c>
      <c r="M8802" s="1">
        <v>60623</v>
      </c>
      <c r="N8802" s="1" t="s">
        <v>105</v>
      </c>
      <c r="O8802" s="1" t="s">
        <v>5225</v>
      </c>
      <c r="P8802" s="1" t="s">
        <v>46</v>
      </c>
      <c r="Q8802" s="1" t="s">
        <v>90</v>
      </c>
      <c r="R8802" s="1" t="s">
        <v>5226</v>
      </c>
      <c r="S8802" s="1">
        <v>10.688000000000001</v>
      </c>
      <c r="T8802" s="1">
        <v>2</v>
      </c>
      <c r="U8802" s="1">
        <v>0.2</v>
      </c>
      <c r="V8802" s="4">
        <v>3.7408000000000001</v>
      </c>
    </row>
    <row r="8803" spans="1:22" ht="29.5" thickBot="1" x14ac:dyDescent="0.4">
      <c r="A8803" s="3">
        <v>8802</v>
      </c>
      <c r="B8803" s="1" t="s">
        <v>10247</v>
      </c>
      <c r="C8803" s="1">
        <v>2013</v>
      </c>
      <c r="D8803" s="2">
        <v>41589</v>
      </c>
      <c r="E8803" s="2">
        <v>41591</v>
      </c>
      <c r="F8803" s="1" t="s">
        <v>188</v>
      </c>
      <c r="G8803" s="1" t="s">
        <v>7898</v>
      </c>
      <c r="H8803" s="1" t="s">
        <v>7899</v>
      </c>
      <c r="I8803" s="1" t="s">
        <v>26</v>
      </c>
      <c r="J8803" s="1" t="s">
        <v>27</v>
      </c>
      <c r="K8803" s="1" t="s">
        <v>4847</v>
      </c>
      <c r="L8803" s="1" t="s">
        <v>649</v>
      </c>
      <c r="M8803" s="1">
        <v>73120</v>
      </c>
      <c r="N8803" s="1" t="s">
        <v>105</v>
      </c>
      <c r="O8803" s="1" t="s">
        <v>7987</v>
      </c>
      <c r="P8803" s="1" t="s">
        <v>71</v>
      </c>
      <c r="Q8803" s="1" t="s">
        <v>72</v>
      </c>
      <c r="R8803" s="1" t="s">
        <v>7988</v>
      </c>
      <c r="S8803" s="1">
        <v>221.98</v>
      </c>
      <c r="T8803" s="1">
        <v>2</v>
      </c>
      <c r="U8803" s="1">
        <v>0</v>
      </c>
      <c r="V8803" s="4">
        <v>62.154400000000003</v>
      </c>
    </row>
    <row r="8804" spans="1:22" ht="44" thickBot="1" x14ac:dyDescent="0.4">
      <c r="A8804" s="3">
        <v>8803</v>
      </c>
      <c r="B8804" s="1" t="s">
        <v>10247</v>
      </c>
      <c r="C8804" s="1">
        <v>2013</v>
      </c>
      <c r="D8804" s="2">
        <v>41589</v>
      </c>
      <c r="E8804" s="2">
        <v>41591</v>
      </c>
      <c r="F8804" s="1" t="s">
        <v>188</v>
      </c>
      <c r="G8804" s="1" t="s">
        <v>7898</v>
      </c>
      <c r="H8804" s="1" t="s">
        <v>7899</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4">
        <v>54.7136</v>
      </c>
    </row>
    <row r="8805" spans="1:22" ht="58.5" thickBot="1" x14ac:dyDescent="0.4">
      <c r="A8805" s="3">
        <v>8804</v>
      </c>
      <c r="B8805" s="1" t="s">
        <v>10248</v>
      </c>
      <c r="C8805" s="1">
        <v>2011</v>
      </c>
      <c r="D8805" s="2">
        <v>40908</v>
      </c>
      <c r="E8805" s="2">
        <v>40909</v>
      </c>
      <c r="F8805" s="1" t="s">
        <v>188</v>
      </c>
      <c r="G8805" s="1" t="s">
        <v>6419</v>
      </c>
      <c r="H8805" s="1" t="s">
        <v>6420</v>
      </c>
      <c r="I8805" s="1" t="s">
        <v>41</v>
      </c>
      <c r="J8805" s="1" t="s">
        <v>27</v>
      </c>
      <c r="K8805" s="1" t="s">
        <v>266</v>
      </c>
      <c r="L8805" s="1" t="s">
        <v>267</v>
      </c>
      <c r="M8805" s="1">
        <v>10035</v>
      </c>
      <c r="N8805" s="1" t="s">
        <v>148</v>
      </c>
      <c r="O8805" s="1" t="s">
        <v>2205</v>
      </c>
      <c r="P8805" s="1" t="s">
        <v>71</v>
      </c>
      <c r="Q8805" s="1" t="s">
        <v>161</v>
      </c>
      <c r="R8805" s="1" t="s">
        <v>2206</v>
      </c>
      <c r="S8805" s="1">
        <v>34.770000000000003</v>
      </c>
      <c r="T8805" s="1">
        <v>3</v>
      </c>
      <c r="U8805" s="1">
        <v>0</v>
      </c>
      <c r="V8805" s="4">
        <v>11.4741</v>
      </c>
    </row>
    <row r="8806" spans="1:22" ht="29.5" thickBot="1" x14ac:dyDescent="0.4">
      <c r="A8806" s="3">
        <v>8805</v>
      </c>
      <c r="B8806" s="1" t="s">
        <v>10248</v>
      </c>
      <c r="C8806" s="1">
        <v>2011</v>
      </c>
      <c r="D8806" s="2">
        <v>40908</v>
      </c>
      <c r="E8806" s="2">
        <v>40909</v>
      </c>
      <c r="F8806" s="1" t="s">
        <v>188</v>
      </c>
      <c r="G8806" s="1" t="s">
        <v>6419</v>
      </c>
      <c r="H8806" s="1" t="s">
        <v>6420</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4">
        <v>8.6940000000000008</v>
      </c>
    </row>
    <row r="8807" spans="1:22" ht="73" thickBot="1" x14ac:dyDescent="0.4">
      <c r="A8807" s="3">
        <v>8806</v>
      </c>
      <c r="B8807" s="1" t="s">
        <v>10249</v>
      </c>
      <c r="C8807" s="1">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4">
        <v>37.235999999999997</v>
      </c>
    </row>
    <row r="8808" spans="1:22" ht="87.5" thickBot="1" x14ac:dyDescent="0.4">
      <c r="A8808" s="3">
        <v>8807</v>
      </c>
      <c r="B8808" s="1" t="s">
        <v>10250</v>
      </c>
      <c r="C8808" s="1">
        <v>2013</v>
      </c>
      <c r="D8808" s="2">
        <v>41530</v>
      </c>
      <c r="E8808" s="2">
        <v>41534</v>
      </c>
      <c r="F8808" s="1" t="s">
        <v>50</v>
      </c>
      <c r="G8808" s="1" t="s">
        <v>4924</v>
      </c>
      <c r="H8808" s="1" t="s">
        <v>4925</v>
      </c>
      <c r="I8808" s="1" t="s">
        <v>41</v>
      </c>
      <c r="J8808" s="1" t="s">
        <v>27</v>
      </c>
      <c r="K8808" s="1" t="s">
        <v>8507</v>
      </c>
      <c r="L8808" s="1" t="s">
        <v>267</v>
      </c>
      <c r="M8808" s="1">
        <v>13501</v>
      </c>
      <c r="N8808" s="1" t="s">
        <v>148</v>
      </c>
      <c r="O8808" s="1" t="s">
        <v>7791</v>
      </c>
      <c r="P8808" s="1" t="s">
        <v>32</v>
      </c>
      <c r="Q8808" s="1" t="s">
        <v>65</v>
      </c>
      <c r="R8808" s="1" t="s">
        <v>7792</v>
      </c>
      <c r="S8808" s="1">
        <v>40.479999999999997</v>
      </c>
      <c r="T8808" s="1">
        <v>2</v>
      </c>
      <c r="U8808" s="1">
        <v>0</v>
      </c>
      <c r="V8808" s="4">
        <v>14.572800000000001</v>
      </c>
    </row>
    <row r="8809" spans="1:22" ht="58.5" thickBot="1" x14ac:dyDescent="0.4">
      <c r="A8809" s="3">
        <v>8808</v>
      </c>
      <c r="B8809" s="1" t="s">
        <v>10251</v>
      </c>
      <c r="C8809" s="1">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33.281999999999996</v>
      </c>
      <c r="T8809" s="1">
        <v>3</v>
      </c>
      <c r="U8809" s="1">
        <v>0.7</v>
      </c>
      <c r="V8809" s="4">
        <v>-27.734999999999999</v>
      </c>
    </row>
    <row r="8810" spans="1:22" ht="58.5" thickBot="1" x14ac:dyDescent="0.4">
      <c r="A8810" s="3">
        <v>8809</v>
      </c>
      <c r="B8810" s="1" t="s">
        <v>10251</v>
      </c>
      <c r="C8810" s="1">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118.65</v>
      </c>
      <c r="T8810" s="1">
        <v>5</v>
      </c>
      <c r="U8810" s="1">
        <v>0.4</v>
      </c>
      <c r="V8810" s="4">
        <v>19.774999999999999</v>
      </c>
    </row>
    <row r="8811" spans="1:22" ht="29.5" thickBot="1" x14ac:dyDescent="0.4">
      <c r="A8811" s="3">
        <v>8810</v>
      </c>
      <c r="B8811" s="1" t="s">
        <v>10251</v>
      </c>
      <c r="C8811" s="1">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4">
        <v>4.9814999999999996</v>
      </c>
    </row>
    <row r="8812" spans="1:22" ht="102" thickBot="1" x14ac:dyDescent="0.4">
      <c r="A8812" s="3">
        <v>8811</v>
      </c>
      <c r="B8812" s="1" t="s">
        <v>10252</v>
      </c>
      <c r="C8812" s="1">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4">
        <v>18.009599999999999</v>
      </c>
    </row>
    <row r="8813" spans="1:22" ht="73" thickBot="1" x14ac:dyDescent="0.4">
      <c r="A8813" s="3">
        <v>8812</v>
      </c>
      <c r="B8813" s="1" t="s">
        <v>10253</v>
      </c>
      <c r="C8813" s="1">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4">
        <v>48.333599999999997</v>
      </c>
    </row>
    <row r="8814" spans="1:22" ht="29.5" thickBot="1" x14ac:dyDescent="0.4">
      <c r="A8814" s="3">
        <v>8813</v>
      </c>
      <c r="B8814" s="1" t="s">
        <v>10253</v>
      </c>
      <c r="C8814" s="1">
        <v>2013</v>
      </c>
      <c r="D8814" s="2">
        <v>41342</v>
      </c>
      <c r="E8814" s="2">
        <v>41347</v>
      </c>
      <c r="F8814" s="1" t="s">
        <v>50</v>
      </c>
      <c r="G8814" s="1" t="s">
        <v>628</v>
      </c>
      <c r="H8814" s="1" t="s">
        <v>629</v>
      </c>
      <c r="I8814" s="1" t="s">
        <v>41</v>
      </c>
      <c r="J8814" s="1" t="s">
        <v>27</v>
      </c>
      <c r="K8814" s="1" t="s">
        <v>328</v>
      </c>
      <c r="L8814" s="1" t="s">
        <v>238</v>
      </c>
      <c r="M8814" s="1">
        <v>49201</v>
      </c>
      <c r="N8814" s="1" t="s">
        <v>105</v>
      </c>
      <c r="O8814" s="1" t="s">
        <v>7184</v>
      </c>
      <c r="P8814" s="1" t="s">
        <v>46</v>
      </c>
      <c r="Q8814" s="1" t="s">
        <v>68</v>
      </c>
      <c r="R8814" s="1" t="s">
        <v>4224</v>
      </c>
      <c r="S8814" s="1">
        <v>13.9</v>
      </c>
      <c r="T8814" s="1">
        <v>5</v>
      </c>
      <c r="U8814" s="1">
        <v>0</v>
      </c>
      <c r="V8814" s="4">
        <v>3.7530000000000001</v>
      </c>
    </row>
    <row r="8815" spans="1:22" ht="44" thickBot="1" x14ac:dyDescent="0.4">
      <c r="A8815" s="3">
        <v>8814</v>
      </c>
      <c r="B8815" s="1" t="s">
        <v>10254</v>
      </c>
      <c r="C8815" s="1">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266.35199999999998</v>
      </c>
      <c r="T8815" s="1">
        <v>3</v>
      </c>
      <c r="U8815" s="1">
        <v>0.2</v>
      </c>
      <c r="V8815" s="4">
        <v>13.317600000000001</v>
      </c>
    </row>
    <row r="8816" spans="1:22" ht="58.5" thickBot="1" x14ac:dyDescent="0.4">
      <c r="A8816" s="3">
        <v>8815</v>
      </c>
      <c r="B8816" s="1" t="s">
        <v>10255</v>
      </c>
      <c r="C8816" s="1">
        <v>2012</v>
      </c>
      <c r="D8816" s="2">
        <v>41236</v>
      </c>
      <c r="E8816" s="2">
        <v>41238</v>
      </c>
      <c r="F8816" s="1" t="s">
        <v>23</v>
      </c>
      <c r="G8816" s="1" t="s">
        <v>5501</v>
      </c>
      <c r="H8816" s="1" t="s">
        <v>5502</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4">
        <v>89.3142</v>
      </c>
    </row>
    <row r="8817" spans="1:22" ht="87.5" thickBot="1" x14ac:dyDescent="0.4">
      <c r="A8817" s="3">
        <v>8816</v>
      </c>
      <c r="B8817" s="1" t="s">
        <v>10255</v>
      </c>
      <c r="C8817" s="1">
        <v>2012</v>
      </c>
      <c r="D8817" s="2">
        <v>41236</v>
      </c>
      <c r="E8817" s="2">
        <v>41238</v>
      </c>
      <c r="F8817" s="1" t="s">
        <v>23</v>
      </c>
      <c r="G8817" s="1" t="s">
        <v>5501</v>
      </c>
      <c r="H8817" s="1" t="s">
        <v>5502</v>
      </c>
      <c r="I8817" s="1" t="s">
        <v>26</v>
      </c>
      <c r="J8817" s="1" t="s">
        <v>27</v>
      </c>
      <c r="K8817" s="1" t="s">
        <v>521</v>
      </c>
      <c r="L8817" s="1" t="s">
        <v>245</v>
      </c>
      <c r="M8817" s="1">
        <v>19805</v>
      </c>
      <c r="N8817" s="1" t="s">
        <v>148</v>
      </c>
      <c r="O8817" s="1" t="s">
        <v>10256</v>
      </c>
      <c r="P8817" s="1" t="s">
        <v>46</v>
      </c>
      <c r="Q8817" s="1" t="s">
        <v>90</v>
      </c>
      <c r="R8817" s="1" t="s">
        <v>10257</v>
      </c>
      <c r="S8817" s="1">
        <v>44.1</v>
      </c>
      <c r="T8817" s="1">
        <v>6</v>
      </c>
      <c r="U8817" s="1">
        <v>0</v>
      </c>
      <c r="V8817" s="4">
        <v>20.727</v>
      </c>
    </row>
    <row r="8818" spans="1:22" ht="58.5" thickBot="1" x14ac:dyDescent="0.4">
      <c r="A8818" s="3">
        <v>8817</v>
      </c>
      <c r="B8818" s="1" t="s">
        <v>10255</v>
      </c>
      <c r="C8818" s="1">
        <v>2012</v>
      </c>
      <c r="D8818" s="2">
        <v>41236</v>
      </c>
      <c r="E8818" s="2">
        <v>41238</v>
      </c>
      <c r="F8818" s="1" t="s">
        <v>23</v>
      </c>
      <c r="G8818" s="1" t="s">
        <v>5501</v>
      </c>
      <c r="H8818" s="1" t="s">
        <v>5502</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4">
        <v>5.6416000000000004</v>
      </c>
    </row>
    <row r="8819" spans="1:22" ht="29.5" thickBot="1" x14ac:dyDescent="0.4">
      <c r="A8819" s="3">
        <v>8818</v>
      </c>
      <c r="B8819" s="1" t="s">
        <v>10255</v>
      </c>
      <c r="C8819" s="1">
        <v>2012</v>
      </c>
      <c r="D8819" s="2">
        <v>41236</v>
      </c>
      <c r="E8819" s="2">
        <v>41238</v>
      </c>
      <c r="F8819" s="1" t="s">
        <v>23</v>
      </c>
      <c r="G8819" s="1" t="s">
        <v>5501</v>
      </c>
      <c r="H8819" s="1" t="s">
        <v>5502</v>
      </c>
      <c r="I8819" s="1" t="s">
        <v>26</v>
      </c>
      <c r="J8819" s="1" t="s">
        <v>27</v>
      </c>
      <c r="K8819" s="1" t="s">
        <v>521</v>
      </c>
      <c r="L8819" s="1" t="s">
        <v>245</v>
      </c>
      <c r="M8819" s="1">
        <v>19805</v>
      </c>
      <c r="N8819" s="1" t="s">
        <v>148</v>
      </c>
      <c r="O8819" s="1" t="s">
        <v>6102</v>
      </c>
      <c r="P8819" s="1" t="s">
        <v>46</v>
      </c>
      <c r="Q8819" s="1" t="s">
        <v>173</v>
      </c>
      <c r="R8819" s="1" t="s">
        <v>186</v>
      </c>
      <c r="S8819" s="1">
        <v>16.559999999999999</v>
      </c>
      <c r="T8819" s="1">
        <v>2</v>
      </c>
      <c r="U8819" s="1">
        <v>0</v>
      </c>
      <c r="V8819" s="4">
        <v>7.7831999999999999</v>
      </c>
    </row>
    <row r="8820" spans="1:22" ht="29.5" thickBot="1" x14ac:dyDescent="0.4">
      <c r="A8820" s="3">
        <v>8819</v>
      </c>
      <c r="B8820" s="1" t="s">
        <v>10255</v>
      </c>
      <c r="C8820" s="1">
        <v>2012</v>
      </c>
      <c r="D8820" s="2">
        <v>41236</v>
      </c>
      <c r="E8820" s="2">
        <v>41238</v>
      </c>
      <c r="F8820" s="1" t="s">
        <v>23</v>
      </c>
      <c r="G8820" s="1" t="s">
        <v>5501</v>
      </c>
      <c r="H8820" s="1" t="s">
        <v>5502</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4">
        <v>18.662400000000002</v>
      </c>
    </row>
    <row r="8821" spans="1:22" ht="29.5" thickBot="1" x14ac:dyDescent="0.4">
      <c r="A8821" s="3">
        <v>8820</v>
      </c>
      <c r="B8821" s="1" t="s">
        <v>10258</v>
      </c>
      <c r="C8821" s="1">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4">
        <v>117.432</v>
      </c>
    </row>
    <row r="8822" spans="1:22" ht="29.5" thickBot="1" x14ac:dyDescent="0.4">
      <c r="A8822" s="3">
        <v>8821</v>
      </c>
      <c r="B8822" s="1" t="s">
        <v>10259</v>
      </c>
      <c r="C8822" s="1">
        <v>2014</v>
      </c>
      <c r="D8822" s="2">
        <v>41947</v>
      </c>
      <c r="E8822" s="2">
        <v>41951</v>
      </c>
      <c r="F8822" s="1" t="s">
        <v>50</v>
      </c>
      <c r="G8822" s="1" t="s">
        <v>508</v>
      </c>
      <c r="H8822" s="1" t="s">
        <v>509</v>
      </c>
      <c r="I8822" s="1" t="s">
        <v>26</v>
      </c>
      <c r="J8822" s="1" t="s">
        <v>27</v>
      </c>
      <c r="K8822" s="1" t="s">
        <v>6050</v>
      </c>
      <c r="L8822" s="1" t="s">
        <v>54</v>
      </c>
      <c r="M8822" s="1">
        <v>32839</v>
      </c>
      <c r="N8822" s="1" t="s">
        <v>30</v>
      </c>
      <c r="O8822" s="1" t="s">
        <v>1763</v>
      </c>
      <c r="P8822" s="1" t="s">
        <v>71</v>
      </c>
      <c r="Q8822" s="1" t="s">
        <v>1216</v>
      </c>
      <c r="R8822" s="1" t="s">
        <v>1764</v>
      </c>
      <c r="S8822" s="1">
        <v>959.98400000000004</v>
      </c>
      <c r="T8822" s="1">
        <v>2</v>
      </c>
      <c r="U8822" s="1">
        <v>0.2</v>
      </c>
      <c r="V8822" s="4">
        <v>311.9948</v>
      </c>
    </row>
    <row r="8823" spans="1:22" ht="58.5" thickBot="1" x14ac:dyDescent="0.4">
      <c r="A8823" s="3">
        <v>8822</v>
      </c>
      <c r="B8823" s="1" t="s">
        <v>10259</v>
      </c>
      <c r="C8823" s="1">
        <v>2014</v>
      </c>
      <c r="D8823" s="2">
        <v>41947</v>
      </c>
      <c r="E8823" s="2">
        <v>41951</v>
      </c>
      <c r="F8823" s="1" t="s">
        <v>50</v>
      </c>
      <c r="G8823" s="1" t="s">
        <v>508</v>
      </c>
      <c r="H8823" s="1" t="s">
        <v>509</v>
      </c>
      <c r="I8823" s="1" t="s">
        <v>26</v>
      </c>
      <c r="J8823" s="1" t="s">
        <v>27</v>
      </c>
      <c r="K8823" s="1" t="s">
        <v>6050</v>
      </c>
      <c r="L8823" s="1" t="s">
        <v>54</v>
      </c>
      <c r="M8823" s="1">
        <v>32839</v>
      </c>
      <c r="N8823" s="1" t="s">
        <v>30</v>
      </c>
      <c r="O8823" s="1" t="s">
        <v>5216</v>
      </c>
      <c r="P8823" s="1" t="s">
        <v>46</v>
      </c>
      <c r="Q8823" s="1" t="s">
        <v>75</v>
      </c>
      <c r="R8823" s="1" t="s">
        <v>5217</v>
      </c>
      <c r="S8823" s="1">
        <v>4.0860000000000003</v>
      </c>
      <c r="T8823" s="1">
        <v>2</v>
      </c>
      <c r="U8823" s="1">
        <v>0.7</v>
      </c>
      <c r="V8823" s="4">
        <v>-2.9964</v>
      </c>
    </row>
    <row r="8824" spans="1:22" ht="58.5" thickBot="1" x14ac:dyDescent="0.4">
      <c r="A8824" s="3">
        <v>8823</v>
      </c>
      <c r="B8824" s="1" t="s">
        <v>10259</v>
      </c>
      <c r="C8824" s="1">
        <v>2014</v>
      </c>
      <c r="D8824" s="2">
        <v>41947</v>
      </c>
      <c r="E8824" s="2">
        <v>41951</v>
      </c>
      <c r="F8824" s="1" t="s">
        <v>50</v>
      </c>
      <c r="G8824" s="1" t="s">
        <v>508</v>
      </c>
      <c r="H8824" s="1" t="s">
        <v>509</v>
      </c>
      <c r="I8824" s="1" t="s">
        <v>26</v>
      </c>
      <c r="J8824" s="1" t="s">
        <v>27</v>
      </c>
      <c r="K8824" s="1" t="s">
        <v>6050</v>
      </c>
      <c r="L8824" s="1" t="s">
        <v>54</v>
      </c>
      <c r="M8824" s="1">
        <v>32839</v>
      </c>
      <c r="N8824" s="1" t="s">
        <v>30</v>
      </c>
      <c r="O8824" s="1" t="s">
        <v>8357</v>
      </c>
      <c r="P8824" s="1" t="s">
        <v>46</v>
      </c>
      <c r="Q8824" s="1" t="s">
        <v>68</v>
      </c>
      <c r="R8824" s="1" t="s">
        <v>8358</v>
      </c>
      <c r="S8824" s="1">
        <v>55.984000000000002</v>
      </c>
      <c r="T8824" s="1">
        <v>2</v>
      </c>
      <c r="U8824" s="1">
        <v>0.2</v>
      </c>
      <c r="V8824" s="4">
        <v>4.1988000000000003</v>
      </c>
    </row>
    <row r="8825" spans="1:22" ht="29.5" thickBot="1" x14ac:dyDescent="0.4">
      <c r="A8825" s="3">
        <v>8824</v>
      </c>
      <c r="B8825" s="1" t="s">
        <v>10259</v>
      </c>
      <c r="C8825" s="1">
        <v>2014</v>
      </c>
      <c r="D8825" s="2">
        <v>41947</v>
      </c>
      <c r="E8825" s="2">
        <v>41951</v>
      </c>
      <c r="F8825" s="1" t="s">
        <v>50</v>
      </c>
      <c r="G8825" s="1" t="s">
        <v>508</v>
      </c>
      <c r="H8825" s="1" t="s">
        <v>509</v>
      </c>
      <c r="I8825" s="1" t="s">
        <v>26</v>
      </c>
      <c r="J8825" s="1" t="s">
        <v>27</v>
      </c>
      <c r="K8825" s="1" t="s">
        <v>6050</v>
      </c>
      <c r="L8825" s="1" t="s">
        <v>54</v>
      </c>
      <c r="M8825" s="1">
        <v>32839</v>
      </c>
      <c r="N8825" s="1" t="s">
        <v>30</v>
      </c>
      <c r="O8825" s="1" t="s">
        <v>2777</v>
      </c>
      <c r="P8825" s="1" t="s">
        <v>46</v>
      </c>
      <c r="Q8825" s="1" t="s">
        <v>90</v>
      </c>
      <c r="R8825" s="1" t="s">
        <v>2778</v>
      </c>
      <c r="S8825" s="1">
        <v>10.688000000000001</v>
      </c>
      <c r="T8825" s="1">
        <v>2</v>
      </c>
      <c r="U8825" s="1">
        <v>0.2</v>
      </c>
      <c r="V8825" s="4">
        <v>3.7408000000000001</v>
      </c>
    </row>
    <row r="8826" spans="1:22" ht="29.5" thickBot="1" x14ac:dyDescent="0.4">
      <c r="A8826" s="3">
        <v>8825</v>
      </c>
      <c r="B8826" s="1" t="s">
        <v>10260</v>
      </c>
      <c r="C8826" s="1">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4">
        <v>2.8782000000000001</v>
      </c>
    </row>
    <row r="8827" spans="1:22" ht="29.5" thickBot="1" x14ac:dyDescent="0.4">
      <c r="A8827" s="3">
        <v>8826</v>
      </c>
      <c r="B8827" s="1" t="s">
        <v>10261</v>
      </c>
      <c r="C8827" s="1">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6.9119999999999999</v>
      </c>
      <c r="T8827" s="1">
        <v>3</v>
      </c>
      <c r="U8827" s="1">
        <v>0.2</v>
      </c>
      <c r="V8827" s="4">
        <v>2.5055999999999998</v>
      </c>
    </row>
    <row r="8828" spans="1:22" ht="29.5" thickBot="1" x14ac:dyDescent="0.4">
      <c r="A8828" s="3">
        <v>8827</v>
      </c>
      <c r="B8828" s="1" t="s">
        <v>10262</v>
      </c>
      <c r="C8828" s="1">
        <v>2011</v>
      </c>
      <c r="D8828" s="2">
        <v>40635</v>
      </c>
      <c r="E8828" s="2">
        <v>40639</v>
      </c>
      <c r="F8828" s="1" t="s">
        <v>23</v>
      </c>
      <c r="G8828" s="1" t="s">
        <v>6695</v>
      </c>
      <c r="H8828" s="1" t="s">
        <v>6696</v>
      </c>
      <c r="I8828" s="1" t="s">
        <v>26</v>
      </c>
      <c r="J8828" s="1" t="s">
        <v>27</v>
      </c>
      <c r="K8828" s="1" t="s">
        <v>184</v>
      </c>
      <c r="L8828" s="1" t="s">
        <v>104</v>
      </c>
      <c r="M8828" s="1">
        <v>77095</v>
      </c>
      <c r="N8828" s="1" t="s">
        <v>105</v>
      </c>
      <c r="O8828" s="1" t="s">
        <v>1865</v>
      </c>
      <c r="P8828" s="1" t="s">
        <v>46</v>
      </c>
      <c r="Q8828" s="1" t="s">
        <v>90</v>
      </c>
      <c r="R8828" s="1" t="s">
        <v>1866</v>
      </c>
      <c r="S8828" s="1">
        <v>26.72</v>
      </c>
      <c r="T8828" s="1">
        <v>5</v>
      </c>
      <c r="U8828" s="1">
        <v>0.2</v>
      </c>
      <c r="V8828" s="4">
        <v>9.3520000000000003</v>
      </c>
    </row>
    <row r="8829" spans="1:22" ht="29.5" thickBot="1" x14ac:dyDescent="0.4">
      <c r="A8829" s="3">
        <v>8828</v>
      </c>
      <c r="B8829" s="1" t="s">
        <v>10262</v>
      </c>
      <c r="C8829" s="1">
        <v>2011</v>
      </c>
      <c r="D8829" s="2">
        <v>40635</v>
      </c>
      <c r="E8829" s="2">
        <v>40639</v>
      </c>
      <c r="F8829" s="1" t="s">
        <v>23</v>
      </c>
      <c r="G8829" s="1" t="s">
        <v>6695</v>
      </c>
      <c r="H8829" s="1" t="s">
        <v>6696</v>
      </c>
      <c r="I8829" s="1" t="s">
        <v>26</v>
      </c>
      <c r="J8829" s="1" t="s">
        <v>27</v>
      </c>
      <c r="K8829" s="1" t="s">
        <v>184</v>
      </c>
      <c r="L8829" s="1" t="s">
        <v>104</v>
      </c>
      <c r="M8829" s="1">
        <v>77095</v>
      </c>
      <c r="N8829" s="1" t="s">
        <v>105</v>
      </c>
      <c r="O8829" s="1" t="s">
        <v>8689</v>
      </c>
      <c r="P8829" s="1" t="s">
        <v>46</v>
      </c>
      <c r="Q8829" s="1" t="s">
        <v>90</v>
      </c>
      <c r="R8829" s="1" t="s">
        <v>8690</v>
      </c>
      <c r="S8829" s="1">
        <v>33.488</v>
      </c>
      <c r="T8829" s="1">
        <v>7</v>
      </c>
      <c r="U8829" s="1">
        <v>0.2</v>
      </c>
      <c r="V8829" s="4">
        <v>10.465</v>
      </c>
    </row>
    <row r="8830" spans="1:22" ht="29.5" thickBot="1" x14ac:dyDescent="0.4">
      <c r="A8830" s="3">
        <v>8829</v>
      </c>
      <c r="B8830" s="1" t="s">
        <v>10263</v>
      </c>
      <c r="C8830" s="1">
        <v>2012</v>
      </c>
      <c r="D8830" s="2">
        <v>41065</v>
      </c>
      <c r="E8830" s="2">
        <v>41069</v>
      </c>
      <c r="F8830" s="1" t="s">
        <v>50</v>
      </c>
      <c r="G8830" s="1" t="s">
        <v>1532</v>
      </c>
      <c r="H8830" s="1" t="s">
        <v>1533</v>
      </c>
      <c r="I8830" s="1" t="s">
        <v>41</v>
      </c>
      <c r="J8830" s="1" t="s">
        <v>27</v>
      </c>
      <c r="K8830" s="1" t="s">
        <v>9305</v>
      </c>
      <c r="L8830" s="1" t="s">
        <v>596</v>
      </c>
      <c r="M8830" s="1">
        <v>63301</v>
      </c>
      <c r="N8830" s="1" t="s">
        <v>105</v>
      </c>
      <c r="O8830" s="1" t="s">
        <v>4635</v>
      </c>
      <c r="P8830" s="1" t="s">
        <v>46</v>
      </c>
      <c r="Q8830" s="1" t="s">
        <v>90</v>
      </c>
      <c r="R8830" s="1" t="s">
        <v>4636</v>
      </c>
      <c r="S8830" s="1">
        <v>10.56</v>
      </c>
      <c r="T8830" s="1">
        <v>2</v>
      </c>
      <c r="U8830" s="1">
        <v>0</v>
      </c>
      <c r="V8830" s="4">
        <v>4.7519999999999998</v>
      </c>
    </row>
    <row r="8831" spans="1:22" ht="44" thickBot="1" x14ac:dyDescent="0.4">
      <c r="A8831" s="3">
        <v>8830</v>
      </c>
      <c r="B8831" s="1" t="s">
        <v>10264</v>
      </c>
      <c r="C8831" s="1">
        <v>2011</v>
      </c>
      <c r="D8831" s="2">
        <v>40822</v>
      </c>
      <c r="E8831" s="2">
        <v>40825</v>
      </c>
      <c r="F8831" s="1" t="s">
        <v>188</v>
      </c>
      <c r="G8831" s="1" t="s">
        <v>8993</v>
      </c>
      <c r="H8831" s="1" t="s">
        <v>8994</v>
      </c>
      <c r="I8831" s="1" t="s">
        <v>41</v>
      </c>
      <c r="J8831" s="1" t="s">
        <v>27</v>
      </c>
      <c r="K8831" s="1" t="s">
        <v>4374</v>
      </c>
      <c r="L8831" s="1" t="s">
        <v>254</v>
      </c>
      <c r="M8831" s="1">
        <v>46203</v>
      </c>
      <c r="N8831" s="1" t="s">
        <v>105</v>
      </c>
      <c r="O8831" s="1" t="s">
        <v>7503</v>
      </c>
      <c r="P8831" s="1" t="s">
        <v>46</v>
      </c>
      <c r="Q8831" s="1" t="s">
        <v>59</v>
      </c>
      <c r="R8831" s="1" t="s">
        <v>7504</v>
      </c>
      <c r="S8831" s="1">
        <v>386.34</v>
      </c>
      <c r="T8831" s="1">
        <v>2</v>
      </c>
      <c r="U8831" s="1">
        <v>0</v>
      </c>
      <c r="V8831" s="4">
        <v>54.087600000000002</v>
      </c>
    </row>
    <row r="8832" spans="1:22" ht="44" thickBot="1" x14ac:dyDescent="0.4">
      <c r="A8832" s="3">
        <v>8831</v>
      </c>
      <c r="B8832" s="1" t="s">
        <v>10265</v>
      </c>
      <c r="C8832" s="1">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4">
        <v>11.704000000000001</v>
      </c>
    </row>
    <row r="8833" spans="1:22" ht="29.5" thickBot="1" x14ac:dyDescent="0.4">
      <c r="A8833" s="3">
        <v>8832</v>
      </c>
      <c r="B8833" s="1" t="s">
        <v>10266</v>
      </c>
      <c r="C8833" s="1">
        <v>2012</v>
      </c>
      <c r="D8833" s="2">
        <v>41228</v>
      </c>
      <c r="E8833" s="2">
        <v>41232</v>
      </c>
      <c r="F8833" s="1" t="s">
        <v>50</v>
      </c>
      <c r="G8833" s="1" t="s">
        <v>6992</v>
      </c>
      <c r="H8833" s="1" t="s">
        <v>6993</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4">
        <v>14.3856</v>
      </c>
    </row>
    <row r="8834" spans="1:22" ht="58.5" thickBot="1" x14ac:dyDescent="0.4">
      <c r="A8834" s="3">
        <v>8833</v>
      </c>
      <c r="B8834" s="1" t="s">
        <v>10267</v>
      </c>
      <c r="C8834" s="1">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4">
        <v>456.58800000000002</v>
      </c>
    </row>
    <row r="8835" spans="1:22" ht="58.5" thickBot="1" x14ac:dyDescent="0.4">
      <c r="A8835" s="3">
        <v>8834</v>
      </c>
      <c r="B8835" s="1" t="s">
        <v>10268</v>
      </c>
      <c r="C8835" s="1">
        <v>2014</v>
      </c>
      <c r="D8835" s="2">
        <v>41907</v>
      </c>
      <c r="E8835" s="2">
        <v>41911</v>
      </c>
      <c r="F8835" s="1" t="s">
        <v>50</v>
      </c>
      <c r="G8835" s="1" t="s">
        <v>5098</v>
      </c>
      <c r="H8835" s="1" t="s">
        <v>5099</v>
      </c>
      <c r="I8835" s="1" t="s">
        <v>102</v>
      </c>
      <c r="J8835" s="1" t="s">
        <v>27</v>
      </c>
      <c r="K8835" s="1" t="s">
        <v>7489</v>
      </c>
      <c r="L8835" s="1" t="s">
        <v>1272</v>
      </c>
      <c r="M8835" s="1">
        <v>30328</v>
      </c>
      <c r="N8835" s="1" t="s">
        <v>30</v>
      </c>
      <c r="O8835" s="1" t="s">
        <v>4014</v>
      </c>
      <c r="P8835" s="1" t="s">
        <v>46</v>
      </c>
      <c r="Q8835" s="1" t="s">
        <v>59</v>
      </c>
      <c r="R8835" s="1" t="s">
        <v>6585</v>
      </c>
      <c r="S8835" s="1">
        <v>15.51</v>
      </c>
      <c r="T8835" s="1">
        <v>1</v>
      </c>
      <c r="U8835" s="1">
        <v>0</v>
      </c>
      <c r="V8835" s="4">
        <v>3.8774999999999999</v>
      </c>
    </row>
    <row r="8836" spans="1:22" ht="58.5" thickBot="1" x14ac:dyDescent="0.4">
      <c r="A8836" s="3">
        <v>8835</v>
      </c>
      <c r="B8836" s="1" t="s">
        <v>10268</v>
      </c>
      <c r="C8836" s="1">
        <v>2014</v>
      </c>
      <c r="D8836" s="2">
        <v>41907</v>
      </c>
      <c r="E8836" s="2">
        <v>41911</v>
      </c>
      <c r="F8836" s="1" t="s">
        <v>50</v>
      </c>
      <c r="G8836" s="1" t="s">
        <v>5098</v>
      </c>
      <c r="H8836" s="1" t="s">
        <v>5099</v>
      </c>
      <c r="I8836" s="1" t="s">
        <v>102</v>
      </c>
      <c r="J8836" s="1" t="s">
        <v>27</v>
      </c>
      <c r="K8836" s="1" t="s">
        <v>7489</v>
      </c>
      <c r="L8836" s="1" t="s">
        <v>1272</v>
      </c>
      <c r="M8836" s="1">
        <v>30328</v>
      </c>
      <c r="N8836" s="1" t="s">
        <v>30</v>
      </c>
      <c r="O8836" s="1" t="s">
        <v>6491</v>
      </c>
      <c r="P8836" s="1" t="s">
        <v>71</v>
      </c>
      <c r="Q8836" s="1" t="s">
        <v>72</v>
      </c>
      <c r="R8836" s="1" t="s">
        <v>6492</v>
      </c>
      <c r="S8836" s="1">
        <v>89.9</v>
      </c>
      <c r="T8836" s="1">
        <v>2</v>
      </c>
      <c r="U8836" s="1">
        <v>0</v>
      </c>
      <c r="V8836" s="4">
        <v>25.172000000000001</v>
      </c>
    </row>
    <row r="8837" spans="1:22" ht="29.5" thickBot="1" x14ac:dyDescent="0.4">
      <c r="A8837" s="3">
        <v>8836</v>
      </c>
      <c r="B8837" s="1" t="s">
        <v>10268</v>
      </c>
      <c r="C8837" s="1">
        <v>2014</v>
      </c>
      <c r="D8837" s="2">
        <v>41907</v>
      </c>
      <c r="E8837" s="2">
        <v>41911</v>
      </c>
      <c r="F8837" s="1" t="s">
        <v>50</v>
      </c>
      <c r="G8837" s="1" t="s">
        <v>5098</v>
      </c>
      <c r="H8837" s="1" t="s">
        <v>5099</v>
      </c>
      <c r="I8837" s="1" t="s">
        <v>102</v>
      </c>
      <c r="J8837" s="1" t="s">
        <v>27</v>
      </c>
      <c r="K8837" s="1" t="s">
        <v>7489</v>
      </c>
      <c r="L8837" s="1" t="s">
        <v>1272</v>
      </c>
      <c r="M8837" s="1">
        <v>30328</v>
      </c>
      <c r="N8837" s="1" t="s">
        <v>30</v>
      </c>
      <c r="O8837" s="1" t="s">
        <v>8248</v>
      </c>
      <c r="P8837" s="1" t="s">
        <v>46</v>
      </c>
      <c r="Q8837" s="1" t="s">
        <v>68</v>
      </c>
      <c r="R8837" s="1" t="s">
        <v>8249</v>
      </c>
      <c r="S8837" s="1">
        <v>14.28</v>
      </c>
      <c r="T8837" s="1">
        <v>4</v>
      </c>
      <c r="U8837" s="1">
        <v>0</v>
      </c>
      <c r="V8837" s="4">
        <v>3.7128000000000001</v>
      </c>
    </row>
    <row r="8838" spans="1:22" ht="44" thickBot="1" x14ac:dyDescent="0.4">
      <c r="A8838" s="3">
        <v>8837</v>
      </c>
      <c r="B8838" s="1" t="s">
        <v>10268</v>
      </c>
      <c r="C8838" s="1">
        <v>2014</v>
      </c>
      <c r="D8838" s="2">
        <v>41907</v>
      </c>
      <c r="E8838" s="2">
        <v>41911</v>
      </c>
      <c r="F8838" s="1" t="s">
        <v>50</v>
      </c>
      <c r="G8838" s="1" t="s">
        <v>5098</v>
      </c>
      <c r="H8838" s="1" t="s">
        <v>5099</v>
      </c>
      <c r="I8838" s="1" t="s">
        <v>102</v>
      </c>
      <c r="J8838" s="1" t="s">
        <v>27</v>
      </c>
      <c r="K8838" s="1" t="s">
        <v>7489</v>
      </c>
      <c r="L8838" s="1" t="s">
        <v>1272</v>
      </c>
      <c r="M8838" s="1">
        <v>30328</v>
      </c>
      <c r="N8838" s="1" t="s">
        <v>30</v>
      </c>
      <c r="O8838" s="1" t="s">
        <v>2949</v>
      </c>
      <c r="P8838" s="1" t="s">
        <v>46</v>
      </c>
      <c r="Q8838" s="1" t="s">
        <v>68</v>
      </c>
      <c r="R8838" s="1" t="s">
        <v>2950</v>
      </c>
      <c r="S8838" s="1">
        <v>12.72</v>
      </c>
      <c r="T8838" s="1">
        <v>3</v>
      </c>
      <c r="U8838" s="1">
        <v>0</v>
      </c>
      <c r="V8838" s="4">
        <v>4.9607999999999999</v>
      </c>
    </row>
    <row r="8839" spans="1:22" ht="29.5" thickBot="1" x14ac:dyDescent="0.4">
      <c r="A8839" s="3">
        <v>8838</v>
      </c>
      <c r="B8839" s="1" t="s">
        <v>10268</v>
      </c>
      <c r="C8839" s="1">
        <v>2014</v>
      </c>
      <c r="D8839" s="2">
        <v>41907</v>
      </c>
      <c r="E8839" s="2">
        <v>41911</v>
      </c>
      <c r="F8839" s="1" t="s">
        <v>50</v>
      </c>
      <c r="G8839" s="1" t="s">
        <v>5098</v>
      </c>
      <c r="H8839" s="1" t="s">
        <v>5099</v>
      </c>
      <c r="I8839" s="1" t="s">
        <v>102</v>
      </c>
      <c r="J8839" s="1" t="s">
        <v>27</v>
      </c>
      <c r="K8839" s="1" t="s">
        <v>7489</v>
      </c>
      <c r="L8839" s="1" t="s">
        <v>1272</v>
      </c>
      <c r="M8839" s="1">
        <v>30328</v>
      </c>
      <c r="N8839" s="1" t="s">
        <v>30</v>
      </c>
      <c r="O8839" s="1" t="s">
        <v>1440</v>
      </c>
      <c r="P8839" s="1" t="s">
        <v>46</v>
      </c>
      <c r="Q8839" s="1" t="s">
        <v>47</v>
      </c>
      <c r="R8839" s="1" t="s">
        <v>1441</v>
      </c>
      <c r="S8839" s="1">
        <v>15.75</v>
      </c>
      <c r="T8839" s="1">
        <v>5</v>
      </c>
      <c r="U8839" s="1">
        <v>0</v>
      </c>
      <c r="V8839" s="4">
        <v>7.56</v>
      </c>
    </row>
    <row r="8840" spans="1:22" ht="58.5" thickBot="1" x14ac:dyDescent="0.4">
      <c r="A8840" s="3">
        <v>8839</v>
      </c>
      <c r="B8840" s="1" t="s">
        <v>10269</v>
      </c>
      <c r="C8840" s="1">
        <v>2011</v>
      </c>
      <c r="D8840" s="2">
        <v>40639</v>
      </c>
      <c r="E8840" s="2">
        <v>40643</v>
      </c>
      <c r="F8840" s="1" t="s">
        <v>23</v>
      </c>
      <c r="G8840" s="1" t="s">
        <v>3287</v>
      </c>
      <c r="H8840" s="1" t="s">
        <v>3288</v>
      </c>
      <c r="I8840" s="1" t="s">
        <v>41</v>
      </c>
      <c r="J8840" s="1" t="s">
        <v>27</v>
      </c>
      <c r="K8840" s="1" t="s">
        <v>42</v>
      </c>
      <c r="L8840" s="1" t="s">
        <v>43</v>
      </c>
      <c r="M8840" s="1">
        <v>90004</v>
      </c>
      <c r="N8840" s="1" t="s">
        <v>44</v>
      </c>
      <c r="O8840" s="1" t="s">
        <v>6804</v>
      </c>
      <c r="P8840" s="1" t="s">
        <v>46</v>
      </c>
      <c r="Q8840" s="1" t="s">
        <v>68</v>
      </c>
      <c r="R8840" s="1" t="s">
        <v>6805</v>
      </c>
      <c r="S8840" s="1">
        <v>70.95</v>
      </c>
      <c r="T8840" s="1">
        <v>3</v>
      </c>
      <c r="U8840" s="1">
        <v>0</v>
      </c>
      <c r="V8840" s="4">
        <v>18.446999999999999</v>
      </c>
    </row>
    <row r="8841" spans="1:22" ht="58.5" thickBot="1" x14ac:dyDescent="0.4">
      <c r="A8841" s="3">
        <v>8840</v>
      </c>
      <c r="B8841" s="1" t="s">
        <v>10269</v>
      </c>
      <c r="C8841" s="1">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4">
        <v>23.7684</v>
      </c>
    </row>
    <row r="8842" spans="1:22" ht="58.5" thickBot="1" x14ac:dyDescent="0.4">
      <c r="A8842" s="3">
        <v>8841</v>
      </c>
      <c r="B8842" s="1" t="s">
        <v>10269</v>
      </c>
      <c r="C8842" s="1">
        <v>2011</v>
      </c>
      <c r="D8842" s="2">
        <v>40639</v>
      </c>
      <c r="E8842" s="2">
        <v>40643</v>
      </c>
      <c r="F8842" s="1" t="s">
        <v>23</v>
      </c>
      <c r="G8842" s="1" t="s">
        <v>3287</v>
      </c>
      <c r="H8842" s="1" t="s">
        <v>3288</v>
      </c>
      <c r="I8842" s="1" t="s">
        <v>41</v>
      </c>
      <c r="J8842" s="1" t="s">
        <v>27</v>
      </c>
      <c r="K8842" s="1" t="s">
        <v>42</v>
      </c>
      <c r="L8842" s="1" t="s">
        <v>43</v>
      </c>
      <c r="M8842" s="1">
        <v>90004</v>
      </c>
      <c r="N8842" s="1" t="s">
        <v>44</v>
      </c>
      <c r="O8842" s="1" t="s">
        <v>5474</v>
      </c>
      <c r="P8842" s="1" t="s">
        <v>71</v>
      </c>
      <c r="Q8842" s="1" t="s">
        <v>161</v>
      </c>
      <c r="R8842" s="1" t="s">
        <v>5475</v>
      </c>
      <c r="S8842" s="1">
        <v>299.97000000000003</v>
      </c>
      <c r="T8842" s="1">
        <v>3</v>
      </c>
      <c r="U8842" s="1">
        <v>0</v>
      </c>
      <c r="V8842" s="4">
        <v>131.98679999999999</v>
      </c>
    </row>
    <row r="8843" spans="1:22" ht="58.5" thickBot="1" x14ac:dyDescent="0.4">
      <c r="A8843" s="3">
        <v>8842</v>
      </c>
      <c r="B8843" s="1" t="s">
        <v>10270</v>
      </c>
      <c r="C8843" s="1">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4">
        <v>39.586799999999997</v>
      </c>
    </row>
    <row r="8844" spans="1:22" ht="29.5" thickBot="1" x14ac:dyDescent="0.4">
      <c r="A8844" s="3">
        <v>8843</v>
      </c>
      <c r="B8844" s="1" t="s">
        <v>10270</v>
      </c>
      <c r="C8844" s="1">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4">
        <v>11.151</v>
      </c>
    </row>
    <row r="8845" spans="1:22" ht="44" thickBot="1" x14ac:dyDescent="0.4">
      <c r="A8845" s="3">
        <v>8844</v>
      </c>
      <c r="B8845" s="1" t="s">
        <v>10271</v>
      </c>
      <c r="C8845" s="1">
        <v>2011</v>
      </c>
      <c r="D8845" s="2">
        <v>40865</v>
      </c>
      <c r="E8845" s="2">
        <v>40867</v>
      </c>
      <c r="F8845" s="1" t="s">
        <v>23</v>
      </c>
      <c r="G8845" s="1" t="s">
        <v>371</v>
      </c>
      <c r="H8845" s="1" t="s">
        <v>372</v>
      </c>
      <c r="I8845" s="1" t="s">
        <v>41</v>
      </c>
      <c r="J8845" s="1" t="s">
        <v>27</v>
      </c>
      <c r="K8845" s="1" t="s">
        <v>409</v>
      </c>
      <c r="L8845" s="1" t="s">
        <v>229</v>
      </c>
      <c r="M8845" s="1">
        <v>55407</v>
      </c>
      <c r="N8845" s="1" t="s">
        <v>105</v>
      </c>
      <c r="O8845" s="1" t="s">
        <v>7609</v>
      </c>
      <c r="P8845" s="1" t="s">
        <v>46</v>
      </c>
      <c r="Q8845" s="1" t="s">
        <v>59</v>
      </c>
      <c r="R8845" s="1" t="s">
        <v>7610</v>
      </c>
      <c r="S8845" s="1">
        <v>67.150000000000006</v>
      </c>
      <c r="T8845" s="1">
        <v>5</v>
      </c>
      <c r="U8845" s="1">
        <v>0</v>
      </c>
      <c r="V8845" s="4">
        <v>16.787500000000001</v>
      </c>
    </row>
    <row r="8846" spans="1:22" ht="44" thickBot="1" x14ac:dyDescent="0.4">
      <c r="A8846" s="3">
        <v>8845</v>
      </c>
      <c r="B8846" s="1" t="s">
        <v>10272</v>
      </c>
      <c r="C8846" s="1">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4">
        <v>-6.03</v>
      </c>
    </row>
    <row r="8847" spans="1:22" ht="29.5" thickBot="1" x14ac:dyDescent="0.4">
      <c r="A8847" s="3">
        <v>8846</v>
      </c>
      <c r="B8847" s="1" t="s">
        <v>10272</v>
      </c>
      <c r="C8847" s="1">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4">
        <v>1.7486999999999999</v>
      </c>
    </row>
    <row r="8848" spans="1:22" ht="44" thickBot="1" x14ac:dyDescent="0.4">
      <c r="A8848" s="3">
        <v>8847</v>
      </c>
      <c r="B8848" s="1" t="s">
        <v>10272</v>
      </c>
      <c r="C8848" s="1">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v>
      </c>
      <c r="T8848" s="1">
        <v>5</v>
      </c>
      <c r="U8848" s="1">
        <v>0.2</v>
      </c>
      <c r="V8848" s="4">
        <v>29.692</v>
      </c>
    </row>
    <row r="8849" spans="1:22" ht="73" thickBot="1" x14ac:dyDescent="0.4">
      <c r="A8849" s="3">
        <v>8848</v>
      </c>
      <c r="B8849" s="1" t="s">
        <v>10272</v>
      </c>
      <c r="C8849" s="1">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4">
        <v>13.011200000000001</v>
      </c>
    </row>
    <row r="8850" spans="1:22" ht="29.5" thickBot="1" x14ac:dyDescent="0.4">
      <c r="A8850" s="3">
        <v>8849</v>
      </c>
      <c r="B8850" s="1" t="s">
        <v>10273</v>
      </c>
      <c r="C8850" s="1">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4">
        <v>8.3520000000000003</v>
      </c>
    </row>
    <row r="8851" spans="1:22" ht="29.5" thickBot="1" x14ac:dyDescent="0.4">
      <c r="A8851" s="3">
        <v>8850</v>
      </c>
      <c r="B8851" s="1" t="s">
        <v>10273</v>
      </c>
      <c r="C8851" s="1">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v>
      </c>
      <c r="T8851" s="1">
        <v>10</v>
      </c>
      <c r="U8851" s="1">
        <v>0.2</v>
      </c>
      <c r="V8851" s="4">
        <v>45.954000000000001</v>
      </c>
    </row>
    <row r="8852" spans="1:22" ht="58.5" thickBot="1" x14ac:dyDescent="0.4">
      <c r="A8852" s="3">
        <v>8851</v>
      </c>
      <c r="B8852" s="1" t="s">
        <v>10273</v>
      </c>
      <c r="C8852" s="1">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2.8919999999999999</v>
      </c>
      <c r="T8852" s="1">
        <v>2</v>
      </c>
      <c r="U8852" s="1">
        <v>0.7</v>
      </c>
      <c r="V8852" s="4">
        <v>-2.3136000000000001</v>
      </c>
    </row>
    <row r="8853" spans="1:22" ht="29.5" thickBot="1" x14ac:dyDescent="0.4">
      <c r="A8853" s="3">
        <v>8852</v>
      </c>
      <c r="B8853" s="1" t="s">
        <v>10273</v>
      </c>
      <c r="C8853" s="1">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9.3919999999999995</v>
      </c>
      <c r="T8853" s="1">
        <v>2</v>
      </c>
      <c r="U8853" s="1">
        <v>0.2</v>
      </c>
      <c r="V8853" s="4">
        <v>3.2871999999999999</v>
      </c>
    </row>
    <row r="8854" spans="1:22" ht="29.5" thickBot="1" x14ac:dyDescent="0.4">
      <c r="A8854" s="3">
        <v>8853</v>
      </c>
      <c r="B8854" s="1" t="s">
        <v>10274</v>
      </c>
      <c r="C8854" s="1">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4">
        <v>55.764000000000003</v>
      </c>
    </row>
    <row r="8855" spans="1:22" ht="87.5" thickBot="1" x14ac:dyDescent="0.4">
      <c r="A8855" s="3">
        <v>8854</v>
      </c>
      <c r="B8855" s="1" t="s">
        <v>10275</v>
      </c>
      <c r="C8855" s="1">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v>
      </c>
      <c r="T8855" s="1">
        <v>5</v>
      </c>
      <c r="U8855" s="1">
        <v>0.2</v>
      </c>
      <c r="V8855" s="4">
        <v>6.2549999999999999</v>
      </c>
    </row>
    <row r="8856" spans="1:22" ht="44" thickBot="1" x14ac:dyDescent="0.4">
      <c r="A8856" s="3">
        <v>8855</v>
      </c>
      <c r="B8856" s="1" t="s">
        <v>10275</v>
      </c>
      <c r="C8856" s="1">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v>
      </c>
      <c r="T8856" s="1">
        <v>3</v>
      </c>
      <c r="U8856" s="1">
        <v>0.2</v>
      </c>
      <c r="V8856" s="4">
        <v>-7.7247000000000003</v>
      </c>
    </row>
    <row r="8857" spans="1:22" ht="44" thickBot="1" x14ac:dyDescent="0.4">
      <c r="A8857" s="3">
        <v>8856</v>
      </c>
      <c r="B8857" s="1" t="s">
        <v>10276</v>
      </c>
      <c r="C8857" s="1">
        <v>2014</v>
      </c>
      <c r="D8857" s="2">
        <v>41998</v>
      </c>
      <c r="E8857" s="2">
        <v>42004</v>
      </c>
      <c r="F8857" s="1" t="s">
        <v>50</v>
      </c>
      <c r="G8857" s="1" t="s">
        <v>2638</v>
      </c>
      <c r="H8857" s="1" t="s">
        <v>2639</v>
      </c>
      <c r="I8857" s="1" t="s">
        <v>41</v>
      </c>
      <c r="J8857" s="1" t="s">
        <v>27</v>
      </c>
      <c r="K8857" s="1" t="s">
        <v>6258</v>
      </c>
      <c r="L8857" s="1" t="s">
        <v>6259</v>
      </c>
      <c r="M8857" s="1">
        <v>83642</v>
      </c>
      <c r="N8857" s="1" t="s">
        <v>44</v>
      </c>
      <c r="O8857" s="1" t="s">
        <v>897</v>
      </c>
      <c r="P8857" s="1" t="s">
        <v>46</v>
      </c>
      <c r="Q8857" s="1" t="s">
        <v>75</v>
      </c>
      <c r="R8857" s="1" t="s">
        <v>898</v>
      </c>
      <c r="S8857" s="1">
        <v>21.312000000000001</v>
      </c>
      <c r="T8857" s="1">
        <v>3</v>
      </c>
      <c r="U8857" s="1">
        <v>0.2</v>
      </c>
      <c r="V8857" s="4">
        <v>7.992</v>
      </c>
    </row>
    <row r="8858" spans="1:22" ht="29.5" thickBot="1" x14ac:dyDescent="0.4">
      <c r="A8858" s="3">
        <v>8857</v>
      </c>
      <c r="B8858" s="1" t="s">
        <v>10277</v>
      </c>
      <c r="C8858" s="1">
        <v>2014</v>
      </c>
      <c r="D8858" s="2">
        <v>41926</v>
      </c>
      <c r="E8858" s="2">
        <v>41933</v>
      </c>
      <c r="F8858" s="1" t="s">
        <v>50</v>
      </c>
      <c r="G8858" s="1" t="s">
        <v>4007</v>
      </c>
      <c r="H8858" s="1" t="s">
        <v>4008</v>
      </c>
      <c r="I8858" s="1" t="s">
        <v>41</v>
      </c>
      <c r="J8858" s="1" t="s">
        <v>27</v>
      </c>
      <c r="K8858" s="1" t="s">
        <v>5394</v>
      </c>
      <c r="L8858" s="1" t="s">
        <v>43</v>
      </c>
      <c r="M8858" s="1">
        <v>95823</v>
      </c>
      <c r="N8858" s="1" t="s">
        <v>44</v>
      </c>
      <c r="O8858" s="1" t="s">
        <v>1355</v>
      </c>
      <c r="P8858" s="1" t="s">
        <v>71</v>
      </c>
      <c r="Q8858" s="1" t="s">
        <v>161</v>
      </c>
      <c r="R8858" s="1" t="s">
        <v>1356</v>
      </c>
      <c r="S8858" s="1">
        <v>209.94</v>
      </c>
      <c r="T8858" s="1">
        <v>6</v>
      </c>
      <c r="U8858" s="1">
        <v>0</v>
      </c>
      <c r="V8858" s="4">
        <v>39.888599999999997</v>
      </c>
    </row>
    <row r="8859" spans="1:22" ht="58.5" thickBot="1" x14ac:dyDescent="0.4">
      <c r="A8859" s="3">
        <v>8858</v>
      </c>
      <c r="B8859" s="1" t="s">
        <v>10277</v>
      </c>
      <c r="C8859" s="1">
        <v>2014</v>
      </c>
      <c r="D8859" s="2">
        <v>41926</v>
      </c>
      <c r="E8859" s="2">
        <v>41933</v>
      </c>
      <c r="F8859" s="1" t="s">
        <v>50</v>
      </c>
      <c r="G8859" s="1" t="s">
        <v>4007</v>
      </c>
      <c r="H8859" s="1" t="s">
        <v>4008</v>
      </c>
      <c r="I8859" s="1" t="s">
        <v>41</v>
      </c>
      <c r="J8859" s="1" t="s">
        <v>27</v>
      </c>
      <c r="K8859" s="1" t="s">
        <v>5394</v>
      </c>
      <c r="L8859" s="1" t="s">
        <v>43</v>
      </c>
      <c r="M8859" s="1">
        <v>95823</v>
      </c>
      <c r="N8859" s="1" t="s">
        <v>44</v>
      </c>
      <c r="O8859" s="1" t="s">
        <v>5962</v>
      </c>
      <c r="P8859" s="1" t="s">
        <v>71</v>
      </c>
      <c r="Q8859" s="1" t="s">
        <v>72</v>
      </c>
      <c r="R8859" s="1" t="s">
        <v>5963</v>
      </c>
      <c r="S8859" s="1">
        <v>31.984000000000002</v>
      </c>
      <c r="T8859" s="1">
        <v>2</v>
      </c>
      <c r="U8859" s="1">
        <v>0.2</v>
      </c>
      <c r="V8859" s="4">
        <v>-7.9960000000000004</v>
      </c>
    </row>
    <row r="8860" spans="1:22" ht="73" thickBot="1" x14ac:dyDescent="0.4">
      <c r="A8860" s="3">
        <v>8859</v>
      </c>
      <c r="B8860" s="1" t="s">
        <v>10277</v>
      </c>
      <c r="C8860" s="1">
        <v>2014</v>
      </c>
      <c r="D8860" s="2">
        <v>41926</v>
      </c>
      <c r="E8860" s="2">
        <v>41933</v>
      </c>
      <c r="F8860" s="1" t="s">
        <v>50</v>
      </c>
      <c r="G8860" s="1" t="s">
        <v>4007</v>
      </c>
      <c r="H8860" s="1" t="s">
        <v>4008</v>
      </c>
      <c r="I8860" s="1" t="s">
        <v>41</v>
      </c>
      <c r="J8860" s="1" t="s">
        <v>27</v>
      </c>
      <c r="K8860" s="1" t="s">
        <v>5394</v>
      </c>
      <c r="L8860" s="1" t="s">
        <v>43</v>
      </c>
      <c r="M8860" s="1">
        <v>95823</v>
      </c>
      <c r="N8860" s="1" t="s">
        <v>44</v>
      </c>
      <c r="O8860" s="1" t="s">
        <v>1742</v>
      </c>
      <c r="P8860" s="1" t="s">
        <v>46</v>
      </c>
      <c r="Q8860" s="1" t="s">
        <v>75</v>
      </c>
      <c r="R8860" s="1" t="s">
        <v>1743</v>
      </c>
      <c r="S8860" s="1">
        <v>5083.96</v>
      </c>
      <c r="T8860" s="1">
        <v>5</v>
      </c>
      <c r="U8860" s="1">
        <v>0.2</v>
      </c>
      <c r="V8860" s="4">
        <v>1906.4849999999999</v>
      </c>
    </row>
    <row r="8861" spans="1:22" ht="58.5" thickBot="1" x14ac:dyDescent="0.4">
      <c r="A8861" s="3">
        <v>8860</v>
      </c>
      <c r="B8861" s="1" t="s">
        <v>10278</v>
      </c>
      <c r="C8861" s="1">
        <v>2014</v>
      </c>
      <c r="D8861" s="2">
        <v>41872</v>
      </c>
      <c r="E8861" s="2">
        <v>41878</v>
      </c>
      <c r="F8861" s="1" t="s">
        <v>50</v>
      </c>
      <c r="G8861" s="1" t="s">
        <v>4176</v>
      </c>
      <c r="H8861" s="1" t="s">
        <v>4177</v>
      </c>
      <c r="I8861" s="1" t="s">
        <v>102</v>
      </c>
      <c r="J8861" s="1" t="s">
        <v>27</v>
      </c>
      <c r="K8861" s="1" t="s">
        <v>467</v>
      </c>
      <c r="L8861" s="1" t="s">
        <v>88</v>
      </c>
      <c r="M8861" s="1">
        <v>28205</v>
      </c>
      <c r="N8861" s="1" t="s">
        <v>30</v>
      </c>
      <c r="O8861" s="1" t="s">
        <v>6491</v>
      </c>
      <c r="P8861" s="1" t="s">
        <v>71</v>
      </c>
      <c r="Q8861" s="1" t="s">
        <v>72</v>
      </c>
      <c r="R8861" s="1" t="s">
        <v>6492</v>
      </c>
      <c r="S8861" s="1">
        <v>35.96</v>
      </c>
      <c r="T8861" s="1">
        <v>1</v>
      </c>
      <c r="U8861" s="1">
        <v>0.2</v>
      </c>
      <c r="V8861" s="4">
        <v>3.5960000000000001</v>
      </c>
    </row>
    <row r="8862" spans="1:22" ht="29.5" thickBot="1" x14ac:dyDescent="0.4">
      <c r="A8862" s="3">
        <v>8861</v>
      </c>
      <c r="B8862" s="1" t="s">
        <v>10279</v>
      </c>
      <c r="C8862" s="1">
        <v>2012</v>
      </c>
      <c r="D8862" s="2">
        <v>41163</v>
      </c>
      <c r="E8862" s="2">
        <v>41170</v>
      </c>
      <c r="F8862" s="1" t="s">
        <v>50</v>
      </c>
      <c r="G8862" s="1" t="s">
        <v>3155</v>
      </c>
      <c r="H8862" s="1" t="s">
        <v>3156</v>
      </c>
      <c r="I8862" s="1" t="s">
        <v>102</v>
      </c>
      <c r="J8862" s="1" t="s">
        <v>27</v>
      </c>
      <c r="K8862" s="1" t="s">
        <v>4824</v>
      </c>
      <c r="L8862" s="1" t="s">
        <v>788</v>
      </c>
      <c r="M8862" s="1">
        <v>7501</v>
      </c>
      <c r="N8862" s="1" t="s">
        <v>148</v>
      </c>
      <c r="O8862" s="1" t="s">
        <v>7451</v>
      </c>
      <c r="P8862" s="1" t="s">
        <v>46</v>
      </c>
      <c r="Q8862" s="1" t="s">
        <v>47</v>
      </c>
      <c r="R8862" s="1" t="s">
        <v>7452</v>
      </c>
      <c r="S8862" s="1">
        <v>31.05</v>
      </c>
      <c r="T8862" s="1">
        <v>3</v>
      </c>
      <c r="U8862" s="1">
        <v>0</v>
      </c>
      <c r="V8862" s="4">
        <v>14.904</v>
      </c>
    </row>
    <row r="8863" spans="1:22" ht="29.5" thickBot="1" x14ac:dyDescent="0.4">
      <c r="A8863" s="3">
        <v>8862</v>
      </c>
      <c r="B8863" s="1" t="s">
        <v>10279</v>
      </c>
      <c r="C8863" s="1">
        <v>2012</v>
      </c>
      <c r="D8863" s="2">
        <v>41163</v>
      </c>
      <c r="E8863" s="2">
        <v>41170</v>
      </c>
      <c r="F8863" s="1" t="s">
        <v>50</v>
      </c>
      <c r="G8863" s="1" t="s">
        <v>3155</v>
      </c>
      <c r="H8863" s="1" t="s">
        <v>3156</v>
      </c>
      <c r="I8863" s="1" t="s">
        <v>102</v>
      </c>
      <c r="J8863" s="1" t="s">
        <v>27</v>
      </c>
      <c r="K8863" s="1" t="s">
        <v>4824</v>
      </c>
      <c r="L8863" s="1" t="s">
        <v>788</v>
      </c>
      <c r="M8863" s="1">
        <v>7501</v>
      </c>
      <c r="N8863" s="1" t="s">
        <v>148</v>
      </c>
      <c r="O8863" s="1" t="s">
        <v>5534</v>
      </c>
      <c r="P8863" s="1" t="s">
        <v>32</v>
      </c>
      <c r="Q8863" s="1" t="s">
        <v>65</v>
      </c>
      <c r="R8863" s="1" t="s">
        <v>5535</v>
      </c>
      <c r="S8863" s="1">
        <v>8.92</v>
      </c>
      <c r="T8863" s="1">
        <v>4</v>
      </c>
      <c r="U8863" s="1">
        <v>0</v>
      </c>
      <c r="V8863" s="4">
        <v>3.9247999999999998</v>
      </c>
    </row>
    <row r="8864" spans="1:22" ht="58.5" thickBot="1" x14ac:dyDescent="0.4">
      <c r="A8864" s="3">
        <v>8863</v>
      </c>
      <c r="B8864" s="1" t="s">
        <v>10279</v>
      </c>
      <c r="C8864" s="1">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4">
        <v>96.415999999999997</v>
      </c>
    </row>
    <row r="8865" spans="1:22" ht="87.5" thickBot="1" x14ac:dyDescent="0.4">
      <c r="A8865" s="3">
        <v>8864</v>
      </c>
      <c r="B8865" s="1" t="s">
        <v>10279</v>
      </c>
      <c r="C8865" s="1">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4">
        <v>29.980799999999999</v>
      </c>
    </row>
    <row r="8866" spans="1:22" ht="29.5" thickBot="1" x14ac:dyDescent="0.4">
      <c r="A8866" s="3">
        <v>8865</v>
      </c>
      <c r="B8866" s="1" t="s">
        <v>10279</v>
      </c>
      <c r="C8866" s="1">
        <v>2012</v>
      </c>
      <c r="D8866" s="2">
        <v>41163</v>
      </c>
      <c r="E8866" s="2">
        <v>41170</v>
      </c>
      <c r="F8866" s="1" t="s">
        <v>50</v>
      </c>
      <c r="G8866" s="1" t="s">
        <v>3155</v>
      </c>
      <c r="H8866" s="1" t="s">
        <v>3156</v>
      </c>
      <c r="I8866" s="1" t="s">
        <v>102</v>
      </c>
      <c r="J8866" s="1" t="s">
        <v>27</v>
      </c>
      <c r="K8866" s="1" t="s">
        <v>4824</v>
      </c>
      <c r="L8866" s="1" t="s">
        <v>788</v>
      </c>
      <c r="M8866" s="1">
        <v>7501</v>
      </c>
      <c r="N8866" s="1" t="s">
        <v>148</v>
      </c>
      <c r="O8866" s="1" t="s">
        <v>7413</v>
      </c>
      <c r="P8866" s="1" t="s">
        <v>46</v>
      </c>
      <c r="Q8866" s="1" t="s">
        <v>90</v>
      </c>
      <c r="R8866" s="1" t="s">
        <v>7414</v>
      </c>
      <c r="S8866" s="1">
        <v>38.880000000000003</v>
      </c>
      <c r="T8866" s="1">
        <v>6</v>
      </c>
      <c r="U8866" s="1">
        <v>0</v>
      </c>
      <c r="V8866" s="4">
        <v>18.662400000000002</v>
      </c>
    </row>
    <row r="8867" spans="1:22" ht="58.5" thickBot="1" x14ac:dyDescent="0.4">
      <c r="A8867" s="3">
        <v>8866</v>
      </c>
      <c r="B8867" s="1" t="s">
        <v>10280</v>
      </c>
      <c r="C8867" s="1">
        <v>2012</v>
      </c>
      <c r="D8867" s="2">
        <v>41263</v>
      </c>
      <c r="E8867" s="2">
        <v>41269</v>
      </c>
      <c r="F8867" s="1" t="s">
        <v>50</v>
      </c>
      <c r="G8867" s="1" t="s">
        <v>5569</v>
      </c>
      <c r="H8867" s="1" t="s">
        <v>5570</v>
      </c>
      <c r="I8867" s="1" t="s">
        <v>26</v>
      </c>
      <c r="J8867" s="1" t="s">
        <v>27</v>
      </c>
      <c r="K8867" s="1" t="s">
        <v>1127</v>
      </c>
      <c r="L8867" s="1" t="s">
        <v>319</v>
      </c>
      <c r="M8867" s="1">
        <v>22204</v>
      </c>
      <c r="N8867" s="1" t="s">
        <v>30</v>
      </c>
      <c r="O8867" s="1" t="s">
        <v>4821</v>
      </c>
      <c r="P8867" s="1" t="s">
        <v>46</v>
      </c>
      <c r="Q8867" s="1" t="s">
        <v>78</v>
      </c>
      <c r="R8867" s="1" t="s">
        <v>4822</v>
      </c>
      <c r="S8867" s="1">
        <v>36.270000000000003</v>
      </c>
      <c r="T8867" s="1">
        <v>3</v>
      </c>
      <c r="U8867" s="1">
        <v>0</v>
      </c>
      <c r="V8867" s="4">
        <v>10.881</v>
      </c>
    </row>
    <row r="8868" spans="1:22" ht="87.5" thickBot="1" x14ac:dyDescent="0.4">
      <c r="A8868" s="3">
        <v>8867</v>
      </c>
      <c r="B8868" s="1" t="s">
        <v>10281</v>
      </c>
      <c r="C8868" s="1">
        <v>2011</v>
      </c>
      <c r="D8868" s="2">
        <v>40806</v>
      </c>
      <c r="E8868" s="2">
        <v>40809</v>
      </c>
      <c r="F8868" s="1" t="s">
        <v>188</v>
      </c>
      <c r="G8868" s="1" t="s">
        <v>8353</v>
      </c>
      <c r="H8868" s="1" t="s">
        <v>8354</v>
      </c>
      <c r="I8868" s="1" t="s">
        <v>26</v>
      </c>
      <c r="J8868" s="1" t="s">
        <v>27</v>
      </c>
      <c r="K8868" s="1" t="s">
        <v>303</v>
      </c>
      <c r="L8868" s="1" t="s">
        <v>211</v>
      </c>
      <c r="M8868" s="1">
        <v>60653</v>
      </c>
      <c r="N8868" s="1" t="s">
        <v>105</v>
      </c>
      <c r="O8868" s="1" t="s">
        <v>7051</v>
      </c>
      <c r="P8868" s="1" t="s">
        <v>32</v>
      </c>
      <c r="Q8868" s="1" t="s">
        <v>33</v>
      </c>
      <c r="R8868" s="1" t="s">
        <v>7052</v>
      </c>
      <c r="S8868" s="1">
        <v>493.43</v>
      </c>
      <c r="T8868" s="1">
        <v>5</v>
      </c>
      <c r="U8868" s="1">
        <v>0.3</v>
      </c>
      <c r="V8868" s="4">
        <v>-70.489999999999995</v>
      </c>
    </row>
    <row r="8869" spans="1:22" ht="73" thickBot="1" x14ac:dyDescent="0.4">
      <c r="A8869" s="3">
        <v>8868</v>
      </c>
      <c r="B8869" s="1" t="s">
        <v>10281</v>
      </c>
      <c r="C8869" s="1">
        <v>2011</v>
      </c>
      <c r="D8869" s="2">
        <v>40806</v>
      </c>
      <c r="E8869" s="2">
        <v>40809</v>
      </c>
      <c r="F8869" s="1" t="s">
        <v>188</v>
      </c>
      <c r="G8869" s="1" t="s">
        <v>8353</v>
      </c>
      <c r="H8869" s="1" t="s">
        <v>8354</v>
      </c>
      <c r="I8869" s="1" t="s">
        <v>26</v>
      </c>
      <c r="J8869" s="1" t="s">
        <v>27</v>
      </c>
      <c r="K8869" s="1" t="s">
        <v>303</v>
      </c>
      <c r="L8869" s="1" t="s">
        <v>211</v>
      </c>
      <c r="M8869" s="1">
        <v>60653</v>
      </c>
      <c r="N8869" s="1" t="s">
        <v>105</v>
      </c>
      <c r="O8869" s="1" t="s">
        <v>4340</v>
      </c>
      <c r="P8869" s="1" t="s">
        <v>71</v>
      </c>
      <c r="Q8869" s="1" t="s">
        <v>72</v>
      </c>
      <c r="R8869" s="1" t="s">
        <v>4341</v>
      </c>
      <c r="S8869" s="1">
        <v>11.12</v>
      </c>
      <c r="T8869" s="1">
        <v>2</v>
      </c>
      <c r="U8869" s="1">
        <v>0.2</v>
      </c>
      <c r="V8869" s="4">
        <v>3.4750000000000001</v>
      </c>
    </row>
    <row r="8870" spans="1:22" ht="29.5" thickBot="1" x14ac:dyDescent="0.4">
      <c r="A8870" s="3">
        <v>8869</v>
      </c>
      <c r="B8870" s="1" t="s">
        <v>10282</v>
      </c>
      <c r="C8870" s="1">
        <v>2013</v>
      </c>
      <c r="D8870" s="2">
        <v>41583</v>
      </c>
      <c r="E8870" s="2">
        <v>41587</v>
      </c>
      <c r="F8870" s="1" t="s">
        <v>50</v>
      </c>
      <c r="G8870" s="1" t="s">
        <v>6450</v>
      </c>
      <c r="H8870" s="1" t="s">
        <v>6451</v>
      </c>
      <c r="I8870" s="1" t="s">
        <v>26</v>
      </c>
      <c r="J8870" s="1" t="s">
        <v>27</v>
      </c>
      <c r="K8870" s="1" t="s">
        <v>947</v>
      </c>
      <c r="L8870" s="1" t="s">
        <v>43</v>
      </c>
      <c r="M8870" s="1">
        <v>92037</v>
      </c>
      <c r="N8870" s="1" t="s">
        <v>44</v>
      </c>
      <c r="O8870" s="1" t="s">
        <v>8660</v>
      </c>
      <c r="P8870" s="1" t="s">
        <v>71</v>
      </c>
      <c r="Q8870" s="1" t="s">
        <v>682</v>
      </c>
      <c r="R8870" s="1" t="s">
        <v>8661</v>
      </c>
      <c r="S8870" s="1">
        <v>686.4</v>
      </c>
      <c r="T8870" s="1">
        <v>2</v>
      </c>
      <c r="U8870" s="1">
        <v>0.2</v>
      </c>
      <c r="V8870" s="4">
        <v>77.22</v>
      </c>
    </row>
    <row r="8871" spans="1:22" ht="44" thickBot="1" x14ac:dyDescent="0.4">
      <c r="A8871" s="3">
        <v>8870</v>
      </c>
      <c r="B8871" s="1" t="s">
        <v>10283</v>
      </c>
      <c r="C8871" s="1">
        <v>2014</v>
      </c>
      <c r="D8871" s="2">
        <v>41975</v>
      </c>
      <c r="E8871" s="2">
        <v>41980</v>
      </c>
      <c r="F8871" s="1" t="s">
        <v>50</v>
      </c>
      <c r="G8871" s="1" t="s">
        <v>584</v>
      </c>
      <c r="H8871" s="1" t="s">
        <v>585</v>
      </c>
      <c r="I8871" s="1" t="s">
        <v>41</v>
      </c>
      <c r="J8871" s="1" t="s">
        <v>27</v>
      </c>
      <c r="K8871" s="1" t="s">
        <v>95</v>
      </c>
      <c r="L8871" s="1" t="s">
        <v>96</v>
      </c>
      <c r="M8871" s="1">
        <v>98105</v>
      </c>
      <c r="N8871" s="1" t="s">
        <v>44</v>
      </c>
      <c r="O8871" s="1" t="s">
        <v>5821</v>
      </c>
      <c r="P8871" s="1" t="s">
        <v>46</v>
      </c>
      <c r="Q8871" s="1" t="s">
        <v>75</v>
      </c>
      <c r="R8871" s="1" t="s">
        <v>5822</v>
      </c>
      <c r="S8871" s="1">
        <v>15.92</v>
      </c>
      <c r="T8871" s="1">
        <v>5</v>
      </c>
      <c r="U8871" s="1">
        <v>0.2</v>
      </c>
      <c r="V8871" s="4">
        <v>5.3730000000000002</v>
      </c>
    </row>
    <row r="8872" spans="1:22" ht="29.5" thickBot="1" x14ac:dyDescent="0.4">
      <c r="A8872" s="3">
        <v>8871</v>
      </c>
      <c r="B8872" s="1" t="s">
        <v>10283</v>
      </c>
      <c r="C8872" s="1">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70.680000000000007</v>
      </c>
      <c r="T8872" s="1">
        <v>12</v>
      </c>
      <c r="U8872" s="1">
        <v>0</v>
      </c>
      <c r="V8872" s="4">
        <v>31.0992</v>
      </c>
    </row>
    <row r="8873" spans="1:22" ht="73" thickBot="1" x14ac:dyDescent="0.4">
      <c r="A8873" s="3">
        <v>8872</v>
      </c>
      <c r="B8873" s="1" t="s">
        <v>10283</v>
      </c>
      <c r="C8873" s="1">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4">
        <v>5.4123999999999999</v>
      </c>
    </row>
    <row r="8874" spans="1:22" ht="73" thickBot="1" x14ac:dyDescent="0.4">
      <c r="A8874" s="3">
        <v>8873</v>
      </c>
      <c r="B8874" s="1" t="s">
        <v>10284</v>
      </c>
      <c r="C8874" s="1">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10285</v>
      </c>
      <c r="P8874" s="1" t="s">
        <v>71</v>
      </c>
      <c r="Q8874" s="1" t="s">
        <v>682</v>
      </c>
      <c r="R8874" s="1" t="s">
        <v>10286</v>
      </c>
      <c r="S8874" s="1">
        <v>101.994</v>
      </c>
      <c r="T8874" s="1">
        <v>2</v>
      </c>
      <c r="U8874" s="1">
        <v>0.7</v>
      </c>
      <c r="V8874" s="4">
        <v>-71.395799999999994</v>
      </c>
    </row>
    <row r="8875" spans="1:22" ht="29.5" thickBot="1" x14ac:dyDescent="0.4">
      <c r="A8875" s="3">
        <v>8874</v>
      </c>
      <c r="B8875" s="1" t="s">
        <v>10284</v>
      </c>
      <c r="C8875" s="1">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18.263999999999999</v>
      </c>
      <c r="T8875" s="1">
        <v>2</v>
      </c>
      <c r="U8875" s="1">
        <v>0.7</v>
      </c>
      <c r="V8875" s="4">
        <v>-13.393599999999999</v>
      </c>
    </row>
    <row r="8876" spans="1:22" ht="44" thickBot="1" x14ac:dyDescent="0.4">
      <c r="A8876" s="3">
        <v>8875</v>
      </c>
      <c r="B8876" s="1" t="s">
        <v>10287</v>
      </c>
      <c r="C8876" s="1">
        <v>2014</v>
      </c>
      <c r="D8876" s="2">
        <v>41958</v>
      </c>
      <c r="E8876" s="2">
        <v>41960</v>
      </c>
      <c r="F8876" s="1" t="s">
        <v>23</v>
      </c>
      <c r="G8876" s="1" t="s">
        <v>5805</v>
      </c>
      <c r="H8876" s="1" t="s">
        <v>5806</v>
      </c>
      <c r="I8876" s="1" t="s">
        <v>26</v>
      </c>
      <c r="J8876" s="1" t="s">
        <v>27</v>
      </c>
      <c r="K8876" s="1" t="s">
        <v>184</v>
      </c>
      <c r="L8876" s="1" t="s">
        <v>104</v>
      </c>
      <c r="M8876" s="1">
        <v>77095</v>
      </c>
      <c r="N8876" s="1" t="s">
        <v>105</v>
      </c>
      <c r="O8876" s="1" t="s">
        <v>2786</v>
      </c>
      <c r="P8876" s="1" t="s">
        <v>46</v>
      </c>
      <c r="Q8876" s="1" t="s">
        <v>75</v>
      </c>
      <c r="R8876" s="1" t="s">
        <v>2787</v>
      </c>
      <c r="S8876" s="1">
        <v>21.99</v>
      </c>
      <c r="T8876" s="1">
        <v>5</v>
      </c>
      <c r="U8876" s="1">
        <v>0.8</v>
      </c>
      <c r="V8876" s="4">
        <v>-32.984999999999999</v>
      </c>
    </row>
    <row r="8877" spans="1:22" ht="29.5" thickBot="1" x14ac:dyDescent="0.4">
      <c r="A8877" s="3">
        <v>8876</v>
      </c>
      <c r="B8877" s="1" t="s">
        <v>10288</v>
      </c>
      <c r="C8877" s="1">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4">
        <v>-34.758000000000003</v>
      </c>
    </row>
    <row r="8878" spans="1:22" ht="58.5" thickBot="1" x14ac:dyDescent="0.4">
      <c r="A8878" s="3">
        <v>8877</v>
      </c>
      <c r="B8878" s="1" t="s">
        <v>10288</v>
      </c>
      <c r="C8878" s="1">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58.923999999999999</v>
      </c>
      <c r="T8878" s="1">
        <v>1</v>
      </c>
      <c r="U8878" s="1">
        <v>0.8</v>
      </c>
      <c r="V8878" s="4">
        <v>-153.20240000000001</v>
      </c>
    </row>
    <row r="8879" spans="1:22" ht="44" thickBot="1" x14ac:dyDescent="0.4">
      <c r="A8879" s="3">
        <v>8878</v>
      </c>
      <c r="B8879" s="1" t="s">
        <v>10289</v>
      </c>
      <c r="C8879" s="1">
        <v>2014</v>
      </c>
      <c r="D8879" s="2">
        <v>41900</v>
      </c>
      <c r="E8879" s="2">
        <v>41906</v>
      </c>
      <c r="F8879" s="1" t="s">
        <v>50</v>
      </c>
      <c r="G8879" s="1" t="s">
        <v>449</v>
      </c>
      <c r="H8879" s="1" t="s">
        <v>450</v>
      </c>
      <c r="I8879" s="1" t="s">
        <v>26</v>
      </c>
      <c r="J8879" s="1" t="s">
        <v>27</v>
      </c>
      <c r="K8879" s="1" t="s">
        <v>1001</v>
      </c>
      <c r="L8879" s="1" t="s">
        <v>788</v>
      </c>
      <c r="M8879" s="1">
        <v>7960</v>
      </c>
      <c r="N8879" s="1" t="s">
        <v>148</v>
      </c>
      <c r="O8879" s="1" t="s">
        <v>10290</v>
      </c>
      <c r="P8879" s="1" t="s">
        <v>71</v>
      </c>
      <c r="Q8879" s="1" t="s">
        <v>682</v>
      </c>
      <c r="R8879" s="1" t="s">
        <v>10291</v>
      </c>
      <c r="S8879" s="1">
        <v>480</v>
      </c>
      <c r="T8879" s="1">
        <v>4</v>
      </c>
      <c r="U8879" s="1">
        <v>0</v>
      </c>
      <c r="V8879" s="4">
        <v>225.6</v>
      </c>
    </row>
    <row r="8880" spans="1:22" ht="73" thickBot="1" x14ac:dyDescent="0.4">
      <c r="A8880" s="3">
        <v>8879</v>
      </c>
      <c r="B8880" s="1" t="s">
        <v>10289</v>
      </c>
      <c r="C8880" s="1">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4">
        <v>9.5340000000000007</v>
      </c>
    </row>
    <row r="8881" spans="1:22" ht="73" thickBot="1" x14ac:dyDescent="0.4">
      <c r="A8881" s="3">
        <v>8880</v>
      </c>
      <c r="B8881" s="1" t="s">
        <v>10292</v>
      </c>
      <c r="C8881" s="1">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5369</v>
      </c>
      <c r="S8881" s="1">
        <v>192.72</v>
      </c>
      <c r="T8881" s="1">
        <v>11</v>
      </c>
      <c r="U8881" s="1">
        <v>0</v>
      </c>
      <c r="V8881" s="4">
        <v>92.505600000000001</v>
      </c>
    </row>
    <row r="8882" spans="1:22" ht="44" thickBot="1" x14ac:dyDescent="0.4">
      <c r="A8882" s="3">
        <v>8881</v>
      </c>
      <c r="B8882" s="1" t="s">
        <v>10292</v>
      </c>
      <c r="C8882" s="1">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239.97</v>
      </c>
      <c r="T8882" s="1">
        <v>3</v>
      </c>
      <c r="U8882" s="1">
        <v>0</v>
      </c>
      <c r="V8882" s="4">
        <v>86.389200000000002</v>
      </c>
    </row>
    <row r="8883" spans="1:22" ht="44" thickBot="1" x14ac:dyDescent="0.4">
      <c r="A8883" s="3">
        <v>8882</v>
      </c>
      <c r="B8883" s="1" t="s">
        <v>10293</v>
      </c>
      <c r="C8883" s="1">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v>
      </c>
      <c r="T8883" s="1">
        <v>7</v>
      </c>
      <c r="U8883" s="1">
        <v>0.2</v>
      </c>
      <c r="V8883" s="4">
        <v>-0.62649999999999995</v>
      </c>
    </row>
    <row r="8884" spans="1:22" ht="29.5" thickBot="1" x14ac:dyDescent="0.4">
      <c r="A8884" s="3">
        <v>8883</v>
      </c>
      <c r="B8884" s="1" t="s">
        <v>10294</v>
      </c>
      <c r="C8884" s="1">
        <v>2014</v>
      </c>
      <c r="D8884" s="2">
        <v>41933</v>
      </c>
      <c r="E8884" s="2">
        <v>41938</v>
      </c>
      <c r="F8884" s="1" t="s">
        <v>50</v>
      </c>
      <c r="G8884" s="1" t="s">
        <v>4193</v>
      </c>
      <c r="H8884" s="1" t="s">
        <v>4194</v>
      </c>
      <c r="I8884" s="1" t="s">
        <v>41</v>
      </c>
      <c r="J8884" s="1" t="s">
        <v>27</v>
      </c>
      <c r="K8884" s="1" t="s">
        <v>373</v>
      </c>
      <c r="L8884" s="1" t="s">
        <v>88</v>
      </c>
      <c r="M8884" s="1">
        <v>27707</v>
      </c>
      <c r="N8884" s="1" t="s">
        <v>30</v>
      </c>
      <c r="O8884" s="1" t="s">
        <v>6790</v>
      </c>
      <c r="P8884" s="1" t="s">
        <v>71</v>
      </c>
      <c r="Q8884" s="1" t="s">
        <v>72</v>
      </c>
      <c r="R8884" s="1" t="s">
        <v>6791</v>
      </c>
      <c r="S8884" s="1">
        <v>15.984</v>
      </c>
      <c r="T8884" s="1">
        <v>2</v>
      </c>
      <c r="U8884" s="1">
        <v>0.2</v>
      </c>
      <c r="V8884" s="4">
        <v>1.3986000000000001</v>
      </c>
    </row>
    <row r="8885" spans="1:22" ht="58.5" thickBot="1" x14ac:dyDescent="0.4">
      <c r="A8885" s="3">
        <v>8884</v>
      </c>
      <c r="B8885" s="1" t="s">
        <v>10294</v>
      </c>
      <c r="C8885" s="1">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v>
      </c>
      <c r="T8885" s="1">
        <v>3</v>
      </c>
      <c r="U8885" s="1">
        <v>0.2</v>
      </c>
      <c r="V8885" s="4">
        <v>4.4850000000000003</v>
      </c>
    </row>
    <row r="8886" spans="1:22" ht="44" thickBot="1" x14ac:dyDescent="0.4">
      <c r="A8886" s="3">
        <v>8885</v>
      </c>
      <c r="B8886" s="1" t="s">
        <v>10295</v>
      </c>
      <c r="C8886" s="1">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6.5279999999999996</v>
      </c>
      <c r="T8886" s="1">
        <v>4</v>
      </c>
      <c r="U8886" s="1">
        <v>0.7</v>
      </c>
      <c r="V8886" s="4">
        <v>-4.5696000000000003</v>
      </c>
    </row>
    <row r="8887" spans="1:22" ht="44" thickBot="1" x14ac:dyDescent="0.4">
      <c r="A8887" s="3">
        <v>8886</v>
      </c>
      <c r="B8887" s="1" t="s">
        <v>10295</v>
      </c>
      <c r="C8887" s="1">
        <v>2011</v>
      </c>
      <c r="D8887" s="2">
        <v>40780</v>
      </c>
      <c r="E8887" s="2">
        <v>40785</v>
      </c>
      <c r="F8887" s="1" t="s">
        <v>50</v>
      </c>
      <c r="G8887" s="1" t="s">
        <v>307</v>
      </c>
      <c r="H8887" s="1" t="s">
        <v>308</v>
      </c>
      <c r="I8887" s="1" t="s">
        <v>41</v>
      </c>
      <c r="J8887" s="1" t="s">
        <v>27</v>
      </c>
      <c r="K8887" s="1" t="s">
        <v>497</v>
      </c>
      <c r="L8887" s="1" t="s">
        <v>498</v>
      </c>
      <c r="M8887" s="1">
        <v>43229</v>
      </c>
      <c r="N8887" s="1" t="s">
        <v>148</v>
      </c>
      <c r="O8887" s="1" t="s">
        <v>5370</v>
      </c>
      <c r="P8887" s="1" t="s">
        <v>46</v>
      </c>
      <c r="Q8887" s="1" t="s">
        <v>75</v>
      </c>
      <c r="R8887" s="1" t="s">
        <v>5371</v>
      </c>
      <c r="S8887" s="1">
        <v>2.8620000000000001</v>
      </c>
      <c r="T8887" s="1">
        <v>3</v>
      </c>
      <c r="U8887" s="1">
        <v>0.7</v>
      </c>
      <c r="V8887" s="4">
        <v>-2.2896000000000001</v>
      </c>
    </row>
    <row r="8888" spans="1:22" ht="58.5" thickBot="1" x14ac:dyDescent="0.4">
      <c r="A8888" s="3">
        <v>8887</v>
      </c>
      <c r="B8888" s="1" t="s">
        <v>10295</v>
      </c>
      <c r="C8888" s="1">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4">
        <v>-16.684799999999999</v>
      </c>
    </row>
    <row r="8889" spans="1:22" ht="44" thickBot="1" x14ac:dyDescent="0.4">
      <c r="A8889" s="3">
        <v>8888</v>
      </c>
      <c r="B8889" s="1" t="s">
        <v>10296</v>
      </c>
      <c r="C8889" s="1">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4">
        <v>0</v>
      </c>
    </row>
    <row r="8890" spans="1:22" ht="44" thickBot="1" x14ac:dyDescent="0.4">
      <c r="A8890" s="3">
        <v>8889</v>
      </c>
      <c r="B8890" s="1" t="s">
        <v>10297</v>
      </c>
      <c r="C8890" s="1">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4">
        <v>107.03879999999999</v>
      </c>
    </row>
    <row r="8891" spans="1:22" ht="116.5" thickBot="1" x14ac:dyDescent="0.4">
      <c r="A8891" s="3">
        <v>8890</v>
      </c>
      <c r="B8891" s="1" t="s">
        <v>10298</v>
      </c>
      <c r="C8891" s="1">
        <v>2013</v>
      </c>
      <c r="D8891" s="2">
        <v>41565</v>
      </c>
      <c r="E8891" s="2">
        <v>41569</v>
      </c>
      <c r="F8891" s="1" t="s">
        <v>23</v>
      </c>
      <c r="G8891" s="1" t="s">
        <v>8232</v>
      </c>
      <c r="H8891" s="1" t="s">
        <v>8233</v>
      </c>
      <c r="I8891" s="1" t="s">
        <v>102</v>
      </c>
      <c r="J8891" s="1" t="s">
        <v>27</v>
      </c>
      <c r="K8891" s="1" t="s">
        <v>382</v>
      </c>
      <c r="L8891" s="1" t="s">
        <v>596</v>
      </c>
      <c r="M8891" s="1">
        <v>65203</v>
      </c>
      <c r="N8891" s="1" t="s">
        <v>105</v>
      </c>
      <c r="O8891" s="1" t="s">
        <v>5453</v>
      </c>
      <c r="P8891" s="1" t="s">
        <v>71</v>
      </c>
      <c r="Q8891" s="1" t="s">
        <v>72</v>
      </c>
      <c r="R8891" s="1" t="s">
        <v>5454</v>
      </c>
      <c r="S8891" s="1">
        <v>449.97</v>
      </c>
      <c r="T8891" s="1">
        <v>3</v>
      </c>
      <c r="U8891" s="1">
        <v>0</v>
      </c>
      <c r="V8891" s="4">
        <v>220.4853</v>
      </c>
    </row>
    <row r="8892" spans="1:22" ht="73" thickBot="1" x14ac:dyDescent="0.4">
      <c r="A8892" s="3">
        <v>8891</v>
      </c>
      <c r="B8892" s="1" t="s">
        <v>10298</v>
      </c>
      <c r="C8892" s="1">
        <v>2013</v>
      </c>
      <c r="D8892" s="2">
        <v>41565</v>
      </c>
      <c r="E8892" s="2">
        <v>41569</v>
      </c>
      <c r="F8892" s="1" t="s">
        <v>23</v>
      </c>
      <c r="G8892" s="1" t="s">
        <v>8232</v>
      </c>
      <c r="H8892" s="1" t="s">
        <v>8233</v>
      </c>
      <c r="I8892" s="1" t="s">
        <v>102</v>
      </c>
      <c r="J8892" s="1" t="s">
        <v>27</v>
      </c>
      <c r="K8892" s="1" t="s">
        <v>382</v>
      </c>
      <c r="L8892" s="1" t="s">
        <v>596</v>
      </c>
      <c r="M8892" s="1">
        <v>65203</v>
      </c>
      <c r="N8892" s="1" t="s">
        <v>105</v>
      </c>
      <c r="O8892" s="1" t="s">
        <v>5497</v>
      </c>
      <c r="P8892" s="1" t="s">
        <v>46</v>
      </c>
      <c r="Q8892" s="1" t="s">
        <v>78</v>
      </c>
      <c r="R8892" s="1" t="s">
        <v>5498</v>
      </c>
      <c r="S8892" s="1">
        <v>1927.59</v>
      </c>
      <c r="T8892" s="1">
        <v>7</v>
      </c>
      <c r="U8892" s="1">
        <v>0</v>
      </c>
      <c r="V8892" s="4">
        <v>751.76009999999997</v>
      </c>
    </row>
    <row r="8893" spans="1:22" ht="44" thickBot="1" x14ac:dyDescent="0.4">
      <c r="A8893" s="3">
        <v>8892</v>
      </c>
      <c r="B8893" s="1" t="s">
        <v>10299</v>
      </c>
      <c r="C8893" s="1">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4">
        <v>30.445</v>
      </c>
    </row>
    <row r="8894" spans="1:22" ht="58.5" thickBot="1" x14ac:dyDescent="0.4">
      <c r="A8894" s="3">
        <v>8893</v>
      </c>
      <c r="B8894" s="1" t="s">
        <v>10300</v>
      </c>
      <c r="C8894" s="1">
        <v>2012</v>
      </c>
      <c r="D8894" s="2">
        <v>41244</v>
      </c>
      <c r="E8894" s="2">
        <v>41249</v>
      </c>
      <c r="F8894" s="1" t="s">
        <v>50</v>
      </c>
      <c r="G8894" s="1" t="s">
        <v>9816</v>
      </c>
      <c r="H8894" s="1" t="s">
        <v>9817</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4">
        <v>267.66719999999998</v>
      </c>
    </row>
    <row r="8895" spans="1:22" ht="87.5" thickBot="1" x14ac:dyDescent="0.4">
      <c r="A8895" s="3">
        <v>8894</v>
      </c>
      <c r="B8895" s="1" t="s">
        <v>10301</v>
      </c>
      <c r="C8895" s="1">
        <v>2011</v>
      </c>
      <c r="D8895" s="2">
        <v>40760</v>
      </c>
      <c r="E8895" s="2">
        <v>40767</v>
      </c>
      <c r="F8895" s="1" t="s">
        <v>50</v>
      </c>
      <c r="G8895" s="1" t="s">
        <v>449</v>
      </c>
      <c r="H8895" s="1" t="s">
        <v>450</v>
      </c>
      <c r="I8895" s="1" t="s">
        <v>26</v>
      </c>
      <c r="J8895" s="1" t="s">
        <v>27</v>
      </c>
      <c r="K8895" s="1" t="s">
        <v>8996</v>
      </c>
      <c r="L8895" s="1" t="s">
        <v>104</v>
      </c>
      <c r="M8895" s="1">
        <v>77590</v>
      </c>
      <c r="N8895" s="1" t="s">
        <v>105</v>
      </c>
      <c r="O8895" s="1" t="s">
        <v>4429</v>
      </c>
      <c r="P8895" s="1" t="s">
        <v>32</v>
      </c>
      <c r="Q8895" s="1" t="s">
        <v>56</v>
      </c>
      <c r="R8895" s="1" t="s">
        <v>4430</v>
      </c>
      <c r="S8895" s="1">
        <v>489.23</v>
      </c>
      <c r="T8895" s="1">
        <v>2</v>
      </c>
      <c r="U8895" s="1">
        <v>0.3</v>
      </c>
      <c r="V8895" s="4">
        <v>41.933999999999997</v>
      </c>
    </row>
    <row r="8896" spans="1:22" ht="58.5" thickBot="1" x14ac:dyDescent="0.4">
      <c r="A8896" s="3">
        <v>8895</v>
      </c>
      <c r="B8896" s="1" t="s">
        <v>10302</v>
      </c>
      <c r="C8896" s="1">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312.02999999999997</v>
      </c>
      <c r="T8896" s="1">
        <v>3</v>
      </c>
      <c r="U8896" s="1">
        <v>0</v>
      </c>
      <c r="V8896" s="4">
        <v>43.684199999999997</v>
      </c>
    </row>
    <row r="8897" spans="1:22" ht="58.5" thickBot="1" x14ac:dyDescent="0.4">
      <c r="A8897" s="3">
        <v>8896</v>
      </c>
      <c r="B8897" s="1" t="s">
        <v>10302</v>
      </c>
      <c r="C8897" s="1">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4">
        <v>3.0497999999999998</v>
      </c>
    </row>
    <row r="8898" spans="1:22" ht="29.5" thickBot="1" x14ac:dyDescent="0.4">
      <c r="A8898" s="3">
        <v>8897</v>
      </c>
      <c r="B8898" s="1" t="s">
        <v>10302</v>
      </c>
      <c r="C8898" s="1">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v>
      </c>
      <c r="T8898" s="1">
        <v>3</v>
      </c>
      <c r="U8898" s="1">
        <v>0.2</v>
      </c>
      <c r="V8898" s="4">
        <v>10.35</v>
      </c>
    </row>
    <row r="8899" spans="1:22" ht="102" thickBot="1" x14ac:dyDescent="0.4">
      <c r="A8899" s="3">
        <v>8898</v>
      </c>
      <c r="B8899" s="1" t="s">
        <v>10302</v>
      </c>
      <c r="C8899" s="1">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4">
        <v>18.009599999999999</v>
      </c>
    </row>
    <row r="8900" spans="1:22" ht="145.5" thickBot="1" x14ac:dyDescent="0.4">
      <c r="A8900" s="3">
        <v>8899</v>
      </c>
      <c r="B8900" s="1" t="s">
        <v>10303</v>
      </c>
      <c r="C8900" s="1">
        <v>2012</v>
      </c>
      <c r="D8900" s="2">
        <v>41128</v>
      </c>
      <c r="E8900" s="2">
        <v>41130</v>
      </c>
      <c r="F8900" s="1" t="s">
        <v>23</v>
      </c>
      <c r="G8900" s="1" t="s">
        <v>2612</v>
      </c>
      <c r="H8900" s="1" t="s">
        <v>2613</v>
      </c>
      <c r="I8900" s="1" t="s">
        <v>41</v>
      </c>
      <c r="J8900" s="1" t="s">
        <v>27</v>
      </c>
      <c r="K8900" s="1" t="s">
        <v>318</v>
      </c>
      <c r="L8900" s="1" t="s">
        <v>319</v>
      </c>
      <c r="M8900" s="1">
        <v>22153</v>
      </c>
      <c r="N8900" s="1" t="s">
        <v>30</v>
      </c>
      <c r="O8900" s="1" t="s">
        <v>5816</v>
      </c>
      <c r="P8900" s="1" t="s">
        <v>71</v>
      </c>
      <c r="Q8900" s="1" t="s">
        <v>72</v>
      </c>
      <c r="R8900" s="1" t="s">
        <v>5817</v>
      </c>
      <c r="S8900" s="1">
        <v>494.97</v>
      </c>
      <c r="T8900" s="1">
        <v>3</v>
      </c>
      <c r="U8900" s="1">
        <v>0</v>
      </c>
      <c r="V8900" s="4">
        <v>148.49100000000001</v>
      </c>
    </row>
    <row r="8901" spans="1:22" ht="29.5" thickBot="1" x14ac:dyDescent="0.4">
      <c r="A8901" s="3">
        <v>8900</v>
      </c>
      <c r="B8901" s="1" t="s">
        <v>10303</v>
      </c>
      <c r="C8901" s="1">
        <v>2012</v>
      </c>
      <c r="D8901" s="2">
        <v>41128</v>
      </c>
      <c r="E8901" s="2">
        <v>41130</v>
      </c>
      <c r="F8901" s="1" t="s">
        <v>23</v>
      </c>
      <c r="G8901" s="1" t="s">
        <v>2612</v>
      </c>
      <c r="H8901" s="1" t="s">
        <v>2613</v>
      </c>
      <c r="I8901" s="1" t="s">
        <v>41</v>
      </c>
      <c r="J8901" s="1" t="s">
        <v>27</v>
      </c>
      <c r="K8901" s="1" t="s">
        <v>318</v>
      </c>
      <c r="L8901" s="1" t="s">
        <v>319</v>
      </c>
      <c r="M8901" s="1">
        <v>22153</v>
      </c>
      <c r="N8901" s="1" t="s">
        <v>30</v>
      </c>
      <c r="O8901" s="1" t="s">
        <v>5542</v>
      </c>
      <c r="P8901" s="1" t="s">
        <v>46</v>
      </c>
      <c r="Q8901" s="1" t="s">
        <v>47</v>
      </c>
      <c r="R8901" s="1" t="s">
        <v>5543</v>
      </c>
      <c r="S8901" s="1">
        <v>25.06</v>
      </c>
      <c r="T8901" s="1">
        <v>2</v>
      </c>
      <c r="U8901" s="1">
        <v>0</v>
      </c>
      <c r="V8901" s="4">
        <v>11.7782</v>
      </c>
    </row>
    <row r="8902" spans="1:22" ht="58.5" thickBot="1" x14ac:dyDescent="0.4">
      <c r="A8902" s="3">
        <v>8901</v>
      </c>
      <c r="B8902" s="1" t="s">
        <v>10304</v>
      </c>
      <c r="C8902" s="1">
        <v>2013</v>
      </c>
      <c r="D8902" s="2">
        <v>41426</v>
      </c>
      <c r="E8902" s="2">
        <v>41430</v>
      </c>
      <c r="F8902" s="1" t="s">
        <v>50</v>
      </c>
      <c r="G8902" s="1" t="s">
        <v>3723</v>
      </c>
      <c r="H8902" s="1" t="s">
        <v>3724</v>
      </c>
      <c r="I8902" s="1" t="s">
        <v>26</v>
      </c>
      <c r="J8902" s="1" t="s">
        <v>27</v>
      </c>
      <c r="K8902" s="1" t="s">
        <v>357</v>
      </c>
      <c r="L8902" s="1" t="s">
        <v>211</v>
      </c>
      <c r="M8902" s="1">
        <v>62521</v>
      </c>
      <c r="N8902" s="1" t="s">
        <v>105</v>
      </c>
      <c r="O8902" s="1" t="s">
        <v>9796</v>
      </c>
      <c r="P8902" s="1" t="s">
        <v>32</v>
      </c>
      <c r="Q8902" s="1" t="s">
        <v>65</v>
      </c>
      <c r="R8902" s="1" t="s">
        <v>9797</v>
      </c>
      <c r="S8902" s="1">
        <v>32.064</v>
      </c>
      <c r="T8902" s="1">
        <v>3</v>
      </c>
      <c r="U8902" s="1">
        <v>0.6</v>
      </c>
      <c r="V8902" s="4">
        <v>-12.8256</v>
      </c>
    </row>
    <row r="8903" spans="1:22" ht="29.5" thickBot="1" x14ac:dyDescent="0.4">
      <c r="A8903" s="3">
        <v>8902</v>
      </c>
      <c r="B8903" s="1" t="s">
        <v>10304</v>
      </c>
      <c r="C8903" s="1">
        <v>2013</v>
      </c>
      <c r="D8903" s="2">
        <v>41426</v>
      </c>
      <c r="E8903" s="2">
        <v>41430</v>
      </c>
      <c r="F8903" s="1" t="s">
        <v>50</v>
      </c>
      <c r="G8903" s="1" t="s">
        <v>3723</v>
      </c>
      <c r="H8903" s="1" t="s">
        <v>3724</v>
      </c>
      <c r="I8903" s="1" t="s">
        <v>26</v>
      </c>
      <c r="J8903" s="1" t="s">
        <v>27</v>
      </c>
      <c r="K8903" s="1" t="s">
        <v>357</v>
      </c>
      <c r="L8903" s="1" t="s">
        <v>211</v>
      </c>
      <c r="M8903" s="1">
        <v>62521</v>
      </c>
      <c r="N8903" s="1" t="s">
        <v>105</v>
      </c>
      <c r="O8903" s="1" t="s">
        <v>9708</v>
      </c>
      <c r="P8903" s="1" t="s">
        <v>46</v>
      </c>
      <c r="Q8903" s="1" t="s">
        <v>90</v>
      </c>
      <c r="R8903" s="1" t="s">
        <v>9709</v>
      </c>
      <c r="S8903" s="1">
        <v>18.495999999999999</v>
      </c>
      <c r="T8903" s="1">
        <v>4</v>
      </c>
      <c r="U8903" s="1">
        <v>0.2</v>
      </c>
      <c r="V8903" s="4">
        <v>6.7047999999999996</v>
      </c>
    </row>
    <row r="8904" spans="1:22" ht="44" thickBot="1" x14ac:dyDescent="0.4">
      <c r="A8904" s="3">
        <v>8903</v>
      </c>
      <c r="B8904" s="1" t="s">
        <v>10304</v>
      </c>
      <c r="C8904" s="1">
        <v>2013</v>
      </c>
      <c r="D8904" s="2">
        <v>41426</v>
      </c>
      <c r="E8904" s="2">
        <v>41430</v>
      </c>
      <c r="F8904" s="1" t="s">
        <v>50</v>
      </c>
      <c r="G8904" s="1" t="s">
        <v>3723</v>
      </c>
      <c r="H8904" s="1" t="s">
        <v>3724</v>
      </c>
      <c r="I8904" s="1" t="s">
        <v>26</v>
      </c>
      <c r="J8904" s="1" t="s">
        <v>27</v>
      </c>
      <c r="K8904" s="1" t="s">
        <v>357</v>
      </c>
      <c r="L8904" s="1" t="s">
        <v>211</v>
      </c>
      <c r="M8904" s="1">
        <v>62521</v>
      </c>
      <c r="N8904" s="1" t="s">
        <v>105</v>
      </c>
      <c r="O8904" s="1" t="s">
        <v>6127</v>
      </c>
      <c r="P8904" s="1" t="s">
        <v>32</v>
      </c>
      <c r="Q8904" s="1" t="s">
        <v>36</v>
      </c>
      <c r="R8904" s="1" t="s">
        <v>6128</v>
      </c>
      <c r="S8904" s="1">
        <v>191.07900000000001</v>
      </c>
      <c r="T8904" s="1">
        <v>3</v>
      </c>
      <c r="U8904" s="1">
        <v>0.3</v>
      </c>
      <c r="V8904" s="4">
        <v>-38.215800000000002</v>
      </c>
    </row>
    <row r="8905" spans="1:22" ht="29.5" thickBot="1" x14ac:dyDescent="0.4">
      <c r="A8905" s="3">
        <v>8904</v>
      </c>
      <c r="B8905" s="1" t="s">
        <v>10304</v>
      </c>
      <c r="C8905" s="1">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v>
      </c>
      <c r="T8905" s="1">
        <v>2</v>
      </c>
      <c r="U8905" s="1">
        <v>0.2</v>
      </c>
      <c r="V8905" s="4">
        <v>3.6288</v>
      </c>
    </row>
    <row r="8906" spans="1:22" ht="29.5" thickBot="1" x14ac:dyDescent="0.4">
      <c r="A8906" s="3">
        <v>8905</v>
      </c>
      <c r="B8906" s="1" t="s">
        <v>10305</v>
      </c>
      <c r="C8906" s="1">
        <v>2013</v>
      </c>
      <c r="D8906" s="2">
        <v>41457</v>
      </c>
      <c r="E8906" s="2">
        <v>41457</v>
      </c>
      <c r="F8906" s="1" t="s">
        <v>1290</v>
      </c>
      <c r="G8906" s="1" t="s">
        <v>6712</v>
      </c>
      <c r="H8906" s="1" t="s">
        <v>6713</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4">
        <v>14.043799999999999</v>
      </c>
    </row>
    <row r="8907" spans="1:22" ht="44" thickBot="1" x14ac:dyDescent="0.4">
      <c r="A8907" s="3">
        <v>8906</v>
      </c>
      <c r="B8907" s="1" t="s">
        <v>10305</v>
      </c>
      <c r="C8907" s="1">
        <v>2013</v>
      </c>
      <c r="D8907" s="2">
        <v>41457</v>
      </c>
      <c r="E8907" s="2">
        <v>41457</v>
      </c>
      <c r="F8907" s="1" t="s">
        <v>1290</v>
      </c>
      <c r="G8907" s="1" t="s">
        <v>6712</v>
      </c>
      <c r="H8907" s="1" t="s">
        <v>6713</v>
      </c>
      <c r="I8907" s="1" t="s">
        <v>102</v>
      </c>
      <c r="J8907" s="1" t="s">
        <v>27</v>
      </c>
      <c r="K8907" s="1" t="s">
        <v>266</v>
      </c>
      <c r="L8907" s="1" t="s">
        <v>267</v>
      </c>
      <c r="M8907" s="1">
        <v>10009</v>
      </c>
      <c r="N8907" s="1" t="s">
        <v>148</v>
      </c>
      <c r="O8907" s="1" t="s">
        <v>5720</v>
      </c>
      <c r="P8907" s="1" t="s">
        <v>71</v>
      </c>
      <c r="Q8907" s="1" t="s">
        <v>161</v>
      </c>
      <c r="R8907" s="1" t="s">
        <v>5721</v>
      </c>
      <c r="S8907" s="1">
        <v>30.84</v>
      </c>
      <c r="T8907" s="1">
        <v>3</v>
      </c>
      <c r="U8907" s="1">
        <v>0</v>
      </c>
      <c r="V8907" s="4">
        <v>6.1680000000000001</v>
      </c>
    </row>
    <row r="8908" spans="1:22" ht="58.5" thickBot="1" x14ac:dyDescent="0.4">
      <c r="A8908" s="3">
        <v>8907</v>
      </c>
      <c r="B8908" s="1" t="s">
        <v>10305</v>
      </c>
      <c r="C8908" s="1">
        <v>2013</v>
      </c>
      <c r="D8908" s="2">
        <v>41457</v>
      </c>
      <c r="E8908" s="2">
        <v>41457</v>
      </c>
      <c r="F8908" s="1" t="s">
        <v>1290</v>
      </c>
      <c r="G8908" s="1" t="s">
        <v>6712</v>
      </c>
      <c r="H8908" s="1" t="s">
        <v>6713</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4">
        <v>33.777000000000001</v>
      </c>
    </row>
    <row r="8909" spans="1:22" ht="102" thickBot="1" x14ac:dyDescent="0.4">
      <c r="A8909" s="3">
        <v>8908</v>
      </c>
      <c r="B8909" s="1" t="s">
        <v>10306</v>
      </c>
      <c r="C8909" s="1">
        <v>2013</v>
      </c>
      <c r="D8909" s="2">
        <v>41627</v>
      </c>
      <c r="E8909" s="2">
        <v>41629</v>
      </c>
      <c r="F8909" s="1" t="s">
        <v>188</v>
      </c>
      <c r="G8909" s="1" t="s">
        <v>6155</v>
      </c>
      <c r="H8909" s="1" t="s">
        <v>6156</v>
      </c>
      <c r="I8909" s="1" t="s">
        <v>41</v>
      </c>
      <c r="J8909" s="1" t="s">
        <v>27</v>
      </c>
      <c r="K8909" s="1" t="s">
        <v>127</v>
      </c>
      <c r="L8909" s="1" t="s">
        <v>43</v>
      </c>
      <c r="M8909" s="1">
        <v>94110</v>
      </c>
      <c r="N8909" s="1" t="s">
        <v>44</v>
      </c>
      <c r="O8909" s="1" t="s">
        <v>766</v>
      </c>
      <c r="P8909" s="1" t="s">
        <v>71</v>
      </c>
      <c r="Q8909" s="1" t="s">
        <v>72</v>
      </c>
      <c r="R8909" s="1" t="s">
        <v>767</v>
      </c>
      <c r="S8909" s="1">
        <v>66.975999999999999</v>
      </c>
      <c r="T8909" s="1">
        <v>7</v>
      </c>
      <c r="U8909" s="1">
        <v>0.2</v>
      </c>
      <c r="V8909" s="4">
        <v>6.6976000000000004</v>
      </c>
    </row>
    <row r="8910" spans="1:22" ht="29.5" thickBot="1" x14ac:dyDescent="0.4">
      <c r="A8910" s="3">
        <v>8909</v>
      </c>
      <c r="B8910" s="1" t="s">
        <v>10307</v>
      </c>
      <c r="C8910" s="1">
        <v>2012</v>
      </c>
      <c r="D8910" s="2">
        <v>40934</v>
      </c>
      <c r="E8910" s="2">
        <v>40940</v>
      </c>
      <c r="F8910" s="1" t="s">
        <v>50</v>
      </c>
      <c r="G8910" s="1" t="s">
        <v>5322</v>
      </c>
      <c r="H8910" s="1" t="s">
        <v>5323</v>
      </c>
      <c r="I8910" s="1" t="s">
        <v>41</v>
      </c>
      <c r="J8910" s="1" t="s">
        <v>27</v>
      </c>
      <c r="K8910" s="1" t="s">
        <v>7966</v>
      </c>
      <c r="L8910" s="1" t="s">
        <v>43</v>
      </c>
      <c r="M8910" s="1">
        <v>92553</v>
      </c>
      <c r="N8910" s="1" t="s">
        <v>44</v>
      </c>
      <c r="O8910" s="1" t="s">
        <v>5180</v>
      </c>
      <c r="P8910" s="1" t="s">
        <v>46</v>
      </c>
      <c r="Q8910" s="1" t="s">
        <v>90</v>
      </c>
      <c r="R8910" s="1" t="s">
        <v>5181</v>
      </c>
      <c r="S8910" s="1">
        <v>182.72</v>
      </c>
      <c r="T8910" s="1">
        <v>8</v>
      </c>
      <c r="U8910" s="1">
        <v>0</v>
      </c>
      <c r="V8910" s="4">
        <v>84.051199999999994</v>
      </c>
    </row>
    <row r="8911" spans="1:22" ht="29.5" thickBot="1" x14ac:dyDescent="0.4">
      <c r="A8911" s="3">
        <v>8910</v>
      </c>
      <c r="B8911" s="1" t="s">
        <v>10308</v>
      </c>
      <c r="C8911" s="1">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4">
        <v>10.3071</v>
      </c>
    </row>
    <row r="8912" spans="1:22" ht="29.5" thickBot="1" x14ac:dyDescent="0.4">
      <c r="A8912" s="3">
        <v>8911</v>
      </c>
      <c r="B8912" s="1" t="s">
        <v>10309</v>
      </c>
      <c r="C8912" s="1">
        <v>2014</v>
      </c>
      <c r="D8912" s="2">
        <v>41948</v>
      </c>
      <c r="E8912" s="2">
        <v>41952</v>
      </c>
      <c r="F8912" s="1" t="s">
        <v>50</v>
      </c>
      <c r="G8912" s="1" t="s">
        <v>2052</v>
      </c>
      <c r="H8912" s="1" t="s">
        <v>2053</v>
      </c>
      <c r="I8912" s="1" t="s">
        <v>26</v>
      </c>
      <c r="J8912" s="1" t="s">
        <v>27</v>
      </c>
      <c r="K8912" s="1" t="s">
        <v>6243</v>
      </c>
      <c r="L8912" s="1" t="s">
        <v>335</v>
      </c>
      <c r="M8912" s="1">
        <v>37421</v>
      </c>
      <c r="N8912" s="1" t="s">
        <v>30</v>
      </c>
      <c r="O8912" s="1" t="s">
        <v>1684</v>
      </c>
      <c r="P8912" s="1" t="s">
        <v>71</v>
      </c>
      <c r="Q8912" s="1" t="s">
        <v>161</v>
      </c>
      <c r="R8912" s="1" t="s">
        <v>1685</v>
      </c>
      <c r="S8912" s="1">
        <v>95.975999999999999</v>
      </c>
      <c r="T8912" s="1">
        <v>3</v>
      </c>
      <c r="U8912" s="1">
        <v>0.2</v>
      </c>
      <c r="V8912" s="4">
        <v>15.5961</v>
      </c>
    </row>
    <row r="8913" spans="1:22" ht="29.5" thickBot="1" x14ac:dyDescent="0.4">
      <c r="A8913" s="3">
        <v>8912</v>
      </c>
      <c r="B8913" s="1" t="s">
        <v>10309</v>
      </c>
      <c r="C8913" s="1">
        <v>2014</v>
      </c>
      <c r="D8913" s="2">
        <v>41948</v>
      </c>
      <c r="E8913" s="2">
        <v>41952</v>
      </c>
      <c r="F8913" s="1" t="s">
        <v>50</v>
      </c>
      <c r="G8913" s="1" t="s">
        <v>2052</v>
      </c>
      <c r="H8913" s="1" t="s">
        <v>2053</v>
      </c>
      <c r="I8913" s="1" t="s">
        <v>26</v>
      </c>
      <c r="J8913" s="1" t="s">
        <v>27</v>
      </c>
      <c r="K8913" s="1" t="s">
        <v>6243</v>
      </c>
      <c r="L8913" s="1" t="s">
        <v>335</v>
      </c>
      <c r="M8913" s="1">
        <v>37421</v>
      </c>
      <c r="N8913" s="1" t="s">
        <v>30</v>
      </c>
      <c r="O8913" s="1" t="s">
        <v>8765</v>
      </c>
      <c r="P8913" s="1" t="s">
        <v>71</v>
      </c>
      <c r="Q8913" s="1" t="s">
        <v>72</v>
      </c>
      <c r="R8913" s="1" t="s">
        <v>8766</v>
      </c>
      <c r="S8913" s="1">
        <v>143.928</v>
      </c>
      <c r="T8913" s="1">
        <v>9</v>
      </c>
      <c r="U8913" s="1">
        <v>0.2</v>
      </c>
      <c r="V8913" s="4">
        <v>-32.383800000000001</v>
      </c>
    </row>
    <row r="8914" spans="1:22" ht="29.5" thickBot="1" x14ac:dyDescent="0.4">
      <c r="A8914" s="3">
        <v>8913</v>
      </c>
      <c r="B8914" s="1" t="s">
        <v>10309</v>
      </c>
      <c r="C8914" s="1">
        <v>2014</v>
      </c>
      <c r="D8914" s="2">
        <v>41948</v>
      </c>
      <c r="E8914" s="2">
        <v>41952</v>
      </c>
      <c r="F8914" s="1" t="s">
        <v>50</v>
      </c>
      <c r="G8914" s="1" t="s">
        <v>2052</v>
      </c>
      <c r="H8914" s="1" t="s">
        <v>2053</v>
      </c>
      <c r="I8914" s="1" t="s">
        <v>26</v>
      </c>
      <c r="J8914" s="1" t="s">
        <v>27</v>
      </c>
      <c r="K8914" s="1" t="s">
        <v>6243</v>
      </c>
      <c r="L8914" s="1" t="s">
        <v>335</v>
      </c>
      <c r="M8914" s="1">
        <v>37421</v>
      </c>
      <c r="N8914" s="1" t="s">
        <v>30</v>
      </c>
      <c r="O8914" s="1" t="s">
        <v>3877</v>
      </c>
      <c r="P8914" s="1" t="s">
        <v>46</v>
      </c>
      <c r="Q8914" s="1" t="s">
        <v>75</v>
      </c>
      <c r="R8914" s="1" t="s">
        <v>1214</v>
      </c>
      <c r="S8914" s="1">
        <v>3.5640000000000001</v>
      </c>
      <c r="T8914" s="1">
        <v>2</v>
      </c>
      <c r="U8914" s="1">
        <v>0.7</v>
      </c>
      <c r="V8914" s="4">
        <v>-2.97</v>
      </c>
    </row>
    <row r="8915" spans="1:22" ht="29.5" thickBot="1" x14ac:dyDescent="0.4">
      <c r="A8915" s="3">
        <v>8914</v>
      </c>
      <c r="B8915" s="1" t="s">
        <v>10309</v>
      </c>
      <c r="C8915" s="1">
        <v>2014</v>
      </c>
      <c r="D8915" s="2">
        <v>41948</v>
      </c>
      <c r="E8915" s="2">
        <v>41952</v>
      </c>
      <c r="F8915" s="1" t="s">
        <v>50</v>
      </c>
      <c r="G8915" s="1" t="s">
        <v>2052</v>
      </c>
      <c r="H8915" s="1" t="s">
        <v>2053</v>
      </c>
      <c r="I8915" s="1" t="s">
        <v>26</v>
      </c>
      <c r="J8915" s="1" t="s">
        <v>27</v>
      </c>
      <c r="K8915" s="1" t="s">
        <v>6243</v>
      </c>
      <c r="L8915" s="1" t="s">
        <v>335</v>
      </c>
      <c r="M8915" s="1">
        <v>37421</v>
      </c>
      <c r="N8915" s="1" t="s">
        <v>30</v>
      </c>
      <c r="O8915" s="1" t="s">
        <v>4116</v>
      </c>
      <c r="P8915" s="1" t="s">
        <v>46</v>
      </c>
      <c r="Q8915" s="1" t="s">
        <v>47</v>
      </c>
      <c r="R8915" s="1" t="s">
        <v>4117</v>
      </c>
      <c r="S8915" s="1">
        <v>4.9279999999999999</v>
      </c>
      <c r="T8915" s="1">
        <v>2</v>
      </c>
      <c r="U8915" s="1">
        <v>0.2</v>
      </c>
      <c r="V8915" s="4">
        <v>1.7248000000000001</v>
      </c>
    </row>
    <row r="8916" spans="1:22" ht="29.5" thickBot="1" x14ac:dyDescent="0.4">
      <c r="A8916" s="3">
        <v>8915</v>
      </c>
      <c r="B8916" s="1" t="s">
        <v>10310</v>
      </c>
      <c r="C8916" s="1">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856.65599999999995</v>
      </c>
      <c r="T8916" s="1">
        <v>6</v>
      </c>
      <c r="U8916" s="1">
        <v>0.2</v>
      </c>
      <c r="V8916" s="4">
        <v>107.08199999999999</v>
      </c>
    </row>
    <row r="8917" spans="1:22" ht="44" thickBot="1" x14ac:dyDescent="0.4">
      <c r="A8917" s="3">
        <v>8916</v>
      </c>
      <c r="B8917" s="1" t="s">
        <v>10310</v>
      </c>
      <c r="C8917" s="1">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13.183999999999999</v>
      </c>
      <c r="T8917" s="1">
        <v>4</v>
      </c>
      <c r="U8917" s="1">
        <v>0.8</v>
      </c>
      <c r="V8917" s="4">
        <v>-20.435199999999998</v>
      </c>
    </row>
    <row r="8918" spans="1:22" ht="44" thickBot="1" x14ac:dyDescent="0.4">
      <c r="A8918" s="3">
        <v>8917</v>
      </c>
      <c r="B8918" s="1" t="s">
        <v>10310</v>
      </c>
      <c r="C8918" s="1">
        <v>2013</v>
      </c>
      <c r="D8918" s="2">
        <v>41404</v>
      </c>
      <c r="E8918" s="2">
        <v>41408</v>
      </c>
      <c r="F8918" s="1" t="s">
        <v>50</v>
      </c>
      <c r="G8918" s="1" t="s">
        <v>481</v>
      </c>
      <c r="H8918" s="1" t="s">
        <v>482</v>
      </c>
      <c r="I8918" s="1" t="s">
        <v>41</v>
      </c>
      <c r="J8918" s="1" t="s">
        <v>27</v>
      </c>
      <c r="K8918" s="1" t="s">
        <v>1237</v>
      </c>
      <c r="L8918" s="1" t="s">
        <v>104</v>
      </c>
      <c r="M8918" s="1">
        <v>78745</v>
      </c>
      <c r="N8918" s="1" t="s">
        <v>105</v>
      </c>
      <c r="O8918" s="1" t="s">
        <v>7918</v>
      </c>
      <c r="P8918" s="1" t="s">
        <v>46</v>
      </c>
      <c r="Q8918" s="1" t="s">
        <v>78</v>
      </c>
      <c r="R8918" s="1" t="s">
        <v>7919</v>
      </c>
      <c r="S8918" s="1">
        <v>48.783999999999999</v>
      </c>
      <c r="T8918" s="1">
        <v>4</v>
      </c>
      <c r="U8918" s="1">
        <v>0.8</v>
      </c>
      <c r="V8918" s="4">
        <v>-131.71680000000001</v>
      </c>
    </row>
    <row r="8919" spans="1:22" ht="29.5" thickBot="1" x14ac:dyDescent="0.4">
      <c r="A8919" s="3">
        <v>8918</v>
      </c>
      <c r="B8919" s="1" t="s">
        <v>10310</v>
      </c>
      <c r="C8919" s="1">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4">
        <v>26.824000000000002</v>
      </c>
    </row>
    <row r="8920" spans="1:22" ht="29.5" thickBot="1" x14ac:dyDescent="0.4">
      <c r="A8920" s="3">
        <v>8919</v>
      </c>
      <c r="B8920" s="1" t="s">
        <v>10310</v>
      </c>
      <c r="C8920" s="1">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18.527999999999999</v>
      </c>
      <c r="T8920" s="1">
        <v>6</v>
      </c>
      <c r="U8920" s="1">
        <v>0.8</v>
      </c>
      <c r="V8920" s="4">
        <v>-27.792000000000002</v>
      </c>
    </row>
    <row r="8921" spans="1:22" ht="29.5" thickBot="1" x14ac:dyDescent="0.4">
      <c r="A8921" s="3">
        <v>8920</v>
      </c>
      <c r="B8921" s="1" t="s">
        <v>10311</v>
      </c>
      <c r="C8921" s="1">
        <v>2011</v>
      </c>
      <c r="D8921" s="2">
        <v>40635</v>
      </c>
      <c r="E8921" s="2">
        <v>40641</v>
      </c>
      <c r="F8921" s="1" t="s">
        <v>50</v>
      </c>
      <c r="G8921" s="1" t="s">
        <v>6637</v>
      </c>
      <c r="H8921" s="1" t="s">
        <v>6638</v>
      </c>
      <c r="I8921" s="1" t="s">
        <v>41</v>
      </c>
      <c r="J8921" s="1" t="s">
        <v>27</v>
      </c>
      <c r="K8921" s="1" t="s">
        <v>2978</v>
      </c>
      <c r="L8921" s="1" t="s">
        <v>319</v>
      </c>
      <c r="M8921" s="1">
        <v>23464</v>
      </c>
      <c r="N8921" s="1" t="s">
        <v>30</v>
      </c>
      <c r="O8921" s="1" t="s">
        <v>8239</v>
      </c>
      <c r="P8921" s="1" t="s">
        <v>32</v>
      </c>
      <c r="Q8921" s="1" t="s">
        <v>65</v>
      </c>
      <c r="R8921" s="1" t="s">
        <v>8240</v>
      </c>
      <c r="S8921" s="1">
        <v>177.68</v>
      </c>
      <c r="T8921" s="1">
        <v>2</v>
      </c>
      <c r="U8921" s="1">
        <v>0</v>
      </c>
      <c r="V8921" s="4">
        <v>46.196800000000003</v>
      </c>
    </row>
    <row r="8922" spans="1:22" ht="44" thickBot="1" x14ac:dyDescent="0.4">
      <c r="A8922" s="3">
        <v>8921</v>
      </c>
      <c r="B8922" s="1" t="s">
        <v>10312</v>
      </c>
      <c r="C8922" s="1">
        <v>2011</v>
      </c>
      <c r="D8922" s="2">
        <v>40661</v>
      </c>
      <c r="E8922" s="2">
        <v>40666</v>
      </c>
      <c r="F8922" s="1" t="s">
        <v>50</v>
      </c>
      <c r="G8922" s="1" t="s">
        <v>878</v>
      </c>
      <c r="H8922" s="1" t="s">
        <v>879</v>
      </c>
      <c r="I8922" s="1" t="s">
        <v>41</v>
      </c>
      <c r="J8922" s="1" t="s">
        <v>27</v>
      </c>
      <c r="K8922" s="1" t="s">
        <v>5571</v>
      </c>
      <c r="L8922" s="1" t="s">
        <v>267</v>
      </c>
      <c r="M8922" s="1">
        <v>14701</v>
      </c>
      <c r="N8922" s="1" t="s">
        <v>148</v>
      </c>
      <c r="O8922" s="1" t="s">
        <v>4415</v>
      </c>
      <c r="P8922" s="1" t="s">
        <v>71</v>
      </c>
      <c r="Q8922" s="1" t="s">
        <v>161</v>
      </c>
      <c r="R8922" s="1" t="s">
        <v>4416</v>
      </c>
      <c r="S8922" s="1">
        <v>159.97999999999999</v>
      </c>
      <c r="T8922" s="1">
        <v>2</v>
      </c>
      <c r="U8922" s="1">
        <v>0</v>
      </c>
      <c r="V8922" s="4">
        <v>57.592799999999997</v>
      </c>
    </row>
    <row r="8923" spans="1:22" ht="44" thickBot="1" x14ac:dyDescent="0.4">
      <c r="A8923" s="3">
        <v>8922</v>
      </c>
      <c r="B8923" s="1" t="s">
        <v>10313</v>
      </c>
      <c r="C8923" s="1">
        <v>2013</v>
      </c>
      <c r="D8923" s="2">
        <v>41552</v>
      </c>
      <c r="E8923" s="2">
        <v>41556</v>
      </c>
      <c r="F8923" s="1" t="s">
        <v>50</v>
      </c>
      <c r="G8923" s="1" t="s">
        <v>6637</v>
      </c>
      <c r="H8923" s="1" t="s">
        <v>6638</v>
      </c>
      <c r="I8923" s="1" t="s">
        <v>41</v>
      </c>
      <c r="J8923" s="1" t="s">
        <v>27</v>
      </c>
      <c r="K8923" s="1" t="s">
        <v>10314</v>
      </c>
      <c r="L8923" s="1" t="s">
        <v>54</v>
      </c>
      <c r="M8923" s="1">
        <v>33134</v>
      </c>
      <c r="N8923" s="1" t="s">
        <v>30</v>
      </c>
      <c r="O8923" s="1" t="s">
        <v>6455</v>
      </c>
      <c r="P8923" s="1" t="s">
        <v>71</v>
      </c>
      <c r="Q8923" s="1" t="s">
        <v>72</v>
      </c>
      <c r="R8923" s="1" t="s">
        <v>6456</v>
      </c>
      <c r="S8923" s="1">
        <v>52.68</v>
      </c>
      <c r="T8923" s="1">
        <v>3</v>
      </c>
      <c r="U8923" s="1">
        <v>0.2</v>
      </c>
      <c r="V8923" s="4">
        <v>19.754999999999999</v>
      </c>
    </row>
    <row r="8924" spans="1:22" ht="44" thickBot="1" x14ac:dyDescent="0.4">
      <c r="A8924" s="3">
        <v>8923</v>
      </c>
      <c r="B8924" s="1" t="s">
        <v>10313</v>
      </c>
      <c r="C8924" s="1">
        <v>2013</v>
      </c>
      <c r="D8924" s="2">
        <v>41552</v>
      </c>
      <c r="E8924" s="2">
        <v>41556</v>
      </c>
      <c r="F8924" s="1" t="s">
        <v>50</v>
      </c>
      <c r="G8924" s="1" t="s">
        <v>6637</v>
      </c>
      <c r="H8924" s="1" t="s">
        <v>6638</v>
      </c>
      <c r="I8924" s="1" t="s">
        <v>41</v>
      </c>
      <c r="J8924" s="1" t="s">
        <v>27</v>
      </c>
      <c r="K8924" s="1" t="s">
        <v>10314</v>
      </c>
      <c r="L8924" s="1" t="s">
        <v>54</v>
      </c>
      <c r="M8924" s="1">
        <v>33134</v>
      </c>
      <c r="N8924" s="1" t="s">
        <v>30</v>
      </c>
      <c r="O8924" s="1" t="s">
        <v>2989</v>
      </c>
      <c r="P8924" s="1" t="s">
        <v>32</v>
      </c>
      <c r="Q8924" s="1" t="s">
        <v>65</v>
      </c>
      <c r="R8924" s="1" t="s">
        <v>2990</v>
      </c>
      <c r="S8924" s="1">
        <v>11.568</v>
      </c>
      <c r="T8924" s="1">
        <v>3</v>
      </c>
      <c r="U8924" s="1">
        <v>0.2</v>
      </c>
      <c r="V8924" s="4">
        <v>2.6027999999999998</v>
      </c>
    </row>
    <row r="8925" spans="1:22" ht="73" thickBot="1" x14ac:dyDescent="0.4">
      <c r="A8925" s="3">
        <v>8924</v>
      </c>
      <c r="B8925" s="1" t="s">
        <v>10315</v>
      </c>
      <c r="C8925" s="1">
        <v>2014</v>
      </c>
      <c r="D8925" s="2">
        <v>41802</v>
      </c>
      <c r="E8925" s="2">
        <v>41808</v>
      </c>
      <c r="F8925" s="1" t="s">
        <v>50</v>
      </c>
      <c r="G8925" s="1" t="s">
        <v>1974</v>
      </c>
      <c r="H8925" s="1" t="s">
        <v>1975</v>
      </c>
      <c r="I8925" s="1" t="s">
        <v>26</v>
      </c>
      <c r="J8925" s="1" t="s">
        <v>27</v>
      </c>
      <c r="K8925" s="1" t="s">
        <v>6678</v>
      </c>
      <c r="L8925" s="1" t="s">
        <v>88</v>
      </c>
      <c r="M8925" s="1">
        <v>28601</v>
      </c>
      <c r="N8925" s="1" t="s">
        <v>30</v>
      </c>
      <c r="O8925" s="1" t="s">
        <v>177</v>
      </c>
      <c r="P8925" s="1" t="s">
        <v>46</v>
      </c>
      <c r="Q8925" s="1" t="s">
        <v>75</v>
      </c>
      <c r="R8925" s="1" t="s">
        <v>178</v>
      </c>
      <c r="S8925" s="1">
        <v>4.5720000000000001</v>
      </c>
      <c r="T8925" s="1">
        <v>4</v>
      </c>
      <c r="U8925" s="1">
        <v>0.7</v>
      </c>
      <c r="V8925" s="4">
        <v>-3.81</v>
      </c>
    </row>
    <row r="8926" spans="1:22" ht="29.5" thickBot="1" x14ac:dyDescent="0.4">
      <c r="A8926" s="3">
        <v>8925</v>
      </c>
      <c r="B8926" s="1" t="s">
        <v>10316</v>
      </c>
      <c r="C8926" s="1">
        <v>2013</v>
      </c>
      <c r="D8926" s="2">
        <v>41304</v>
      </c>
      <c r="E8926" s="2">
        <v>41308</v>
      </c>
      <c r="F8926" s="1" t="s">
        <v>50</v>
      </c>
      <c r="G8926" s="1" t="s">
        <v>5878</v>
      </c>
      <c r="H8926" s="1" t="s">
        <v>5879</v>
      </c>
      <c r="I8926" s="1" t="s">
        <v>26</v>
      </c>
      <c r="J8926" s="1" t="s">
        <v>27</v>
      </c>
      <c r="K8926" s="1" t="s">
        <v>3101</v>
      </c>
      <c r="L8926" s="1" t="s">
        <v>211</v>
      </c>
      <c r="M8926" s="1">
        <v>61107</v>
      </c>
      <c r="N8926" s="1" t="s">
        <v>105</v>
      </c>
      <c r="O8926" s="1" t="s">
        <v>10317</v>
      </c>
      <c r="P8926" s="1" t="s">
        <v>71</v>
      </c>
      <c r="Q8926" s="1" t="s">
        <v>72</v>
      </c>
      <c r="R8926" s="1" t="s">
        <v>10318</v>
      </c>
      <c r="S8926" s="1">
        <v>1439.9680000000001</v>
      </c>
      <c r="T8926" s="1">
        <v>4</v>
      </c>
      <c r="U8926" s="1">
        <v>0.2</v>
      </c>
      <c r="V8926" s="4">
        <v>143.99680000000001</v>
      </c>
    </row>
    <row r="8927" spans="1:22" ht="29.5" thickBot="1" x14ac:dyDescent="0.4">
      <c r="A8927" s="3">
        <v>8926</v>
      </c>
      <c r="B8927" s="1" t="s">
        <v>10316</v>
      </c>
      <c r="C8927" s="1">
        <v>2013</v>
      </c>
      <c r="D8927" s="2">
        <v>41304</v>
      </c>
      <c r="E8927" s="2">
        <v>41308</v>
      </c>
      <c r="F8927" s="1" t="s">
        <v>50</v>
      </c>
      <c r="G8927" s="1" t="s">
        <v>5878</v>
      </c>
      <c r="H8927" s="1" t="s">
        <v>5879</v>
      </c>
      <c r="I8927" s="1" t="s">
        <v>26</v>
      </c>
      <c r="J8927" s="1" t="s">
        <v>27</v>
      </c>
      <c r="K8927" s="1" t="s">
        <v>3101</v>
      </c>
      <c r="L8927" s="1" t="s">
        <v>211</v>
      </c>
      <c r="M8927" s="1">
        <v>61107</v>
      </c>
      <c r="N8927" s="1" t="s">
        <v>105</v>
      </c>
      <c r="O8927" s="1" t="s">
        <v>2391</v>
      </c>
      <c r="P8927" s="1" t="s">
        <v>46</v>
      </c>
      <c r="Q8927" s="1" t="s">
        <v>75</v>
      </c>
      <c r="R8927" s="1" t="s">
        <v>2392</v>
      </c>
      <c r="S8927" s="1">
        <v>1.728</v>
      </c>
      <c r="T8927" s="1">
        <v>3</v>
      </c>
      <c r="U8927" s="1">
        <v>0.8</v>
      </c>
      <c r="V8927" s="4">
        <v>-2.6783999999999999</v>
      </c>
    </row>
    <row r="8928" spans="1:22" ht="58.5" thickBot="1" x14ac:dyDescent="0.4">
      <c r="A8928" s="3">
        <v>8927</v>
      </c>
      <c r="B8928" s="1" t="s">
        <v>10316</v>
      </c>
      <c r="C8928" s="1">
        <v>2013</v>
      </c>
      <c r="D8928" s="2">
        <v>41304</v>
      </c>
      <c r="E8928" s="2">
        <v>41308</v>
      </c>
      <c r="F8928" s="1" t="s">
        <v>50</v>
      </c>
      <c r="G8928" s="1" t="s">
        <v>5878</v>
      </c>
      <c r="H8928" s="1" t="s">
        <v>5879</v>
      </c>
      <c r="I8928" s="1" t="s">
        <v>26</v>
      </c>
      <c r="J8928" s="1" t="s">
        <v>27</v>
      </c>
      <c r="K8928" s="1" t="s">
        <v>3101</v>
      </c>
      <c r="L8928" s="1" t="s">
        <v>211</v>
      </c>
      <c r="M8928" s="1">
        <v>61107</v>
      </c>
      <c r="N8928" s="1" t="s">
        <v>105</v>
      </c>
      <c r="O8928" s="1" t="s">
        <v>1896</v>
      </c>
      <c r="P8928" s="1" t="s">
        <v>32</v>
      </c>
      <c r="Q8928" s="1" t="s">
        <v>56</v>
      </c>
      <c r="R8928" s="1" t="s">
        <v>1897</v>
      </c>
      <c r="S8928" s="1">
        <v>626.1</v>
      </c>
      <c r="T8928" s="1">
        <v>3</v>
      </c>
      <c r="U8928" s="1">
        <v>0.5</v>
      </c>
      <c r="V8928" s="4">
        <v>-538.44600000000003</v>
      </c>
    </row>
    <row r="8929" spans="1:22" ht="29.5" thickBot="1" x14ac:dyDescent="0.4">
      <c r="A8929" s="3">
        <v>8928</v>
      </c>
      <c r="B8929" s="1" t="s">
        <v>10319</v>
      </c>
      <c r="C8929" s="1">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4">
        <v>25.792000000000002</v>
      </c>
    </row>
    <row r="8930" spans="1:22" ht="73" thickBot="1" x14ac:dyDescent="0.4">
      <c r="A8930" s="3">
        <v>8929</v>
      </c>
      <c r="B8930" s="1" t="s">
        <v>10320</v>
      </c>
      <c r="C8930" s="1">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609.98</v>
      </c>
      <c r="T8930" s="1">
        <v>4</v>
      </c>
      <c r="U8930" s="1">
        <v>0.3</v>
      </c>
      <c r="V8930" s="4">
        <v>-113.282</v>
      </c>
    </row>
    <row r="8931" spans="1:22" ht="44" thickBot="1" x14ac:dyDescent="0.4">
      <c r="A8931" s="3">
        <v>8930</v>
      </c>
      <c r="B8931" s="1" t="s">
        <v>10320</v>
      </c>
      <c r="C8931" s="1">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211.37200000000001</v>
      </c>
      <c r="T8931" s="1">
        <v>2</v>
      </c>
      <c r="U8931" s="1">
        <v>0.3</v>
      </c>
      <c r="V8931" s="4">
        <v>-45.293999999999997</v>
      </c>
    </row>
    <row r="8932" spans="1:22" ht="29.5" thickBot="1" x14ac:dyDescent="0.4">
      <c r="A8932" s="3">
        <v>8931</v>
      </c>
      <c r="B8932" s="1" t="s">
        <v>10320</v>
      </c>
      <c r="C8932" s="1">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4">
        <v>17.998200000000001</v>
      </c>
    </row>
    <row r="8933" spans="1:22" ht="29.5" thickBot="1" x14ac:dyDescent="0.4">
      <c r="A8933" s="3">
        <v>8932</v>
      </c>
      <c r="B8933" s="1" t="s">
        <v>10321</v>
      </c>
      <c r="C8933" s="1">
        <v>2014</v>
      </c>
      <c r="D8933" s="2">
        <v>41992</v>
      </c>
      <c r="E8933" s="2">
        <v>41998</v>
      </c>
      <c r="F8933" s="1" t="s">
        <v>50</v>
      </c>
      <c r="G8933" s="1" t="s">
        <v>9873</v>
      </c>
      <c r="H8933" s="1" t="s">
        <v>9874</v>
      </c>
      <c r="I8933" s="1" t="s">
        <v>41</v>
      </c>
      <c r="J8933" s="1" t="s">
        <v>27</v>
      </c>
      <c r="K8933" s="1" t="s">
        <v>2548</v>
      </c>
      <c r="L8933" s="1" t="s">
        <v>114</v>
      </c>
      <c r="M8933" s="1">
        <v>53209</v>
      </c>
      <c r="N8933" s="1" t="s">
        <v>105</v>
      </c>
      <c r="O8933" s="1" t="s">
        <v>9112</v>
      </c>
      <c r="P8933" s="1" t="s">
        <v>32</v>
      </c>
      <c r="Q8933" s="1" t="s">
        <v>65</v>
      </c>
      <c r="R8933" s="1" t="s">
        <v>9113</v>
      </c>
      <c r="S8933" s="1">
        <v>99.95</v>
      </c>
      <c r="T8933" s="1">
        <v>5</v>
      </c>
      <c r="U8933" s="1">
        <v>0</v>
      </c>
      <c r="V8933" s="4">
        <v>22.988499999999998</v>
      </c>
    </row>
    <row r="8934" spans="1:22" ht="29.5" thickBot="1" x14ac:dyDescent="0.4">
      <c r="A8934" s="3">
        <v>8933</v>
      </c>
      <c r="B8934" s="1" t="s">
        <v>10321</v>
      </c>
      <c r="C8934" s="1">
        <v>2014</v>
      </c>
      <c r="D8934" s="2">
        <v>41992</v>
      </c>
      <c r="E8934" s="2">
        <v>41998</v>
      </c>
      <c r="F8934" s="1" t="s">
        <v>50</v>
      </c>
      <c r="G8934" s="1" t="s">
        <v>9873</v>
      </c>
      <c r="H8934" s="1" t="s">
        <v>9874</v>
      </c>
      <c r="I8934" s="1" t="s">
        <v>41</v>
      </c>
      <c r="J8934" s="1" t="s">
        <v>27</v>
      </c>
      <c r="K8934" s="1" t="s">
        <v>2548</v>
      </c>
      <c r="L8934" s="1" t="s">
        <v>114</v>
      </c>
      <c r="M8934" s="1">
        <v>53209</v>
      </c>
      <c r="N8934" s="1" t="s">
        <v>105</v>
      </c>
      <c r="O8934" s="1" t="s">
        <v>7036</v>
      </c>
      <c r="P8934" s="1" t="s">
        <v>71</v>
      </c>
      <c r="Q8934" s="1" t="s">
        <v>161</v>
      </c>
      <c r="R8934" s="1" t="s">
        <v>7037</v>
      </c>
      <c r="S8934" s="1">
        <v>29.34</v>
      </c>
      <c r="T8934" s="1">
        <v>3</v>
      </c>
      <c r="U8934" s="1">
        <v>0</v>
      </c>
      <c r="V8934" s="4">
        <v>10.8558</v>
      </c>
    </row>
    <row r="8935" spans="1:22" ht="44" thickBot="1" x14ac:dyDescent="0.4">
      <c r="A8935" s="3">
        <v>8934</v>
      </c>
      <c r="B8935" s="1" t="s">
        <v>10322</v>
      </c>
      <c r="C8935" s="1">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4">
        <v>4.3524000000000003</v>
      </c>
    </row>
    <row r="8936" spans="1:22" ht="29.5" thickBot="1" x14ac:dyDescent="0.4">
      <c r="A8936" s="3">
        <v>8935</v>
      </c>
      <c r="B8936" s="1" t="s">
        <v>10323</v>
      </c>
      <c r="C8936" s="1">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4">
        <v>3.96</v>
      </c>
    </row>
    <row r="8937" spans="1:22" ht="29.5" thickBot="1" x14ac:dyDescent="0.4">
      <c r="A8937" s="3">
        <v>8936</v>
      </c>
      <c r="B8937" s="1" t="s">
        <v>10323</v>
      </c>
      <c r="C8937" s="1">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1119.8879999999999</v>
      </c>
      <c r="T8937" s="1">
        <v>14</v>
      </c>
      <c r="U8937" s="1">
        <v>0.2</v>
      </c>
      <c r="V8937" s="4">
        <v>209.97900000000001</v>
      </c>
    </row>
    <row r="8938" spans="1:22" ht="44" thickBot="1" x14ac:dyDescent="0.4">
      <c r="A8938" s="3">
        <v>8937</v>
      </c>
      <c r="B8938" s="1" t="s">
        <v>10324</v>
      </c>
      <c r="C8938" s="1">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4">
        <v>53.261000000000003</v>
      </c>
    </row>
    <row r="8939" spans="1:22" ht="44" thickBot="1" x14ac:dyDescent="0.4">
      <c r="A8939" s="3">
        <v>8938</v>
      </c>
      <c r="B8939" s="1" t="s">
        <v>10324</v>
      </c>
      <c r="C8939" s="1">
        <v>2012</v>
      </c>
      <c r="D8939" s="2">
        <v>41260</v>
      </c>
      <c r="E8939" s="2">
        <v>41262</v>
      </c>
      <c r="F8939" s="1" t="s">
        <v>23</v>
      </c>
      <c r="G8939" s="1" t="s">
        <v>387</v>
      </c>
      <c r="H8939" s="1" t="s">
        <v>388</v>
      </c>
      <c r="I8939" s="1" t="s">
        <v>26</v>
      </c>
      <c r="J8939" s="1" t="s">
        <v>27</v>
      </c>
      <c r="K8939" s="1" t="s">
        <v>42</v>
      </c>
      <c r="L8939" s="1" t="s">
        <v>43</v>
      </c>
      <c r="M8939" s="1">
        <v>90008</v>
      </c>
      <c r="N8939" s="1" t="s">
        <v>44</v>
      </c>
      <c r="O8939" s="1" t="s">
        <v>6347</v>
      </c>
      <c r="P8939" s="1" t="s">
        <v>71</v>
      </c>
      <c r="Q8939" s="1" t="s">
        <v>72</v>
      </c>
      <c r="R8939" s="1" t="s">
        <v>6348</v>
      </c>
      <c r="S8939" s="1">
        <v>135.98400000000001</v>
      </c>
      <c r="T8939" s="1">
        <v>2</v>
      </c>
      <c r="U8939" s="1">
        <v>0.2</v>
      </c>
      <c r="V8939" s="4">
        <v>16.998000000000001</v>
      </c>
    </row>
    <row r="8940" spans="1:22" ht="58.5" thickBot="1" x14ac:dyDescent="0.4">
      <c r="A8940" s="3">
        <v>8939</v>
      </c>
      <c r="B8940" s="1" t="s">
        <v>10324</v>
      </c>
      <c r="C8940" s="1">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4">
        <v>7.0519999999999996</v>
      </c>
    </row>
    <row r="8941" spans="1:22" ht="29.5" thickBot="1" x14ac:dyDescent="0.4">
      <c r="A8941" s="3">
        <v>8940</v>
      </c>
      <c r="B8941" s="1" t="s">
        <v>10324</v>
      </c>
      <c r="C8941" s="1">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v>
      </c>
      <c r="T8941" s="1">
        <v>2</v>
      </c>
      <c r="U8941" s="1">
        <v>0.2</v>
      </c>
      <c r="V8941" s="4">
        <v>31.373999999999999</v>
      </c>
    </row>
    <row r="8942" spans="1:22" ht="44" thickBot="1" x14ac:dyDescent="0.4">
      <c r="A8942" s="3">
        <v>8941</v>
      </c>
      <c r="B8942" s="1" t="s">
        <v>10325</v>
      </c>
      <c r="C8942" s="1">
        <v>2011</v>
      </c>
      <c r="D8942" s="2">
        <v>40777</v>
      </c>
      <c r="E8942" s="2">
        <v>40779</v>
      </c>
      <c r="F8942" s="1" t="s">
        <v>23</v>
      </c>
      <c r="G8942" s="1" t="s">
        <v>1627</v>
      </c>
      <c r="H8942" s="1" t="s">
        <v>1628</v>
      </c>
      <c r="I8942" s="1" t="s">
        <v>26</v>
      </c>
      <c r="J8942" s="1" t="s">
        <v>27</v>
      </c>
      <c r="K8942" s="1" t="s">
        <v>6755</v>
      </c>
      <c r="L8942" s="1" t="s">
        <v>54</v>
      </c>
      <c r="M8942" s="1">
        <v>33161</v>
      </c>
      <c r="N8942" s="1" t="s">
        <v>30</v>
      </c>
      <c r="O8942" s="1" t="s">
        <v>10326</v>
      </c>
      <c r="P8942" s="1" t="s">
        <v>46</v>
      </c>
      <c r="Q8942" s="1" t="s">
        <v>578</v>
      </c>
      <c r="R8942" s="1" t="s">
        <v>10327</v>
      </c>
      <c r="S8942" s="1">
        <v>7.6319999999999997</v>
      </c>
      <c r="T8942" s="1">
        <v>3</v>
      </c>
      <c r="U8942" s="1">
        <v>0.2</v>
      </c>
      <c r="V8942" s="4">
        <v>-1.8126</v>
      </c>
    </row>
    <row r="8943" spans="1:22" ht="58.5" thickBot="1" x14ac:dyDescent="0.4">
      <c r="A8943" s="3">
        <v>8942</v>
      </c>
      <c r="B8943" s="1" t="s">
        <v>10328</v>
      </c>
      <c r="C8943" s="1">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4">
        <v>-3.4649999999999999</v>
      </c>
    </row>
    <row r="8944" spans="1:22" ht="29.5" thickBot="1" x14ac:dyDescent="0.4">
      <c r="A8944" s="3">
        <v>8943</v>
      </c>
      <c r="B8944" s="1" t="s">
        <v>10328</v>
      </c>
      <c r="C8944" s="1">
        <v>2013</v>
      </c>
      <c r="D8944" s="2">
        <v>41582</v>
      </c>
      <c r="E8944" s="2">
        <v>41584</v>
      </c>
      <c r="F8944" s="1" t="s">
        <v>188</v>
      </c>
      <c r="G8944" s="1" t="s">
        <v>4276</v>
      </c>
      <c r="H8944" s="1" t="s">
        <v>4277</v>
      </c>
      <c r="I8944" s="1" t="s">
        <v>26</v>
      </c>
      <c r="J8944" s="1" t="s">
        <v>27</v>
      </c>
      <c r="K8944" s="1" t="s">
        <v>419</v>
      </c>
      <c r="L8944" s="1" t="s">
        <v>420</v>
      </c>
      <c r="M8944" s="1">
        <v>97206</v>
      </c>
      <c r="N8944" s="1" t="s">
        <v>44</v>
      </c>
      <c r="O8944" s="1" t="s">
        <v>10329</v>
      </c>
      <c r="P8944" s="1" t="s">
        <v>71</v>
      </c>
      <c r="Q8944" s="1" t="s">
        <v>682</v>
      </c>
      <c r="R8944" s="1" t="s">
        <v>10330</v>
      </c>
      <c r="S8944" s="1">
        <v>179.99100000000001</v>
      </c>
      <c r="T8944" s="1">
        <v>3</v>
      </c>
      <c r="U8944" s="1">
        <v>0.7</v>
      </c>
      <c r="V8944" s="4">
        <v>-251.98740000000001</v>
      </c>
    </row>
    <row r="8945" spans="1:22" ht="44" thickBot="1" x14ac:dyDescent="0.4">
      <c r="A8945" s="3">
        <v>8944</v>
      </c>
      <c r="B8945" s="1" t="s">
        <v>10331</v>
      </c>
      <c r="C8945" s="1">
        <v>2014</v>
      </c>
      <c r="D8945" s="2">
        <v>41923</v>
      </c>
      <c r="E8945" s="2">
        <v>41929</v>
      </c>
      <c r="F8945" s="1" t="s">
        <v>50</v>
      </c>
      <c r="G8945" s="1" t="s">
        <v>5023</v>
      </c>
      <c r="H8945" s="1" t="s">
        <v>5024</v>
      </c>
      <c r="I8945" s="1" t="s">
        <v>26</v>
      </c>
      <c r="J8945" s="1" t="s">
        <v>27</v>
      </c>
      <c r="K8945" s="1" t="s">
        <v>456</v>
      </c>
      <c r="L8945" s="1" t="s">
        <v>211</v>
      </c>
      <c r="M8945" s="1">
        <v>60505</v>
      </c>
      <c r="N8945" s="1" t="s">
        <v>105</v>
      </c>
      <c r="O8945" s="1" t="s">
        <v>8381</v>
      </c>
      <c r="P8945" s="1" t="s">
        <v>32</v>
      </c>
      <c r="Q8945" s="1" t="s">
        <v>36</v>
      </c>
      <c r="R8945" s="1" t="s">
        <v>8382</v>
      </c>
      <c r="S8945" s="1">
        <v>239.358</v>
      </c>
      <c r="T8945" s="1">
        <v>3</v>
      </c>
      <c r="U8945" s="1">
        <v>0.3</v>
      </c>
      <c r="V8945" s="4">
        <v>-47.871600000000001</v>
      </c>
    </row>
    <row r="8946" spans="1:22" ht="44" thickBot="1" x14ac:dyDescent="0.4">
      <c r="A8946" s="3">
        <v>8945</v>
      </c>
      <c r="B8946" s="1" t="s">
        <v>10332</v>
      </c>
      <c r="C8946" s="1">
        <v>2011</v>
      </c>
      <c r="D8946" s="2">
        <v>40884</v>
      </c>
      <c r="E8946" s="2">
        <v>40885</v>
      </c>
      <c r="F8946" s="1" t="s">
        <v>188</v>
      </c>
      <c r="G8946" s="1" t="s">
        <v>3158</v>
      </c>
      <c r="H8946" s="1" t="s">
        <v>3159</v>
      </c>
      <c r="I8946" s="1" t="s">
        <v>102</v>
      </c>
      <c r="J8946" s="1" t="s">
        <v>27</v>
      </c>
      <c r="K8946" s="1" t="s">
        <v>127</v>
      </c>
      <c r="L8946" s="1" t="s">
        <v>43</v>
      </c>
      <c r="M8946" s="1">
        <v>94109</v>
      </c>
      <c r="N8946" s="1" t="s">
        <v>44</v>
      </c>
      <c r="O8946" s="1" t="s">
        <v>5776</v>
      </c>
      <c r="P8946" s="1" t="s">
        <v>46</v>
      </c>
      <c r="Q8946" s="1" t="s">
        <v>90</v>
      </c>
      <c r="R8946" s="1" t="s">
        <v>5777</v>
      </c>
      <c r="S8946" s="1">
        <v>164.88</v>
      </c>
      <c r="T8946" s="1">
        <v>3</v>
      </c>
      <c r="U8946" s="1">
        <v>0</v>
      </c>
      <c r="V8946" s="4">
        <v>80.791200000000003</v>
      </c>
    </row>
    <row r="8947" spans="1:22" ht="29.5" thickBot="1" x14ac:dyDescent="0.4">
      <c r="A8947" s="3">
        <v>8946</v>
      </c>
      <c r="B8947" s="1" t="s">
        <v>10333</v>
      </c>
      <c r="C8947" s="1">
        <v>2011</v>
      </c>
      <c r="D8947" s="2">
        <v>40862</v>
      </c>
      <c r="E8947" s="2">
        <v>40864</v>
      </c>
      <c r="F8947" s="1" t="s">
        <v>23</v>
      </c>
      <c r="G8947" s="1" t="s">
        <v>5376</v>
      </c>
      <c r="H8947" s="1" t="s">
        <v>5377</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4">
        <v>3.2850000000000001</v>
      </c>
    </row>
    <row r="8948" spans="1:22" ht="29.5" thickBot="1" x14ac:dyDescent="0.4">
      <c r="A8948" s="3">
        <v>8947</v>
      </c>
      <c r="B8948" s="1" t="s">
        <v>10334</v>
      </c>
      <c r="C8948" s="1">
        <v>2014</v>
      </c>
      <c r="D8948" s="2">
        <v>41998</v>
      </c>
      <c r="E8948" s="2">
        <v>42002</v>
      </c>
      <c r="F8948" s="1" t="s">
        <v>50</v>
      </c>
      <c r="G8948" s="1" t="s">
        <v>6783</v>
      </c>
      <c r="H8948" s="1" t="s">
        <v>6784</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4">
        <v>9.3312000000000008</v>
      </c>
    </row>
    <row r="8949" spans="1:22" ht="58.5" thickBot="1" x14ac:dyDescent="0.4">
      <c r="A8949" s="3">
        <v>8948</v>
      </c>
      <c r="B8949" s="1" t="s">
        <v>10334</v>
      </c>
      <c r="C8949" s="1">
        <v>2014</v>
      </c>
      <c r="D8949" s="2">
        <v>41998</v>
      </c>
      <c r="E8949" s="2">
        <v>42002</v>
      </c>
      <c r="F8949" s="1" t="s">
        <v>50</v>
      </c>
      <c r="G8949" s="1" t="s">
        <v>6783</v>
      </c>
      <c r="H8949" s="1" t="s">
        <v>6784</v>
      </c>
      <c r="I8949" s="1" t="s">
        <v>41</v>
      </c>
      <c r="J8949" s="1" t="s">
        <v>27</v>
      </c>
      <c r="K8949" s="1" t="s">
        <v>3922</v>
      </c>
      <c r="L8949" s="1" t="s">
        <v>1245</v>
      </c>
      <c r="M8949" s="1">
        <v>2740</v>
      </c>
      <c r="N8949" s="1" t="s">
        <v>148</v>
      </c>
      <c r="O8949" s="1" t="s">
        <v>7770</v>
      </c>
      <c r="P8949" s="1" t="s">
        <v>46</v>
      </c>
      <c r="Q8949" s="1" t="s">
        <v>75</v>
      </c>
      <c r="R8949" s="1" t="s">
        <v>7771</v>
      </c>
      <c r="S8949" s="1">
        <v>12.3</v>
      </c>
      <c r="T8949" s="1">
        <v>5</v>
      </c>
      <c r="U8949" s="1">
        <v>0</v>
      </c>
      <c r="V8949" s="4">
        <v>6.15</v>
      </c>
    </row>
    <row r="8950" spans="1:22" ht="44" thickBot="1" x14ac:dyDescent="0.4">
      <c r="A8950" s="3">
        <v>8949</v>
      </c>
      <c r="B8950" s="1" t="s">
        <v>10335</v>
      </c>
      <c r="C8950" s="1">
        <v>2011</v>
      </c>
      <c r="D8950" s="2">
        <v>40901</v>
      </c>
      <c r="E8950" s="2">
        <v>40903</v>
      </c>
      <c r="F8950" s="1" t="s">
        <v>188</v>
      </c>
      <c r="G8950" s="1" t="s">
        <v>4708</v>
      </c>
      <c r="H8950" s="1" t="s">
        <v>4709</v>
      </c>
      <c r="I8950" s="1" t="s">
        <v>26</v>
      </c>
      <c r="J8950" s="1" t="s">
        <v>27</v>
      </c>
      <c r="K8950" s="1" t="s">
        <v>947</v>
      </c>
      <c r="L8950" s="1" t="s">
        <v>43</v>
      </c>
      <c r="M8950" s="1">
        <v>92037</v>
      </c>
      <c r="N8950" s="1" t="s">
        <v>44</v>
      </c>
      <c r="O8950" s="1" t="s">
        <v>9159</v>
      </c>
      <c r="P8950" s="1" t="s">
        <v>46</v>
      </c>
      <c r="Q8950" s="1" t="s">
        <v>78</v>
      </c>
      <c r="R8950" s="1" t="s">
        <v>9160</v>
      </c>
      <c r="S8950" s="1">
        <v>13.97</v>
      </c>
      <c r="T8950" s="1">
        <v>1</v>
      </c>
      <c r="U8950" s="1">
        <v>0</v>
      </c>
      <c r="V8950" s="4">
        <v>3.6322000000000001</v>
      </c>
    </row>
    <row r="8951" spans="1:22" ht="44" thickBot="1" x14ac:dyDescent="0.4">
      <c r="A8951" s="3">
        <v>8950</v>
      </c>
      <c r="B8951" s="1" t="s">
        <v>10336</v>
      </c>
      <c r="C8951" s="1">
        <v>2014</v>
      </c>
      <c r="D8951" s="2">
        <v>41996</v>
      </c>
      <c r="E8951" s="2">
        <v>42002</v>
      </c>
      <c r="F8951" s="1" t="s">
        <v>50</v>
      </c>
      <c r="G8951" s="1" t="s">
        <v>6408</v>
      </c>
      <c r="H8951" s="1" t="s">
        <v>6409</v>
      </c>
      <c r="I8951" s="1" t="s">
        <v>26</v>
      </c>
      <c r="J8951" s="1" t="s">
        <v>27</v>
      </c>
      <c r="K8951" s="1" t="s">
        <v>328</v>
      </c>
      <c r="L8951" s="1" t="s">
        <v>335</v>
      </c>
      <c r="M8951" s="1">
        <v>38301</v>
      </c>
      <c r="N8951" s="1" t="s">
        <v>30</v>
      </c>
      <c r="O8951" s="1" t="s">
        <v>1051</v>
      </c>
      <c r="P8951" s="1" t="s">
        <v>32</v>
      </c>
      <c r="Q8951" s="1" t="s">
        <v>56</v>
      </c>
      <c r="R8951" s="1" t="s">
        <v>1052</v>
      </c>
      <c r="S8951" s="1">
        <v>934.95600000000002</v>
      </c>
      <c r="T8951" s="1">
        <v>6</v>
      </c>
      <c r="U8951" s="1">
        <v>0.4</v>
      </c>
      <c r="V8951" s="4">
        <v>-249.32159999999999</v>
      </c>
    </row>
    <row r="8952" spans="1:22" ht="58.5" thickBot="1" x14ac:dyDescent="0.4">
      <c r="A8952" s="3">
        <v>8951</v>
      </c>
      <c r="B8952" s="1" t="s">
        <v>10336</v>
      </c>
      <c r="C8952" s="1">
        <v>2014</v>
      </c>
      <c r="D8952" s="2">
        <v>41996</v>
      </c>
      <c r="E8952" s="2">
        <v>42002</v>
      </c>
      <c r="F8952" s="1" t="s">
        <v>50</v>
      </c>
      <c r="G8952" s="1" t="s">
        <v>6408</v>
      </c>
      <c r="H8952" s="1" t="s">
        <v>6409</v>
      </c>
      <c r="I8952" s="1" t="s">
        <v>26</v>
      </c>
      <c r="J8952" s="1" t="s">
        <v>27</v>
      </c>
      <c r="K8952" s="1" t="s">
        <v>328</v>
      </c>
      <c r="L8952" s="1" t="s">
        <v>335</v>
      </c>
      <c r="M8952" s="1">
        <v>38301</v>
      </c>
      <c r="N8952" s="1" t="s">
        <v>30</v>
      </c>
      <c r="O8952" s="1" t="s">
        <v>3231</v>
      </c>
      <c r="P8952" s="1" t="s">
        <v>71</v>
      </c>
      <c r="Q8952" s="1" t="s">
        <v>161</v>
      </c>
      <c r="R8952" s="1" t="s">
        <v>3232</v>
      </c>
      <c r="S8952" s="1">
        <v>46.863999999999997</v>
      </c>
      <c r="T8952" s="1">
        <v>2</v>
      </c>
      <c r="U8952" s="1">
        <v>0.2</v>
      </c>
      <c r="V8952" s="4">
        <v>7.6154000000000002</v>
      </c>
    </row>
    <row r="8953" spans="1:22" ht="29.5" thickBot="1" x14ac:dyDescent="0.4">
      <c r="A8953" s="3">
        <v>8952</v>
      </c>
      <c r="B8953" s="1" t="s">
        <v>10336</v>
      </c>
      <c r="C8953" s="1">
        <v>2014</v>
      </c>
      <c r="D8953" s="2">
        <v>41996</v>
      </c>
      <c r="E8953" s="2">
        <v>42002</v>
      </c>
      <c r="F8953" s="1" t="s">
        <v>50</v>
      </c>
      <c r="G8953" s="1" t="s">
        <v>6408</v>
      </c>
      <c r="H8953" s="1" t="s">
        <v>6409</v>
      </c>
      <c r="I8953" s="1" t="s">
        <v>26</v>
      </c>
      <c r="J8953" s="1" t="s">
        <v>27</v>
      </c>
      <c r="K8953" s="1" t="s">
        <v>328</v>
      </c>
      <c r="L8953" s="1" t="s">
        <v>335</v>
      </c>
      <c r="M8953" s="1">
        <v>38301</v>
      </c>
      <c r="N8953" s="1" t="s">
        <v>30</v>
      </c>
      <c r="O8953" s="1" t="s">
        <v>1482</v>
      </c>
      <c r="P8953" s="1" t="s">
        <v>46</v>
      </c>
      <c r="Q8953" s="1" t="s">
        <v>59</v>
      </c>
      <c r="R8953" s="1" t="s">
        <v>1483</v>
      </c>
      <c r="S8953" s="1">
        <v>26.16</v>
      </c>
      <c r="T8953" s="1">
        <v>3</v>
      </c>
      <c r="U8953" s="1">
        <v>0.2</v>
      </c>
      <c r="V8953" s="4">
        <v>1.962</v>
      </c>
    </row>
    <row r="8954" spans="1:22" ht="29.5" thickBot="1" x14ac:dyDescent="0.4">
      <c r="A8954" s="3">
        <v>8953</v>
      </c>
      <c r="B8954" s="1" t="s">
        <v>10336</v>
      </c>
      <c r="C8954" s="1">
        <v>2014</v>
      </c>
      <c r="D8954" s="2">
        <v>41996</v>
      </c>
      <c r="E8954" s="2">
        <v>42002</v>
      </c>
      <c r="F8954" s="1" t="s">
        <v>50</v>
      </c>
      <c r="G8954" s="1" t="s">
        <v>6408</v>
      </c>
      <c r="H8954" s="1" t="s">
        <v>6409</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4">
        <v>2.891</v>
      </c>
    </row>
    <row r="8955" spans="1:22" ht="73" thickBot="1" x14ac:dyDescent="0.4">
      <c r="A8955" s="3">
        <v>8954</v>
      </c>
      <c r="B8955" s="1" t="s">
        <v>10336</v>
      </c>
      <c r="C8955" s="1">
        <v>2014</v>
      </c>
      <c r="D8955" s="2">
        <v>41996</v>
      </c>
      <c r="E8955" s="2">
        <v>42002</v>
      </c>
      <c r="F8955" s="1" t="s">
        <v>50</v>
      </c>
      <c r="G8955" s="1" t="s">
        <v>6408</v>
      </c>
      <c r="H8955" s="1" t="s">
        <v>6409</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4">
        <v>16.291</v>
      </c>
    </row>
    <row r="8956" spans="1:22" ht="44" thickBot="1" x14ac:dyDescent="0.4">
      <c r="A8956" s="3">
        <v>8955</v>
      </c>
      <c r="B8956" s="1" t="s">
        <v>10337</v>
      </c>
      <c r="C8956" s="1">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155.45599999999999</v>
      </c>
      <c r="T8956" s="1">
        <v>4</v>
      </c>
      <c r="U8956" s="1">
        <v>0.2</v>
      </c>
      <c r="V8956" s="4">
        <v>-7.7728000000000002</v>
      </c>
    </row>
    <row r="8957" spans="1:22" ht="29.5" thickBot="1" x14ac:dyDescent="0.4">
      <c r="A8957" s="3">
        <v>8956</v>
      </c>
      <c r="B8957" s="1" t="s">
        <v>10338</v>
      </c>
      <c r="C8957" s="1">
        <v>2011</v>
      </c>
      <c r="D8957" s="2">
        <v>40806</v>
      </c>
      <c r="E8957" s="2">
        <v>40810</v>
      </c>
      <c r="F8957" s="1" t="s">
        <v>50</v>
      </c>
      <c r="G8957" s="1" t="s">
        <v>3630</v>
      </c>
      <c r="H8957" s="1" t="s">
        <v>3631</v>
      </c>
      <c r="I8957" s="1" t="s">
        <v>41</v>
      </c>
      <c r="J8957" s="1" t="s">
        <v>27</v>
      </c>
      <c r="K8957" s="1" t="s">
        <v>947</v>
      </c>
      <c r="L8957" s="1" t="s">
        <v>43</v>
      </c>
      <c r="M8957" s="1">
        <v>92024</v>
      </c>
      <c r="N8957" s="1" t="s">
        <v>44</v>
      </c>
      <c r="O8957" s="1" t="s">
        <v>6587</v>
      </c>
      <c r="P8957" s="1" t="s">
        <v>46</v>
      </c>
      <c r="Q8957" s="1" t="s">
        <v>90</v>
      </c>
      <c r="R8957" s="1" t="s">
        <v>6588</v>
      </c>
      <c r="S8957" s="1">
        <v>8.56</v>
      </c>
      <c r="T8957" s="1">
        <v>2</v>
      </c>
      <c r="U8957" s="1">
        <v>0</v>
      </c>
      <c r="V8957" s="4">
        <v>3.8519999999999999</v>
      </c>
    </row>
    <row r="8958" spans="1:22" ht="44" thickBot="1" x14ac:dyDescent="0.4">
      <c r="A8958" s="3">
        <v>8957</v>
      </c>
      <c r="B8958" s="1" t="s">
        <v>10339</v>
      </c>
      <c r="C8958" s="1">
        <v>2014</v>
      </c>
      <c r="D8958" s="2">
        <v>41999</v>
      </c>
      <c r="E8958" s="2">
        <v>42002</v>
      </c>
      <c r="F8958" s="1" t="s">
        <v>188</v>
      </c>
      <c r="G8958" s="1" t="s">
        <v>3077</v>
      </c>
      <c r="H8958" s="1" t="s">
        <v>3078</v>
      </c>
      <c r="I8958" s="1" t="s">
        <v>26</v>
      </c>
      <c r="J8958" s="1" t="s">
        <v>27</v>
      </c>
      <c r="K8958" s="1" t="s">
        <v>2330</v>
      </c>
      <c r="L8958" s="1" t="s">
        <v>54</v>
      </c>
      <c r="M8958" s="1">
        <v>33012</v>
      </c>
      <c r="N8958" s="1" t="s">
        <v>30</v>
      </c>
      <c r="O8958" s="1" t="s">
        <v>6134</v>
      </c>
      <c r="P8958" s="1" t="s">
        <v>32</v>
      </c>
      <c r="Q8958" s="1" t="s">
        <v>65</v>
      </c>
      <c r="R8958" s="1" t="s">
        <v>6135</v>
      </c>
      <c r="S8958" s="1">
        <v>21</v>
      </c>
      <c r="T8958" s="1">
        <v>3</v>
      </c>
      <c r="U8958" s="1">
        <v>0.2</v>
      </c>
      <c r="V8958" s="4">
        <v>5.7750000000000004</v>
      </c>
    </row>
    <row r="8959" spans="1:22" ht="44" thickBot="1" x14ac:dyDescent="0.4">
      <c r="A8959" s="3">
        <v>8958</v>
      </c>
      <c r="B8959" s="1" t="s">
        <v>10339</v>
      </c>
      <c r="C8959" s="1">
        <v>2014</v>
      </c>
      <c r="D8959" s="2">
        <v>41999</v>
      </c>
      <c r="E8959" s="2">
        <v>42002</v>
      </c>
      <c r="F8959" s="1" t="s">
        <v>188</v>
      </c>
      <c r="G8959" s="1" t="s">
        <v>3077</v>
      </c>
      <c r="H8959" s="1" t="s">
        <v>3078</v>
      </c>
      <c r="I8959" s="1" t="s">
        <v>26</v>
      </c>
      <c r="J8959" s="1" t="s">
        <v>27</v>
      </c>
      <c r="K8959" s="1" t="s">
        <v>2330</v>
      </c>
      <c r="L8959" s="1" t="s">
        <v>54</v>
      </c>
      <c r="M8959" s="1">
        <v>33012</v>
      </c>
      <c r="N8959" s="1" t="s">
        <v>30</v>
      </c>
      <c r="O8959" s="1" t="s">
        <v>10290</v>
      </c>
      <c r="P8959" s="1" t="s">
        <v>71</v>
      </c>
      <c r="Q8959" s="1" t="s">
        <v>682</v>
      </c>
      <c r="R8959" s="1" t="s">
        <v>10291</v>
      </c>
      <c r="S8959" s="1">
        <v>120</v>
      </c>
      <c r="T8959" s="1">
        <v>2</v>
      </c>
      <c r="U8959" s="1">
        <v>0.5</v>
      </c>
      <c r="V8959" s="4">
        <v>-7.2</v>
      </c>
    </row>
    <row r="8960" spans="1:22" ht="87.5" thickBot="1" x14ac:dyDescent="0.4">
      <c r="A8960" s="3">
        <v>8959</v>
      </c>
      <c r="B8960" s="1" t="s">
        <v>10340</v>
      </c>
      <c r="C8960" s="1">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4">
        <v>37.494999999999997</v>
      </c>
    </row>
    <row r="8961" spans="1:22" ht="58.5" thickBot="1" x14ac:dyDescent="0.4">
      <c r="A8961" s="3">
        <v>8960</v>
      </c>
      <c r="B8961" s="1" t="s">
        <v>10340</v>
      </c>
      <c r="C8961" s="1">
        <v>2014</v>
      </c>
      <c r="D8961" s="2">
        <v>41969</v>
      </c>
      <c r="E8961" s="2">
        <v>41974</v>
      </c>
      <c r="F8961" s="1" t="s">
        <v>50</v>
      </c>
      <c r="G8961" s="1" t="s">
        <v>1699</v>
      </c>
      <c r="H8961" s="1" t="s">
        <v>1700</v>
      </c>
      <c r="I8961" s="1" t="s">
        <v>26</v>
      </c>
      <c r="J8961" s="1" t="s">
        <v>27</v>
      </c>
      <c r="K8961" s="1" t="s">
        <v>184</v>
      </c>
      <c r="L8961" s="1" t="s">
        <v>104</v>
      </c>
      <c r="M8961" s="1">
        <v>77070</v>
      </c>
      <c r="N8961" s="1" t="s">
        <v>105</v>
      </c>
      <c r="O8961" s="1" t="s">
        <v>6549</v>
      </c>
      <c r="P8961" s="1" t="s">
        <v>46</v>
      </c>
      <c r="Q8961" s="1" t="s">
        <v>78</v>
      </c>
      <c r="R8961" s="1" t="s">
        <v>6550</v>
      </c>
      <c r="S8961" s="1">
        <v>67.84</v>
      </c>
      <c r="T8961" s="1">
        <v>5</v>
      </c>
      <c r="U8961" s="1">
        <v>0.8</v>
      </c>
      <c r="V8961" s="4">
        <v>-179.77600000000001</v>
      </c>
    </row>
    <row r="8962" spans="1:22" ht="58.5" thickBot="1" x14ac:dyDescent="0.4">
      <c r="A8962" s="3">
        <v>8961</v>
      </c>
      <c r="B8962" s="1" t="s">
        <v>10340</v>
      </c>
      <c r="C8962" s="1">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853.93</v>
      </c>
      <c r="T8962" s="1">
        <v>5</v>
      </c>
      <c r="U8962" s="1">
        <v>0.3</v>
      </c>
      <c r="V8962" s="4">
        <v>-24.398</v>
      </c>
    </row>
    <row r="8963" spans="1:22" ht="44" thickBot="1" x14ac:dyDescent="0.4">
      <c r="A8963" s="3">
        <v>8962</v>
      </c>
      <c r="B8963" s="1" t="s">
        <v>10340</v>
      </c>
      <c r="C8963" s="1">
        <v>2014</v>
      </c>
      <c r="D8963" s="2">
        <v>41969</v>
      </c>
      <c r="E8963" s="2">
        <v>41974</v>
      </c>
      <c r="F8963" s="1" t="s">
        <v>50</v>
      </c>
      <c r="G8963" s="1" t="s">
        <v>1699</v>
      </c>
      <c r="H8963" s="1" t="s">
        <v>1700</v>
      </c>
      <c r="I8963" s="1" t="s">
        <v>26</v>
      </c>
      <c r="J8963" s="1" t="s">
        <v>27</v>
      </c>
      <c r="K8963" s="1" t="s">
        <v>184</v>
      </c>
      <c r="L8963" s="1" t="s">
        <v>104</v>
      </c>
      <c r="M8963" s="1">
        <v>77070</v>
      </c>
      <c r="N8963" s="1" t="s">
        <v>105</v>
      </c>
      <c r="O8963" s="1" t="s">
        <v>7505</v>
      </c>
      <c r="P8963" s="1" t="s">
        <v>46</v>
      </c>
      <c r="Q8963" s="1" t="s">
        <v>68</v>
      </c>
      <c r="R8963" s="1" t="s">
        <v>7506</v>
      </c>
      <c r="S8963" s="1">
        <v>18.687999999999999</v>
      </c>
      <c r="T8963" s="1">
        <v>4</v>
      </c>
      <c r="U8963" s="1">
        <v>0.2</v>
      </c>
      <c r="V8963" s="4">
        <v>3.7376</v>
      </c>
    </row>
    <row r="8964" spans="1:22" ht="58.5" thickBot="1" x14ac:dyDescent="0.4">
      <c r="A8964" s="3">
        <v>8963</v>
      </c>
      <c r="B8964" s="1" t="s">
        <v>10341</v>
      </c>
      <c r="C8964" s="1">
        <v>2013</v>
      </c>
      <c r="D8964" s="2">
        <v>41584</v>
      </c>
      <c r="E8964" s="2">
        <v>41586</v>
      </c>
      <c r="F8964" s="1" t="s">
        <v>188</v>
      </c>
      <c r="G8964" s="1" t="s">
        <v>7796</v>
      </c>
      <c r="H8964" s="1" t="s">
        <v>7797</v>
      </c>
      <c r="I8964" s="1" t="s">
        <v>26</v>
      </c>
      <c r="J8964" s="1" t="s">
        <v>27</v>
      </c>
      <c r="K8964" s="1" t="s">
        <v>2978</v>
      </c>
      <c r="L8964" s="1" t="s">
        <v>319</v>
      </c>
      <c r="M8964" s="1">
        <v>23464</v>
      </c>
      <c r="N8964" s="1" t="s">
        <v>30</v>
      </c>
      <c r="O8964" s="1" t="s">
        <v>5642</v>
      </c>
      <c r="P8964" s="1" t="s">
        <v>32</v>
      </c>
      <c r="Q8964" s="1" t="s">
        <v>65</v>
      </c>
      <c r="R8964" s="1" t="s">
        <v>5643</v>
      </c>
      <c r="S8964" s="1">
        <v>273.95999999999998</v>
      </c>
      <c r="T8964" s="1">
        <v>2</v>
      </c>
      <c r="U8964" s="1">
        <v>0</v>
      </c>
      <c r="V8964" s="4">
        <v>71.229600000000005</v>
      </c>
    </row>
    <row r="8965" spans="1:22" ht="44" thickBot="1" x14ac:dyDescent="0.4">
      <c r="A8965" s="3">
        <v>8964</v>
      </c>
      <c r="B8965" s="1" t="s">
        <v>10341</v>
      </c>
      <c r="C8965" s="1">
        <v>2013</v>
      </c>
      <c r="D8965" s="2">
        <v>41584</v>
      </c>
      <c r="E8965" s="2">
        <v>41586</v>
      </c>
      <c r="F8965" s="1" t="s">
        <v>188</v>
      </c>
      <c r="G8965" s="1" t="s">
        <v>7796</v>
      </c>
      <c r="H8965" s="1" t="s">
        <v>7797</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4">
        <v>18.893699999999999</v>
      </c>
    </row>
    <row r="8966" spans="1:22" ht="44" thickBot="1" x14ac:dyDescent="0.4">
      <c r="A8966" s="3">
        <v>8965</v>
      </c>
      <c r="B8966" s="1" t="s">
        <v>10341</v>
      </c>
      <c r="C8966" s="1">
        <v>2013</v>
      </c>
      <c r="D8966" s="2">
        <v>41584</v>
      </c>
      <c r="E8966" s="2">
        <v>41586</v>
      </c>
      <c r="F8966" s="1" t="s">
        <v>188</v>
      </c>
      <c r="G8966" s="1" t="s">
        <v>7796</v>
      </c>
      <c r="H8966" s="1" t="s">
        <v>7797</v>
      </c>
      <c r="I8966" s="1" t="s">
        <v>26</v>
      </c>
      <c r="J8966" s="1" t="s">
        <v>27</v>
      </c>
      <c r="K8966" s="1" t="s">
        <v>2978</v>
      </c>
      <c r="L8966" s="1" t="s">
        <v>319</v>
      </c>
      <c r="M8966" s="1">
        <v>23464</v>
      </c>
      <c r="N8966" s="1" t="s">
        <v>30</v>
      </c>
      <c r="O8966" s="1" t="s">
        <v>9342</v>
      </c>
      <c r="P8966" s="1" t="s">
        <v>32</v>
      </c>
      <c r="Q8966" s="1" t="s">
        <v>65</v>
      </c>
      <c r="R8966" s="1" t="s">
        <v>9343</v>
      </c>
      <c r="S8966" s="1">
        <v>756.8</v>
      </c>
      <c r="T8966" s="1">
        <v>5</v>
      </c>
      <c r="U8966" s="1">
        <v>0</v>
      </c>
      <c r="V8966" s="4">
        <v>75.680000000000007</v>
      </c>
    </row>
    <row r="8967" spans="1:22" ht="29.5" thickBot="1" x14ac:dyDescent="0.4">
      <c r="A8967" s="3">
        <v>8966</v>
      </c>
      <c r="B8967" s="1" t="s">
        <v>10342</v>
      </c>
      <c r="C8967" s="1">
        <v>2014</v>
      </c>
      <c r="D8967" s="2">
        <v>41950</v>
      </c>
      <c r="E8967" s="2">
        <v>41956</v>
      </c>
      <c r="F8967" s="1" t="s">
        <v>50</v>
      </c>
      <c r="G8967" s="1" t="s">
        <v>6044</v>
      </c>
      <c r="H8967" s="1" t="s">
        <v>6045</v>
      </c>
      <c r="I8967" s="1" t="s">
        <v>26</v>
      </c>
      <c r="J8967" s="1" t="s">
        <v>27</v>
      </c>
      <c r="K8967" s="1" t="s">
        <v>184</v>
      </c>
      <c r="L8967" s="1" t="s">
        <v>104</v>
      </c>
      <c r="M8967" s="1">
        <v>77070</v>
      </c>
      <c r="N8967" s="1" t="s">
        <v>105</v>
      </c>
      <c r="O8967" s="1" t="s">
        <v>2913</v>
      </c>
      <c r="P8967" s="1" t="s">
        <v>46</v>
      </c>
      <c r="Q8967" s="1" t="s">
        <v>75</v>
      </c>
      <c r="R8967" s="1" t="s">
        <v>2914</v>
      </c>
      <c r="S8967" s="1">
        <v>1.248</v>
      </c>
      <c r="T8967" s="1">
        <v>2</v>
      </c>
      <c r="U8967" s="1">
        <v>0.8</v>
      </c>
      <c r="V8967" s="4">
        <v>-1.9343999999999999</v>
      </c>
    </row>
    <row r="8968" spans="1:22" ht="44" thickBot="1" x14ac:dyDescent="0.4">
      <c r="A8968" s="3">
        <v>8967</v>
      </c>
      <c r="B8968" s="1" t="s">
        <v>10343</v>
      </c>
      <c r="C8968" s="1">
        <v>2013</v>
      </c>
      <c r="D8968" s="2">
        <v>41582</v>
      </c>
      <c r="E8968" s="2">
        <v>41586</v>
      </c>
      <c r="F8968" s="1" t="s">
        <v>50</v>
      </c>
      <c r="G8968" s="1" t="s">
        <v>5924</v>
      </c>
      <c r="H8968" s="1" t="s">
        <v>5925</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4">
        <v>14.4</v>
      </c>
    </row>
    <row r="8969" spans="1:22" ht="29.5" thickBot="1" x14ac:dyDescent="0.4">
      <c r="A8969" s="3">
        <v>8968</v>
      </c>
      <c r="B8969" s="1" t="s">
        <v>10343</v>
      </c>
      <c r="C8969" s="1">
        <v>2013</v>
      </c>
      <c r="D8969" s="2">
        <v>41582</v>
      </c>
      <c r="E8969" s="2">
        <v>41586</v>
      </c>
      <c r="F8969" s="1" t="s">
        <v>50</v>
      </c>
      <c r="G8969" s="1" t="s">
        <v>5924</v>
      </c>
      <c r="H8969" s="1" t="s">
        <v>5925</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4">
        <v>-13.433</v>
      </c>
    </row>
    <row r="8970" spans="1:22" ht="44" thickBot="1" x14ac:dyDescent="0.4">
      <c r="A8970" s="3">
        <v>8969</v>
      </c>
      <c r="B8970" s="1" t="s">
        <v>10344</v>
      </c>
      <c r="C8970" s="1">
        <v>2011</v>
      </c>
      <c r="D8970" s="2">
        <v>40907</v>
      </c>
      <c r="E8970" s="2">
        <v>40909</v>
      </c>
      <c r="F8970" s="1" t="s">
        <v>188</v>
      </c>
      <c r="G8970" s="1" t="s">
        <v>7215</v>
      </c>
      <c r="H8970" s="1" t="s">
        <v>7216</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4">
        <v>-8.8038000000000007</v>
      </c>
    </row>
    <row r="8971" spans="1:22" ht="44" thickBot="1" x14ac:dyDescent="0.4">
      <c r="A8971" s="3">
        <v>8970</v>
      </c>
      <c r="B8971" s="1" t="s">
        <v>10345</v>
      </c>
      <c r="C8971" s="1">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4">
        <v>1.7262</v>
      </c>
    </row>
    <row r="8972" spans="1:22" ht="29.5" thickBot="1" x14ac:dyDescent="0.4">
      <c r="A8972" s="3">
        <v>8971</v>
      </c>
      <c r="B8972" s="1" t="s">
        <v>10345</v>
      </c>
      <c r="C8972" s="1">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5862</v>
      </c>
      <c r="S8972" s="1">
        <v>151.18799999999999</v>
      </c>
      <c r="T8972" s="1">
        <v>2</v>
      </c>
      <c r="U8972" s="1">
        <v>0.4</v>
      </c>
      <c r="V8972" s="4">
        <v>-25.198</v>
      </c>
    </row>
    <row r="8973" spans="1:22" ht="44" thickBot="1" x14ac:dyDescent="0.4">
      <c r="A8973" s="3">
        <v>8972</v>
      </c>
      <c r="B8973" s="1" t="s">
        <v>10346</v>
      </c>
      <c r="C8973" s="1">
        <v>2014</v>
      </c>
      <c r="D8973" s="2">
        <v>41723</v>
      </c>
      <c r="E8973" s="2">
        <v>41727</v>
      </c>
      <c r="F8973" s="1" t="s">
        <v>50</v>
      </c>
      <c r="G8973" s="1" t="s">
        <v>5247</v>
      </c>
      <c r="H8973" s="1" t="s">
        <v>5248</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4">
        <v>60.392000000000003</v>
      </c>
    </row>
    <row r="8974" spans="1:22" ht="29.5" thickBot="1" x14ac:dyDescent="0.4">
      <c r="A8974" s="3">
        <v>8973</v>
      </c>
      <c r="B8974" s="1" t="s">
        <v>10347</v>
      </c>
      <c r="C8974" s="1">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4">
        <v>-1.1874</v>
      </c>
    </row>
    <row r="8975" spans="1:22" ht="73" thickBot="1" x14ac:dyDescent="0.4">
      <c r="A8975" s="3">
        <v>8974</v>
      </c>
      <c r="B8975" s="1" t="s">
        <v>10348</v>
      </c>
      <c r="C8975" s="1">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344.98099999999999</v>
      </c>
      <c r="T8975" s="1">
        <v>7</v>
      </c>
      <c r="U8975" s="1">
        <v>0.15</v>
      </c>
      <c r="V8975" s="4">
        <v>28.4102</v>
      </c>
    </row>
    <row r="8976" spans="1:22" ht="29.5" thickBot="1" x14ac:dyDescent="0.4">
      <c r="A8976" s="3">
        <v>8975</v>
      </c>
      <c r="B8976" s="1" t="s">
        <v>10349</v>
      </c>
      <c r="C8976" s="1">
        <v>2014</v>
      </c>
      <c r="D8976" s="2">
        <v>41967</v>
      </c>
      <c r="E8976" s="2">
        <v>41970</v>
      </c>
      <c r="F8976" s="1" t="s">
        <v>188</v>
      </c>
      <c r="G8976" s="1" t="s">
        <v>6342</v>
      </c>
      <c r="H8976" s="1" t="s">
        <v>6343</v>
      </c>
      <c r="I8976" s="1" t="s">
        <v>41</v>
      </c>
      <c r="J8976" s="1" t="s">
        <v>27</v>
      </c>
      <c r="K8976" s="1" t="s">
        <v>815</v>
      </c>
      <c r="L8976" s="1" t="s">
        <v>104</v>
      </c>
      <c r="M8976" s="1">
        <v>75220</v>
      </c>
      <c r="N8976" s="1" t="s">
        <v>105</v>
      </c>
      <c r="O8976" s="1" t="s">
        <v>4942</v>
      </c>
      <c r="P8976" s="1" t="s">
        <v>46</v>
      </c>
      <c r="Q8976" s="1" t="s">
        <v>90</v>
      </c>
      <c r="R8976" s="1" t="s">
        <v>5229</v>
      </c>
      <c r="S8976" s="1">
        <v>36.287999999999997</v>
      </c>
      <c r="T8976" s="1">
        <v>7</v>
      </c>
      <c r="U8976" s="1">
        <v>0.2</v>
      </c>
      <c r="V8976" s="4">
        <v>12.700799999999999</v>
      </c>
    </row>
    <row r="8977" spans="1:22" ht="29.5" thickBot="1" x14ac:dyDescent="0.4">
      <c r="A8977" s="3">
        <v>8976</v>
      </c>
      <c r="B8977" s="1" t="s">
        <v>10349</v>
      </c>
      <c r="C8977" s="1">
        <v>2014</v>
      </c>
      <c r="D8977" s="2">
        <v>41967</v>
      </c>
      <c r="E8977" s="2">
        <v>41970</v>
      </c>
      <c r="F8977" s="1" t="s">
        <v>188</v>
      </c>
      <c r="G8977" s="1" t="s">
        <v>6342</v>
      </c>
      <c r="H8977" s="1" t="s">
        <v>6343</v>
      </c>
      <c r="I8977" s="1" t="s">
        <v>41</v>
      </c>
      <c r="J8977" s="1" t="s">
        <v>27</v>
      </c>
      <c r="K8977" s="1" t="s">
        <v>815</v>
      </c>
      <c r="L8977" s="1" t="s">
        <v>104</v>
      </c>
      <c r="M8977" s="1">
        <v>75220</v>
      </c>
      <c r="N8977" s="1" t="s">
        <v>105</v>
      </c>
      <c r="O8977" s="1" t="s">
        <v>6005</v>
      </c>
      <c r="P8977" s="1" t="s">
        <v>46</v>
      </c>
      <c r="Q8977" s="1" t="s">
        <v>90</v>
      </c>
      <c r="R8977" s="1" t="s">
        <v>6006</v>
      </c>
      <c r="S8977" s="1">
        <v>78.304000000000002</v>
      </c>
      <c r="T8977" s="1">
        <v>2</v>
      </c>
      <c r="U8977" s="1">
        <v>0.2</v>
      </c>
      <c r="V8977" s="4">
        <v>29.364000000000001</v>
      </c>
    </row>
    <row r="8978" spans="1:22" ht="44" thickBot="1" x14ac:dyDescent="0.4">
      <c r="A8978" s="3">
        <v>8977</v>
      </c>
      <c r="B8978" s="1" t="s">
        <v>10349</v>
      </c>
      <c r="C8978" s="1">
        <v>2014</v>
      </c>
      <c r="D8978" s="2">
        <v>41967</v>
      </c>
      <c r="E8978" s="2">
        <v>41970</v>
      </c>
      <c r="F8978" s="1" t="s">
        <v>188</v>
      </c>
      <c r="G8978" s="1" t="s">
        <v>6342</v>
      </c>
      <c r="H8978" s="1" t="s">
        <v>6343</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4">
        <v>-31.0335</v>
      </c>
    </row>
    <row r="8979" spans="1:22" ht="29.5" thickBot="1" x14ac:dyDescent="0.4">
      <c r="A8979" s="3">
        <v>8978</v>
      </c>
      <c r="B8979" s="1" t="s">
        <v>10349</v>
      </c>
      <c r="C8979" s="1">
        <v>2014</v>
      </c>
      <c r="D8979" s="2">
        <v>41967</v>
      </c>
      <c r="E8979" s="2">
        <v>41970</v>
      </c>
      <c r="F8979" s="1" t="s">
        <v>188</v>
      </c>
      <c r="G8979" s="1" t="s">
        <v>6342</v>
      </c>
      <c r="H8979" s="1" t="s">
        <v>6343</v>
      </c>
      <c r="I8979" s="1" t="s">
        <v>41</v>
      </c>
      <c r="J8979" s="1" t="s">
        <v>27</v>
      </c>
      <c r="K8979" s="1" t="s">
        <v>815</v>
      </c>
      <c r="L8979" s="1" t="s">
        <v>104</v>
      </c>
      <c r="M8979" s="1">
        <v>75220</v>
      </c>
      <c r="N8979" s="1" t="s">
        <v>105</v>
      </c>
      <c r="O8979" s="1" t="s">
        <v>3074</v>
      </c>
      <c r="P8979" s="1" t="s">
        <v>46</v>
      </c>
      <c r="Q8979" s="1" t="s">
        <v>75</v>
      </c>
      <c r="R8979" s="1" t="s">
        <v>3075</v>
      </c>
      <c r="S8979" s="1">
        <v>6.1040000000000001</v>
      </c>
      <c r="T8979" s="1">
        <v>2</v>
      </c>
      <c r="U8979" s="1">
        <v>0.8</v>
      </c>
      <c r="V8979" s="4">
        <v>-9.1560000000000006</v>
      </c>
    </row>
    <row r="8980" spans="1:22" ht="29.5" thickBot="1" x14ac:dyDescent="0.4">
      <c r="A8980" s="3">
        <v>8979</v>
      </c>
      <c r="B8980" s="1" t="s">
        <v>10350</v>
      </c>
      <c r="C8980" s="1">
        <v>2011</v>
      </c>
      <c r="D8980" s="2">
        <v>40850</v>
      </c>
      <c r="E8980" s="2">
        <v>40852</v>
      </c>
      <c r="F8980" s="1" t="s">
        <v>23</v>
      </c>
      <c r="G8980" s="1" t="s">
        <v>6028</v>
      </c>
      <c r="H8980" s="1" t="s">
        <v>6029</v>
      </c>
      <c r="I8980" s="1" t="s">
        <v>41</v>
      </c>
      <c r="J8980" s="1" t="s">
        <v>27</v>
      </c>
      <c r="K8980" s="1" t="s">
        <v>6066</v>
      </c>
      <c r="L8980" s="1" t="s">
        <v>788</v>
      </c>
      <c r="M8980" s="1">
        <v>7050</v>
      </c>
      <c r="N8980" s="1" t="s">
        <v>148</v>
      </c>
      <c r="O8980" s="1" t="s">
        <v>2391</v>
      </c>
      <c r="P8980" s="1" t="s">
        <v>46</v>
      </c>
      <c r="Q8980" s="1" t="s">
        <v>75</v>
      </c>
      <c r="R8980" s="1" t="s">
        <v>2392</v>
      </c>
      <c r="S8980" s="1">
        <v>5.76</v>
      </c>
      <c r="T8980" s="1">
        <v>2</v>
      </c>
      <c r="U8980" s="1">
        <v>0</v>
      </c>
      <c r="V8980" s="4">
        <v>2.8224</v>
      </c>
    </row>
    <row r="8981" spans="1:22" ht="44" thickBot="1" x14ac:dyDescent="0.4">
      <c r="A8981" s="3">
        <v>8980</v>
      </c>
      <c r="B8981" s="1" t="s">
        <v>10351</v>
      </c>
      <c r="C8981" s="1">
        <v>2012</v>
      </c>
      <c r="D8981" s="2">
        <v>41201</v>
      </c>
      <c r="E8981" s="2">
        <v>41206</v>
      </c>
      <c r="F8981" s="1" t="s">
        <v>23</v>
      </c>
      <c r="G8981" s="1" t="s">
        <v>7757</v>
      </c>
      <c r="H8981" s="1" t="s">
        <v>7758</v>
      </c>
      <c r="I8981" s="1" t="s">
        <v>26</v>
      </c>
      <c r="J8981" s="1" t="s">
        <v>27</v>
      </c>
      <c r="K8981" s="1" t="s">
        <v>815</v>
      </c>
      <c r="L8981" s="1" t="s">
        <v>104</v>
      </c>
      <c r="M8981" s="1">
        <v>75220</v>
      </c>
      <c r="N8981" s="1" t="s">
        <v>105</v>
      </c>
      <c r="O8981" s="1" t="s">
        <v>1863</v>
      </c>
      <c r="P8981" s="1" t="s">
        <v>46</v>
      </c>
      <c r="Q8981" s="1" t="s">
        <v>75</v>
      </c>
      <c r="R8981" s="1" t="s">
        <v>1864</v>
      </c>
      <c r="S8981" s="1">
        <v>1.72</v>
      </c>
      <c r="T8981" s="1">
        <v>1</v>
      </c>
      <c r="U8981" s="1">
        <v>0.8</v>
      </c>
      <c r="V8981" s="4">
        <v>-2.8380000000000001</v>
      </c>
    </row>
    <row r="8982" spans="1:22" ht="44" thickBot="1" x14ac:dyDescent="0.4">
      <c r="A8982" s="3">
        <v>8981</v>
      </c>
      <c r="B8982" s="1" t="s">
        <v>10352</v>
      </c>
      <c r="C8982" s="1">
        <v>2011</v>
      </c>
      <c r="D8982" s="2">
        <v>40581</v>
      </c>
      <c r="E8982" s="2">
        <v>40585</v>
      </c>
      <c r="F8982" s="1" t="s">
        <v>23</v>
      </c>
      <c r="G8982" s="1" t="s">
        <v>951</v>
      </c>
      <c r="H8982" s="1" t="s">
        <v>952</v>
      </c>
      <c r="I8982" s="1" t="s">
        <v>26</v>
      </c>
      <c r="J8982" s="1" t="s">
        <v>27</v>
      </c>
      <c r="K8982" s="1" t="s">
        <v>10353</v>
      </c>
      <c r="L8982" s="1" t="s">
        <v>211</v>
      </c>
      <c r="M8982" s="1">
        <v>60441</v>
      </c>
      <c r="N8982" s="1" t="s">
        <v>105</v>
      </c>
      <c r="O8982" s="1" t="s">
        <v>5812</v>
      </c>
      <c r="P8982" s="1" t="s">
        <v>46</v>
      </c>
      <c r="Q8982" s="1" t="s">
        <v>75</v>
      </c>
      <c r="R8982" s="1" t="s">
        <v>5813</v>
      </c>
      <c r="S8982" s="1">
        <v>8.952</v>
      </c>
      <c r="T8982" s="1">
        <v>2</v>
      </c>
      <c r="U8982" s="1">
        <v>0.8</v>
      </c>
      <c r="V8982" s="4">
        <v>-14.770799999999999</v>
      </c>
    </row>
    <row r="8983" spans="1:22" ht="102" thickBot="1" x14ac:dyDescent="0.4">
      <c r="A8983" s="3">
        <v>8982</v>
      </c>
      <c r="B8983" s="1" t="s">
        <v>10354</v>
      </c>
      <c r="C8983" s="1">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2.3340000000000001</v>
      </c>
      <c r="T8983" s="1">
        <v>3</v>
      </c>
      <c r="U8983" s="1">
        <v>0.8</v>
      </c>
      <c r="V8983" s="4">
        <v>-6.3018000000000001</v>
      </c>
    </row>
    <row r="8984" spans="1:22" ht="44" thickBot="1" x14ac:dyDescent="0.4">
      <c r="A8984" s="3">
        <v>8983</v>
      </c>
      <c r="B8984" s="1" t="s">
        <v>10354</v>
      </c>
      <c r="C8984" s="1">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1.728</v>
      </c>
      <c r="T8984" s="1">
        <v>4</v>
      </c>
      <c r="U8984" s="1">
        <v>0.8</v>
      </c>
      <c r="V8984" s="4">
        <v>-2.7648000000000001</v>
      </c>
    </row>
    <row r="8985" spans="1:22" ht="58.5" thickBot="1" x14ac:dyDescent="0.4">
      <c r="A8985" s="3">
        <v>8984</v>
      </c>
      <c r="B8985" s="1" t="s">
        <v>10354</v>
      </c>
      <c r="C8985" s="1">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4">
        <v>-194.82400000000001</v>
      </c>
    </row>
    <row r="8986" spans="1:22" ht="44" thickBot="1" x14ac:dyDescent="0.4">
      <c r="A8986" s="3">
        <v>8985</v>
      </c>
      <c r="B8986" s="1" t="s">
        <v>10354</v>
      </c>
      <c r="C8986" s="1">
        <v>2013</v>
      </c>
      <c r="D8986" s="2">
        <v>41340</v>
      </c>
      <c r="E8986" s="2">
        <v>41346</v>
      </c>
      <c r="F8986" s="1" t="s">
        <v>50</v>
      </c>
      <c r="G8986" s="1" t="s">
        <v>454</v>
      </c>
      <c r="H8986" s="1" t="s">
        <v>455</v>
      </c>
      <c r="I8986" s="1" t="s">
        <v>26</v>
      </c>
      <c r="J8986" s="1" t="s">
        <v>27</v>
      </c>
      <c r="K8986" s="1" t="s">
        <v>303</v>
      </c>
      <c r="L8986" s="1" t="s">
        <v>211</v>
      </c>
      <c r="M8986" s="1">
        <v>60623</v>
      </c>
      <c r="N8986" s="1" t="s">
        <v>105</v>
      </c>
      <c r="O8986" s="1" t="s">
        <v>5503</v>
      </c>
      <c r="P8986" s="1" t="s">
        <v>32</v>
      </c>
      <c r="Q8986" s="1" t="s">
        <v>56</v>
      </c>
      <c r="R8986" s="1" t="s">
        <v>5504</v>
      </c>
      <c r="S8986" s="1">
        <v>145.97999999999999</v>
      </c>
      <c r="T8986" s="1">
        <v>2</v>
      </c>
      <c r="U8986" s="1">
        <v>0.5</v>
      </c>
      <c r="V8986" s="4">
        <v>-99.266400000000004</v>
      </c>
    </row>
    <row r="8987" spans="1:22" ht="29.5" thickBot="1" x14ac:dyDescent="0.4">
      <c r="A8987" s="3">
        <v>8986</v>
      </c>
      <c r="B8987" s="1" t="s">
        <v>10355</v>
      </c>
      <c r="C8987" s="1">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4">
        <v>12.667199999999999</v>
      </c>
    </row>
    <row r="8988" spans="1:22" ht="44" thickBot="1" x14ac:dyDescent="0.4">
      <c r="A8988" s="3">
        <v>8987</v>
      </c>
      <c r="B8988" s="1" t="s">
        <v>10355</v>
      </c>
      <c r="C8988" s="1">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v>
      </c>
      <c r="T8988" s="1">
        <v>5</v>
      </c>
      <c r="U8988" s="1">
        <v>0.7</v>
      </c>
      <c r="V8988" s="4">
        <v>-73.576999999999998</v>
      </c>
    </row>
    <row r="8989" spans="1:22" ht="73" thickBot="1" x14ac:dyDescent="0.4">
      <c r="A8989" s="3">
        <v>8988</v>
      </c>
      <c r="B8989" s="1" t="s">
        <v>10355</v>
      </c>
      <c r="C8989" s="1">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4">
        <v>9.2385999999999999</v>
      </c>
    </row>
    <row r="8990" spans="1:22" ht="29.5" thickBot="1" x14ac:dyDescent="0.4">
      <c r="A8990" s="3">
        <v>8989</v>
      </c>
      <c r="B8990" s="1" t="s">
        <v>10355</v>
      </c>
      <c r="C8990" s="1">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4">
        <v>1.1679999999999999</v>
      </c>
    </row>
    <row r="8991" spans="1:22" ht="58.5" thickBot="1" x14ac:dyDescent="0.4">
      <c r="A8991" s="3">
        <v>8990</v>
      </c>
      <c r="B8991" s="1" t="s">
        <v>10356</v>
      </c>
      <c r="C8991" s="1">
        <v>2012</v>
      </c>
      <c r="D8991" s="2">
        <v>41267</v>
      </c>
      <c r="E8991" s="2">
        <v>41273</v>
      </c>
      <c r="F8991" s="1" t="s">
        <v>50</v>
      </c>
      <c r="G8991" s="1" t="s">
        <v>3744</v>
      </c>
      <c r="H8991" s="1" t="s">
        <v>3745</v>
      </c>
      <c r="I8991" s="1" t="s">
        <v>41</v>
      </c>
      <c r="J8991" s="1" t="s">
        <v>27</v>
      </c>
      <c r="K8991" s="1" t="s">
        <v>318</v>
      </c>
      <c r="L8991" s="1" t="s">
        <v>596</v>
      </c>
      <c r="M8991" s="1">
        <v>65807</v>
      </c>
      <c r="N8991" s="1" t="s">
        <v>105</v>
      </c>
      <c r="O8991" s="1" t="s">
        <v>6854</v>
      </c>
      <c r="P8991" s="1" t="s">
        <v>32</v>
      </c>
      <c r="Q8991" s="1" t="s">
        <v>65</v>
      </c>
      <c r="R8991" s="1" t="s">
        <v>6855</v>
      </c>
      <c r="S8991" s="1">
        <v>9.68</v>
      </c>
      <c r="T8991" s="1">
        <v>2</v>
      </c>
      <c r="U8991" s="1">
        <v>0</v>
      </c>
      <c r="V8991" s="4">
        <v>3.7751999999999999</v>
      </c>
    </row>
    <row r="8992" spans="1:22" ht="44" thickBot="1" x14ac:dyDescent="0.4">
      <c r="A8992" s="3">
        <v>8991</v>
      </c>
      <c r="B8992" s="1" t="s">
        <v>10356</v>
      </c>
      <c r="C8992" s="1">
        <v>2012</v>
      </c>
      <c r="D8992" s="2">
        <v>41267</v>
      </c>
      <c r="E8992" s="2">
        <v>41273</v>
      </c>
      <c r="F8992" s="1" t="s">
        <v>50</v>
      </c>
      <c r="G8992" s="1" t="s">
        <v>3744</v>
      </c>
      <c r="H8992" s="1" t="s">
        <v>3745</v>
      </c>
      <c r="I8992" s="1" t="s">
        <v>41</v>
      </c>
      <c r="J8992" s="1" t="s">
        <v>27</v>
      </c>
      <c r="K8992" s="1" t="s">
        <v>318</v>
      </c>
      <c r="L8992" s="1" t="s">
        <v>596</v>
      </c>
      <c r="M8992" s="1">
        <v>65807</v>
      </c>
      <c r="N8992" s="1" t="s">
        <v>105</v>
      </c>
      <c r="O8992" s="1" t="s">
        <v>5272</v>
      </c>
      <c r="P8992" s="1" t="s">
        <v>71</v>
      </c>
      <c r="Q8992" s="1" t="s">
        <v>1216</v>
      </c>
      <c r="R8992" s="1" t="s">
        <v>5273</v>
      </c>
      <c r="S8992" s="1">
        <v>4899.93</v>
      </c>
      <c r="T8992" s="1">
        <v>7</v>
      </c>
      <c r="U8992" s="1">
        <v>0</v>
      </c>
      <c r="V8992" s="4">
        <v>2302.9670999999998</v>
      </c>
    </row>
    <row r="8993" spans="1:22" ht="44" thickBot="1" x14ac:dyDescent="0.4">
      <c r="A8993" s="3">
        <v>8992</v>
      </c>
      <c r="B8993" s="1" t="s">
        <v>10357</v>
      </c>
      <c r="C8993" s="1">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4">
        <v>21.997499999999999</v>
      </c>
    </row>
    <row r="8994" spans="1:22" ht="58.5" thickBot="1" x14ac:dyDescent="0.4">
      <c r="A8994" s="3">
        <v>8993</v>
      </c>
      <c r="B8994" s="1" t="s">
        <v>10358</v>
      </c>
      <c r="C8994" s="1">
        <v>2014</v>
      </c>
      <c r="D8994" s="2">
        <v>41929</v>
      </c>
      <c r="E8994" s="2">
        <v>41934</v>
      </c>
      <c r="F8994" s="1" t="s">
        <v>50</v>
      </c>
      <c r="G8994" s="1" t="s">
        <v>8993</v>
      </c>
      <c r="H8994" s="1" t="s">
        <v>8994</v>
      </c>
      <c r="I8994" s="1" t="s">
        <v>41</v>
      </c>
      <c r="J8994" s="1" t="s">
        <v>27</v>
      </c>
      <c r="K8994" s="1" t="s">
        <v>382</v>
      </c>
      <c r="L8994" s="1" t="s">
        <v>335</v>
      </c>
      <c r="M8994" s="1">
        <v>38401</v>
      </c>
      <c r="N8994" s="1" t="s">
        <v>30</v>
      </c>
      <c r="O8994" s="1" t="s">
        <v>468</v>
      </c>
      <c r="P8994" s="1" t="s">
        <v>71</v>
      </c>
      <c r="Q8994" s="1" t="s">
        <v>161</v>
      </c>
      <c r="R8994" s="1" t="s">
        <v>469</v>
      </c>
      <c r="S8994" s="1">
        <v>18.527999999999999</v>
      </c>
      <c r="T8994" s="1">
        <v>2</v>
      </c>
      <c r="U8994" s="1">
        <v>0.2</v>
      </c>
      <c r="V8994" s="4">
        <v>4.4004000000000003</v>
      </c>
    </row>
    <row r="8995" spans="1:22" ht="29.5" thickBot="1" x14ac:dyDescent="0.4">
      <c r="A8995" s="3">
        <v>8994</v>
      </c>
      <c r="B8995" s="1" t="s">
        <v>10358</v>
      </c>
      <c r="C8995" s="1">
        <v>2014</v>
      </c>
      <c r="D8995" s="2">
        <v>41929</v>
      </c>
      <c r="E8995" s="2">
        <v>41934</v>
      </c>
      <c r="F8995" s="1" t="s">
        <v>50</v>
      </c>
      <c r="G8995" s="1" t="s">
        <v>8993</v>
      </c>
      <c r="H8995" s="1" t="s">
        <v>8994</v>
      </c>
      <c r="I8995" s="1" t="s">
        <v>41</v>
      </c>
      <c r="J8995" s="1" t="s">
        <v>27</v>
      </c>
      <c r="K8995" s="1" t="s">
        <v>382</v>
      </c>
      <c r="L8995" s="1" t="s">
        <v>335</v>
      </c>
      <c r="M8995" s="1">
        <v>38401</v>
      </c>
      <c r="N8995" s="1" t="s">
        <v>30</v>
      </c>
      <c r="O8995" s="1" t="s">
        <v>5301</v>
      </c>
      <c r="P8995" s="1" t="s">
        <v>32</v>
      </c>
      <c r="Q8995" s="1" t="s">
        <v>56</v>
      </c>
      <c r="R8995" s="1" t="s">
        <v>5302</v>
      </c>
      <c r="S8995" s="1">
        <v>1875.258</v>
      </c>
      <c r="T8995" s="1">
        <v>7</v>
      </c>
      <c r="U8995" s="1">
        <v>0.4</v>
      </c>
      <c r="V8995" s="4">
        <v>-968.88329999999996</v>
      </c>
    </row>
    <row r="8996" spans="1:22" ht="29.5" thickBot="1" x14ac:dyDescent="0.4">
      <c r="A8996" s="3">
        <v>8995</v>
      </c>
      <c r="B8996" s="1" t="s">
        <v>10359</v>
      </c>
      <c r="C8996" s="1">
        <v>2011</v>
      </c>
      <c r="D8996" s="2">
        <v>40770</v>
      </c>
      <c r="E8996" s="2">
        <v>40772</v>
      </c>
      <c r="F8996" s="1" t="s">
        <v>188</v>
      </c>
      <c r="G8996" s="1" t="s">
        <v>3259</v>
      </c>
      <c r="H8996" s="1" t="s">
        <v>3260</v>
      </c>
      <c r="I8996" s="1" t="s">
        <v>26</v>
      </c>
      <c r="J8996" s="1" t="s">
        <v>27</v>
      </c>
      <c r="K8996" s="1" t="s">
        <v>7237</v>
      </c>
      <c r="L8996" s="1" t="s">
        <v>54</v>
      </c>
      <c r="M8996" s="1">
        <v>33021</v>
      </c>
      <c r="N8996" s="1" t="s">
        <v>30</v>
      </c>
      <c r="O8996" s="1" t="s">
        <v>10190</v>
      </c>
      <c r="P8996" s="1" t="s">
        <v>46</v>
      </c>
      <c r="Q8996" s="1" t="s">
        <v>90</v>
      </c>
      <c r="R8996" s="1" t="s">
        <v>10191</v>
      </c>
      <c r="S8996" s="1">
        <v>91.36</v>
      </c>
      <c r="T8996" s="1">
        <v>5</v>
      </c>
      <c r="U8996" s="1">
        <v>0.2</v>
      </c>
      <c r="V8996" s="4">
        <v>29.692</v>
      </c>
    </row>
    <row r="8997" spans="1:22" ht="44" thickBot="1" x14ac:dyDescent="0.4">
      <c r="A8997" s="3">
        <v>8996</v>
      </c>
      <c r="B8997" s="1" t="s">
        <v>10359</v>
      </c>
      <c r="C8997" s="1">
        <v>2011</v>
      </c>
      <c r="D8997" s="2">
        <v>40770</v>
      </c>
      <c r="E8997" s="2">
        <v>40772</v>
      </c>
      <c r="F8997" s="1" t="s">
        <v>188</v>
      </c>
      <c r="G8997" s="1" t="s">
        <v>3259</v>
      </c>
      <c r="H8997" s="1" t="s">
        <v>3260</v>
      </c>
      <c r="I8997" s="1" t="s">
        <v>26</v>
      </c>
      <c r="J8997" s="1" t="s">
        <v>27</v>
      </c>
      <c r="K8997" s="1" t="s">
        <v>7237</v>
      </c>
      <c r="L8997" s="1" t="s">
        <v>54</v>
      </c>
      <c r="M8997" s="1">
        <v>33021</v>
      </c>
      <c r="N8997" s="1" t="s">
        <v>30</v>
      </c>
      <c r="O8997" s="1" t="s">
        <v>1992</v>
      </c>
      <c r="P8997" s="1" t="s">
        <v>46</v>
      </c>
      <c r="Q8997" s="1" t="s">
        <v>78</v>
      </c>
      <c r="R8997" s="1" t="s">
        <v>1993</v>
      </c>
      <c r="S8997" s="1">
        <v>152.24</v>
      </c>
      <c r="T8997" s="1">
        <v>5</v>
      </c>
      <c r="U8997" s="1">
        <v>0.2</v>
      </c>
      <c r="V8997" s="4">
        <v>17.126999999999999</v>
      </c>
    </row>
    <row r="8998" spans="1:22" ht="58.5" thickBot="1" x14ac:dyDescent="0.4">
      <c r="A8998" s="3">
        <v>8997</v>
      </c>
      <c r="B8998" s="1" t="s">
        <v>10360</v>
      </c>
      <c r="C8998" s="1">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4">
        <v>12.314399999999999</v>
      </c>
    </row>
    <row r="8999" spans="1:22" ht="29.5" thickBot="1" x14ac:dyDescent="0.4">
      <c r="A8999" s="3">
        <v>8998</v>
      </c>
      <c r="B8999" s="1" t="s">
        <v>10361</v>
      </c>
      <c r="C8999" s="1">
        <v>2014</v>
      </c>
      <c r="D8999" s="2">
        <v>41719</v>
      </c>
      <c r="E8999" s="2">
        <v>41719</v>
      </c>
      <c r="F8999" s="1" t="s">
        <v>1290</v>
      </c>
      <c r="G8999" s="1" t="s">
        <v>6076</v>
      </c>
      <c r="H8999" s="1" t="s">
        <v>6077</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4">
        <v>19.137599999999999</v>
      </c>
    </row>
    <row r="9000" spans="1:22" ht="29.5" thickBot="1" x14ac:dyDescent="0.4">
      <c r="A9000" s="3">
        <v>8999</v>
      </c>
      <c r="B9000" s="1" t="s">
        <v>10361</v>
      </c>
      <c r="C9000" s="1">
        <v>2014</v>
      </c>
      <c r="D9000" s="2">
        <v>41719</v>
      </c>
      <c r="E9000" s="2">
        <v>41719</v>
      </c>
      <c r="F9000" s="1" t="s">
        <v>1290</v>
      </c>
      <c r="G9000" s="1" t="s">
        <v>6076</v>
      </c>
      <c r="H9000" s="1" t="s">
        <v>6077</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4">
        <v>102.774</v>
      </c>
    </row>
    <row r="9001" spans="1:22" ht="44" thickBot="1" x14ac:dyDescent="0.4">
      <c r="A9001" s="3">
        <v>9000</v>
      </c>
      <c r="B9001" s="1" t="s">
        <v>10362</v>
      </c>
      <c r="C9001" s="1">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458.43</v>
      </c>
      <c r="T9001" s="1">
        <v>5</v>
      </c>
      <c r="U9001" s="1">
        <v>0.3</v>
      </c>
      <c r="V9001" s="4">
        <v>-124.431</v>
      </c>
    </row>
    <row r="9002" spans="1:22" ht="58.5" thickBot="1" x14ac:dyDescent="0.4">
      <c r="A9002" s="3">
        <v>9001</v>
      </c>
      <c r="B9002" s="1" t="s">
        <v>10363</v>
      </c>
      <c r="C9002" s="1">
        <v>2011</v>
      </c>
      <c r="D9002" s="2">
        <v>40716</v>
      </c>
      <c r="E9002" s="2">
        <v>40716</v>
      </c>
      <c r="F9002" s="1" t="s">
        <v>1290</v>
      </c>
      <c r="G9002" s="1" t="s">
        <v>4282</v>
      </c>
      <c r="H9002" s="1" t="s">
        <v>4283</v>
      </c>
      <c r="I9002" s="1" t="s">
        <v>26</v>
      </c>
      <c r="J9002" s="1" t="s">
        <v>27</v>
      </c>
      <c r="K9002" s="1" t="s">
        <v>544</v>
      </c>
      <c r="L9002" s="1" t="s">
        <v>310</v>
      </c>
      <c r="M9002" s="1">
        <v>85023</v>
      </c>
      <c r="N9002" s="1" t="s">
        <v>44</v>
      </c>
      <c r="O9002" s="1" t="s">
        <v>5388</v>
      </c>
      <c r="P9002" s="1" t="s">
        <v>46</v>
      </c>
      <c r="Q9002" s="1" t="s">
        <v>75</v>
      </c>
      <c r="R9002" s="1" t="s">
        <v>5389</v>
      </c>
      <c r="S9002" s="1">
        <v>8.2260000000000009</v>
      </c>
      <c r="T9002" s="1">
        <v>3</v>
      </c>
      <c r="U9002" s="1">
        <v>0.7</v>
      </c>
      <c r="V9002" s="4">
        <v>-6.0324</v>
      </c>
    </row>
    <row r="9003" spans="1:22" ht="44" thickBot="1" x14ac:dyDescent="0.4">
      <c r="A9003" s="3">
        <v>9002</v>
      </c>
      <c r="B9003" s="1" t="s">
        <v>10364</v>
      </c>
      <c r="C9003" s="1">
        <v>2011</v>
      </c>
      <c r="D9003" s="2">
        <v>40879</v>
      </c>
      <c r="E9003" s="2">
        <v>40886</v>
      </c>
      <c r="F9003" s="1" t="s">
        <v>50</v>
      </c>
      <c r="G9003" s="1" t="s">
        <v>5322</v>
      </c>
      <c r="H9003" s="1" t="s">
        <v>5323</v>
      </c>
      <c r="I9003" s="1" t="s">
        <v>41</v>
      </c>
      <c r="J9003" s="1" t="s">
        <v>27</v>
      </c>
      <c r="K9003" s="1" t="s">
        <v>7489</v>
      </c>
      <c r="L9003" s="1" t="s">
        <v>1272</v>
      </c>
      <c r="M9003" s="1">
        <v>30328</v>
      </c>
      <c r="N9003" s="1" t="s">
        <v>30</v>
      </c>
      <c r="O9003" s="1" t="s">
        <v>7225</v>
      </c>
      <c r="P9003" s="1" t="s">
        <v>71</v>
      </c>
      <c r="Q9003" s="1" t="s">
        <v>161</v>
      </c>
      <c r="R9003" s="1" t="s">
        <v>7226</v>
      </c>
      <c r="S9003" s="1">
        <v>5.95</v>
      </c>
      <c r="T9003" s="1">
        <v>1</v>
      </c>
      <c r="U9003" s="1">
        <v>0</v>
      </c>
      <c r="V9003" s="4">
        <v>0.83299999999999996</v>
      </c>
    </row>
    <row r="9004" spans="1:22" ht="73" thickBot="1" x14ac:dyDescent="0.4">
      <c r="A9004" s="3">
        <v>9003</v>
      </c>
      <c r="B9004" s="1" t="s">
        <v>10364</v>
      </c>
      <c r="C9004" s="1">
        <v>2011</v>
      </c>
      <c r="D9004" s="2">
        <v>40879</v>
      </c>
      <c r="E9004" s="2">
        <v>40886</v>
      </c>
      <c r="F9004" s="1" t="s">
        <v>50</v>
      </c>
      <c r="G9004" s="1" t="s">
        <v>5322</v>
      </c>
      <c r="H9004" s="1" t="s">
        <v>5323</v>
      </c>
      <c r="I9004" s="1" t="s">
        <v>41</v>
      </c>
      <c r="J9004" s="1" t="s">
        <v>27</v>
      </c>
      <c r="K9004" s="1" t="s">
        <v>7489</v>
      </c>
      <c r="L9004" s="1" t="s">
        <v>1272</v>
      </c>
      <c r="M9004" s="1">
        <v>30328</v>
      </c>
      <c r="N9004" s="1" t="s">
        <v>30</v>
      </c>
      <c r="O9004" s="1" t="s">
        <v>2841</v>
      </c>
      <c r="P9004" s="1" t="s">
        <v>46</v>
      </c>
      <c r="Q9004" s="1" t="s">
        <v>90</v>
      </c>
      <c r="R9004" s="1" t="s">
        <v>2842</v>
      </c>
      <c r="S9004" s="1">
        <v>15.24</v>
      </c>
      <c r="T9004" s="1">
        <v>3</v>
      </c>
      <c r="U9004" s="1">
        <v>0</v>
      </c>
      <c r="V9004" s="4">
        <v>7.1627999999999998</v>
      </c>
    </row>
    <row r="9005" spans="1:22" ht="58.5" thickBot="1" x14ac:dyDescent="0.4">
      <c r="A9005" s="3">
        <v>9004</v>
      </c>
      <c r="B9005" s="1" t="s">
        <v>10365</v>
      </c>
      <c r="C9005" s="1">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4">
        <v>26.3934</v>
      </c>
    </row>
    <row r="9006" spans="1:22" ht="44" thickBot="1" x14ac:dyDescent="0.4">
      <c r="A9006" s="3">
        <v>9005</v>
      </c>
      <c r="B9006" s="1" t="s">
        <v>10365</v>
      </c>
      <c r="C9006" s="1">
        <v>2012</v>
      </c>
      <c r="D9006" s="2">
        <v>41004</v>
      </c>
      <c r="E9006" s="2">
        <v>41005</v>
      </c>
      <c r="F9006" s="1" t="s">
        <v>1290</v>
      </c>
      <c r="G9006" s="1" t="s">
        <v>1934</v>
      </c>
      <c r="H9006" s="1" t="s">
        <v>1935</v>
      </c>
      <c r="I9006" s="1" t="s">
        <v>26</v>
      </c>
      <c r="J9006" s="1" t="s">
        <v>27</v>
      </c>
      <c r="K9006" s="1" t="s">
        <v>4676</v>
      </c>
      <c r="L9006" s="1" t="s">
        <v>96</v>
      </c>
      <c r="M9006" s="1">
        <v>99207</v>
      </c>
      <c r="N9006" s="1" t="s">
        <v>44</v>
      </c>
      <c r="O9006" s="1" t="s">
        <v>7784</v>
      </c>
      <c r="P9006" s="1" t="s">
        <v>46</v>
      </c>
      <c r="Q9006" s="1" t="s">
        <v>68</v>
      </c>
      <c r="R9006" s="1" t="s">
        <v>7785</v>
      </c>
      <c r="S9006" s="1">
        <v>23.84</v>
      </c>
      <c r="T9006" s="1">
        <v>8</v>
      </c>
      <c r="U9006" s="1">
        <v>0</v>
      </c>
      <c r="V9006" s="4">
        <v>6.4367999999999999</v>
      </c>
    </row>
    <row r="9007" spans="1:22" ht="44" thickBot="1" x14ac:dyDescent="0.4">
      <c r="A9007" s="3">
        <v>9006</v>
      </c>
      <c r="B9007" s="1" t="s">
        <v>10366</v>
      </c>
      <c r="C9007" s="1">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4">
        <v>24.980399999999999</v>
      </c>
    </row>
    <row r="9008" spans="1:22" ht="44" thickBot="1" x14ac:dyDescent="0.4">
      <c r="A9008" s="3">
        <v>9007</v>
      </c>
      <c r="B9008" s="1" t="s">
        <v>10366</v>
      </c>
      <c r="C9008" s="1">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4">
        <v>10.572800000000001</v>
      </c>
    </row>
    <row r="9009" spans="1:22" ht="29.5" thickBot="1" x14ac:dyDescent="0.4">
      <c r="A9009" s="3">
        <v>9008</v>
      </c>
      <c r="B9009" s="1" t="s">
        <v>10366</v>
      </c>
      <c r="C9009" s="1">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7381</v>
      </c>
      <c r="P9009" s="1" t="s">
        <v>46</v>
      </c>
      <c r="Q9009" s="1" t="s">
        <v>47</v>
      </c>
      <c r="R9009" s="1" t="s">
        <v>7382</v>
      </c>
      <c r="S9009" s="1">
        <v>7.38</v>
      </c>
      <c r="T9009" s="1">
        <v>2</v>
      </c>
      <c r="U9009" s="1">
        <v>0</v>
      </c>
      <c r="V9009" s="4">
        <v>3.4685999999999999</v>
      </c>
    </row>
    <row r="9010" spans="1:22" ht="102" thickBot="1" x14ac:dyDescent="0.4">
      <c r="A9010" s="3">
        <v>9009</v>
      </c>
      <c r="B9010" s="1" t="s">
        <v>10366</v>
      </c>
      <c r="C9010" s="1">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4">
        <v>2.7353999999999998</v>
      </c>
    </row>
    <row r="9011" spans="1:22" ht="73" thickBot="1" x14ac:dyDescent="0.4">
      <c r="A9011" s="3">
        <v>9010</v>
      </c>
      <c r="B9011" s="1" t="s">
        <v>10367</v>
      </c>
      <c r="C9011" s="1">
        <v>2014</v>
      </c>
      <c r="D9011" s="2">
        <v>41833</v>
      </c>
      <c r="E9011" s="2">
        <v>41839</v>
      </c>
      <c r="F9011" s="1" t="s">
        <v>50</v>
      </c>
      <c r="G9011" s="1" t="s">
        <v>7757</v>
      </c>
      <c r="H9011" s="1" t="s">
        <v>7758</v>
      </c>
      <c r="I9011" s="1" t="s">
        <v>26</v>
      </c>
      <c r="J9011" s="1" t="s">
        <v>27</v>
      </c>
      <c r="K9011" s="1" t="s">
        <v>746</v>
      </c>
      <c r="L9011" s="1" t="s">
        <v>498</v>
      </c>
      <c r="M9011" s="1">
        <v>45014</v>
      </c>
      <c r="N9011" s="1" t="s">
        <v>148</v>
      </c>
      <c r="O9011" s="1" t="s">
        <v>6073</v>
      </c>
      <c r="P9011" s="1" t="s">
        <v>46</v>
      </c>
      <c r="Q9011" s="1" t="s">
        <v>90</v>
      </c>
      <c r="R9011" s="1" t="s">
        <v>6074</v>
      </c>
      <c r="S9011" s="1">
        <v>3.8159999999999998</v>
      </c>
      <c r="T9011" s="1">
        <v>1</v>
      </c>
      <c r="U9011" s="1">
        <v>0.2</v>
      </c>
      <c r="V9011" s="4">
        <v>1.1924999999999999</v>
      </c>
    </row>
    <row r="9012" spans="1:22" ht="44" thickBot="1" x14ac:dyDescent="0.4">
      <c r="A9012" s="3">
        <v>9011</v>
      </c>
      <c r="B9012" s="1" t="s">
        <v>10368</v>
      </c>
      <c r="C9012" s="1">
        <v>2014</v>
      </c>
      <c r="D9012" s="2">
        <v>41779</v>
      </c>
      <c r="E9012" s="2">
        <v>41783</v>
      </c>
      <c r="F9012" s="1" t="s">
        <v>50</v>
      </c>
      <c r="G9012" s="1" t="s">
        <v>4592</v>
      </c>
      <c r="H9012" s="1" t="s">
        <v>4593</v>
      </c>
      <c r="I9012" s="1" t="s">
        <v>41</v>
      </c>
      <c r="J9012" s="1" t="s">
        <v>27</v>
      </c>
      <c r="K9012" s="1" t="s">
        <v>1681</v>
      </c>
      <c r="L9012" s="1" t="s">
        <v>358</v>
      </c>
      <c r="M9012" s="1">
        <v>35810</v>
      </c>
      <c r="N9012" s="1" t="s">
        <v>30</v>
      </c>
      <c r="O9012" s="1" t="s">
        <v>6399</v>
      </c>
      <c r="P9012" s="1" t="s">
        <v>46</v>
      </c>
      <c r="Q9012" s="1" t="s">
        <v>75</v>
      </c>
      <c r="R9012" s="1" t="s">
        <v>6400</v>
      </c>
      <c r="S9012" s="1">
        <v>26.16</v>
      </c>
      <c r="T9012" s="1">
        <v>4</v>
      </c>
      <c r="U9012" s="1">
        <v>0</v>
      </c>
      <c r="V9012" s="4">
        <v>12.8184</v>
      </c>
    </row>
    <row r="9013" spans="1:22" ht="29.5" thickBot="1" x14ac:dyDescent="0.4">
      <c r="A9013" s="3">
        <v>9012</v>
      </c>
      <c r="B9013" s="1" t="s">
        <v>10369</v>
      </c>
      <c r="C9013" s="1">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v>
      </c>
      <c r="T9013" s="1">
        <v>2</v>
      </c>
      <c r="U9013" s="1">
        <v>0.2</v>
      </c>
      <c r="V9013" s="4">
        <v>21.42</v>
      </c>
    </row>
    <row r="9014" spans="1:22" ht="58.5" thickBot="1" x14ac:dyDescent="0.4">
      <c r="A9014" s="3">
        <v>9013</v>
      </c>
      <c r="B9014" s="1" t="s">
        <v>10370</v>
      </c>
      <c r="C9014" s="1">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135.80000000000001</v>
      </c>
      <c r="T9014" s="1">
        <v>7</v>
      </c>
      <c r="U9014" s="1">
        <v>0</v>
      </c>
      <c r="V9014" s="4">
        <v>66.542000000000002</v>
      </c>
    </row>
    <row r="9015" spans="1:22" ht="29.5" thickBot="1" x14ac:dyDescent="0.4">
      <c r="A9015" s="3">
        <v>9014</v>
      </c>
      <c r="B9015" s="1" t="s">
        <v>10371</v>
      </c>
      <c r="C9015" s="1">
        <v>2014</v>
      </c>
      <c r="D9015" s="2">
        <v>41717</v>
      </c>
      <c r="E9015" s="2">
        <v>41721</v>
      </c>
      <c r="F9015" s="1" t="s">
        <v>50</v>
      </c>
      <c r="G9015" s="1" t="s">
        <v>8553</v>
      </c>
      <c r="H9015" s="1" t="s">
        <v>8554</v>
      </c>
      <c r="I9015" s="1" t="s">
        <v>41</v>
      </c>
      <c r="J9015" s="1" t="s">
        <v>27</v>
      </c>
      <c r="K9015" s="1" t="s">
        <v>42</v>
      </c>
      <c r="L9015" s="1" t="s">
        <v>43</v>
      </c>
      <c r="M9015" s="1">
        <v>90008</v>
      </c>
      <c r="N9015" s="1" t="s">
        <v>44</v>
      </c>
      <c r="O9015" s="1" t="s">
        <v>7184</v>
      </c>
      <c r="P9015" s="1" t="s">
        <v>46</v>
      </c>
      <c r="Q9015" s="1" t="s">
        <v>68</v>
      </c>
      <c r="R9015" s="1" t="s">
        <v>4224</v>
      </c>
      <c r="S9015" s="1">
        <v>13.9</v>
      </c>
      <c r="T9015" s="1">
        <v>5</v>
      </c>
      <c r="U9015" s="1">
        <v>0</v>
      </c>
      <c r="V9015" s="4">
        <v>3.7530000000000001</v>
      </c>
    </row>
    <row r="9016" spans="1:22" ht="29.5" thickBot="1" x14ac:dyDescent="0.4">
      <c r="A9016" s="3">
        <v>9015</v>
      </c>
      <c r="B9016" s="1" t="s">
        <v>10371</v>
      </c>
      <c r="C9016" s="1">
        <v>2014</v>
      </c>
      <c r="D9016" s="2">
        <v>41717</v>
      </c>
      <c r="E9016" s="2">
        <v>41721</v>
      </c>
      <c r="F9016" s="1" t="s">
        <v>50</v>
      </c>
      <c r="G9016" s="1" t="s">
        <v>8553</v>
      </c>
      <c r="H9016" s="1" t="s">
        <v>8554</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4">
        <v>9.3119999999999994</v>
      </c>
    </row>
    <row r="9017" spans="1:22" ht="44" thickBot="1" x14ac:dyDescent="0.4">
      <c r="A9017" s="3">
        <v>9016</v>
      </c>
      <c r="B9017" s="1" t="s">
        <v>10372</v>
      </c>
      <c r="C9017" s="1">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4">
        <v>4.3836000000000004</v>
      </c>
    </row>
    <row r="9018" spans="1:22" ht="73" thickBot="1" x14ac:dyDescent="0.4">
      <c r="A9018" s="3">
        <v>9017</v>
      </c>
      <c r="B9018" s="1" t="s">
        <v>10372</v>
      </c>
      <c r="C9018" s="1">
        <v>2013</v>
      </c>
      <c r="D9018" s="2">
        <v>41626</v>
      </c>
      <c r="E9018" s="2">
        <v>41632</v>
      </c>
      <c r="F9018" s="1" t="s">
        <v>50</v>
      </c>
      <c r="G9018" s="1" t="s">
        <v>3094</v>
      </c>
      <c r="H9018" s="1" t="s">
        <v>3095</v>
      </c>
      <c r="I9018" s="1" t="s">
        <v>41</v>
      </c>
      <c r="J9018" s="1" t="s">
        <v>27</v>
      </c>
      <c r="K9018" s="1" t="s">
        <v>667</v>
      </c>
      <c r="L9018" s="1" t="s">
        <v>668</v>
      </c>
      <c r="M9018" s="1">
        <v>88220</v>
      </c>
      <c r="N9018" s="1" t="s">
        <v>44</v>
      </c>
      <c r="O9018" s="1" t="s">
        <v>5770</v>
      </c>
      <c r="P9018" s="1" t="s">
        <v>46</v>
      </c>
      <c r="Q9018" s="1" t="s">
        <v>75</v>
      </c>
      <c r="R9018" s="1" t="s">
        <v>5771</v>
      </c>
      <c r="S9018" s="1">
        <v>11.416</v>
      </c>
      <c r="T9018" s="1">
        <v>1</v>
      </c>
      <c r="U9018" s="1">
        <v>0.2</v>
      </c>
      <c r="V9018" s="4">
        <v>3.8529</v>
      </c>
    </row>
    <row r="9019" spans="1:22" ht="102" thickBot="1" x14ac:dyDescent="0.4">
      <c r="A9019" s="3">
        <v>9018</v>
      </c>
      <c r="B9019" s="1" t="s">
        <v>10373</v>
      </c>
      <c r="C9019" s="1">
        <v>2013</v>
      </c>
      <c r="D9019" s="2">
        <v>41360</v>
      </c>
      <c r="E9019" s="2">
        <v>41362</v>
      </c>
      <c r="F9019" s="1" t="s">
        <v>23</v>
      </c>
      <c r="G9019" s="1" t="s">
        <v>5247</v>
      </c>
      <c r="H9019" s="1" t="s">
        <v>5248</v>
      </c>
      <c r="I9019" s="1" t="s">
        <v>26</v>
      </c>
      <c r="J9019" s="1" t="s">
        <v>27</v>
      </c>
      <c r="K9019" s="1" t="s">
        <v>8413</v>
      </c>
      <c r="L9019" s="1" t="s">
        <v>6259</v>
      </c>
      <c r="M9019" s="1">
        <v>83201</v>
      </c>
      <c r="N9019" s="1" t="s">
        <v>44</v>
      </c>
      <c r="O9019" s="1" t="s">
        <v>4004</v>
      </c>
      <c r="P9019" s="1" t="s">
        <v>46</v>
      </c>
      <c r="Q9019" s="1" t="s">
        <v>90</v>
      </c>
      <c r="R9019" s="1" t="s">
        <v>4005</v>
      </c>
      <c r="S9019" s="1">
        <v>17.64</v>
      </c>
      <c r="T9019" s="1">
        <v>3</v>
      </c>
      <c r="U9019" s="1">
        <v>0</v>
      </c>
      <c r="V9019" s="4">
        <v>8.6435999999999993</v>
      </c>
    </row>
    <row r="9020" spans="1:22" ht="44" thickBot="1" x14ac:dyDescent="0.4">
      <c r="A9020" s="3">
        <v>9019</v>
      </c>
      <c r="B9020" s="1" t="s">
        <v>10373</v>
      </c>
      <c r="C9020" s="1">
        <v>2013</v>
      </c>
      <c r="D9020" s="2">
        <v>41360</v>
      </c>
      <c r="E9020" s="2">
        <v>41362</v>
      </c>
      <c r="F9020" s="1" t="s">
        <v>23</v>
      </c>
      <c r="G9020" s="1" t="s">
        <v>5247</v>
      </c>
      <c r="H9020" s="1" t="s">
        <v>5248</v>
      </c>
      <c r="I9020" s="1" t="s">
        <v>26</v>
      </c>
      <c r="J9020" s="1" t="s">
        <v>27</v>
      </c>
      <c r="K9020" s="1" t="s">
        <v>8413</v>
      </c>
      <c r="L9020" s="1" t="s">
        <v>6259</v>
      </c>
      <c r="M9020" s="1">
        <v>83201</v>
      </c>
      <c r="N9020" s="1" t="s">
        <v>44</v>
      </c>
      <c r="O9020" s="1" t="s">
        <v>132</v>
      </c>
      <c r="P9020" s="1" t="s">
        <v>46</v>
      </c>
      <c r="Q9020" s="1" t="s">
        <v>75</v>
      </c>
      <c r="R9020" s="1" t="s">
        <v>133</v>
      </c>
      <c r="S9020" s="1">
        <v>17.04</v>
      </c>
      <c r="T9020" s="1">
        <v>3</v>
      </c>
      <c r="U9020" s="1">
        <v>0.2</v>
      </c>
      <c r="V9020" s="4">
        <v>5.5380000000000003</v>
      </c>
    </row>
    <row r="9021" spans="1:22" ht="44" thickBot="1" x14ac:dyDescent="0.4">
      <c r="A9021" s="3">
        <v>9020</v>
      </c>
      <c r="B9021" s="1" t="s">
        <v>10374</v>
      </c>
      <c r="C9021" s="1">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4">
        <v>7.9984000000000002</v>
      </c>
    </row>
    <row r="9022" spans="1:22" ht="29.5" thickBot="1" x14ac:dyDescent="0.4">
      <c r="A9022" s="3">
        <v>9021</v>
      </c>
      <c r="B9022" s="1" t="s">
        <v>10374</v>
      </c>
      <c r="C9022" s="1">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4">
        <v>9.7218</v>
      </c>
    </row>
    <row r="9023" spans="1:22" ht="73" thickBot="1" x14ac:dyDescent="0.4">
      <c r="A9023" s="3">
        <v>9022</v>
      </c>
      <c r="B9023" s="1" t="s">
        <v>10375</v>
      </c>
      <c r="C9023" s="1">
        <v>2012</v>
      </c>
      <c r="D9023" s="2">
        <v>41228</v>
      </c>
      <c r="E9023" s="2">
        <v>41233</v>
      </c>
      <c r="F9023" s="1" t="s">
        <v>50</v>
      </c>
      <c r="G9023" s="1" t="s">
        <v>8993</v>
      </c>
      <c r="H9023" s="1" t="s">
        <v>8994</v>
      </c>
      <c r="I9023" s="1" t="s">
        <v>41</v>
      </c>
      <c r="J9023" s="1" t="s">
        <v>27</v>
      </c>
      <c r="K9023" s="1" t="s">
        <v>2835</v>
      </c>
      <c r="L9023" s="1" t="s">
        <v>498</v>
      </c>
      <c r="M9023" s="1">
        <v>43615</v>
      </c>
      <c r="N9023" s="1" t="s">
        <v>148</v>
      </c>
      <c r="O9023" s="1" t="s">
        <v>4642</v>
      </c>
      <c r="P9023" s="1" t="s">
        <v>46</v>
      </c>
      <c r="Q9023" s="1" t="s">
        <v>75</v>
      </c>
      <c r="R9023" s="1" t="s">
        <v>4643</v>
      </c>
      <c r="S9023" s="1">
        <v>166.92</v>
      </c>
      <c r="T9023" s="1">
        <v>13</v>
      </c>
      <c r="U9023" s="1">
        <v>0.7</v>
      </c>
      <c r="V9023" s="4">
        <v>-116.84399999999999</v>
      </c>
    </row>
    <row r="9024" spans="1:22" ht="44" thickBot="1" x14ac:dyDescent="0.4">
      <c r="A9024" s="3">
        <v>9023</v>
      </c>
      <c r="B9024" s="1" t="s">
        <v>10376</v>
      </c>
      <c r="C9024" s="1">
        <v>2013</v>
      </c>
      <c r="D9024" s="2">
        <v>41509</v>
      </c>
      <c r="E9024" s="2">
        <v>41510</v>
      </c>
      <c r="F9024" s="1" t="s">
        <v>188</v>
      </c>
      <c r="G9024" s="1" t="s">
        <v>6255</v>
      </c>
      <c r="H9024" s="1" t="s">
        <v>6256</v>
      </c>
      <c r="I9024" s="1" t="s">
        <v>102</v>
      </c>
      <c r="J9024" s="1" t="s">
        <v>27</v>
      </c>
      <c r="K9024" s="1" t="s">
        <v>5339</v>
      </c>
      <c r="L9024" s="1" t="s">
        <v>457</v>
      </c>
      <c r="M9024" s="1">
        <v>80525</v>
      </c>
      <c r="N9024" s="1" t="s">
        <v>44</v>
      </c>
      <c r="O9024" s="1" t="s">
        <v>1994</v>
      </c>
      <c r="P9024" s="1" t="s">
        <v>32</v>
      </c>
      <c r="Q9024" s="1" t="s">
        <v>65</v>
      </c>
      <c r="R9024" s="1" t="s">
        <v>1995</v>
      </c>
      <c r="S9024" s="1">
        <v>98.328000000000003</v>
      </c>
      <c r="T9024" s="1">
        <v>3</v>
      </c>
      <c r="U9024" s="1">
        <v>0.2</v>
      </c>
      <c r="V9024" s="4">
        <v>9.8328000000000007</v>
      </c>
    </row>
    <row r="9025" spans="1:22" ht="44" thickBot="1" x14ac:dyDescent="0.4">
      <c r="A9025" s="3">
        <v>9024</v>
      </c>
      <c r="B9025" s="1" t="s">
        <v>10377</v>
      </c>
      <c r="C9025" s="1">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117.88200000000001</v>
      </c>
      <c r="T9025" s="1">
        <v>1</v>
      </c>
      <c r="U9025" s="1">
        <v>0.1</v>
      </c>
      <c r="V9025" s="4">
        <v>1.3098000000000001</v>
      </c>
    </row>
    <row r="9026" spans="1:22" ht="44" thickBot="1" x14ac:dyDescent="0.4">
      <c r="A9026" s="3">
        <v>9025</v>
      </c>
      <c r="B9026" s="1" t="s">
        <v>10378</v>
      </c>
      <c r="C9026" s="1">
        <v>2013</v>
      </c>
      <c r="D9026" s="2">
        <v>41452</v>
      </c>
      <c r="E9026" s="2">
        <v>41458</v>
      </c>
      <c r="F9026" s="1" t="s">
        <v>50</v>
      </c>
      <c r="G9026" s="1" t="s">
        <v>8993</v>
      </c>
      <c r="H9026" s="1" t="s">
        <v>8994</v>
      </c>
      <c r="I9026" s="1" t="s">
        <v>41</v>
      </c>
      <c r="J9026" s="1" t="s">
        <v>27</v>
      </c>
      <c r="K9026" s="1" t="s">
        <v>266</v>
      </c>
      <c r="L9026" s="1" t="s">
        <v>267</v>
      </c>
      <c r="M9026" s="1">
        <v>10035</v>
      </c>
      <c r="N9026" s="1" t="s">
        <v>148</v>
      </c>
      <c r="O9026" s="1" t="s">
        <v>7741</v>
      </c>
      <c r="P9026" s="1" t="s">
        <v>71</v>
      </c>
      <c r="Q9026" s="1" t="s">
        <v>161</v>
      </c>
      <c r="R9026" s="1" t="s">
        <v>7742</v>
      </c>
      <c r="S9026" s="1">
        <v>20.97</v>
      </c>
      <c r="T9026" s="1">
        <v>3</v>
      </c>
      <c r="U9026" s="1">
        <v>0</v>
      </c>
      <c r="V9026" s="4">
        <v>9.0170999999999992</v>
      </c>
    </row>
    <row r="9027" spans="1:22" ht="58.5" thickBot="1" x14ac:dyDescent="0.4">
      <c r="A9027" s="3">
        <v>9026</v>
      </c>
      <c r="B9027" s="1" t="s">
        <v>10378</v>
      </c>
      <c r="C9027" s="1">
        <v>2013</v>
      </c>
      <c r="D9027" s="2">
        <v>41452</v>
      </c>
      <c r="E9027" s="2">
        <v>41458</v>
      </c>
      <c r="F9027" s="1" t="s">
        <v>50</v>
      </c>
      <c r="G9027" s="1" t="s">
        <v>8993</v>
      </c>
      <c r="H9027" s="1" t="s">
        <v>8994</v>
      </c>
      <c r="I9027" s="1" t="s">
        <v>41</v>
      </c>
      <c r="J9027" s="1" t="s">
        <v>27</v>
      </c>
      <c r="K9027" s="1" t="s">
        <v>266</v>
      </c>
      <c r="L9027" s="1" t="s">
        <v>267</v>
      </c>
      <c r="M9027" s="1">
        <v>10035</v>
      </c>
      <c r="N9027" s="1" t="s">
        <v>148</v>
      </c>
      <c r="O9027" s="1" t="s">
        <v>6276</v>
      </c>
      <c r="P9027" s="1" t="s">
        <v>71</v>
      </c>
      <c r="Q9027" s="1" t="s">
        <v>161</v>
      </c>
      <c r="R9027" s="1" t="s">
        <v>6277</v>
      </c>
      <c r="S9027" s="1">
        <v>139.96</v>
      </c>
      <c r="T9027" s="1">
        <v>4</v>
      </c>
      <c r="U9027" s="1">
        <v>0</v>
      </c>
      <c r="V9027" s="4">
        <v>9.7972000000000001</v>
      </c>
    </row>
    <row r="9028" spans="1:22" ht="73" thickBot="1" x14ac:dyDescent="0.4">
      <c r="A9028" s="3">
        <v>9027</v>
      </c>
      <c r="B9028" s="1" t="s">
        <v>10378</v>
      </c>
      <c r="C9028" s="1">
        <v>2013</v>
      </c>
      <c r="D9028" s="2">
        <v>41452</v>
      </c>
      <c r="E9028" s="2">
        <v>41458</v>
      </c>
      <c r="F9028" s="1" t="s">
        <v>50</v>
      </c>
      <c r="G9028" s="1" t="s">
        <v>8993</v>
      </c>
      <c r="H9028" s="1" t="s">
        <v>8994</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4">
        <v>12.8316</v>
      </c>
    </row>
    <row r="9029" spans="1:22" ht="58.5" thickBot="1" x14ac:dyDescent="0.4">
      <c r="A9029" s="3">
        <v>9028</v>
      </c>
      <c r="B9029" s="1" t="s">
        <v>10379</v>
      </c>
      <c r="C9029" s="1">
        <v>2013</v>
      </c>
      <c r="D9029" s="2">
        <v>41535</v>
      </c>
      <c r="E9029" s="2">
        <v>41540</v>
      </c>
      <c r="F9029" s="1" t="s">
        <v>50</v>
      </c>
      <c r="G9029" s="1" t="s">
        <v>235</v>
      </c>
      <c r="H9029" s="1" t="s">
        <v>236</v>
      </c>
      <c r="I9029" s="1" t="s">
        <v>26</v>
      </c>
      <c r="J9029" s="1" t="s">
        <v>27</v>
      </c>
      <c r="K9029" s="1" t="s">
        <v>10380</v>
      </c>
      <c r="L9029" s="1" t="s">
        <v>1245</v>
      </c>
      <c r="M9029" s="1">
        <v>1752</v>
      </c>
      <c r="N9029" s="1" t="s">
        <v>148</v>
      </c>
      <c r="O9029" s="1" t="s">
        <v>2447</v>
      </c>
      <c r="P9029" s="1" t="s">
        <v>32</v>
      </c>
      <c r="Q9029" s="1" t="s">
        <v>65</v>
      </c>
      <c r="R9029" s="1" t="s">
        <v>2448</v>
      </c>
      <c r="S9029" s="1">
        <v>14.82</v>
      </c>
      <c r="T9029" s="1">
        <v>3</v>
      </c>
      <c r="U9029" s="1">
        <v>0</v>
      </c>
      <c r="V9029" s="4">
        <v>6.2244000000000002</v>
      </c>
    </row>
    <row r="9030" spans="1:22" ht="58.5" thickBot="1" x14ac:dyDescent="0.4">
      <c r="A9030" s="3">
        <v>9029</v>
      </c>
      <c r="B9030" s="1" t="s">
        <v>10379</v>
      </c>
      <c r="C9030" s="1">
        <v>2013</v>
      </c>
      <c r="D9030" s="2">
        <v>41535</v>
      </c>
      <c r="E9030" s="2">
        <v>41540</v>
      </c>
      <c r="F9030" s="1" t="s">
        <v>50</v>
      </c>
      <c r="G9030" s="1" t="s">
        <v>235</v>
      </c>
      <c r="H9030" s="1" t="s">
        <v>236</v>
      </c>
      <c r="I9030" s="1" t="s">
        <v>26</v>
      </c>
      <c r="J9030" s="1" t="s">
        <v>27</v>
      </c>
      <c r="K9030" s="1" t="s">
        <v>10380</v>
      </c>
      <c r="L9030" s="1" t="s">
        <v>1245</v>
      </c>
      <c r="M9030" s="1">
        <v>1752</v>
      </c>
      <c r="N9030" s="1" t="s">
        <v>148</v>
      </c>
      <c r="O9030" s="1" t="s">
        <v>1714</v>
      </c>
      <c r="P9030" s="1" t="s">
        <v>32</v>
      </c>
      <c r="Q9030" s="1" t="s">
        <v>65</v>
      </c>
      <c r="R9030" s="1" t="s">
        <v>1715</v>
      </c>
      <c r="S9030" s="1">
        <v>191.82</v>
      </c>
      <c r="T9030" s="1">
        <v>3</v>
      </c>
      <c r="U9030" s="1">
        <v>0</v>
      </c>
      <c r="V9030" s="4">
        <v>61.382399999999997</v>
      </c>
    </row>
    <row r="9031" spans="1:22" ht="58.5" thickBot="1" x14ac:dyDescent="0.4">
      <c r="A9031" s="3">
        <v>9030</v>
      </c>
      <c r="B9031" s="1" t="s">
        <v>10381</v>
      </c>
      <c r="C9031" s="1">
        <v>2011</v>
      </c>
      <c r="D9031" s="2">
        <v>40742</v>
      </c>
      <c r="E9031" s="2">
        <v>40747</v>
      </c>
      <c r="F9031" s="1" t="s">
        <v>50</v>
      </c>
      <c r="G9031" s="1" t="s">
        <v>6408</v>
      </c>
      <c r="H9031" s="1" t="s">
        <v>6409</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4">
        <v>4.5187999999999997</v>
      </c>
    </row>
    <row r="9032" spans="1:22" ht="44" thickBot="1" x14ac:dyDescent="0.4">
      <c r="A9032" s="3">
        <v>9031</v>
      </c>
      <c r="B9032" s="1" t="s">
        <v>10382</v>
      </c>
      <c r="C9032" s="1">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4">
        <v>103.818</v>
      </c>
    </row>
    <row r="9033" spans="1:22" ht="29.5" thickBot="1" x14ac:dyDescent="0.4">
      <c r="A9033" s="3">
        <v>9032</v>
      </c>
      <c r="B9033" s="1" t="s">
        <v>10382</v>
      </c>
      <c r="C9033" s="1">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4">
        <v>45.369599999999998</v>
      </c>
    </row>
    <row r="9034" spans="1:22" ht="73" thickBot="1" x14ac:dyDescent="0.4">
      <c r="A9034" s="3">
        <v>9033</v>
      </c>
      <c r="B9034" s="1" t="s">
        <v>10383</v>
      </c>
      <c r="C9034" s="1">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4">
        <v>146.38800000000001</v>
      </c>
    </row>
    <row r="9035" spans="1:22" ht="44" thickBot="1" x14ac:dyDescent="0.4">
      <c r="A9035" s="3">
        <v>9034</v>
      </c>
      <c r="B9035" s="1" t="s">
        <v>10384</v>
      </c>
      <c r="C9035" s="1">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4">
        <v>843.17060000000004</v>
      </c>
    </row>
    <row r="9036" spans="1:22" ht="44" thickBot="1" x14ac:dyDescent="0.4">
      <c r="A9036" s="3">
        <v>9035</v>
      </c>
      <c r="B9036" s="1" t="s">
        <v>10385</v>
      </c>
      <c r="C9036" s="1">
        <v>2012</v>
      </c>
      <c r="D9036" s="2">
        <v>41183</v>
      </c>
      <c r="E9036" s="2">
        <v>41187</v>
      </c>
      <c r="F9036" s="1" t="s">
        <v>50</v>
      </c>
      <c r="G9036" s="1" t="s">
        <v>660</v>
      </c>
      <c r="H9036" s="1" t="s">
        <v>661</v>
      </c>
      <c r="I9036" s="1" t="s">
        <v>26</v>
      </c>
      <c r="J9036" s="1" t="s">
        <v>27</v>
      </c>
      <c r="K9036" s="1" t="s">
        <v>1320</v>
      </c>
      <c r="L9036" s="1" t="s">
        <v>211</v>
      </c>
      <c r="M9036" s="1">
        <v>62301</v>
      </c>
      <c r="N9036" s="1" t="s">
        <v>105</v>
      </c>
      <c r="O9036" s="1" t="s">
        <v>5743</v>
      </c>
      <c r="P9036" s="1" t="s">
        <v>46</v>
      </c>
      <c r="Q9036" s="1" t="s">
        <v>75</v>
      </c>
      <c r="R9036" s="1" t="s">
        <v>5744</v>
      </c>
      <c r="S9036" s="1">
        <v>2.992</v>
      </c>
      <c r="T9036" s="1">
        <v>4</v>
      </c>
      <c r="U9036" s="1">
        <v>0.8</v>
      </c>
      <c r="V9036" s="4">
        <v>-4.4880000000000004</v>
      </c>
    </row>
    <row r="9037" spans="1:22" ht="44" thickBot="1" x14ac:dyDescent="0.4">
      <c r="A9037" s="3">
        <v>9036</v>
      </c>
      <c r="B9037" s="1" t="s">
        <v>10385</v>
      </c>
      <c r="C9037" s="1">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v>
      </c>
      <c r="T9037" s="1">
        <v>4</v>
      </c>
      <c r="U9037" s="1">
        <v>0.2</v>
      </c>
      <c r="V9037" s="4">
        <v>2.7191999999999998</v>
      </c>
    </row>
    <row r="9038" spans="1:22" ht="29.5" thickBot="1" x14ac:dyDescent="0.4">
      <c r="A9038" s="3">
        <v>9037</v>
      </c>
      <c r="B9038" s="1" t="s">
        <v>10386</v>
      </c>
      <c r="C9038" s="1">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4">
        <v>12.441599999999999</v>
      </c>
    </row>
    <row r="9039" spans="1:22" ht="29.5" thickBot="1" x14ac:dyDescent="0.4">
      <c r="A9039" s="3">
        <v>9038</v>
      </c>
      <c r="B9039" s="1" t="s">
        <v>10386</v>
      </c>
      <c r="C9039" s="1">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4">
        <v>5.8708</v>
      </c>
    </row>
    <row r="9040" spans="1:22" ht="58.5" thickBot="1" x14ac:dyDescent="0.4">
      <c r="A9040" s="3">
        <v>9039</v>
      </c>
      <c r="B9040" s="1" t="s">
        <v>10387</v>
      </c>
      <c r="C9040" s="1">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4">
        <v>-12.4146</v>
      </c>
    </row>
    <row r="9041" spans="1:22" ht="58.5" thickBot="1" x14ac:dyDescent="0.4">
      <c r="A9041" s="3">
        <v>9040</v>
      </c>
      <c r="B9041" s="1" t="s">
        <v>10388</v>
      </c>
      <c r="C9041" s="1">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4">
        <v>4946.37</v>
      </c>
    </row>
    <row r="9042" spans="1:22" ht="44" thickBot="1" x14ac:dyDescent="0.4">
      <c r="A9042" s="3">
        <v>9041</v>
      </c>
      <c r="B9042" s="1" t="s">
        <v>10389</v>
      </c>
      <c r="C9042" s="1">
        <v>2011</v>
      </c>
      <c r="D9042" s="2">
        <v>40805</v>
      </c>
      <c r="E9042" s="2">
        <v>40810</v>
      </c>
      <c r="F9042" s="1" t="s">
        <v>50</v>
      </c>
      <c r="G9042" s="1" t="s">
        <v>4592</v>
      </c>
      <c r="H9042" s="1" t="s">
        <v>4593</v>
      </c>
      <c r="I9042" s="1" t="s">
        <v>41</v>
      </c>
      <c r="J9042" s="1" t="s">
        <v>27</v>
      </c>
      <c r="K9042" s="1" t="s">
        <v>8026</v>
      </c>
      <c r="L9042" s="1" t="s">
        <v>310</v>
      </c>
      <c r="M9042" s="1">
        <v>85224</v>
      </c>
      <c r="N9042" s="1" t="s">
        <v>44</v>
      </c>
      <c r="O9042" s="1" t="s">
        <v>4455</v>
      </c>
      <c r="P9042" s="1" t="s">
        <v>32</v>
      </c>
      <c r="Q9042" s="1" t="s">
        <v>56</v>
      </c>
      <c r="R9042" s="1" t="s">
        <v>4456</v>
      </c>
      <c r="S9042" s="1">
        <v>73.915000000000006</v>
      </c>
      <c r="T9042" s="1">
        <v>1</v>
      </c>
      <c r="U9042" s="1">
        <v>0.5</v>
      </c>
      <c r="V9042" s="4">
        <v>-45.827300000000001</v>
      </c>
    </row>
    <row r="9043" spans="1:22" ht="87.5" thickBot="1" x14ac:dyDescent="0.4">
      <c r="A9043" s="3">
        <v>9042</v>
      </c>
      <c r="B9043" s="1" t="s">
        <v>10390</v>
      </c>
      <c r="C9043" s="1">
        <v>2011</v>
      </c>
      <c r="D9043" s="2">
        <v>40814</v>
      </c>
      <c r="E9043" s="2">
        <v>40819</v>
      </c>
      <c r="F9043" s="1" t="s">
        <v>50</v>
      </c>
      <c r="G9043" s="1" t="s">
        <v>1655</v>
      </c>
      <c r="H9043" s="1" t="s">
        <v>1656</v>
      </c>
      <c r="I9043" s="1" t="s">
        <v>26</v>
      </c>
      <c r="J9043" s="1" t="s">
        <v>27</v>
      </c>
      <c r="K9043" s="1" t="s">
        <v>7237</v>
      </c>
      <c r="L9043" s="1" t="s">
        <v>54</v>
      </c>
      <c r="M9043" s="1">
        <v>33021</v>
      </c>
      <c r="N9043" s="1" t="s">
        <v>30</v>
      </c>
      <c r="O9043" s="1" t="s">
        <v>9186</v>
      </c>
      <c r="P9043" s="1" t="s">
        <v>32</v>
      </c>
      <c r="Q9043" s="1" t="s">
        <v>65</v>
      </c>
      <c r="R9043" s="1" t="s">
        <v>9187</v>
      </c>
      <c r="S9043" s="1">
        <v>337.08800000000002</v>
      </c>
      <c r="T9043" s="1">
        <v>4</v>
      </c>
      <c r="U9043" s="1">
        <v>0.2</v>
      </c>
      <c r="V9043" s="4">
        <v>16.854399999999998</v>
      </c>
    </row>
    <row r="9044" spans="1:22" ht="58.5" thickBot="1" x14ac:dyDescent="0.4">
      <c r="A9044" s="3">
        <v>9043</v>
      </c>
      <c r="B9044" s="1" t="s">
        <v>10391</v>
      </c>
      <c r="C9044" s="1">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4">
        <v>16.588799999999999</v>
      </c>
    </row>
    <row r="9045" spans="1:22" ht="58.5" thickBot="1" x14ac:dyDescent="0.4">
      <c r="A9045" s="3">
        <v>9044</v>
      </c>
      <c r="B9045" s="1" t="s">
        <v>10392</v>
      </c>
      <c r="C9045" s="1">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4">
        <v>163.18979999999999</v>
      </c>
    </row>
    <row r="9046" spans="1:22" ht="44" thickBot="1" x14ac:dyDescent="0.4">
      <c r="A9046" s="3">
        <v>9045</v>
      </c>
      <c r="B9046" s="1" t="s">
        <v>10393</v>
      </c>
      <c r="C9046" s="1">
        <v>2014</v>
      </c>
      <c r="D9046" s="2">
        <v>41990</v>
      </c>
      <c r="E9046" s="2">
        <v>41994</v>
      </c>
      <c r="F9046" s="1" t="s">
        <v>23</v>
      </c>
      <c r="G9046" s="1" t="s">
        <v>3025</v>
      </c>
      <c r="H9046" s="1" t="s">
        <v>3026</v>
      </c>
      <c r="I9046" s="1" t="s">
        <v>41</v>
      </c>
      <c r="J9046" s="1" t="s">
        <v>27</v>
      </c>
      <c r="K9046" s="1" t="s">
        <v>5030</v>
      </c>
      <c r="L9046" s="1" t="s">
        <v>43</v>
      </c>
      <c r="M9046" s="1">
        <v>94086</v>
      </c>
      <c r="N9046" s="1" t="s">
        <v>44</v>
      </c>
      <c r="O9046" s="1" t="s">
        <v>5743</v>
      </c>
      <c r="P9046" s="1" t="s">
        <v>46</v>
      </c>
      <c r="Q9046" s="1" t="s">
        <v>75</v>
      </c>
      <c r="R9046" s="1" t="s">
        <v>5744</v>
      </c>
      <c r="S9046" s="1">
        <v>5.984</v>
      </c>
      <c r="T9046" s="1">
        <v>2</v>
      </c>
      <c r="U9046" s="1">
        <v>0.2</v>
      </c>
      <c r="V9046" s="4">
        <v>2.2440000000000002</v>
      </c>
    </row>
    <row r="9047" spans="1:22" ht="73" thickBot="1" x14ac:dyDescent="0.4">
      <c r="A9047" s="3">
        <v>9046</v>
      </c>
      <c r="B9047" s="1" t="s">
        <v>10393</v>
      </c>
      <c r="C9047" s="1">
        <v>2014</v>
      </c>
      <c r="D9047" s="2">
        <v>41990</v>
      </c>
      <c r="E9047" s="2">
        <v>41994</v>
      </c>
      <c r="F9047" s="1" t="s">
        <v>23</v>
      </c>
      <c r="G9047" s="1" t="s">
        <v>3025</v>
      </c>
      <c r="H9047" s="1" t="s">
        <v>3026</v>
      </c>
      <c r="I9047" s="1" t="s">
        <v>41</v>
      </c>
      <c r="J9047" s="1" t="s">
        <v>27</v>
      </c>
      <c r="K9047" s="1" t="s">
        <v>5030</v>
      </c>
      <c r="L9047" s="1" t="s">
        <v>43</v>
      </c>
      <c r="M9047" s="1">
        <v>94086</v>
      </c>
      <c r="N9047" s="1" t="s">
        <v>44</v>
      </c>
      <c r="O9047" s="1" t="s">
        <v>5330</v>
      </c>
      <c r="P9047" s="1" t="s">
        <v>71</v>
      </c>
      <c r="Q9047" s="1" t="s">
        <v>161</v>
      </c>
      <c r="R9047" s="1" t="s">
        <v>5331</v>
      </c>
      <c r="S9047" s="1">
        <v>189.95</v>
      </c>
      <c r="T9047" s="1">
        <v>5</v>
      </c>
      <c r="U9047" s="1">
        <v>0</v>
      </c>
      <c r="V9047" s="4">
        <v>45.588000000000001</v>
      </c>
    </row>
    <row r="9048" spans="1:22" ht="44" thickBot="1" x14ac:dyDescent="0.4">
      <c r="A9048" s="3">
        <v>9047</v>
      </c>
      <c r="B9048" s="1" t="s">
        <v>10393</v>
      </c>
      <c r="C9048" s="1">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4">
        <v>31.4895</v>
      </c>
    </row>
    <row r="9049" spans="1:22" ht="44" thickBot="1" x14ac:dyDescent="0.4">
      <c r="A9049" s="3">
        <v>9048</v>
      </c>
      <c r="B9049" s="1" t="s">
        <v>10393</v>
      </c>
      <c r="C9049" s="1">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v>
      </c>
      <c r="T9049" s="1">
        <v>5</v>
      </c>
      <c r="U9049" s="1">
        <v>0</v>
      </c>
      <c r="V9049" s="4">
        <v>8.6854999999999993</v>
      </c>
    </row>
    <row r="9050" spans="1:22" ht="29.5" thickBot="1" x14ac:dyDescent="0.4">
      <c r="A9050" s="3">
        <v>9049</v>
      </c>
      <c r="B9050" s="1" t="s">
        <v>10393</v>
      </c>
      <c r="C9050" s="1">
        <v>2014</v>
      </c>
      <c r="D9050" s="2">
        <v>41990</v>
      </c>
      <c r="E9050" s="2">
        <v>41994</v>
      </c>
      <c r="F9050" s="1" t="s">
        <v>23</v>
      </c>
      <c r="G9050" s="1" t="s">
        <v>3025</v>
      </c>
      <c r="H9050" s="1" t="s">
        <v>3026</v>
      </c>
      <c r="I9050" s="1" t="s">
        <v>41</v>
      </c>
      <c r="J9050" s="1" t="s">
        <v>27</v>
      </c>
      <c r="K9050" s="1" t="s">
        <v>5030</v>
      </c>
      <c r="L9050" s="1" t="s">
        <v>43</v>
      </c>
      <c r="M9050" s="1">
        <v>94086</v>
      </c>
      <c r="N9050" s="1" t="s">
        <v>44</v>
      </c>
      <c r="O9050" s="1" t="s">
        <v>8457</v>
      </c>
      <c r="P9050" s="1" t="s">
        <v>46</v>
      </c>
      <c r="Q9050" s="1" t="s">
        <v>47</v>
      </c>
      <c r="R9050" s="1" t="s">
        <v>8458</v>
      </c>
      <c r="S9050" s="1">
        <v>44.4</v>
      </c>
      <c r="T9050" s="1">
        <v>3</v>
      </c>
      <c r="U9050" s="1">
        <v>0</v>
      </c>
      <c r="V9050" s="4">
        <v>22.2</v>
      </c>
    </row>
    <row r="9051" spans="1:22" ht="44" thickBot="1" x14ac:dyDescent="0.4">
      <c r="A9051" s="3">
        <v>9050</v>
      </c>
      <c r="B9051" s="1" t="s">
        <v>10394</v>
      </c>
      <c r="C9051" s="1">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4">
        <v>17.1678</v>
      </c>
    </row>
    <row r="9052" spans="1:22" ht="44" thickBot="1" x14ac:dyDescent="0.4">
      <c r="A9052" s="3">
        <v>9051</v>
      </c>
      <c r="B9052" s="1" t="s">
        <v>10395</v>
      </c>
      <c r="C9052" s="1">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4">
        <v>5.3213999999999997</v>
      </c>
    </row>
    <row r="9053" spans="1:22" ht="29.5" thickBot="1" x14ac:dyDescent="0.4">
      <c r="A9053" s="3">
        <v>9052</v>
      </c>
      <c r="B9053" s="1" t="s">
        <v>10396</v>
      </c>
      <c r="C9053" s="1">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4">
        <v>0.84</v>
      </c>
    </row>
    <row r="9054" spans="1:22" ht="73" thickBot="1" x14ac:dyDescent="0.4">
      <c r="A9054" s="3">
        <v>9053</v>
      </c>
      <c r="B9054" s="1" t="s">
        <v>10396</v>
      </c>
      <c r="C9054" s="1">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v>
      </c>
      <c r="T9054" s="1">
        <v>4</v>
      </c>
      <c r="U9054" s="1">
        <v>0.2</v>
      </c>
      <c r="V9054" s="4">
        <v>9.4283999999999999</v>
      </c>
    </row>
    <row r="9055" spans="1:22" ht="44" thickBot="1" x14ac:dyDescent="0.4">
      <c r="A9055" s="3">
        <v>9054</v>
      </c>
      <c r="B9055" s="1" t="s">
        <v>10396</v>
      </c>
      <c r="C9055" s="1">
        <v>2011</v>
      </c>
      <c r="D9055" s="2">
        <v>40628</v>
      </c>
      <c r="E9055" s="2">
        <v>40633</v>
      </c>
      <c r="F9055" s="1" t="s">
        <v>23</v>
      </c>
      <c r="G9055" s="1" t="s">
        <v>3856</v>
      </c>
      <c r="H9055" s="1" t="s">
        <v>3857</v>
      </c>
      <c r="I9055" s="1" t="s">
        <v>41</v>
      </c>
      <c r="J9055" s="1" t="s">
        <v>27</v>
      </c>
      <c r="K9055" s="1" t="s">
        <v>127</v>
      </c>
      <c r="L9055" s="1" t="s">
        <v>43</v>
      </c>
      <c r="M9055" s="1">
        <v>94122</v>
      </c>
      <c r="N9055" s="1" t="s">
        <v>44</v>
      </c>
      <c r="O9055" s="1" t="s">
        <v>8518</v>
      </c>
      <c r="P9055" s="1" t="s">
        <v>71</v>
      </c>
      <c r="Q9055" s="1" t="s">
        <v>72</v>
      </c>
      <c r="R9055" s="1" t="s">
        <v>8519</v>
      </c>
      <c r="S9055" s="1">
        <v>28.783999999999999</v>
      </c>
      <c r="T9055" s="1">
        <v>2</v>
      </c>
      <c r="U9055" s="1">
        <v>0.2</v>
      </c>
      <c r="V9055" s="4">
        <v>2.8784000000000001</v>
      </c>
    </row>
    <row r="9056" spans="1:22" ht="29.5" thickBot="1" x14ac:dyDescent="0.4">
      <c r="A9056" s="3">
        <v>9055</v>
      </c>
      <c r="B9056" s="1" t="s">
        <v>10397</v>
      </c>
      <c r="C9056" s="1">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4">
        <v>6.1487999999999996</v>
      </c>
    </row>
    <row r="9057" spans="1:22" ht="29.5" thickBot="1" x14ac:dyDescent="0.4">
      <c r="A9057" s="3">
        <v>9056</v>
      </c>
      <c r="B9057" s="1" t="s">
        <v>10398</v>
      </c>
      <c r="C9057" s="1">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4">
        <v>8.5722000000000005</v>
      </c>
    </row>
    <row r="9058" spans="1:22" ht="29.5" thickBot="1" x14ac:dyDescent="0.4">
      <c r="A9058" s="3">
        <v>9057</v>
      </c>
      <c r="B9058" s="1" t="s">
        <v>10399</v>
      </c>
      <c r="C9058" s="1">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9130</v>
      </c>
      <c r="P9058" s="1" t="s">
        <v>32</v>
      </c>
      <c r="Q9058" s="1" t="s">
        <v>36</v>
      </c>
      <c r="R9058" s="1" t="s">
        <v>9131</v>
      </c>
      <c r="S9058" s="1">
        <v>2621.3220000000001</v>
      </c>
      <c r="T9058" s="1">
        <v>11</v>
      </c>
      <c r="U9058" s="1">
        <v>0.1</v>
      </c>
      <c r="V9058" s="4">
        <v>553.39020000000005</v>
      </c>
    </row>
    <row r="9059" spans="1:22" ht="29.5" thickBot="1" x14ac:dyDescent="0.4">
      <c r="A9059" s="3">
        <v>9058</v>
      </c>
      <c r="B9059" s="1" t="s">
        <v>10400</v>
      </c>
      <c r="C9059" s="1">
        <v>2012</v>
      </c>
      <c r="D9059" s="2">
        <v>41202</v>
      </c>
      <c r="E9059" s="2">
        <v>41206</v>
      </c>
      <c r="F9059" s="1" t="s">
        <v>50</v>
      </c>
      <c r="G9059" s="1" t="s">
        <v>5809</v>
      </c>
      <c r="H9059" s="1" t="s">
        <v>5810</v>
      </c>
      <c r="I9059" s="1" t="s">
        <v>26</v>
      </c>
      <c r="J9059" s="1" t="s">
        <v>27</v>
      </c>
      <c r="K9059" s="1" t="s">
        <v>42</v>
      </c>
      <c r="L9059" s="1" t="s">
        <v>43</v>
      </c>
      <c r="M9059" s="1">
        <v>90045</v>
      </c>
      <c r="N9059" s="1" t="s">
        <v>44</v>
      </c>
      <c r="O9059" s="1" t="s">
        <v>7620</v>
      </c>
      <c r="P9059" s="1" t="s">
        <v>32</v>
      </c>
      <c r="Q9059" s="1" t="s">
        <v>65</v>
      </c>
      <c r="R9059" s="1" t="s">
        <v>7621</v>
      </c>
      <c r="S9059" s="1">
        <v>74.760000000000005</v>
      </c>
      <c r="T9059" s="1">
        <v>7</v>
      </c>
      <c r="U9059" s="1">
        <v>0</v>
      </c>
      <c r="V9059" s="4">
        <v>23.923200000000001</v>
      </c>
    </row>
    <row r="9060" spans="1:22" ht="73" thickBot="1" x14ac:dyDescent="0.4">
      <c r="A9060" s="3">
        <v>9059</v>
      </c>
      <c r="B9060" s="1" t="s">
        <v>10400</v>
      </c>
      <c r="C9060" s="1">
        <v>2012</v>
      </c>
      <c r="D9060" s="2">
        <v>41202</v>
      </c>
      <c r="E9060" s="2">
        <v>41206</v>
      </c>
      <c r="F9060" s="1" t="s">
        <v>50</v>
      </c>
      <c r="G9060" s="1" t="s">
        <v>5809</v>
      </c>
      <c r="H9060" s="1" t="s">
        <v>5810</v>
      </c>
      <c r="I9060" s="1" t="s">
        <v>26</v>
      </c>
      <c r="J9060" s="1" t="s">
        <v>27</v>
      </c>
      <c r="K9060" s="1" t="s">
        <v>42</v>
      </c>
      <c r="L9060" s="1" t="s">
        <v>43</v>
      </c>
      <c r="M9060" s="1">
        <v>90045</v>
      </c>
      <c r="N9060" s="1" t="s">
        <v>44</v>
      </c>
      <c r="O9060" s="1" t="s">
        <v>8315</v>
      </c>
      <c r="P9060" s="1" t="s">
        <v>32</v>
      </c>
      <c r="Q9060" s="1" t="s">
        <v>56</v>
      </c>
      <c r="R9060" s="1" t="s">
        <v>8316</v>
      </c>
      <c r="S9060" s="1">
        <v>364.77600000000001</v>
      </c>
      <c r="T9060" s="1">
        <v>3</v>
      </c>
      <c r="U9060" s="1">
        <v>0.2</v>
      </c>
      <c r="V9060" s="4">
        <v>27.3582</v>
      </c>
    </row>
    <row r="9061" spans="1:22" ht="29.5" thickBot="1" x14ac:dyDescent="0.4">
      <c r="A9061" s="3">
        <v>9060</v>
      </c>
      <c r="B9061" s="1" t="s">
        <v>10401</v>
      </c>
      <c r="C9061" s="1">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4">
        <v>334.55099999999999</v>
      </c>
    </row>
    <row r="9062" spans="1:22" ht="44" thickBot="1" x14ac:dyDescent="0.4">
      <c r="A9062" s="3">
        <v>9061</v>
      </c>
      <c r="B9062" s="1" t="s">
        <v>10402</v>
      </c>
      <c r="C9062" s="1">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89.695999999999998</v>
      </c>
      <c r="T9062" s="1">
        <v>4</v>
      </c>
      <c r="U9062" s="1">
        <v>0.2</v>
      </c>
      <c r="V9062" s="4">
        <v>33.636000000000003</v>
      </c>
    </row>
    <row r="9063" spans="1:22" ht="29.5" thickBot="1" x14ac:dyDescent="0.4">
      <c r="A9063" s="3">
        <v>9062</v>
      </c>
      <c r="B9063" s="1" t="s">
        <v>10402</v>
      </c>
      <c r="C9063" s="1">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4">
        <v>23.5564</v>
      </c>
    </row>
    <row r="9064" spans="1:22" ht="29.5" thickBot="1" x14ac:dyDescent="0.4">
      <c r="A9064" s="3">
        <v>9063</v>
      </c>
      <c r="B9064" s="1" t="s">
        <v>10403</v>
      </c>
      <c r="C9064" s="1">
        <v>2013</v>
      </c>
      <c r="D9064" s="2">
        <v>41333</v>
      </c>
      <c r="E9064" s="2">
        <v>41340</v>
      </c>
      <c r="F9064" s="1" t="s">
        <v>50</v>
      </c>
      <c r="G9064" s="1" t="s">
        <v>5798</v>
      </c>
      <c r="H9064" s="1" t="s">
        <v>5799</v>
      </c>
      <c r="I9064" s="1" t="s">
        <v>41</v>
      </c>
      <c r="J9064" s="1" t="s">
        <v>27</v>
      </c>
      <c r="K9064" s="1" t="s">
        <v>266</v>
      </c>
      <c r="L9064" s="1" t="s">
        <v>267</v>
      </c>
      <c r="M9064" s="1">
        <v>10035</v>
      </c>
      <c r="N9064" s="1" t="s">
        <v>148</v>
      </c>
      <c r="O9064" s="1" t="s">
        <v>3244</v>
      </c>
      <c r="P9064" s="1" t="s">
        <v>46</v>
      </c>
      <c r="Q9064" s="1" t="s">
        <v>269</v>
      </c>
      <c r="R9064" s="1" t="s">
        <v>186</v>
      </c>
      <c r="S9064" s="1">
        <v>36.479999999999997</v>
      </c>
      <c r="T9064" s="1">
        <v>6</v>
      </c>
      <c r="U9064" s="1">
        <v>0</v>
      </c>
      <c r="V9064" s="4">
        <v>18.239999999999998</v>
      </c>
    </row>
    <row r="9065" spans="1:22" ht="29.5" thickBot="1" x14ac:dyDescent="0.4">
      <c r="A9065" s="3">
        <v>9064</v>
      </c>
      <c r="B9065" s="1" t="s">
        <v>10404</v>
      </c>
      <c r="C9065" s="1">
        <v>2011</v>
      </c>
      <c r="D9065" s="2">
        <v>40830</v>
      </c>
      <c r="E9065" s="2">
        <v>40836</v>
      </c>
      <c r="F9065" s="1" t="s">
        <v>50</v>
      </c>
      <c r="G9065" s="1" t="s">
        <v>1842</v>
      </c>
      <c r="H9065" s="1" t="s">
        <v>1843</v>
      </c>
      <c r="I9065" s="1" t="s">
        <v>26</v>
      </c>
      <c r="J9065" s="1" t="s">
        <v>27</v>
      </c>
      <c r="K9065" s="1" t="s">
        <v>303</v>
      </c>
      <c r="L9065" s="1" t="s">
        <v>211</v>
      </c>
      <c r="M9065" s="1">
        <v>60653</v>
      </c>
      <c r="N9065" s="1" t="s">
        <v>105</v>
      </c>
      <c r="O9065" s="1" t="s">
        <v>5414</v>
      </c>
      <c r="P9065" s="1" t="s">
        <v>46</v>
      </c>
      <c r="Q9065" s="1" t="s">
        <v>90</v>
      </c>
      <c r="R9065" s="1" t="s">
        <v>5415</v>
      </c>
      <c r="S9065" s="1">
        <v>322.19200000000001</v>
      </c>
      <c r="T9065" s="1">
        <v>13</v>
      </c>
      <c r="U9065" s="1">
        <v>0.2</v>
      </c>
      <c r="V9065" s="4">
        <v>100.685</v>
      </c>
    </row>
    <row r="9066" spans="1:22" ht="73" thickBot="1" x14ac:dyDescent="0.4">
      <c r="A9066" s="3">
        <v>9065</v>
      </c>
      <c r="B9066" s="1" t="s">
        <v>10404</v>
      </c>
      <c r="C9066" s="1">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2.9460000000000002</v>
      </c>
      <c r="T9066" s="1">
        <v>3</v>
      </c>
      <c r="U9066" s="1">
        <v>0.8</v>
      </c>
      <c r="V9066" s="4">
        <v>-4.8609</v>
      </c>
    </row>
    <row r="9067" spans="1:22" ht="29.5" thickBot="1" x14ac:dyDescent="0.4">
      <c r="A9067" s="3">
        <v>9066</v>
      </c>
      <c r="B9067" s="1" t="s">
        <v>10404</v>
      </c>
      <c r="C9067" s="1">
        <v>2011</v>
      </c>
      <c r="D9067" s="2">
        <v>40830</v>
      </c>
      <c r="E9067" s="2">
        <v>40836</v>
      </c>
      <c r="F9067" s="1" t="s">
        <v>50</v>
      </c>
      <c r="G9067" s="1" t="s">
        <v>1842</v>
      </c>
      <c r="H9067" s="1" t="s">
        <v>1843</v>
      </c>
      <c r="I9067" s="1" t="s">
        <v>26</v>
      </c>
      <c r="J9067" s="1" t="s">
        <v>27</v>
      </c>
      <c r="K9067" s="1" t="s">
        <v>303</v>
      </c>
      <c r="L9067" s="1" t="s">
        <v>211</v>
      </c>
      <c r="M9067" s="1">
        <v>60653</v>
      </c>
      <c r="N9067" s="1" t="s">
        <v>105</v>
      </c>
      <c r="O9067" s="1" t="s">
        <v>5436</v>
      </c>
      <c r="P9067" s="1" t="s">
        <v>46</v>
      </c>
      <c r="Q9067" s="1" t="s">
        <v>90</v>
      </c>
      <c r="R9067" s="1" t="s">
        <v>5437</v>
      </c>
      <c r="S9067" s="1">
        <v>19.135999999999999</v>
      </c>
      <c r="T9067" s="1">
        <v>4</v>
      </c>
      <c r="U9067" s="1">
        <v>0.2</v>
      </c>
      <c r="V9067" s="4">
        <v>6.9367999999999999</v>
      </c>
    </row>
    <row r="9068" spans="1:22" ht="44" thickBot="1" x14ac:dyDescent="0.4">
      <c r="A9068" s="3">
        <v>9067</v>
      </c>
      <c r="B9068" s="1" t="s">
        <v>10405</v>
      </c>
      <c r="C9068" s="1">
        <v>2014</v>
      </c>
      <c r="D9068" s="2">
        <v>41786</v>
      </c>
      <c r="E9068" s="2">
        <v>41790</v>
      </c>
      <c r="F9068" s="1" t="s">
        <v>50</v>
      </c>
      <c r="G9068" s="1" t="s">
        <v>2460</v>
      </c>
      <c r="H9068" s="1" t="s">
        <v>2461</v>
      </c>
      <c r="I9068" s="1" t="s">
        <v>26</v>
      </c>
      <c r="J9068" s="1" t="s">
        <v>27</v>
      </c>
      <c r="K9068" s="1" t="s">
        <v>3323</v>
      </c>
      <c r="L9068" s="1" t="s">
        <v>319</v>
      </c>
      <c r="M9068" s="1">
        <v>22801</v>
      </c>
      <c r="N9068" s="1" t="s">
        <v>30</v>
      </c>
      <c r="O9068" s="1" t="s">
        <v>6871</v>
      </c>
      <c r="P9068" s="1" t="s">
        <v>71</v>
      </c>
      <c r="Q9068" s="1" t="s">
        <v>161</v>
      </c>
      <c r="R9068" s="1" t="s">
        <v>6872</v>
      </c>
      <c r="S9068" s="1">
        <v>23.08</v>
      </c>
      <c r="T9068" s="1">
        <v>2</v>
      </c>
      <c r="U9068" s="1">
        <v>0</v>
      </c>
      <c r="V9068" s="4">
        <v>6.9240000000000004</v>
      </c>
    </row>
    <row r="9069" spans="1:22" ht="44" thickBot="1" x14ac:dyDescent="0.4">
      <c r="A9069" s="3">
        <v>9068</v>
      </c>
      <c r="B9069" s="1" t="s">
        <v>10406</v>
      </c>
      <c r="C9069" s="1">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5832</v>
      </c>
      <c r="P9069" s="1" t="s">
        <v>71</v>
      </c>
      <c r="Q9069" s="1" t="s">
        <v>72</v>
      </c>
      <c r="R9069" s="1" t="s">
        <v>5833</v>
      </c>
      <c r="S9069" s="1">
        <v>90.48</v>
      </c>
      <c r="T9069" s="1">
        <v>2</v>
      </c>
      <c r="U9069" s="1">
        <v>0</v>
      </c>
      <c r="V9069" s="4">
        <v>23.524799999999999</v>
      </c>
    </row>
    <row r="9070" spans="1:22" ht="29.5" thickBot="1" x14ac:dyDescent="0.4">
      <c r="A9070" s="3">
        <v>9069</v>
      </c>
      <c r="B9070" s="1" t="s">
        <v>10407</v>
      </c>
      <c r="C9070" s="1">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4">
        <v>-2.6997</v>
      </c>
    </row>
    <row r="9071" spans="1:22" ht="87.5" thickBot="1" x14ac:dyDescent="0.4">
      <c r="A9071" s="3">
        <v>9070</v>
      </c>
      <c r="B9071" s="1" t="s">
        <v>10407</v>
      </c>
      <c r="C9071" s="1">
        <v>2013</v>
      </c>
      <c r="D9071" s="2">
        <v>41520</v>
      </c>
      <c r="E9071" s="2">
        <v>41523</v>
      </c>
      <c r="F9071" s="1" t="s">
        <v>23</v>
      </c>
      <c r="G9071" s="1" t="s">
        <v>676</v>
      </c>
      <c r="H9071" s="1" t="s">
        <v>677</v>
      </c>
      <c r="I9071" s="1" t="s">
        <v>26</v>
      </c>
      <c r="J9071" s="1" t="s">
        <v>27</v>
      </c>
      <c r="K9071" s="1" t="s">
        <v>1377</v>
      </c>
      <c r="L9071" s="1" t="s">
        <v>96</v>
      </c>
      <c r="M9071" s="1">
        <v>98198</v>
      </c>
      <c r="N9071" s="1" t="s">
        <v>44</v>
      </c>
      <c r="O9071" s="1" t="s">
        <v>7510</v>
      </c>
      <c r="P9071" s="1" t="s">
        <v>46</v>
      </c>
      <c r="Q9071" s="1" t="s">
        <v>173</v>
      </c>
      <c r="R9071" s="1" t="s">
        <v>7511</v>
      </c>
      <c r="S9071" s="1">
        <v>65.94</v>
      </c>
      <c r="T9071" s="1">
        <v>3</v>
      </c>
      <c r="U9071" s="1">
        <v>0</v>
      </c>
      <c r="V9071" s="4">
        <v>30.991800000000001</v>
      </c>
    </row>
    <row r="9072" spans="1:22" ht="73" thickBot="1" x14ac:dyDescent="0.4">
      <c r="A9072" s="3">
        <v>9071</v>
      </c>
      <c r="B9072" s="1" t="s">
        <v>10408</v>
      </c>
      <c r="C9072" s="1">
        <v>2014</v>
      </c>
      <c r="D9072" s="2">
        <v>41978</v>
      </c>
      <c r="E9072" s="2">
        <v>41979</v>
      </c>
      <c r="F9072" s="1" t="s">
        <v>188</v>
      </c>
      <c r="G9072" s="1" t="s">
        <v>6981</v>
      </c>
      <c r="H9072" s="1" t="s">
        <v>6982</v>
      </c>
      <c r="I9072" s="1" t="s">
        <v>41</v>
      </c>
      <c r="J9072" s="1" t="s">
        <v>27</v>
      </c>
      <c r="K9072" s="1" t="s">
        <v>146</v>
      </c>
      <c r="L9072" s="1" t="s">
        <v>147</v>
      </c>
      <c r="M9072" s="1">
        <v>19134</v>
      </c>
      <c r="N9072" s="1" t="s">
        <v>148</v>
      </c>
      <c r="O9072" s="1" t="s">
        <v>1134</v>
      </c>
      <c r="P9072" s="1" t="s">
        <v>32</v>
      </c>
      <c r="Q9072" s="1" t="s">
        <v>65</v>
      </c>
      <c r="R9072" s="1" t="s">
        <v>1135</v>
      </c>
      <c r="S9072" s="1">
        <v>11.352</v>
      </c>
      <c r="T9072" s="1">
        <v>3</v>
      </c>
      <c r="U9072" s="1">
        <v>0.2</v>
      </c>
      <c r="V9072" s="4">
        <v>2.6960999999999999</v>
      </c>
    </row>
    <row r="9073" spans="1:22" ht="44" thickBot="1" x14ac:dyDescent="0.4">
      <c r="A9073" s="3">
        <v>9072</v>
      </c>
      <c r="B9073" s="1" t="s">
        <v>10409</v>
      </c>
      <c r="C9073" s="1">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4">
        <v>6.8768000000000002</v>
      </c>
    </row>
    <row r="9074" spans="1:22" ht="29.5" thickBot="1" x14ac:dyDescent="0.4">
      <c r="A9074" s="3">
        <v>9073</v>
      </c>
      <c r="B9074" s="1" t="s">
        <v>10410</v>
      </c>
      <c r="C9074" s="1">
        <v>2013</v>
      </c>
      <c r="D9074" s="2">
        <v>41522</v>
      </c>
      <c r="E9074" s="2">
        <v>41526</v>
      </c>
      <c r="F9074" s="1" t="s">
        <v>50</v>
      </c>
      <c r="G9074" s="1" t="s">
        <v>3934</v>
      </c>
      <c r="H9074" s="1" t="s">
        <v>3935</v>
      </c>
      <c r="I9074" s="1" t="s">
        <v>26</v>
      </c>
      <c r="J9074" s="1" t="s">
        <v>27</v>
      </c>
      <c r="K9074" s="1" t="s">
        <v>318</v>
      </c>
      <c r="L9074" s="1" t="s">
        <v>596</v>
      </c>
      <c r="M9074" s="1">
        <v>65807</v>
      </c>
      <c r="N9074" s="1" t="s">
        <v>105</v>
      </c>
      <c r="O9074" s="1" t="s">
        <v>6102</v>
      </c>
      <c r="P9074" s="1" t="s">
        <v>46</v>
      </c>
      <c r="Q9074" s="1" t="s">
        <v>173</v>
      </c>
      <c r="R9074" s="1" t="s">
        <v>186</v>
      </c>
      <c r="S9074" s="1">
        <v>16.559999999999999</v>
      </c>
      <c r="T9074" s="1">
        <v>2</v>
      </c>
      <c r="U9074" s="1">
        <v>0</v>
      </c>
      <c r="V9074" s="4">
        <v>7.7831999999999999</v>
      </c>
    </row>
    <row r="9075" spans="1:22" ht="44" thickBot="1" x14ac:dyDescent="0.4">
      <c r="A9075" s="3">
        <v>9074</v>
      </c>
      <c r="B9075" s="1" t="s">
        <v>10410</v>
      </c>
      <c r="C9075" s="1">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4">
        <v>67.188000000000002</v>
      </c>
    </row>
    <row r="9076" spans="1:22" ht="44" thickBot="1" x14ac:dyDescent="0.4">
      <c r="A9076" s="3">
        <v>9075</v>
      </c>
      <c r="B9076" s="1" t="s">
        <v>10411</v>
      </c>
      <c r="C9076" s="1">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828.84</v>
      </c>
      <c r="T9076" s="1">
        <v>6</v>
      </c>
      <c r="U9076" s="1">
        <v>0</v>
      </c>
      <c r="V9076" s="4">
        <v>0</v>
      </c>
    </row>
    <row r="9077" spans="1:22" ht="44" thickBot="1" x14ac:dyDescent="0.4">
      <c r="A9077" s="3">
        <v>9076</v>
      </c>
      <c r="B9077" s="1" t="s">
        <v>10412</v>
      </c>
      <c r="C9077" s="1">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4">
        <v>-5.5338000000000003</v>
      </c>
    </row>
    <row r="9078" spans="1:22" ht="29.5" thickBot="1" x14ac:dyDescent="0.4">
      <c r="A9078" s="3">
        <v>9077</v>
      </c>
      <c r="B9078" s="1" t="s">
        <v>10412</v>
      </c>
      <c r="C9078" s="1">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8572</v>
      </c>
      <c r="P9078" s="1" t="s">
        <v>46</v>
      </c>
      <c r="Q9078" s="1" t="s">
        <v>578</v>
      </c>
      <c r="R9078" s="1" t="s">
        <v>8573</v>
      </c>
      <c r="S9078" s="1">
        <v>27.2</v>
      </c>
      <c r="T9078" s="1">
        <v>4</v>
      </c>
      <c r="U9078" s="1">
        <v>0.2</v>
      </c>
      <c r="V9078" s="4">
        <v>2.04</v>
      </c>
    </row>
    <row r="9079" spans="1:22" ht="58.5" thickBot="1" x14ac:dyDescent="0.4">
      <c r="A9079" s="3">
        <v>9078</v>
      </c>
      <c r="B9079" s="1" t="s">
        <v>10413</v>
      </c>
      <c r="C9079" s="1">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4">
        <v>18.893699999999999</v>
      </c>
    </row>
    <row r="9080" spans="1:22" ht="58.5" thickBot="1" x14ac:dyDescent="0.4">
      <c r="A9080" s="3">
        <v>9079</v>
      </c>
      <c r="B9080" s="1" t="s">
        <v>10414</v>
      </c>
      <c r="C9080" s="1">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4">
        <v>34.988799999999998</v>
      </c>
    </row>
    <row r="9081" spans="1:22" ht="58.5" thickBot="1" x14ac:dyDescent="0.4">
      <c r="A9081" s="3">
        <v>9080</v>
      </c>
      <c r="B9081" s="1" t="s">
        <v>10414</v>
      </c>
      <c r="C9081" s="1">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4">
        <v>2.61</v>
      </c>
    </row>
    <row r="9082" spans="1:22" ht="58.5" thickBot="1" x14ac:dyDescent="0.4">
      <c r="A9082" s="3">
        <v>9081</v>
      </c>
      <c r="B9082" s="1" t="s">
        <v>10415</v>
      </c>
      <c r="C9082" s="1">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4">
        <v>17.994</v>
      </c>
    </row>
    <row r="9083" spans="1:22" ht="29.5" thickBot="1" x14ac:dyDescent="0.4">
      <c r="A9083" s="3">
        <v>9082</v>
      </c>
      <c r="B9083" s="1" t="s">
        <v>10415</v>
      </c>
      <c r="C9083" s="1">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4">
        <v>9.3312000000000008</v>
      </c>
    </row>
    <row r="9084" spans="1:22" ht="29.5" thickBot="1" x14ac:dyDescent="0.4">
      <c r="A9084" s="3">
        <v>9083</v>
      </c>
      <c r="B9084" s="1" t="s">
        <v>10416</v>
      </c>
      <c r="C9084" s="1">
        <v>2014</v>
      </c>
      <c r="D9084" s="2">
        <v>41946</v>
      </c>
      <c r="E9084" s="2">
        <v>41950</v>
      </c>
      <c r="F9084" s="1" t="s">
        <v>50</v>
      </c>
      <c r="G9084" s="1" t="s">
        <v>8367</v>
      </c>
      <c r="H9084" s="1" t="s">
        <v>8368</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4">
        <v>1.4456</v>
      </c>
    </row>
    <row r="9085" spans="1:22" ht="44" thickBot="1" x14ac:dyDescent="0.4">
      <c r="A9085" s="3">
        <v>9084</v>
      </c>
      <c r="B9085" s="1" t="s">
        <v>10417</v>
      </c>
      <c r="C9085" s="1">
        <v>2012</v>
      </c>
      <c r="D9085" s="2">
        <v>40945</v>
      </c>
      <c r="E9085" s="2">
        <v>40947</v>
      </c>
      <c r="F9085" s="1" t="s">
        <v>188</v>
      </c>
      <c r="G9085" s="1" t="s">
        <v>5623</v>
      </c>
      <c r="H9085" s="1" t="s">
        <v>5624</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4">
        <v>2.9346000000000001</v>
      </c>
    </row>
    <row r="9086" spans="1:22" ht="29.5" thickBot="1" x14ac:dyDescent="0.4">
      <c r="A9086" s="3">
        <v>9085</v>
      </c>
      <c r="B9086" s="1" t="s">
        <v>10417</v>
      </c>
      <c r="C9086" s="1">
        <v>2012</v>
      </c>
      <c r="D9086" s="2">
        <v>40945</v>
      </c>
      <c r="E9086" s="2">
        <v>40947</v>
      </c>
      <c r="F9086" s="1" t="s">
        <v>188</v>
      </c>
      <c r="G9086" s="1" t="s">
        <v>5623</v>
      </c>
      <c r="H9086" s="1" t="s">
        <v>5624</v>
      </c>
      <c r="I9086" s="1" t="s">
        <v>41</v>
      </c>
      <c r="J9086" s="1" t="s">
        <v>27</v>
      </c>
      <c r="K9086" s="1" t="s">
        <v>4350</v>
      </c>
      <c r="L9086" s="1" t="s">
        <v>319</v>
      </c>
      <c r="M9086" s="1">
        <v>23434</v>
      </c>
      <c r="N9086" s="1" t="s">
        <v>30</v>
      </c>
      <c r="O9086" s="1" t="s">
        <v>657</v>
      </c>
      <c r="P9086" s="1" t="s">
        <v>46</v>
      </c>
      <c r="Q9086" s="1" t="s">
        <v>90</v>
      </c>
      <c r="R9086" s="1" t="s">
        <v>658</v>
      </c>
      <c r="S9086" s="1">
        <v>29.9</v>
      </c>
      <c r="T9086" s="1">
        <v>5</v>
      </c>
      <c r="U9086" s="1">
        <v>0</v>
      </c>
      <c r="V9086" s="4">
        <v>13.455</v>
      </c>
    </row>
    <row r="9087" spans="1:22" ht="44" thickBot="1" x14ac:dyDescent="0.4">
      <c r="A9087" s="3">
        <v>9086</v>
      </c>
      <c r="B9087" s="1" t="s">
        <v>10418</v>
      </c>
      <c r="C9087" s="1">
        <v>2013</v>
      </c>
      <c r="D9087" s="2">
        <v>41528</v>
      </c>
      <c r="E9087" s="2">
        <v>41530</v>
      </c>
      <c r="F9087" s="1" t="s">
        <v>23</v>
      </c>
      <c r="G9087" s="1" t="s">
        <v>1962</v>
      </c>
      <c r="H9087" s="1" t="s">
        <v>1963</v>
      </c>
      <c r="I9087" s="1" t="s">
        <v>26</v>
      </c>
      <c r="J9087" s="1" t="s">
        <v>27</v>
      </c>
      <c r="K9087" s="1" t="s">
        <v>42</v>
      </c>
      <c r="L9087" s="1" t="s">
        <v>43</v>
      </c>
      <c r="M9087" s="1">
        <v>90049</v>
      </c>
      <c r="N9087" s="1" t="s">
        <v>44</v>
      </c>
      <c r="O9087" s="1" t="s">
        <v>6988</v>
      </c>
      <c r="P9087" s="1" t="s">
        <v>46</v>
      </c>
      <c r="Q9087" s="1" t="s">
        <v>75</v>
      </c>
      <c r="R9087" s="1" t="s">
        <v>6989</v>
      </c>
      <c r="S9087" s="1">
        <v>276.78399999999999</v>
      </c>
      <c r="T9087" s="1">
        <v>2</v>
      </c>
      <c r="U9087" s="1">
        <v>0.2</v>
      </c>
      <c r="V9087" s="4">
        <v>89.954800000000006</v>
      </c>
    </row>
    <row r="9088" spans="1:22" ht="87.5" thickBot="1" x14ac:dyDescent="0.4">
      <c r="A9088" s="3">
        <v>9087</v>
      </c>
      <c r="B9088" s="1" t="s">
        <v>10419</v>
      </c>
      <c r="C9088" s="1">
        <v>2013</v>
      </c>
      <c r="D9088" s="2">
        <v>41544</v>
      </c>
      <c r="E9088" s="2">
        <v>41548</v>
      </c>
      <c r="F9088" s="1" t="s">
        <v>50</v>
      </c>
      <c r="G9088" s="1" t="s">
        <v>7933</v>
      </c>
      <c r="H9088" s="1" t="s">
        <v>7934</v>
      </c>
      <c r="I9088" s="1" t="s">
        <v>41</v>
      </c>
      <c r="J9088" s="1" t="s">
        <v>27</v>
      </c>
      <c r="K9088" s="1" t="s">
        <v>184</v>
      </c>
      <c r="L9088" s="1" t="s">
        <v>104</v>
      </c>
      <c r="M9088" s="1">
        <v>77041</v>
      </c>
      <c r="N9088" s="1" t="s">
        <v>105</v>
      </c>
      <c r="O9088" s="1" t="s">
        <v>8776</v>
      </c>
      <c r="P9088" s="1" t="s">
        <v>46</v>
      </c>
      <c r="Q9088" s="1" t="s">
        <v>78</v>
      </c>
      <c r="R9088" s="1" t="s">
        <v>8777</v>
      </c>
      <c r="S9088" s="1">
        <v>93.031999999999996</v>
      </c>
      <c r="T9088" s="1">
        <v>2</v>
      </c>
      <c r="U9088" s="1">
        <v>0.8</v>
      </c>
      <c r="V9088" s="4">
        <v>-251.18639999999999</v>
      </c>
    </row>
    <row r="9089" spans="1:22" ht="29.5" thickBot="1" x14ac:dyDescent="0.4">
      <c r="A9089" s="3">
        <v>9088</v>
      </c>
      <c r="B9089" s="1" t="s">
        <v>10419</v>
      </c>
      <c r="C9089" s="1">
        <v>2013</v>
      </c>
      <c r="D9089" s="2">
        <v>41544</v>
      </c>
      <c r="E9089" s="2">
        <v>41548</v>
      </c>
      <c r="F9089" s="1" t="s">
        <v>50</v>
      </c>
      <c r="G9089" s="1" t="s">
        <v>7933</v>
      </c>
      <c r="H9089" s="1" t="s">
        <v>7934</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4">
        <v>-136.48949999999999</v>
      </c>
    </row>
    <row r="9090" spans="1:22" ht="44" thickBot="1" x14ac:dyDescent="0.4">
      <c r="A9090" s="3">
        <v>9089</v>
      </c>
      <c r="B9090" s="1" t="s">
        <v>10420</v>
      </c>
      <c r="C9090" s="1">
        <v>2012</v>
      </c>
      <c r="D9090" s="2">
        <v>41258</v>
      </c>
      <c r="E9090" s="2">
        <v>41263</v>
      </c>
      <c r="F9090" s="1" t="s">
        <v>50</v>
      </c>
      <c r="G9090" s="1" t="s">
        <v>5798</v>
      </c>
      <c r="H9090" s="1" t="s">
        <v>5799</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4">
        <v>21.5397</v>
      </c>
    </row>
    <row r="9091" spans="1:22" ht="29.5" thickBot="1" x14ac:dyDescent="0.4">
      <c r="A9091" s="3">
        <v>9090</v>
      </c>
      <c r="B9091" s="1" t="s">
        <v>10421</v>
      </c>
      <c r="C9091" s="1">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4">
        <v>-62.772500000000001</v>
      </c>
    </row>
    <row r="9092" spans="1:22" ht="44" thickBot="1" x14ac:dyDescent="0.4">
      <c r="A9092" s="3">
        <v>9091</v>
      </c>
      <c r="B9092" s="1" t="s">
        <v>10422</v>
      </c>
      <c r="C9092" s="1">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4">
        <v>104.568</v>
      </c>
    </row>
    <row r="9093" spans="1:22" ht="29.5" thickBot="1" x14ac:dyDescent="0.4">
      <c r="A9093" s="3">
        <v>9092</v>
      </c>
      <c r="B9093" s="1" t="s">
        <v>10423</v>
      </c>
      <c r="C9093" s="1">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v>
      </c>
      <c r="T9093" s="1">
        <v>3</v>
      </c>
      <c r="U9093" s="1">
        <v>0.2</v>
      </c>
      <c r="V9093" s="4">
        <v>5.4432</v>
      </c>
    </row>
    <row r="9094" spans="1:22" ht="58.5" thickBot="1" x14ac:dyDescent="0.4">
      <c r="A9094" s="3">
        <v>9093</v>
      </c>
      <c r="B9094" s="1" t="s">
        <v>10423</v>
      </c>
      <c r="C9094" s="1">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482.94</v>
      </c>
      <c r="T9094" s="1">
        <v>6</v>
      </c>
      <c r="U9094" s="1">
        <v>0.5</v>
      </c>
      <c r="V9094" s="4">
        <v>-376.69319999999999</v>
      </c>
    </row>
    <row r="9095" spans="1:22" ht="44" thickBot="1" x14ac:dyDescent="0.4">
      <c r="A9095" s="3">
        <v>9094</v>
      </c>
      <c r="B9095" s="1" t="s">
        <v>10424</v>
      </c>
      <c r="C9095" s="1">
        <v>2012</v>
      </c>
      <c r="D9095" s="2">
        <v>41061</v>
      </c>
      <c r="E9095" s="2">
        <v>41065</v>
      </c>
      <c r="F9095" s="1" t="s">
        <v>50</v>
      </c>
      <c r="G9095" s="1" t="s">
        <v>1887</v>
      </c>
      <c r="H9095" s="1" t="s">
        <v>1888</v>
      </c>
      <c r="I9095" s="1" t="s">
        <v>26</v>
      </c>
      <c r="J9095" s="1" t="s">
        <v>27</v>
      </c>
      <c r="K9095" s="1" t="s">
        <v>880</v>
      </c>
      <c r="L9095" s="1" t="s">
        <v>238</v>
      </c>
      <c r="M9095" s="1">
        <v>48227</v>
      </c>
      <c r="N9095" s="1" t="s">
        <v>105</v>
      </c>
      <c r="O9095" s="1" t="s">
        <v>6381</v>
      </c>
      <c r="P9095" s="1" t="s">
        <v>71</v>
      </c>
      <c r="Q9095" s="1" t="s">
        <v>72</v>
      </c>
      <c r="R9095" s="1" t="s">
        <v>6382</v>
      </c>
      <c r="S9095" s="1">
        <v>299.98</v>
      </c>
      <c r="T9095" s="1">
        <v>2</v>
      </c>
      <c r="U9095" s="1">
        <v>0</v>
      </c>
      <c r="V9095" s="4">
        <v>83.994399999999999</v>
      </c>
    </row>
    <row r="9096" spans="1:22" ht="44" thickBot="1" x14ac:dyDescent="0.4">
      <c r="A9096" s="3">
        <v>9095</v>
      </c>
      <c r="B9096" s="1" t="s">
        <v>10424</v>
      </c>
      <c r="C9096" s="1">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4">
        <v>181.65600000000001</v>
      </c>
    </row>
    <row r="9097" spans="1:22" ht="102" thickBot="1" x14ac:dyDescent="0.4">
      <c r="A9097" s="3">
        <v>9096</v>
      </c>
      <c r="B9097" s="1" t="s">
        <v>10424</v>
      </c>
      <c r="C9097" s="1">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4">
        <v>11.731999999999999</v>
      </c>
    </row>
    <row r="9098" spans="1:22" ht="29.5" thickBot="1" x14ac:dyDescent="0.4">
      <c r="A9098" s="3">
        <v>9097</v>
      </c>
      <c r="B9098" s="1" t="s">
        <v>10424</v>
      </c>
      <c r="C9098" s="1">
        <v>2012</v>
      </c>
      <c r="D9098" s="2">
        <v>41061</v>
      </c>
      <c r="E9098" s="2">
        <v>41065</v>
      </c>
      <c r="F9098" s="1" t="s">
        <v>50</v>
      </c>
      <c r="G9098" s="1" t="s">
        <v>1887</v>
      </c>
      <c r="H9098" s="1" t="s">
        <v>1888</v>
      </c>
      <c r="I9098" s="1" t="s">
        <v>26</v>
      </c>
      <c r="J9098" s="1" t="s">
        <v>27</v>
      </c>
      <c r="K9098" s="1" t="s">
        <v>880</v>
      </c>
      <c r="L9098" s="1" t="s">
        <v>238</v>
      </c>
      <c r="M9098" s="1">
        <v>48227</v>
      </c>
      <c r="N9098" s="1" t="s">
        <v>105</v>
      </c>
      <c r="O9098" s="1" t="s">
        <v>8007</v>
      </c>
      <c r="P9098" s="1" t="s">
        <v>46</v>
      </c>
      <c r="Q9098" s="1" t="s">
        <v>47</v>
      </c>
      <c r="R9098" s="1" t="s">
        <v>8008</v>
      </c>
      <c r="S9098" s="1">
        <v>28.91</v>
      </c>
      <c r="T9098" s="1">
        <v>7</v>
      </c>
      <c r="U9098" s="1">
        <v>0</v>
      </c>
      <c r="V9098" s="4">
        <v>13.2986</v>
      </c>
    </row>
    <row r="9099" spans="1:22" ht="29.5" thickBot="1" x14ac:dyDescent="0.4">
      <c r="A9099" s="3">
        <v>9098</v>
      </c>
      <c r="B9099" s="1" t="s">
        <v>10425</v>
      </c>
      <c r="C9099" s="1">
        <v>2011</v>
      </c>
      <c r="D9099" s="2">
        <v>40645</v>
      </c>
      <c r="E9099" s="2">
        <v>40650</v>
      </c>
      <c r="F9099" s="1" t="s">
        <v>50</v>
      </c>
      <c r="G9099" s="1" t="s">
        <v>5809</v>
      </c>
      <c r="H9099" s="1" t="s">
        <v>5810</v>
      </c>
      <c r="I9099" s="1" t="s">
        <v>26</v>
      </c>
      <c r="J9099" s="1" t="s">
        <v>27</v>
      </c>
      <c r="K9099" s="1" t="s">
        <v>538</v>
      </c>
      <c r="L9099" s="1" t="s">
        <v>254</v>
      </c>
      <c r="M9099" s="1">
        <v>47401</v>
      </c>
      <c r="N9099" s="1" t="s">
        <v>105</v>
      </c>
      <c r="O9099" s="1" t="s">
        <v>2856</v>
      </c>
      <c r="P9099" s="1" t="s">
        <v>46</v>
      </c>
      <c r="Q9099" s="1" t="s">
        <v>90</v>
      </c>
      <c r="R9099" s="1" t="s">
        <v>2857</v>
      </c>
      <c r="S9099" s="1">
        <v>32.4</v>
      </c>
      <c r="T9099" s="1">
        <v>5</v>
      </c>
      <c r="U9099" s="1">
        <v>0</v>
      </c>
      <c r="V9099" s="4">
        <v>15.552</v>
      </c>
    </row>
    <row r="9100" spans="1:22" ht="29.5" thickBot="1" x14ac:dyDescent="0.4">
      <c r="A9100" s="3">
        <v>9099</v>
      </c>
      <c r="B9100" s="1" t="s">
        <v>10426</v>
      </c>
      <c r="C9100" s="1">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4">
        <v>27.715800000000002</v>
      </c>
    </row>
    <row r="9101" spans="1:22" ht="29.5" thickBot="1" x14ac:dyDescent="0.4">
      <c r="A9101" s="3">
        <v>9100</v>
      </c>
      <c r="B9101" s="1" t="s">
        <v>10426</v>
      </c>
      <c r="C9101" s="1">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v>
      </c>
      <c r="T9101" s="1">
        <v>2</v>
      </c>
      <c r="U9101" s="1">
        <v>0.2</v>
      </c>
      <c r="V9101" s="4">
        <v>3.7584</v>
      </c>
    </row>
    <row r="9102" spans="1:22" ht="73" thickBot="1" x14ac:dyDescent="0.4">
      <c r="A9102" s="3">
        <v>9101</v>
      </c>
      <c r="B9102" s="1" t="s">
        <v>10426</v>
      </c>
      <c r="C9102" s="1">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791.88</v>
      </c>
      <c r="T9102" s="1">
        <v>3</v>
      </c>
      <c r="U9102" s="1">
        <v>0.2</v>
      </c>
      <c r="V9102" s="4">
        <v>128.68049999999999</v>
      </c>
    </row>
    <row r="9103" spans="1:22" ht="29.5" thickBot="1" x14ac:dyDescent="0.4">
      <c r="A9103" s="3">
        <v>9102</v>
      </c>
      <c r="B9103" s="1" t="s">
        <v>10427</v>
      </c>
      <c r="C9103" s="1">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4">
        <v>5.319</v>
      </c>
    </row>
    <row r="9104" spans="1:22" ht="58.5" thickBot="1" x14ac:dyDescent="0.4">
      <c r="A9104" s="3">
        <v>9103</v>
      </c>
      <c r="B9104" s="1" t="s">
        <v>10427</v>
      </c>
      <c r="C9104" s="1">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4">
        <v>-16.956800000000001</v>
      </c>
    </row>
    <row r="9105" spans="1:22" ht="44" thickBot="1" x14ac:dyDescent="0.4">
      <c r="A9105" s="3">
        <v>9104</v>
      </c>
      <c r="B9105" s="1" t="s">
        <v>10427</v>
      </c>
      <c r="C9105" s="1">
        <v>2012</v>
      </c>
      <c r="D9105" s="2">
        <v>41220</v>
      </c>
      <c r="E9105" s="2">
        <v>41225</v>
      </c>
      <c r="F9105" s="1" t="s">
        <v>50</v>
      </c>
      <c r="G9105" s="1" t="s">
        <v>3827</v>
      </c>
      <c r="H9105" s="1" t="s">
        <v>3828</v>
      </c>
      <c r="I9105" s="1" t="s">
        <v>26</v>
      </c>
      <c r="J9105" s="1" t="s">
        <v>27</v>
      </c>
      <c r="K9105" s="1" t="s">
        <v>184</v>
      </c>
      <c r="L9105" s="1" t="s">
        <v>104</v>
      </c>
      <c r="M9105" s="1">
        <v>77041</v>
      </c>
      <c r="N9105" s="1" t="s">
        <v>105</v>
      </c>
      <c r="O9105" s="1" t="s">
        <v>6545</v>
      </c>
      <c r="P9105" s="1" t="s">
        <v>32</v>
      </c>
      <c r="Q9105" s="1" t="s">
        <v>65</v>
      </c>
      <c r="R9105" s="1" t="s">
        <v>6546</v>
      </c>
      <c r="S9105" s="1">
        <v>64.959999999999994</v>
      </c>
      <c r="T9105" s="1">
        <v>5</v>
      </c>
      <c r="U9105" s="1">
        <v>0.6</v>
      </c>
      <c r="V9105" s="4">
        <v>-84.447999999999993</v>
      </c>
    </row>
    <row r="9106" spans="1:22" ht="58.5" thickBot="1" x14ac:dyDescent="0.4">
      <c r="A9106" s="3">
        <v>9105</v>
      </c>
      <c r="B9106" s="1" t="s">
        <v>10427</v>
      </c>
      <c r="C9106" s="1">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32.06</v>
      </c>
      <c r="T9106" s="1">
        <v>10</v>
      </c>
      <c r="U9106" s="1">
        <v>0.8</v>
      </c>
      <c r="V9106" s="4">
        <v>-51.295999999999999</v>
      </c>
    </row>
    <row r="9107" spans="1:22" ht="29.5" thickBot="1" x14ac:dyDescent="0.4">
      <c r="A9107" s="3">
        <v>9106</v>
      </c>
      <c r="B9107" s="1" t="s">
        <v>10427</v>
      </c>
      <c r="C9107" s="1">
        <v>2012</v>
      </c>
      <c r="D9107" s="2">
        <v>41220</v>
      </c>
      <c r="E9107" s="2">
        <v>41225</v>
      </c>
      <c r="F9107" s="1" t="s">
        <v>50</v>
      </c>
      <c r="G9107" s="1" t="s">
        <v>3827</v>
      </c>
      <c r="H9107" s="1" t="s">
        <v>3828</v>
      </c>
      <c r="I9107" s="1" t="s">
        <v>26</v>
      </c>
      <c r="J9107" s="1" t="s">
        <v>27</v>
      </c>
      <c r="K9107" s="1" t="s">
        <v>184</v>
      </c>
      <c r="L9107" s="1" t="s">
        <v>104</v>
      </c>
      <c r="M9107" s="1">
        <v>77041</v>
      </c>
      <c r="N9107" s="1" t="s">
        <v>105</v>
      </c>
      <c r="O9107" s="1" t="s">
        <v>7527</v>
      </c>
      <c r="P9107" s="1" t="s">
        <v>46</v>
      </c>
      <c r="Q9107" s="1" t="s">
        <v>59</v>
      </c>
      <c r="R9107" s="1" t="s">
        <v>7528</v>
      </c>
      <c r="S9107" s="1">
        <v>177.648</v>
      </c>
      <c r="T9107" s="1">
        <v>2</v>
      </c>
      <c r="U9107" s="1">
        <v>0.2</v>
      </c>
      <c r="V9107" s="4">
        <v>-28.867799999999999</v>
      </c>
    </row>
    <row r="9108" spans="1:22" ht="44" thickBot="1" x14ac:dyDescent="0.4">
      <c r="A9108" s="3">
        <v>9107</v>
      </c>
      <c r="B9108" s="1" t="s">
        <v>10427</v>
      </c>
      <c r="C9108" s="1">
        <v>2012</v>
      </c>
      <c r="D9108" s="2">
        <v>41220</v>
      </c>
      <c r="E9108" s="2">
        <v>41225</v>
      </c>
      <c r="F9108" s="1" t="s">
        <v>50</v>
      </c>
      <c r="G9108" s="1" t="s">
        <v>3827</v>
      </c>
      <c r="H9108" s="1" t="s">
        <v>3828</v>
      </c>
      <c r="I9108" s="1" t="s">
        <v>26</v>
      </c>
      <c r="J9108" s="1" t="s">
        <v>27</v>
      </c>
      <c r="K9108" s="1" t="s">
        <v>184</v>
      </c>
      <c r="L9108" s="1" t="s">
        <v>104</v>
      </c>
      <c r="M9108" s="1">
        <v>77041</v>
      </c>
      <c r="N9108" s="1" t="s">
        <v>105</v>
      </c>
      <c r="O9108" s="1" t="s">
        <v>7139</v>
      </c>
      <c r="P9108" s="1" t="s">
        <v>71</v>
      </c>
      <c r="Q9108" s="1" t="s">
        <v>682</v>
      </c>
      <c r="R9108" s="1" t="s">
        <v>7140</v>
      </c>
      <c r="S9108" s="1">
        <v>287.91000000000003</v>
      </c>
      <c r="T9108" s="1">
        <v>3</v>
      </c>
      <c r="U9108" s="1">
        <v>0.4</v>
      </c>
      <c r="V9108" s="4">
        <v>33.589500000000001</v>
      </c>
    </row>
    <row r="9109" spans="1:22" ht="29.5" thickBot="1" x14ac:dyDescent="0.4">
      <c r="A9109" s="3">
        <v>9108</v>
      </c>
      <c r="B9109" s="1" t="s">
        <v>10428</v>
      </c>
      <c r="C9109" s="1">
        <v>2012</v>
      </c>
      <c r="D9109" s="2">
        <v>41054</v>
      </c>
      <c r="E9109" s="2">
        <v>41057</v>
      </c>
      <c r="F9109" s="1" t="s">
        <v>188</v>
      </c>
      <c r="G9109" s="1" t="s">
        <v>1318</v>
      </c>
      <c r="H9109" s="1" t="s">
        <v>1319</v>
      </c>
      <c r="I9109" s="1" t="s">
        <v>41</v>
      </c>
      <c r="J9109" s="1" t="s">
        <v>27</v>
      </c>
      <c r="K9109" s="1" t="s">
        <v>5690</v>
      </c>
      <c r="L9109" s="1" t="s">
        <v>104</v>
      </c>
      <c r="M9109" s="1">
        <v>76117</v>
      </c>
      <c r="N9109" s="1" t="s">
        <v>105</v>
      </c>
      <c r="O9109" s="1" t="s">
        <v>5549</v>
      </c>
      <c r="P9109" s="1" t="s">
        <v>46</v>
      </c>
      <c r="Q9109" s="1" t="s">
        <v>578</v>
      </c>
      <c r="R9109" s="1" t="s">
        <v>5550</v>
      </c>
      <c r="S9109" s="1">
        <v>22.367999999999999</v>
      </c>
      <c r="T9109" s="1">
        <v>2</v>
      </c>
      <c r="U9109" s="1">
        <v>0.2</v>
      </c>
      <c r="V9109" s="4">
        <v>1.6776</v>
      </c>
    </row>
    <row r="9110" spans="1:22" ht="29.5" thickBot="1" x14ac:dyDescent="0.4">
      <c r="A9110" s="3">
        <v>9109</v>
      </c>
      <c r="B9110" s="1" t="s">
        <v>10428</v>
      </c>
      <c r="C9110" s="1">
        <v>2012</v>
      </c>
      <c r="D9110" s="2">
        <v>41054</v>
      </c>
      <c r="E9110" s="2">
        <v>41057</v>
      </c>
      <c r="F9110" s="1" t="s">
        <v>188</v>
      </c>
      <c r="G9110" s="1" t="s">
        <v>1318</v>
      </c>
      <c r="H9110" s="1" t="s">
        <v>1319</v>
      </c>
      <c r="I9110" s="1" t="s">
        <v>41</v>
      </c>
      <c r="J9110" s="1" t="s">
        <v>27</v>
      </c>
      <c r="K9110" s="1" t="s">
        <v>5690</v>
      </c>
      <c r="L9110" s="1" t="s">
        <v>104</v>
      </c>
      <c r="M9110" s="1">
        <v>76117</v>
      </c>
      <c r="N9110" s="1" t="s">
        <v>105</v>
      </c>
      <c r="O9110" s="1" t="s">
        <v>4860</v>
      </c>
      <c r="P9110" s="1" t="s">
        <v>46</v>
      </c>
      <c r="Q9110" s="1" t="s">
        <v>90</v>
      </c>
      <c r="R9110" s="1" t="s">
        <v>4861</v>
      </c>
      <c r="S9110" s="1">
        <v>32.368000000000002</v>
      </c>
      <c r="T9110" s="1">
        <v>7</v>
      </c>
      <c r="U9110" s="1">
        <v>0.2</v>
      </c>
      <c r="V9110" s="4">
        <v>11.7334</v>
      </c>
    </row>
    <row r="9111" spans="1:22" ht="58.5" thickBot="1" x14ac:dyDescent="0.4">
      <c r="A9111" s="3">
        <v>9110</v>
      </c>
      <c r="B9111" s="1" t="s">
        <v>10428</v>
      </c>
      <c r="C9111" s="1">
        <v>2012</v>
      </c>
      <c r="D9111" s="2">
        <v>41054</v>
      </c>
      <c r="E9111" s="2">
        <v>41057</v>
      </c>
      <c r="F9111" s="1" t="s">
        <v>188</v>
      </c>
      <c r="G9111" s="1" t="s">
        <v>1318</v>
      </c>
      <c r="H9111" s="1" t="s">
        <v>1319</v>
      </c>
      <c r="I9111" s="1" t="s">
        <v>41</v>
      </c>
      <c r="J9111" s="1" t="s">
        <v>27</v>
      </c>
      <c r="K9111" s="1" t="s">
        <v>5690</v>
      </c>
      <c r="L9111" s="1" t="s">
        <v>104</v>
      </c>
      <c r="M9111" s="1">
        <v>76117</v>
      </c>
      <c r="N9111" s="1" t="s">
        <v>105</v>
      </c>
      <c r="O9111" s="1" t="s">
        <v>5326</v>
      </c>
      <c r="P9111" s="1" t="s">
        <v>71</v>
      </c>
      <c r="Q9111" s="1" t="s">
        <v>161</v>
      </c>
      <c r="R9111" s="1" t="s">
        <v>5327</v>
      </c>
      <c r="S9111" s="1">
        <v>207.98400000000001</v>
      </c>
      <c r="T9111" s="1">
        <v>2</v>
      </c>
      <c r="U9111" s="1">
        <v>0.2</v>
      </c>
      <c r="V9111" s="4">
        <v>36.397199999999998</v>
      </c>
    </row>
    <row r="9112" spans="1:22" ht="29.5" thickBot="1" x14ac:dyDescent="0.4">
      <c r="A9112" s="3">
        <v>9111</v>
      </c>
      <c r="B9112" s="1" t="s">
        <v>10429</v>
      </c>
      <c r="C9112" s="1">
        <v>2011</v>
      </c>
      <c r="D9112" s="2">
        <v>40829</v>
      </c>
      <c r="E9112" s="2">
        <v>40831</v>
      </c>
      <c r="F9112" s="1" t="s">
        <v>188</v>
      </c>
      <c r="G9112" s="1" t="s">
        <v>6149</v>
      </c>
      <c r="H9112" s="1" t="s">
        <v>6150</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4">
        <v>17.472000000000001</v>
      </c>
    </row>
    <row r="9113" spans="1:22" ht="44" thickBot="1" x14ac:dyDescent="0.4">
      <c r="A9113" s="3">
        <v>9112</v>
      </c>
      <c r="B9113" s="1" t="s">
        <v>10429</v>
      </c>
      <c r="C9113" s="1">
        <v>2011</v>
      </c>
      <c r="D9113" s="2">
        <v>40829</v>
      </c>
      <c r="E9113" s="2">
        <v>40831</v>
      </c>
      <c r="F9113" s="1" t="s">
        <v>188</v>
      </c>
      <c r="G9113" s="1" t="s">
        <v>6149</v>
      </c>
      <c r="H9113" s="1" t="s">
        <v>6150</v>
      </c>
      <c r="I9113" s="1" t="s">
        <v>102</v>
      </c>
      <c r="J9113" s="1" t="s">
        <v>27</v>
      </c>
      <c r="K9113" s="1" t="s">
        <v>1464</v>
      </c>
      <c r="L9113" s="1" t="s">
        <v>319</v>
      </c>
      <c r="M9113" s="1">
        <v>23223</v>
      </c>
      <c r="N9113" s="1" t="s">
        <v>30</v>
      </c>
      <c r="O9113" s="1" t="s">
        <v>7681</v>
      </c>
      <c r="P9113" s="1" t="s">
        <v>71</v>
      </c>
      <c r="Q9113" s="1" t="s">
        <v>161</v>
      </c>
      <c r="R9113" s="1" t="s">
        <v>7682</v>
      </c>
      <c r="S9113" s="1">
        <v>22.96</v>
      </c>
      <c r="T9113" s="1">
        <v>2</v>
      </c>
      <c r="U9113" s="1">
        <v>0</v>
      </c>
      <c r="V9113" s="4">
        <v>4.3624000000000001</v>
      </c>
    </row>
    <row r="9114" spans="1:22" ht="58.5" thickBot="1" x14ac:dyDescent="0.4">
      <c r="A9114" s="3">
        <v>9113</v>
      </c>
      <c r="B9114" s="1" t="s">
        <v>10429</v>
      </c>
      <c r="C9114" s="1">
        <v>2011</v>
      </c>
      <c r="D9114" s="2">
        <v>40829</v>
      </c>
      <c r="E9114" s="2">
        <v>40831</v>
      </c>
      <c r="F9114" s="1" t="s">
        <v>188</v>
      </c>
      <c r="G9114" s="1" t="s">
        <v>6149</v>
      </c>
      <c r="H9114" s="1" t="s">
        <v>6150</v>
      </c>
      <c r="I9114" s="1" t="s">
        <v>102</v>
      </c>
      <c r="J9114" s="1" t="s">
        <v>27</v>
      </c>
      <c r="K9114" s="1" t="s">
        <v>1464</v>
      </c>
      <c r="L9114" s="1" t="s">
        <v>319</v>
      </c>
      <c r="M9114" s="1">
        <v>23223</v>
      </c>
      <c r="N9114" s="1" t="s">
        <v>30</v>
      </c>
      <c r="O9114" s="1" t="s">
        <v>9470</v>
      </c>
      <c r="P9114" s="1" t="s">
        <v>46</v>
      </c>
      <c r="Q9114" s="1" t="s">
        <v>59</v>
      </c>
      <c r="R9114" s="1" t="s">
        <v>9471</v>
      </c>
      <c r="S9114" s="1">
        <v>315.2</v>
      </c>
      <c r="T9114" s="1">
        <v>4</v>
      </c>
      <c r="U9114" s="1">
        <v>0</v>
      </c>
      <c r="V9114" s="4">
        <v>6.3040000000000003</v>
      </c>
    </row>
    <row r="9115" spans="1:22" ht="44" thickBot="1" x14ac:dyDescent="0.4">
      <c r="A9115" s="3">
        <v>9114</v>
      </c>
      <c r="B9115" s="1" t="s">
        <v>10429</v>
      </c>
      <c r="C9115" s="1">
        <v>2011</v>
      </c>
      <c r="D9115" s="2">
        <v>40829</v>
      </c>
      <c r="E9115" s="2">
        <v>40831</v>
      </c>
      <c r="F9115" s="1" t="s">
        <v>188</v>
      </c>
      <c r="G9115" s="1" t="s">
        <v>6149</v>
      </c>
      <c r="H9115" s="1" t="s">
        <v>6150</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4">
        <v>7.1345999999999998</v>
      </c>
    </row>
    <row r="9116" spans="1:22" ht="29.5" thickBot="1" x14ac:dyDescent="0.4">
      <c r="A9116" s="3">
        <v>9115</v>
      </c>
      <c r="B9116" s="1" t="s">
        <v>10430</v>
      </c>
      <c r="C9116" s="1">
        <v>2013</v>
      </c>
      <c r="D9116" s="2">
        <v>41312</v>
      </c>
      <c r="E9116" s="2">
        <v>41315</v>
      </c>
      <c r="F9116" s="1" t="s">
        <v>23</v>
      </c>
      <c r="G9116" s="1" t="s">
        <v>3597</v>
      </c>
      <c r="H9116" s="1" t="s">
        <v>3598</v>
      </c>
      <c r="I9116" s="1" t="s">
        <v>41</v>
      </c>
      <c r="J9116" s="1" t="s">
        <v>27</v>
      </c>
      <c r="K9116" s="1" t="s">
        <v>42</v>
      </c>
      <c r="L9116" s="1" t="s">
        <v>43</v>
      </c>
      <c r="M9116" s="1">
        <v>90049</v>
      </c>
      <c r="N9116" s="1" t="s">
        <v>44</v>
      </c>
      <c r="O9116" s="1" t="s">
        <v>9194</v>
      </c>
      <c r="P9116" s="1" t="s">
        <v>71</v>
      </c>
      <c r="Q9116" s="1" t="s">
        <v>72</v>
      </c>
      <c r="R9116" s="1" t="s">
        <v>9195</v>
      </c>
      <c r="S9116" s="1">
        <v>623.96</v>
      </c>
      <c r="T9116" s="1">
        <v>5</v>
      </c>
      <c r="U9116" s="1">
        <v>0.2</v>
      </c>
      <c r="V9116" s="4">
        <v>38.997500000000002</v>
      </c>
    </row>
    <row r="9117" spans="1:22" ht="44" thickBot="1" x14ac:dyDescent="0.4">
      <c r="A9117" s="3">
        <v>9116</v>
      </c>
      <c r="B9117" s="1" t="s">
        <v>10431</v>
      </c>
      <c r="C9117" s="1">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429.6</v>
      </c>
      <c r="T9117" s="1">
        <v>2</v>
      </c>
      <c r="U9117" s="1">
        <v>0.4</v>
      </c>
      <c r="V9117" s="4">
        <v>-93.08</v>
      </c>
    </row>
    <row r="9118" spans="1:22" ht="29.5" thickBot="1" x14ac:dyDescent="0.4">
      <c r="A9118" s="3">
        <v>9117</v>
      </c>
      <c r="B9118" s="1" t="s">
        <v>10431</v>
      </c>
      <c r="C9118" s="1">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v>
      </c>
      <c r="T9118" s="1">
        <v>2</v>
      </c>
      <c r="U9118" s="1">
        <v>0.2</v>
      </c>
      <c r="V9118" s="4">
        <v>6.3936000000000002</v>
      </c>
    </row>
    <row r="9119" spans="1:22" ht="44" thickBot="1" x14ac:dyDescent="0.4">
      <c r="A9119" s="3">
        <v>9118</v>
      </c>
      <c r="B9119" s="1" t="s">
        <v>10431</v>
      </c>
      <c r="C9119" s="1">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887.27099999999996</v>
      </c>
      <c r="T9119" s="1">
        <v>3</v>
      </c>
      <c r="U9119" s="1">
        <v>0.3</v>
      </c>
      <c r="V9119" s="4">
        <v>-63.3765</v>
      </c>
    </row>
    <row r="9120" spans="1:22" ht="29.5" thickBot="1" x14ac:dyDescent="0.4">
      <c r="A9120" s="3">
        <v>9119</v>
      </c>
      <c r="B9120" s="1" t="s">
        <v>10431</v>
      </c>
      <c r="C9120" s="1">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4">
        <v>7.0511999999999997</v>
      </c>
    </row>
    <row r="9121" spans="1:22" ht="29.5" thickBot="1" x14ac:dyDescent="0.4">
      <c r="A9121" s="3">
        <v>9120</v>
      </c>
      <c r="B9121" s="1" t="s">
        <v>10432</v>
      </c>
      <c r="C9121" s="1">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4">
        <v>10.584</v>
      </c>
    </row>
    <row r="9122" spans="1:22" ht="29.5" thickBot="1" x14ac:dyDescent="0.4">
      <c r="A9122" s="3">
        <v>9121</v>
      </c>
      <c r="B9122" s="1" t="s">
        <v>10432</v>
      </c>
      <c r="C9122" s="1">
        <v>2013</v>
      </c>
      <c r="D9122" s="2">
        <v>41432</v>
      </c>
      <c r="E9122" s="2">
        <v>41438</v>
      </c>
      <c r="F9122" s="1" t="s">
        <v>50</v>
      </c>
      <c r="G9122" s="1" t="s">
        <v>1508</v>
      </c>
      <c r="H9122" s="1" t="s">
        <v>1509</v>
      </c>
      <c r="I9122" s="1" t="s">
        <v>102</v>
      </c>
      <c r="J9122" s="1" t="s">
        <v>27</v>
      </c>
      <c r="K9122" s="1" t="s">
        <v>42</v>
      </c>
      <c r="L9122" s="1" t="s">
        <v>43</v>
      </c>
      <c r="M9122" s="1">
        <v>90036</v>
      </c>
      <c r="N9122" s="1" t="s">
        <v>44</v>
      </c>
      <c r="O9122" s="1" t="s">
        <v>10433</v>
      </c>
      <c r="P9122" s="1" t="s">
        <v>46</v>
      </c>
      <c r="Q9122" s="1" t="s">
        <v>90</v>
      </c>
      <c r="R9122" s="1" t="s">
        <v>10434</v>
      </c>
      <c r="S9122" s="1">
        <v>99.9</v>
      </c>
      <c r="T9122" s="1">
        <v>5</v>
      </c>
      <c r="U9122" s="1">
        <v>0</v>
      </c>
      <c r="V9122" s="4">
        <v>46.953000000000003</v>
      </c>
    </row>
    <row r="9123" spans="1:22" ht="58.5" thickBot="1" x14ac:dyDescent="0.4">
      <c r="A9123" s="3">
        <v>9122</v>
      </c>
      <c r="B9123" s="1" t="s">
        <v>10435</v>
      </c>
      <c r="C9123" s="1">
        <v>2014</v>
      </c>
      <c r="D9123" s="2">
        <v>41717</v>
      </c>
      <c r="E9123" s="2">
        <v>41719</v>
      </c>
      <c r="F9123" s="1" t="s">
        <v>23</v>
      </c>
      <c r="G9123" s="1" t="s">
        <v>8156</v>
      </c>
      <c r="H9123" s="1" t="s">
        <v>8157</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4">
        <v>26.349399999999999</v>
      </c>
    </row>
    <row r="9124" spans="1:22" ht="44" thickBot="1" x14ac:dyDescent="0.4">
      <c r="A9124" s="3">
        <v>9123</v>
      </c>
      <c r="B9124" s="1" t="s">
        <v>10436</v>
      </c>
      <c r="C9124" s="1">
        <v>2014</v>
      </c>
      <c r="D9124" s="2">
        <v>41968</v>
      </c>
      <c r="E9124" s="2">
        <v>41968</v>
      </c>
      <c r="F9124" s="1" t="s">
        <v>1290</v>
      </c>
      <c r="G9124" s="1" t="s">
        <v>6543</v>
      </c>
      <c r="H9124" s="1" t="s">
        <v>6544</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4">
        <v>3.5009999999999999</v>
      </c>
    </row>
    <row r="9125" spans="1:22" ht="29.5" thickBot="1" x14ac:dyDescent="0.4">
      <c r="A9125" s="3">
        <v>9124</v>
      </c>
      <c r="B9125" s="1" t="s">
        <v>10437</v>
      </c>
      <c r="C9125" s="1">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v>
      </c>
      <c r="T9125" s="1">
        <v>9</v>
      </c>
      <c r="U9125" s="1">
        <v>0.7</v>
      </c>
      <c r="V9125" s="4">
        <v>-57.756599999999999</v>
      </c>
    </row>
    <row r="9126" spans="1:22" ht="29.5" thickBot="1" x14ac:dyDescent="0.4">
      <c r="A9126" s="3">
        <v>9125</v>
      </c>
      <c r="B9126" s="1" t="s">
        <v>10438</v>
      </c>
      <c r="C9126" s="1">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4">
        <v>-3.8208000000000002</v>
      </c>
    </row>
    <row r="9127" spans="1:22" ht="29.5" thickBot="1" x14ac:dyDescent="0.4">
      <c r="A9127" s="3">
        <v>9126</v>
      </c>
      <c r="B9127" s="1" t="s">
        <v>10438</v>
      </c>
      <c r="C9127" s="1">
        <v>2013</v>
      </c>
      <c r="D9127" s="2">
        <v>41505</v>
      </c>
      <c r="E9127" s="2">
        <v>41507</v>
      </c>
      <c r="F9127" s="1" t="s">
        <v>23</v>
      </c>
      <c r="G9127" s="1" t="s">
        <v>182</v>
      </c>
      <c r="H9127" s="1" t="s">
        <v>183</v>
      </c>
      <c r="I9127" s="1" t="s">
        <v>102</v>
      </c>
      <c r="J9127" s="1" t="s">
        <v>27</v>
      </c>
      <c r="K9127" s="1" t="s">
        <v>184</v>
      </c>
      <c r="L9127" s="1" t="s">
        <v>104</v>
      </c>
      <c r="M9127" s="1">
        <v>77070</v>
      </c>
      <c r="N9127" s="1" t="s">
        <v>105</v>
      </c>
      <c r="O9127" s="1" t="s">
        <v>6590</v>
      </c>
      <c r="P9127" s="1" t="s">
        <v>32</v>
      </c>
      <c r="Q9127" s="1" t="s">
        <v>65</v>
      </c>
      <c r="R9127" s="1" t="s">
        <v>6591</v>
      </c>
      <c r="S9127" s="1">
        <v>5.3440000000000003</v>
      </c>
      <c r="T9127" s="1">
        <v>4</v>
      </c>
      <c r="U9127" s="1">
        <v>0.6</v>
      </c>
      <c r="V9127" s="4">
        <v>-2.1375999999999999</v>
      </c>
    </row>
    <row r="9128" spans="1:22" ht="29.5" thickBot="1" x14ac:dyDescent="0.4">
      <c r="A9128" s="3">
        <v>9127</v>
      </c>
      <c r="B9128" s="1" t="s">
        <v>10439</v>
      </c>
      <c r="C9128" s="1">
        <v>2012</v>
      </c>
      <c r="D9128" s="2">
        <v>41241</v>
      </c>
      <c r="E9128" s="2">
        <v>41246</v>
      </c>
      <c r="F9128" s="1" t="s">
        <v>50</v>
      </c>
      <c r="G9128" s="1" t="s">
        <v>6149</v>
      </c>
      <c r="H9128" s="1" t="s">
        <v>6150</v>
      </c>
      <c r="I9128" s="1" t="s">
        <v>102</v>
      </c>
      <c r="J9128" s="1" t="s">
        <v>27</v>
      </c>
      <c r="K9128" s="1" t="s">
        <v>5887</v>
      </c>
      <c r="L9128" s="1" t="s">
        <v>668</v>
      </c>
      <c r="M9128" s="1">
        <v>88001</v>
      </c>
      <c r="N9128" s="1" t="s">
        <v>44</v>
      </c>
      <c r="O9128" s="1" t="s">
        <v>679</v>
      </c>
      <c r="P9128" s="1" t="s">
        <v>46</v>
      </c>
      <c r="Q9128" s="1" t="s">
        <v>68</v>
      </c>
      <c r="R9128" s="1" t="s">
        <v>680</v>
      </c>
      <c r="S9128" s="1">
        <v>8.2799999999999994</v>
      </c>
      <c r="T9128" s="1">
        <v>2</v>
      </c>
      <c r="U9128" s="1">
        <v>0</v>
      </c>
      <c r="V9128" s="4">
        <v>3.4775999999999998</v>
      </c>
    </row>
    <row r="9129" spans="1:22" ht="29.5" thickBot="1" x14ac:dyDescent="0.4">
      <c r="A9129" s="3">
        <v>9128</v>
      </c>
      <c r="B9129" s="1" t="s">
        <v>10440</v>
      </c>
      <c r="C9129" s="1">
        <v>2014</v>
      </c>
      <c r="D9129" s="2">
        <v>41785</v>
      </c>
      <c r="E9129" s="2">
        <v>41792</v>
      </c>
      <c r="F9129" s="1" t="s">
        <v>50</v>
      </c>
      <c r="G9129" s="1" t="s">
        <v>1258</v>
      </c>
      <c r="H9129" s="1" t="s">
        <v>1259</v>
      </c>
      <c r="I9129" s="1" t="s">
        <v>26</v>
      </c>
      <c r="J9129" s="1" t="s">
        <v>27</v>
      </c>
      <c r="K9129" s="1" t="s">
        <v>184</v>
      </c>
      <c r="L9129" s="1" t="s">
        <v>104</v>
      </c>
      <c r="M9129" s="1">
        <v>77070</v>
      </c>
      <c r="N9129" s="1" t="s">
        <v>105</v>
      </c>
      <c r="O9129" s="1" t="s">
        <v>8342</v>
      </c>
      <c r="P9129" s="1" t="s">
        <v>46</v>
      </c>
      <c r="Q9129" s="1" t="s">
        <v>59</v>
      </c>
      <c r="R9129" s="1" t="s">
        <v>8343</v>
      </c>
      <c r="S9129" s="1">
        <v>50.136000000000003</v>
      </c>
      <c r="T9129" s="1">
        <v>3</v>
      </c>
      <c r="U9129" s="1">
        <v>0.2</v>
      </c>
      <c r="V9129" s="4">
        <v>-11.2806</v>
      </c>
    </row>
    <row r="9130" spans="1:22" ht="44" thickBot="1" x14ac:dyDescent="0.4">
      <c r="A9130" s="3">
        <v>9129</v>
      </c>
      <c r="B9130" s="1" t="s">
        <v>10441</v>
      </c>
      <c r="C9130" s="1">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88.073999999999998</v>
      </c>
      <c r="T9130" s="1">
        <v>7</v>
      </c>
      <c r="U9130" s="1">
        <v>0.7</v>
      </c>
      <c r="V9130" s="4">
        <v>-58.716000000000001</v>
      </c>
    </row>
    <row r="9131" spans="1:22" ht="44" thickBot="1" x14ac:dyDescent="0.4">
      <c r="A9131" s="3">
        <v>9130</v>
      </c>
      <c r="B9131" s="1" t="s">
        <v>10442</v>
      </c>
      <c r="C9131" s="1">
        <v>2013</v>
      </c>
      <c r="D9131" s="2">
        <v>41358</v>
      </c>
      <c r="E9131" s="2">
        <v>41360</v>
      </c>
      <c r="F9131" s="1" t="s">
        <v>23</v>
      </c>
      <c r="G9131" s="1" t="s">
        <v>3535</v>
      </c>
      <c r="H9131" s="1" t="s">
        <v>3536</v>
      </c>
      <c r="I9131" s="1" t="s">
        <v>26</v>
      </c>
      <c r="J9131" s="1" t="s">
        <v>27</v>
      </c>
      <c r="K9131" s="1" t="s">
        <v>2180</v>
      </c>
      <c r="L9131" s="1" t="s">
        <v>498</v>
      </c>
      <c r="M9131" s="1">
        <v>44105</v>
      </c>
      <c r="N9131" s="1" t="s">
        <v>148</v>
      </c>
      <c r="O9131" s="1" t="s">
        <v>5657</v>
      </c>
      <c r="P9131" s="1" t="s">
        <v>32</v>
      </c>
      <c r="Q9131" s="1" t="s">
        <v>33</v>
      </c>
      <c r="R9131" s="1" t="s">
        <v>5658</v>
      </c>
      <c r="S9131" s="1">
        <v>301.47000000000003</v>
      </c>
      <c r="T9131" s="1">
        <v>3</v>
      </c>
      <c r="U9131" s="1">
        <v>0.5</v>
      </c>
      <c r="V9131" s="4">
        <v>-241.17599999999999</v>
      </c>
    </row>
    <row r="9132" spans="1:22" ht="58.5" thickBot="1" x14ac:dyDescent="0.4">
      <c r="A9132" s="3">
        <v>9131</v>
      </c>
      <c r="B9132" s="1" t="s">
        <v>10442</v>
      </c>
      <c r="C9132" s="1">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18.655999999999999</v>
      </c>
      <c r="T9132" s="1">
        <v>2</v>
      </c>
      <c r="U9132" s="1">
        <v>0.2</v>
      </c>
      <c r="V9132" s="4">
        <v>1.6324000000000001</v>
      </c>
    </row>
    <row r="9133" spans="1:22" ht="29.5" thickBot="1" x14ac:dyDescent="0.4">
      <c r="A9133" s="3">
        <v>9132</v>
      </c>
      <c r="B9133" s="1" t="s">
        <v>10443</v>
      </c>
      <c r="C9133" s="1">
        <v>2014</v>
      </c>
      <c r="D9133" s="2">
        <v>41788</v>
      </c>
      <c r="E9133" s="2">
        <v>41792</v>
      </c>
      <c r="F9133" s="1" t="s">
        <v>50</v>
      </c>
      <c r="G9133" s="1" t="s">
        <v>4733</v>
      </c>
      <c r="H9133" s="1" t="s">
        <v>4734</v>
      </c>
      <c r="I9133" s="1" t="s">
        <v>41</v>
      </c>
      <c r="J9133" s="1" t="s">
        <v>27</v>
      </c>
      <c r="K9133" s="1" t="s">
        <v>10444</v>
      </c>
      <c r="L9133" s="1" t="s">
        <v>2735</v>
      </c>
      <c r="M9133" s="1">
        <v>20707</v>
      </c>
      <c r="N9133" s="1" t="s">
        <v>148</v>
      </c>
      <c r="O9133" s="1" t="s">
        <v>3928</v>
      </c>
      <c r="P9133" s="1" t="s">
        <v>32</v>
      </c>
      <c r="Q9133" s="1" t="s">
        <v>65</v>
      </c>
      <c r="R9133" s="1" t="s">
        <v>3929</v>
      </c>
      <c r="S9133" s="1">
        <v>27.46</v>
      </c>
      <c r="T9133" s="1">
        <v>2</v>
      </c>
      <c r="U9133" s="1">
        <v>0</v>
      </c>
      <c r="V9133" s="4">
        <v>9.8856000000000002</v>
      </c>
    </row>
    <row r="9134" spans="1:22" ht="58.5" thickBot="1" x14ac:dyDescent="0.4">
      <c r="A9134" s="3">
        <v>9133</v>
      </c>
      <c r="B9134" s="1" t="s">
        <v>10443</v>
      </c>
      <c r="C9134" s="1">
        <v>2014</v>
      </c>
      <c r="D9134" s="2">
        <v>41788</v>
      </c>
      <c r="E9134" s="2">
        <v>41792</v>
      </c>
      <c r="F9134" s="1" t="s">
        <v>50</v>
      </c>
      <c r="G9134" s="1" t="s">
        <v>4733</v>
      </c>
      <c r="H9134" s="1" t="s">
        <v>4734</v>
      </c>
      <c r="I9134" s="1" t="s">
        <v>41</v>
      </c>
      <c r="J9134" s="1" t="s">
        <v>27</v>
      </c>
      <c r="K9134" s="1" t="s">
        <v>10444</v>
      </c>
      <c r="L9134" s="1" t="s">
        <v>2735</v>
      </c>
      <c r="M9134" s="1">
        <v>20707</v>
      </c>
      <c r="N9134" s="1" t="s">
        <v>148</v>
      </c>
      <c r="O9134" s="1" t="s">
        <v>2276</v>
      </c>
      <c r="P9134" s="1" t="s">
        <v>46</v>
      </c>
      <c r="Q9134" s="1" t="s">
        <v>78</v>
      </c>
      <c r="R9134" s="1" t="s">
        <v>2277</v>
      </c>
      <c r="S9134" s="1">
        <v>125.13</v>
      </c>
      <c r="T9134" s="1">
        <v>3</v>
      </c>
      <c r="U9134" s="1">
        <v>0</v>
      </c>
      <c r="V9134" s="4">
        <v>36.287700000000001</v>
      </c>
    </row>
    <row r="9135" spans="1:22" ht="29.5" thickBot="1" x14ac:dyDescent="0.4">
      <c r="A9135" s="3">
        <v>9134</v>
      </c>
      <c r="B9135" s="1" t="s">
        <v>10445</v>
      </c>
      <c r="C9135" s="1">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4">
        <v>41.697000000000003</v>
      </c>
    </row>
    <row r="9136" spans="1:22" ht="58.5" thickBot="1" x14ac:dyDescent="0.4">
      <c r="A9136" s="3">
        <v>9135</v>
      </c>
      <c r="B9136" s="1" t="s">
        <v>10446</v>
      </c>
      <c r="C9136" s="1">
        <v>2013</v>
      </c>
      <c r="D9136" s="2">
        <v>41377</v>
      </c>
      <c r="E9136" s="2">
        <v>41382</v>
      </c>
      <c r="F9136" s="1" t="s">
        <v>50</v>
      </c>
      <c r="G9136" s="1" t="s">
        <v>4524</v>
      </c>
      <c r="H9136" s="1" t="s">
        <v>4525</v>
      </c>
      <c r="I9136" s="1" t="s">
        <v>41</v>
      </c>
      <c r="J9136" s="1" t="s">
        <v>27</v>
      </c>
      <c r="K9136" s="1" t="s">
        <v>9001</v>
      </c>
      <c r="L9136" s="1" t="s">
        <v>88</v>
      </c>
      <c r="M9136" s="1">
        <v>27893</v>
      </c>
      <c r="N9136" s="1" t="s">
        <v>30</v>
      </c>
      <c r="O9136" s="1" t="s">
        <v>1563</v>
      </c>
      <c r="P9136" s="1" t="s">
        <v>46</v>
      </c>
      <c r="Q9136" s="1" t="s">
        <v>59</v>
      </c>
      <c r="R9136" s="1" t="s">
        <v>1564</v>
      </c>
      <c r="S9136" s="1">
        <v>129.55199999999999</v>
      </c>
      <c r="T9136" s="1">
        <v>3</v>
      </c>
      <c r="U9136" s="1">
        <v>0.2</v>
      </c>
      <c r="V9136" s="4">
        <v>-22.671600000000002</v>
      </c>
    </row>
    <row r="9137" spans="1:22" ht="73" thickBot="1" x14ac:dyDescent="0.4">
      <c r="A9137" s="3">
        <v>9136</v>
      </c>
      <c r="B9137" s="1" t="s">
        <v>10446</v>
      </c>
      <c r="C9137" s="1">
        <v>2013</v>
      </c>
      <c r="D9137" s="2">
        <v>41377</v>
      </c>
      <c r="E9137" s="2">
        <v>41382</v>
      </c>
      <c r="F9137" s="1" t="s">
        <v>50</v>
      </c>
      <c r="G9137" s="1" t="s">
        <v>4524</v>
      </c>
      <c r="H9137" s="1" t="s">
        <v>4525</v>
      </c>
      <c r="I9137" s="1" t="s">
        <v>41</v>
      </c>
      <c r="J9137" s="1" t="s">
        <v>27</v>
      </c>
      <c r="K9137" s="1" t="s">
        <v>9001</v>
      </c>
      <c r="L9137" s="1" t="s">
        <v>88</v>
      </c>
      <c r="M9137" s="1">
        <v>27893</v>
      </c>
      <c r="N9137" s="1" t="s">
        <v>30</v>
      </c>
      <c r="O9137" s="1" t="s">
        <v>1542</v>
      </c>
      <c r="P9137" s="1" t="s">
        <v>46</v>
      </c>
      <c r="Q9137" s="1" t="s">
        <v>59</v>
      </c>
      <c r="R9137" s="1" t="s">
        <v>1543</v>
      </c>
      <c r="S9137" s="1">
        <v>51.984000000000002</v>
      </c>
      <c r="T9137" s="1">
        <v>1</v>
      </c>
      <c r="U9137" s="1">
        <v>0.2</v>
      </c>
      <c r="V9137" s="4">
        <v>-5.1984000000000004</v>
      </c>
    </row>
    <row r="9138" spans="1:22" ht="73" thickBot="1" x14ac:dyDescent="0.4">
      <c r="A9138" s="3">
        <v>9137</v>
      </c>
      <c r="B9138" s="1" t="s">
        <v>10446</v>
      </c>
      <c r="C9138" s="1">
        <v>2013</v>
      </c>
      <c r="D9138" s="2">
        <v>41377</v>
      </c>
      <c r="E9138" s="2">
        <v>41382</v>
      </c>
      <c r="F9138" s="1" t="s">
        <v>50</v>
      </c>
      <c r="G9138" s="1" t="s">
        <v>4524</v>
      </c>
      <c r="H9138" s="1" t="s">
        <v>4525</v>
      </c>
      <c r="I9138" s="1" t="s">
        <v>41</v>
      </c>
      <c r="J9138" s="1" t="s">
        <v>27</v>
      </c>
      <c r="K9138" s="1" t="s">
        <v>9001</v>
      </c>
      <c r="L9138" s="1" t="s">
        <v>88</v>
      </c>
      <c r="M9138" s="1">
        <v>27893</v>
      </c>
      <c r="N9138" s="1" t="s">
        <v>30</v>
      </c>
      <c r="O9138" s="1" t="s">
        <v>7558</v>
      </c>
      <c r="P9138" s="1" t="s">
        <v>46</v>
      </c>
      <c r="Q9138" s="1" t="s">
        <v>90</v>
      </c>
      <c r="R9138" s="1" t="s">
        <v>7559</v>
      </c>
      <c r="S9138" s="1">
        <v>10.272</v>
      </c>
      <c r="T9138" s="1">
        <v>3</v>
      </c>
      <c r="U9138" s="1">
        <v>0.2</v>
      </c>
      <c r="V9138" s="4">
        <v>3.4668000000000001</v>
      </c>
    </row>
    <row r="9139" spans="1:22" ht="29.5" thickBot="1" x14ac:dyDescent="0.4">
      <c r="A9139" s="3">
        <v>9138</v>
      </c>
      <c r="B9139" s="1" t="s">
        <v>10447</v>
      </c>
      <c r="C9139" s="1">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18.335999999999999</v>
      </c>
      <c r="T9139" s="1">
        <v>2</v>
      </c>
      <c r="U9139" s="1">
        <v>0.7</v>
      </c>
      <c r="V9139" s="4">
        <v>-12.224</v>
      </c>
    </row>
    <row r="9140" spans="1:22" ht="44" thickBot="1" x14ac:dyDescent="0.4">
      <c r="A9140" s="3">
        <v>9139</v>
      </c>
      <c r="B9140" s="1" t="s">
        <v>10447</v>
      </c>
      <c r="C9140" s="1">
        <v>2011</v>
      </c>
      <c r="D9140" s="2">
        <v>40577</v>
      </c>
      <c r="E9140" s="2">
        <v>40584</v>
      </c>
      <c r="F9140" s="1" t="s">
        <v>50</v>
      </c>
      <c r="G9140" s="1" t="s">
        <v>4353</v>
      </c>
      <c r="H9140" s="1" t="s">
        <v>4354</v>
      </c>
      <c r="I9140" s="1" t="s">
        <v>26</v>
      </c>
      <c r="J9140" s="1" t="s">
        <v>27</v>
      </c>
      <c r="K9140" s="1" t="s">
        <v>1151</v>
      </c>
      <c r="L9140" s="1" t="s">
        <v>54</v>
      </c>
      <c r="M9140" s="1">
        <v>33710</v>
      </c>
      <c r="N9140" s="1" t="s">
        <v>30</v>
      </c>
      <c r="O9140" s="1" t="s">
        <v>5832</v>
      </c>
      <c r="P9140" s="1" t="s">
        <v>71</v>
      </c>
      <c r="Q9140" s="1" t="s">
        <v>72</v>
      </c>
      <c r="R9140" s="1" t="s">
        <v>5833</v>
      </c>
      <c r="S9140" s="1">
        <v>180.96</v>
      </c>
      <c r="T9140" s="1">
        <v>5</v>
      </c>
      <c r="U9140" s="1">
        <v>0.2</v>
      </c>
      <c r="V9140" s="4">
        <v>13.571999999999999</v>
      </c>
    </row>
    <row r="9141" spans="1:22" ht="29.5" thickBot="1" x14ac:dyDescent="0.4">
      <c r="A9141" s="3">
        <v>9140</v>
      </c>
      <c r="B9141" s="1" t="s">
        <v>10448</v>
      </c>
      <c r="C9141" s="1">
        <v>2011</v>
      </c>
      <c r="D9141" s="2">
        <v>40788</v>
      </c>
      <c r="E9141" s="2">
        <v>40794</v>
      </c>
      <c r="F9141" s="1" t="s">
        <v>50</v>
      </c>
      <c r="G9141" s="1" t="s">
        <v>2460</v>
      </c>
      <c r="H9141" s="1" t="s">
        <v>2461</v>
      </c>
      <c r="I9141" s="1" t="s">
        <v>26</v>
      </c>
      <c r="J9141" s="1" t="s">
        <v>27</v>
      </c>
      <c r="K9141" s="1" t="s">
        <v>8455</v>
      </c>
      <c r="L9141" s="1" t="s">
        <v>211</v>
      </c>
      <c r="M9141" s="1">
        <v>60089</v>
      </c>
      <c r="N9141" s="1" t="s">
        <v>105</v>
      </c>
      <c r="O9141" s="1" t="s">
        <v>478</v>
      </c>
      <c r="P9141" s="1" t="s">
        <v>71</v>
      </c>
      <c r="Q9141" s="1" t="s">
        <v>161</v>
      </c>
      <c r="R9141" s="1" t="s">
        <v>479</v>
      </c>
      <c r="S9141" s="1">
        <v>475.94400000000002</v>
      </c>
      <c r="T9141" s="1">
        <v>7</v>
      </c>
      <c r="U9141" s="1">
        <v>0.2</v>
      </c>
      <c r="V9141" s="4">
        <v>95.188800000000001</v>
      </c>
    </row>
    <row r="9142" spans="1:22" ht="44" thickBot="1" x14ac:dyDescent="0.4">
      <c r="A9142" s="3">
        <v>9141</v>
      </c>
      <c r="B9142" s="1" t="s">
        <v>10449</v>
      </c>
      <c r="C9142" s="1">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4">
        <v>47.994</v>
      </c>
    </row>
    <row r="9143" spans="1:22" ht="102" thickBot="1" x14ac:dyDescent="0.4">
      <c r="A9143" s="3">
        <v>9142</v>
      </c>
      <c r="B9143" s="1" t="s">
        <v>10450</v>
      </c>
      <c r="C9143" s="1">
        <v>2013</v>
      </c>
      <c r="D9143" s="2">
        <v>41523</v>
      </c>
      <c r="E9143" s="2">
        <v>41525</v>
      </c>
      <c r="F9143" s="1" t="s">
        <v>188</v>
      </c>
      <c r="G9143" s="1" t="s">
        <v>9582</v>
      </c>
      <c r="H9143" s="1" t="s">
        <v>9583</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4">
        <v>12.208</v>
      </c>
    </row>
    <row r="9144" spans="1:22" ht="29.5" thickBot="1" x14ac:dyDescent="0.4">
      <c r="A9144" s="3">
        <v>9143</v>
      </c>
      <c r="B9144" s="1" t="s">
        <v>10451</v>
      </c>
      <c r="C9144" s="1">
        <v>2014</v>
      </c>
      <c r="D9144" s="2">
        <v>41780</v>
      </c>
      <c r="E9144" s="2">
        <v>41786</v>
      </c>
      <c r="F9144" s="1" t="s">
        <v>50</v>
      </c>
      <c r="G9144" s="1" t="s">
        <v>4199</v>
      </c>
      <c r="H9144" s="1" t="s">
        <v>4200</v>
      </c>
      <c r="I9144" s="1" t="s">
        <v>26</v>
      </c>
      <c r="J9144" s="1" t="s">
        <v>27</v>
      </c>
      <c r="K9144" s="1" t="s">
        <v>1391</v>
      </c>
      <c r="L9144" s="1" t="s">
        <v>1392</v>
      </c>
      <c r="M9144" s="1">
        <v>89115</v>
      </c>
      <c r="N9144" s="1" t="s">
        <v>44</v>
      </c>
      <c r="O9144" s="1" t="s">
        <v>6376</v>
      </c>
      <c r="P9144" s="1" t="s">
        <v>46</v>
      </c>
      <c r="Q9144" s="1" t="s">
        <v>75</v>
      </c>
      <c r="R9144" s="1" t="s">
        <v>6377</v>
      </c>
      <c r="S9144" s="1">
        <v>8.2880000000000003</v>
      </c>
      <c r="T9144" s="1">
        <v>2</v>
      </c>
      <c r="U9144" s="1">
        <v>0.2</v>
      </c>
      <c r="V9144" s="4">
        <v>3.0044</v>
      </c>
    </row>
    <row r="9145" spans="1:22" ht="29.5" thickBot="1" x14ac:dyDescent="0.4">
      <c r="A9145" s="3">
        <v>9144</v>
      </c>
      <c r="B9145" s="1" t="s">
        <v>10451</v>
      </c>
      <c r="C9145" s="1">
        <v>2014</v>
      </c>
      <c r="D9145" s="2">
        <v>41780</v>
      </c>
      <c r="E9145" s="2">
        <v>41786</v>
      </c>
      <c r="F9145" s="1" t="s">
        <v>50</v>
      </c>
      <c r="G9145" s="1" t="s">
        <v>4199</v>
      </c>
      <c r="H9145" s="1" t="s">
        <v>4200</v>
      </c>
      <c r="I9145" s="1" t="s">
        <v>26</v>
      </c>
      <c r="J9145" s="1" t="s">
        <v>27</v>
      </c>
      <c r="K9145" s="1" t="s">
        <v>1391</v>
      </c>
      <c r="L9145" s="1" t="s">
        <v>1392</v>
      </c>
      <c r="M9145" s="1">
        <v>89115</v>
      </c>
      <c r="N9145" s="1" t="s">
        <v>44</v>
      </c>
      <c r="O9145" s="1" t="s">
        <v>9194</v>
      </c>
      <c r="P9145" s="1" t="s">
        <v>71</v>
      </c>
      <c r="Q9145" s="1" t="s">
        <v>72</v>
      </c>
      <c r="R9145" s="1" t="s">
        <v>9195</v>
      </c>
      <c r="S9145" s="1">
        <v>1123.1279999999999</v>
      </c>
      <c r="T9145" s="1">
        <v>9</v>
      </c>
      <c r="U9145" s="1">
        <v>0.2</v>
      </c>
      <c r="V9145" s="4">
        <v>70.195499999999996</v>
      </c>
    </row>
    <row r="9146" spans="1:22" ht="58.5" thickBot="1" x14ac:dyDescent="0.4">
      <c r="A9146" s="3">
        <v>9145</v>
      </c>
      <c r="B9146" s="1" t="s">
        <v>10451</v>
      </c>
      <c r="C9146" s="1">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4">
        <v>18.821000000000002</v>
      </c>
    </row>
    <row r="9147" spans="1:22" ht="29.5" thickBot="1" x14ac:dyDescent="0.4">
      <c r="A9147" s="3">
        <v>9146</v>
      </c>
      <c r="B9147" s="1" t="s">
        <v>10452</v>
      </c>
      <c r="C9147" s="1">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2.8079999999999998</v>
      </c>
      <c r="T9147" s="1">
        <v>3</v>
      </c>
      <c r="U9147" s="1">
        <v>0.8</v>
      </c>
      <c r="V9147" s="4">
        <v>-4.4927999999999999</v>
      </c>
    </row>
    <row r="9148" spans="1:22" ht="44" thickBot="1" x14ac:dyDescent="0.4">
      <c r="A9148" s="3">
        <v>9147</v>
      </c>
      <c r="B9148" s="1" t="s">
        <v>10453</v>
      </c>
      <c r="C9148" s="1">
        <v>2013</v>
      </c>
      <c r="D9148" s="2">
        <v>41297</v>
      </c>
      <c r="E9148" s="2">
        <v>41301</v>
      </c>
      <c r="F9148" s="1" t="s">
        <v>50</v>
      </c>
      <c r="G9148" s="1" t="s">
        <v>995</v>
      </c>
      <c r="H9148" s="1" t="s">
        <v>996</v>
      </c>
      <c r="I9148" s="1" t="s">
        <v>41</v>
      </c>
      <c r="J9148" s="1" t="s">
        <v>27</v>
      </c>
      <c r="K9148" s="1" t="s">
        <v>2221</v>
      </c>
      <c r="L9148" s="1" t="s">
        <v>5203</v>
      </c>
      <c r="M9148" s="1">
        <v>5408</v>
      </c>
      <c r="N9148" s="1" t="s">
        <v>148</v>
      </c>
      <c r="O9148" s="1" t="s">
        <v>4542</v>
      </c>
      <c r="P9148" s="1" t="s">
        <v>71</v>
      </c>
      <c r="Q9148" s="1" t="s">
        <v>161</v>
      </c>
      <c r="R9148" s="1" t="s">
        <v>4543</v>
      </c>
      <c r="S9148" s="1">
        <v>99.98</v>
      </c>
      <c r="T9148" s="1">
        <v>2</v>
      </c>
      <c r="U9148" s="1">
        <v>0</v>
      </c>
      <c r="V9148" s="4">
        <v>42.991399999999999</v>
      </c>
    </row>
    <row r="9149" spans="1:22" ht="29.5" thickBot="1" x14ac:dyDescent="0.4">
      <c r="A9149" s="3">
        <v>9148</v>
      </c>
      <c r="B9149" s="1" t="s">
        <v>10453</v>
      </c>
      <c r="C9149" s="1">
        <v>2013</v>
      </c>
      <c r="D9149" s="2">
        <v>41297</v>
      </c>
      <c r="E9149" s="2">
        <v>41301</v>
      </c>
      <c r="F9149" s="1" t="s">
        <v>50</v>
      </c>
      <c r="G9149" s="1" t="s">
        <v>995</v>
      </c>
      <c r="H9149" s="1" t="s">
        <v>996</v>
      </c>
      <c r="I9149" s="1" t="s">
        <v>41</v>
      </c>
      <c r="J9149" s="1" t="s">
        <v>27</v>
      </c>
      <c r="K9149" s="1" t="s">
        <v>2221</v>
      </c>
      <c r="L9149" s="1" t="s">
        <v>5203</v>
      </c>
      <c r="M9149" s="1">
        <v>5408</v>
      </c>
      <c r="N9149" s="1" t="s">
        <v>148</v>
      </c>
      <c r="O9149" s="1" t="s">
        <v>10454</v>
      </c>
      <c r="P9149" s="1" t="s">
        <v>46</v>
      </c>
      <c r="Q9149" s="1" t="s">
        <v>68</v>
      </c>
      <c r="R9149" s="1" t="s">
        <v>10455</v>
      </c>
      <c r="S9149" s="1">
        <v>8.0399999999999991</v>
      </c>
      <c r="T9149" s="1">
        <v>6</v>
      </c>
      <c r="U9149" s="1">
        <v>0</v>
      </c>
      <c r="V9149" s="4">
        <v>2.7336</v>
      </c>
    </row>
    <row r="9150" spans="1:22" ht="44" thickBot="1" x14ac:dyDescent="0.4">
      <c r="A9150" s="3">
        <v>9149</v>
      </c>
      <c r="B9150" s="1" t="s">
        <v>10453</v>
      </c>
      <c r="C9150" s="1">
        <v>2013</v>
      </c>
      <c r="D9150" s="2">
        <v>41297</v>
      </c>
      <c r="E9150" s="2">
        <v>41301</v>
      </c>
      <c r="F9150" s="1" t="s">
        <v>50</v>
      </c>
      <c r="G9150" s="1" t="s">
        <v>995</v>
      </c>
      <c r="H9150" s="1" t="s">
        <v>996</v>
      </c>
      <c r="I9150" s="1" t="s">
        <v>41</v>
      </c>
      <c r="J9150" s="1" t="s">
        <v>27</v>
      </c>
      <c r="K9150" s="1" t="s">
        <v>2221</v>
      </c>
      <c r="L9150" s="1" t="s">
        <v>5203</v>
      </c>
      <c r="M9150" s="1">
        <v>5408</v>
      </c>
      <c r="N9150" s="1" t="s">
        <v>148</v>
      </c>
      <c r="O9150" s="1" t="s">
        <v>3031</v>
      </c>
      <c r="P9150" s="1" t="s">
        <v>46</v>
      </c>
      <c r="Q9150" s="1" t="s">
        <v>59</v>
      </c>
      <c r="R9150" s="1" t="s">
        <v>3032</v>
      </c>
      <c r="S9150" s="1">
        <v>1564.29</v>
      </c>
      <c r="T9150" s="1">
        <v>13</v>
      </c>
      <c r="U9150" s="1">
        <v>0</v>
      </c>
      <c r="V9150" s="4">
        <v>406.71539999999999</v>
      </c>
    </row>
    <row r="9151" spans="1:22" ht="73" thickBot="1" x14ac:dyDescent="0.4">
      <c r="A9151" s="3">
        <v>9150</v>
      </c>
      <c r="B9151" s="1" t="s">
        <v>10456</v>
      </c>
      <c r="C9151" s="1">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4">
        <v>66.508799999999994</v>
      </c>
    </row>
    <row r="9152" spans="1:22" ht="58.5" thickBot="1" x14ac:dyDescent="0.4">
      <c r="A9152" s="3">
        <v>9151</v>
      </c>
      <c r="B9152" s="1" t="s">
        <v>10456</v>
      </c>
      <c r="C9152" s="1">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v>
      </c>
      <c r="T9152" s="1">
        <v>5</v>
      </c>
      <c r="U9152" s="1">
        <v>0.1</v>
      </c>
      <c r="V9152" s="4">
        <v>12.375999999999999</v>
      </c>
    </row>
    <row r="9153" spans="1:22" ht="58.5" thickBot="1" x14ac:dyDescent="0.4">
      <c r="A9153" s="3">
        <v>9152</v>
      </c>
      <c r="B9153" s="1" t="s">
        <v>10457</v>
      </c>
      <c r="C9153" s="1">
        <v>2012</v>
      </c>
      <c r="D9153" s="2">
        <v>41176</v>
      </c>
      <c r="E9153" s="2">
        <v>41181</v>
      </c>
      <c r="F9153" s="1" t="s">
        <v>23</v>
      </c>
      <c r="G9153" s="1" t="s">
        <v>290</v>
      </c>
      <c r="H9153" s="1" t="s">
        <v>291</v>
      </c>
      <c r="I9153" s="1" t="s">
        <v>26</v>
      </c>
      <c r="J9153" s="1" t="s">
        <v>27</v>
      </c>
      <c r="K9153" s="1" t="s">
        <v>7763</v>
      </c>
      <c r="L9153" s="1" t="s">
        <v>310</v>
      </c>
      <c r="M9153" s="1">
        <v>85323</v>
      </c>
      <c r="N9153" s="1" t="s">
        <v>44</v>
      </c>
      <c r="O9153" s="1" t="s">
        <v>6945</v>
      </c>
      <c r="P9153" s="1" t="s">
        <v>46</v>
      </c>
      <c r="Q9153" s="1" t="s">
        <v>68</v>
      </c>
      <c r="R9153" s="1" t="s">
        <v>6946</v>
      </c>
      <c r="S9153" s="1">
        <v>14.576000000000001</v>
      </c>
      <c r="T9153" s="1">
        <v>2</v>
      </c>
      <c r="U9153" s="1">
        <v>0.2</v>
      </c>
      <c r="V9153" s="4">
        <v>2.3685999999999998</v>
      </c>
    </row>
    <row r="9154" spans="1:22" ht="44" thickBot="1" x14ac:dyDescent="0.4">
      <c r="A9154" s="3">
        <v>9153</v>
      </c>
      <c r="B9154" s="1" t="s">
        <v>10457</v>
      </c>
      <c r="C9154" s="1">
        <v>2012</v>
      </c>
      <c r="D9154" s="2">
        <v>41176</v>
      </c>
      <c r="E9154" s="2">
        <v>41181</v>
      </c>
      <c r="F9154" s="1" t="s">
        <v>23</v>
      </c>
      <c r="G9154" s="1" t="s">
        <v>290</v>
      </c>
      <c r="H9154" s="1" t="s">
        <v>291</v>
      </c>
      <c r="I9154" s="1" t="s">
        <v>26</v>
      </c>
      <c r="J9154" s="1" t="s">
        <v>27</v>
      </c>
      <c r="K9154" s="1" t="s">
        <v>7763</v>
      </c>
      <c r="L9154" s="1" t="s">
        <v>310</v>
      </c>
      <c r="M9154" s="1">
        <v>85323</v>
      </c>
      <c r="N9154" s="1" t="s">
        <v>44</v>
      </c>
      <c r="O9154" s="1" t="s">
        <v>741</v>
      </c>
      <c r="P9154" s="1" t="s">
        <v>71</v>
      </c>
      <c r="Q9154" s="1" t="s">
        <v>161</v>
      </c>
      <c r="R9154" s="1" t="s">
        <v>742</v>
      </c>
      <c r="S9154" s="1">
        <v>23.2</v>
      </c>
      <c r="T9154" s="1">
        <v>2</v>
      </c>
      <c r="U9154" s="1">
        <v>0.2</v>
      </c>
      <c r="V9154" s="4">
        <v>1.45</v>
      </c>
    </row>
    <row r="9155" spans="1:22" ht="29.5" thickBot="1" x14ac:dyDescent="0.4">
      <c r="A9155" s="3">
        <v>9154</v>
      </c>
      <c r="B9155" s="1" t="s">
        <v>10457</v>
      </c>
      <c r="C9155" s="1">
        <v>2012</v>
      </c>
      <c r="D9155" s="2">
        <v>41176</v>
      </c>
      <c r="E9155" s="2">
        <v>41181</v>
      </c>
      <c r="F9155" s="1" t="s">
        <v>23</v>
      </c>
      <c r="G9155" s="1" t="s">
        <v>290</v>
      </c>
      <c r="H9155" s="1" t="s">
        <v>291</v>
      </c>
      <c r="I9155" s="1" t="s">
        <v>26</v>
      </c>
      <c r="J9155" s="1" t="s">
        <v>27</v>
      </c>
      <c r="K9155" s="1" t="s">
        <v>7763</v>
      </c>
      <c r="L9155" s="1" t="s">
        <v>310</v>
      </c>
      <c r="M9155" s="1">
        <v>85323</v>
      </c>
      <c r="N9155" s="1" t="s">
        <v>44</v>
      </c>
      <c r="O9155" s="1" t="s">
        <v>1758</v>
      </c>
      <c r="P9155" s="1" t="s">
        <v>46</v>
      </c>
      <c r="Q9155" s="1" t="s">
        <v>68</v>
      </c>
      <c r="R9155" s="1" t="s">
        <v>1759</v>
      </c>
      <c r="S9155" s="1">
        <v>16.463999999999999</v>
      </c>
      <c r="T9155" s="1">
        <v>7</v>
      </c>
      <c r="U9155" s="1">
        <v>0.2</v>
      </c>
      <c r="V9155" s="4">
        <v>1.8522000000000001</v>
      </c>
    </row>
    <row r="9156" spans="1:22" ht="29.5" thickBot="1" x14ac:dyDescent="0.4">
      <c r="A9156" s="3">
        <v>9155</v>
      </c>
      <c r="B9156" s="1" t="s">
        <v>10458</v>
      </c>
      <c r="C9156" s="1">
        <v>2013</v>
      </c>
      <c r="D9156" s="2">
        <v>41488</v>
      </c>
      <c r="E9156" s="2">
        <v>41490</v>
      </c>
      <c r="F9156" s="1" t="s">
        <v>23</v>
      </c>
      <c r="G9156" s="1" t="s">
        <v>7142</v>
      </c>
      <c r="H9156" s="1" t="s">
        <v>7143</v>
      </c>
      <c r="I9156" s="1" t="s">
        <v>26</v>
      </c>
      <c r="J9156" s="1" t="s">
        <v>27</v>
      </c>
      <c r="K9156" s="1" t="s">
        <v>146</v>
      </c>
      <c r="L9156" s="1" t="s">
        <v>147</v>
      </c>
      <c r="M9156" s="1">
        <v>19140</v>
      </c>
      <c r="N9156" s="1" t="s">
        <v>148</v>
      </c>
      <c r="O9156" s="1" t="s">
        <v>1714</v>
      </c>
      <c r="P9156" s="1" t="s">
        <v>32</v>
      </c>
      <c r="Q9156" s="1" t="s">
        <v>65</v>
      </c>
      <c r="R9156" s="1" t="s">
        <v>8142</v>
      </c>
      <c r="S9156" s="1">
        <v>19.312000000000001</v>
      </c>
      <c r="T9156" s="1">
        <v>2</v>
      </c>
      <c r="U9156" s="1">
        <v>0.2</v>
      </c>
      <c r="V9156" s="4">
        <v>3.1381999999999999</v>
      </c>
    </row>
    <row r="9157" spans="1:22" ht="29.5" thickBot="1" x14ac:dyDescent="0.4">
      <c r="A9157" s="3">
        <v>9156</v>
      </c>
      <c r="B9157" s="1" t="s">
        <v>10459</v>
      </c>
      <c r="C9157" s="1">
        <v>2011</v>
      </c>
      <c r="D9157" s="2">
        <v>40567</v>
      </c>
      <c r="E9157" s="2">
        <v>40572</v>
      </c>
      <c r="F9157" s="1" t="s">
        <v>50</v>
      </c>
      <c r="G9157" s="1" t="s">
        <v>9098</v>
      </c>
      <c r="H9157" s="1" t="s">
        <v>9099</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4">
        <v>19.238399999999999</v>
      </c>
    </row>
    <row r="9158" spans="1:22" ht="58.5" thickBot="1" x14ac:dyDescent="0.4">
      <c r="A9158" s="3">
        <v>9157</v>
      </c>
      <c r="B9158" s="1" t="s">
        <v>10460</v>
      </c>
      <c r="C9158" s="1">
        <v>2011</v>
      </c>
      <c r="D9158" s="2">
        <v>40759</v>
      </c>
      <c r="E9158" s="2">
        <v>40763</v>
      </c>
      <c r="F9158" s="1" t="s">
        <v>50</v>
      </c>
      <c r="G9158" s="1" t="s">
        <v>4236</v>
      </c>
      <c r="H9158" s="1" t="s">
        <v>4237</v>
      </c>
      <c r="I9158" s="1" t="s">
        <v>41</v>
      </c>
      <c r="J9158" s="1" t="s">
        <v>27</v>
      </c>
      <c r="K9158" s="1" t="s">
        <v>5233</v>
      </c>
      <c r="L9158" s="1" t="s">
        <v>5234</v>
      </c>
      <c r="M9158" s="1">
        <v>4401</v>
      </c>
      <c r="N9158" s="1" t="s">
        <v>148</v>
      </c>
      <c r="O9158" s="1" t="s">
        <v>1837</v>
      </c>
      <c r="P9158" s="1" t="s">
        <v>46</v>
      </c>
      <c r="Q9158" s="1" t="s">
        <v>78</v>
      </c>
      <c r="R9158" s="1" t="s">
        <v>1838</v>
      </c>
      <c r="S9158" s="1">
        <v>101.96</v>
      </c>
      <c r="T9158" s="1">
        <v>2</v>
      </c>
      <c r="U9158" s="1">
        <v>0</v>
      </c>
      <c r="V9158" s="4">
        <v>27.529199999999999</v>
      </c>
    </row>
    <row r="9159" spans="1:22" ht="58.5" thickBot="1" x14ac:dyDescent="0.4">
      <c r="A9159" s="3">
        <v>9158</v>
      </c>
      <c r="B9159" s="1" t="s">
        <v>10460</v>
      </c>
      <c r="C9159" s="1">
        <v>2011</v>
      </c>
      <c r="D9159" s="2">
        <v>40759</v>
      </c>
      <c r="E9159" s="2">
        <v>40763</v>
      </c>
      <c r="F9159" s="1" t="s">
        <v>50</v>
      </c>
      <c r="G9159" s="1" t="s">
        <v>4236</v>
      </c>
      <c r="H9159" s="1" t="s">
        <v>4237</v>
      </c>
      <c r="I9159" s="1" t="s">
        <v>41</v>
      </c>
      <c r="J9159" s="1" t="s">
        <v>27</v>
      </c>
      <c r="K9159" s="1" t="s">
        <v>5233</v>
      </c>
      <c r="L9159" s="1" t="s">
        <v>5234</v>
      </c>
      <c r="M9159" s="1">
        <v>4401</v>
      </c>
      <c r="N9159" s="1" t="s">
        <v>148</v>
      </c>
      <c r="O9159" s="1" t="s">
        <v>7569</v>
      </c>
      <c r="P9159" s="1" t="s">
        <v>46</v>
      </c>
      <c r="Q9159" s="1" t="s">
        <v>90</v>
      </c>
      <c r="R9159" s="1" t="s">
        <v>7570</v>
      </c>
      <c r="S9159" s="1">
        <v>259.74</v>
      </c>
      <c r="T9159" s="1">
        <v>13</v>
      </c>
      <c r="U9159" s="1">
        <v>0</v>
      </c>
      <c r="V9159" s="4">
        <v>124.6752</v>
      </c>
    </row>
    <row r="9160" spans="1:22" ht="29.5" thickBot="1" x14ac:dyDescent="0.4">
      <c r="A9160" s="3">
        <v>9159</v>
      </c>
      <c r="B9160" s="1" t="s">
        <v>10460</v>
      </c>
      <c r="C9160" s="1">
        <v>2011</v>
      </c>
      <c r="D9160" s="2">
        <v>40759</v>
      </c>
      <c r="E9160" s="2">
        <v>40763</v>
      </c>
      <c r="F9160" s="1" t="s">
        <v>50</v>
      </c>
      <c r="G9160" s="1" t="s">
        <v>4236</v>
      </c>
      <c r="H9160" s="1" t="s">
        <v>4237</v>
      </c>
      <c r="I9160" s="1" t="s">
        <v>41</v>
      </c>
      <c r="J9160" s="1" t="s">
        <v>27</v>
      </c>
      <c r="K9160" s="1" t="s">
        <v>5233</v>
      </c>
      <c r="L9160" s="1" t="s">
        <v>5234</v>
      </c>
      <c r="M9160" s="1">
        <v>4401</v>
      </c>
      <c r="N9160" s="1" t="s">
        <v>148</v>
      </c>
      <c r="O9160" s="1" t="s">
        <v>2815</v>
      </c>
      <c r="P9160" s="1" t="s">
        <v>71</v>
      </c>
      <c r="Q9160" s="1" t="s">
        <v>161</v>
      </c>
      <c r="R9160" s="1" t="s">
        <v>2816</v>
      </c>
      <c r="S9160" s="1">
        <v>255.42</v>
      </c>
      <c r="T9160" s="1">
        <v>9</v>
      </c>
      <c r="U9160" s="1">
        <v>0</v>
      </c>
      <c r="V9160" s="4">
        <v>104.7222</v>
      </c>
    </row>
    <row r="9161" spans="1:22" ht="44" thickBot="1" x14ac:dyDescent="0.4">
      <c r="A9161" s="3">
        <v>9160</v>
      </c>
      <c r="B9161" s="1" t="s">
        <v>10461</v>
      </c>
      <c r="C9161" s="1">
        <v>2013</v>
      </c>
      <c r="D9161" s="2">
        <v>41496</v>
      </c>
      <c r="E9161" s="2">
        <v>41501</v>
      </c>
      <c r="F9161" s="1" t="s">
        <v>50</v>
      </c>
      <c r="G9161" s="1" t="s">
        <v>6369</v>
      </c>
      <c r="H9161" s="1" t="s">
        <v>6370</v>
      </c>
      <c r="I9161" s="1" t="s">
        <v>102</v>
      </c>
      <c r="J9161" s="1" t="s">
        <v>27</v>
      </c>
      <c r="K9161" s="1" t="s">
        <v>8758</v>
      </c>
      <c r="L9161" s="1" t="s">
        <v>335</v>
      </c>
      <c r="M9161" s="1">
        <v>37075</v>
      </c>
      <c r="N9161" s="1" t="s">
        <v>30</v>
      </c>
      <c r="O9161" s="1" t="s">
        <v>1223</v>
      </c>
      <c r="P9161" s="1" t="s">
        <v>46</v>
      </c>
      <c r="Q9161" s="1" t="s">
        <v>75</v>
      </c>
      <c r="R9161" s="1" t="s">
        <v>1224</v>
      </c>
      <c r="S9161" s="1">
        <v>4.3380000000000001</v>
      </c>
      <c r="T9161" s="1">
        <v>3</v>
      </c>
      <c r="U9161" s="1">
        <v>0.7</v>
      </c>
      <c r="V9161" s="4">
        <v>-3.0366</v>
      </c>
    </row>
    <row r="9162" spans="1:22" ht="29.5" thickBot="1" x14ac:dyDescent="0.4">
      <c r="A9162" s="3">
        <v>9161</v>
      </c>
      <c r="B9162" s="1" t="s">
        <v>10461</v>
      </c>
      <c r="C9162" s="1">
        <v>2013</v>
      </c>
      <c r="D9162" s="2">
        <v>41496</v>
      </c>
      <c r="E9162" s="2">
        <v>41501</v>
      </c>
      <c r="F9162" s="1" t="s">
        <v>50</v>
      </c>
      <c r="G9162" s="1" t="s">
        <v>6369</v>
      </c>
      <c r="H9162" s="1" t="s">
        <v>6370</v>
      </c>
      <c r="I9162" s="1" t="s">
        <v>102</v>
      </c>
      <c r="J9162" s="1" t="s">
        <v>27</v>
      </c>
      <c r="K9162" s="1" t="s">
        <v>8758</v>
      </c>
      <c r="L9162" s="1" t="s">
        <v>335</v>
      </c>
      <c r="M9162" s="1">
        <v>37075</v>
      </c>
      <c r="N9162" s="1" t="s">
        <v>30</v>
      </c>
      <c r="O9162" s="1" t="s">
        <v>2898</v>
      </c>
      <c r="P9162" s="1" t="s">
        <v>46</v>
      </c>
      <c r="Q9162" s="1" t="s">
        <v>75</v>
      </c>
      <c r="R9162" s="1" t="s">
        <v>2899</v>
      </c>
      <c r="S9162" s="1">
        <v>11.88</v>
      </c>
      <c r="T9162" s="1">
        <v>5</v>
      </c>
      <c r="U9162" s="1">
        <v>0.7</v>
      </c>
      <c r="V9162" s="4">
        <v>-7.92</v>
      </c>
    </row>
    <row r="9163" spans="1:22" ht="58.5" thickBot="1" x14ac:dyDescent="0.4">
      <c r="A9163" s="3">
        <v>9162</v>
      </c>
      <c r="B9163" s="1" t="s">
        <v>10462</v>
      </c>
      <c r="C9163" s="1">
        <v>2013</v>
      </c>
      <c r="D9163" s="2">
        <v>41617</v>
      </c>
      <c r="E9163" s="2">
        <v>41621</v>
      </c>
      <c r="F9163" s="1" t="s">
        <v>50</v>
      </c>
      <c r="G9163" s="1" t="s">
        <v>1308</v>
      </c>
      <c r="H9163" s="1" t="s">
        <v>1309</v>
      </c>
      <c r="I9163" s="1" t="s">
        <v>26</v>
      </c>
      <c r="J9163" s="1" t="s">
        <v>27</v>
      </c>
      <c r="K9163" s="1" t="s">
        <v>6205</v>
      </c>
      <c r="L9163" s="1" t="s">
        <v>114</v>
      </c>
      <c r="M9163" s="1">
        <v>54703</v>
      </c>
      <c r="N9163" s="1" t="s">
        <v>105</v>
      </c>
      <c r="O9163" s="1" t="s">
        <v>5637</v>
      </c>
      <c r="P9163" s="1" t="s">
        <v>32</v>
      </c>
      <c r="Q9163" s="1" t="s">
        <v>33</v>
      </c>
      <c r="R9163" s="1" t="s">
        <v>5638</v>
      </c>
      <c r="S9163" s="1">
        <v>405.86</v>
      </c>
      <c r="T9163" s="1">
        <v>7</v>
      </c>
      <c r="U9163" s="1">
        <v>0</v>
      </c>
      <c r="V9163" s="4">
        <v>32.468800000000002</v>
      </c>
    </row>
    <row r="9164" spans="1:22" ht="29.5" thickBot="1" x14ac:dyDescent="0.4">
      <c r="A9164" s="3">
        <v>9163</v>
      </c>
      <c r="B9164" s="1" t="s">
        <v>10462</v>
      </c>
      <c r="C9164" s="1">
        <v>2013</v>
      </c>
      <c r="D9164" s="2">
        <v>41617</v>
      </c>
      <c r="E9164" s="2">
        <v>41621</v>
      </c>
      <c r="F9164" s="1" t="s">
        <v>50</v>
      </c>
      <c r="G9164" s="1" t="s">
        <v>1308</v>
      </c>
      <c r="H9164" s="1" t="s">
        <v>1309</v>
      </c>
      <c r="I9164" s="1" t="s">
        <v>26</v>
      </c>
      <c r="J9164" s="1" t="s">
        <v>27</v>
      </c>
      <c r="K9164" s="1" t="s">
        <v>6205</v>
      </c>
      <c r="L9164" s="1" t="s">
        <v>114</v>
      </c>
      <c r="M9164" s="1">
        <v>54703</v>
      </c>
      <c r="N9164" s="1" t="s">
        <v>105</v>
      </c>
      <c r="O9164" s="1" t="s">
        <v>2455</v>
      </c>
      <c r="P9164" s="1" t="s">
        <v>32</v>
      </c>
      <c r="Q9164" s="1" t="s">
        <v>36</v>
      </c>
      <c r="R9164" s="1" t="s">
        <v>2456</v>
      </c>
      <c r="S9164" s="1">
        <v>680.01</v>
      </c>
      <c r="T9164" s="1">
        <v>3</v>
      </c>
      <c r="U9164" s="1">
        <v>0</v>
      </c>
      <c r="V9164" s="4">
        <v>176.80260000000001</v>
      </c>
    </row>
    <row r="9165" spans="1:22" ht="29.5" thickBot="1" x14ac:dyDescent="0.4">
      <c r="A9165" s="3">
        <v>9164</v>
      </c>
      <c r="B9165" s="1" t="s">
        <v>10463</v>
      </c>
      <c r="C9165" s="1">
        <v>2012</v>
      </c>
      <c r="D9165" s="2">
        <v>41068</v>
      </c>
      <c r="E9165" s="2">
        <v>41072</v>
      </c>
      <c r="F9165" s="1" t="s">
        <v>50</v>
      </c>
      <c r="G9165" s="1" t="s">
        <v>7078</v>
      </c>
      <c r="H9165" s="1" t="s">
        <v>7079</v>
      </c>
      <c r="I9165" s="1" t="s">
        <v>26</v>
      </c>
      <c r="J9165" s="1" t="s">
        <v>27</v>
      </c>
      <c r="K9165" s="1" t="s">
        <v>303</v>
      </c>
      <c r="L9165" s="1" t="s">
        <v>211</v>
      </c>
      <c r="M9165" s="1">
        <v>60610</v>
      </c>
      <c r="N9165" s="1" t="s">
        <v>105</v>
      </c>
      <c r="O9165" s="1" t="s">
        <v>5956</v>
      </c>
      <c r="P9165" s="1" t="s">
        <v>71</v>
      </c>
      <c r="Q9165" s="1" t="s">
        <v>161</v>
      </c>
      <c r="R9165" s="1" t="s">
        <v>5957</v>
      </c>
      <c r="S9165" s="1">
        <v>2.3759999999999999</v>
      </c>
      <c r="T9165" s="1">
        <v>3</v>
      </c>
      <c r="U9165" s="1">
        <v>0.2</v>
      </c>
      <c r="V9165" s="4">
        <v>0.74250000000000005</v>
      </c>
    </row>
    <row r="9166" spans="1:22" ht="44" thickBot="1" x14ac:dyDescent="0.4">
      <c r="A9166" s="3">
        <v>9165</v>
      </c>
      <c r="B9166" s="1" t="s">
        <v>10463</v>
      </c>
      <c r="C9166" s="1">
        <v>2012</v>
      </c>
      <c r="D9166" s="2">
        <v>41068</v>
      </c>
      <c r="E9166" s="2">
        <v>41072</v>
      </c>
      <c r="F9166" s="1" t="s">
        <v>50</v>
      </c>
      <c r="G9166" s="1" t="s">
        <v>7078</v>
      </c>
      <c r="H9166" s="1" t="s">
        <v>7079</v>
      </c>
      <c r="I9166" s="1" t="s">
        <v>26</v>
      </c>
      <c r="J9166" s="1" t="s">
        <v>27</v>
      </c>
      <c r="K9166" s="1" t="s">
        <v>303</v>
      </c>
      <c r="L9166" s="1" t="s">
        <v>211</v>
      </c>
      <c r="M9166" s="1">
        <v>60610</v>
      </c>
      <c r="N9166" s="1" t="s">
        <v>105</v>
      </c>
      <c r="O9166" s="1" t="s">
        <v>3305</v>
      </c>
      <c r="P9166" s="1" t="s">
        <v>46</v>
      </c>
      <c r="Q9166" s="1" t="s">
        <v>78</v>
      </c>
      <c r="R9166" s="1" t="s">
        <v>3306</v>
      </c>
      <c r="S9166" s="1">
        <v>143.12799999999999</v>
      </c>
      <c r="T9166" s="1">
        <v>2</v>
      </c>
      <c r="U9166" s="1">
        <v>0.8</v>
      </c>
      <c r="V9166" s="4">
        <v>-393.60199999999998</v>
      </c>
    </row>
    <row r="9167" spans="1:22" ht="29.5" thickBot="1" x14ac:dyDescent="0.4">
      <c r="A9167" s="3">
        <v>9166</v>
      </c>
      <c r="B9167" s="1" t="s">
        <v>10464</v>
      </c>
      <c r="C9167" s="1">
        <v>2013</v>
      </c>
      <c r="D9167" s="2">
        <v>41450</v>
      </c>
      <c r="E9167" s="2">
        <v>41452</v>
      </c>
      <c r="F9167" s="1" t="s">
        <v>23</v>
      </c>
      <c r="G9167" s="1" t="s">
        <v>671</v>
      </c>
      <c r="H9167" s="1" t="s">
        <v>672</v>
      </c>
      <c r="I9167" s="1" t="s">
        <v>26</v>
      </c>
      <c r="J9167" s="1" t="s">
        <v>27</v>
      </c>
      <c r="K9167" s="1" t="s">
        <v>947</v>
      </c>
      <c r="L9167" s="1" t="s">
        <v>43</v>
      </c>
      <c r="M9167" s="1">
        <v>92037</v>
      </c>
      <c r="N9167" s="1" t="s">
        <v>44</v>
      </c>
      <c r="O9167" s="1" t="s">
        <v>9828</v>
      </c>
      <c r="P9167" s="1" t="s">
        <v>71</v>
      </c>
      <c r="Q9167" s="1" t="s">
        <v>682</v>
      </c>
      <c r="R9167" s="1" t="s">
        <v>9829</v>
      </c>
      <c r="S9167" s="1">
        <v>4476.8</v>
      </c>
      <c r="T9167" s="1">
        <v>4</v>
      </c>
      <c r="U9167" s="1">
        <v>0.2</v>
      </c>
      <c r="V9167" s="4">
        <v>503.64</v>
      </c>
    </row>
    <row r="9168" spans="1:22" ht="29.5" thickBot="1" x14ac:dyDescent="0.4">
      <c r="A9168" s="3">
        <v>9167</v>
      </c>
      <c r="B9168" s="1" t="s">
        <v>10464</v>
      </c>
      <c r="C9168" s="1">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4">
        <v>50.328000000000003</v>
      </c>
    </row>
    <row r="9169" spans="1:22" ht="58.5" thickBot="1" x14ac:dyDescent="0.4">
      <c r="A9169" s="3">
        <v>9168</v>
      </c>
      <c r="B9169" s="1" t="s">
        <v>10464</v>
      </c>
      <c r="C9169" s="1">
        <v>2013</v>
      </c>
      <c r="D9169" s="2">
        <v>41450</v>
      </c>
      <c r="E9169" s="2">
        <v>41452</v>
      </c>
      <c r="F9169" s="1" t="s">
        <v>23</v>
      </c>
      <c r="G9169" s="1" t="s">
        <v>671</v>
      </c>
      <c r="H9169" s="1" t="s">
        <v>672</v>
      </c>
      <c r="I9169" s="1" t="s">
        <v>26</v>
      </c>
      <c r="J9169" s="1" t="s">
        <v>27</v>
      </c>
      <c r="K9169" s="1" t="s">
        <v>947</v>
      </c>
      <c r="L9169" s="1" t="s">
        <v>43</v>
      </c>
      <c r="M9169" s="1">
        <v>92037</v>
      </c>
      <c r="N9169" s="1" t="s">
        <v>44</v>
      </c>
      <c r="O9169" s="1" t="s">
        <v>5943</v>
      </c>
      <c r="P9169" s="1" t="s">
        <v>46</v>
      </c>
      <c r="Q9169" s="1" t="s">
        <v>78</v>
      </c>
      <c r="R9169" s="1" t="s">
        <v>5944</v>
      </c>
      <c r="S9169" s="1">
        <v>241.44</v>
      </c>
      <c r="T9169" s="1">
        <v>3</v>
      </c>
      <c r="U9169" s="1">
        <v>0</v>
      </c>
      <c r="V9169" s="4">
        <v>72.432000000000002</v>
      </c>
    </row>
    <row r="9170" spans="1:22" ht="29.5" thickBot="1" x14ac:dyDescent="0.4">
      <c r="A9170" s="3">
        <v>9169</v>
      </c>
      <c r="B9170" s="1" t="s">
        <v>10465</v>
      </c>
      <c r="C9170" s="1">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4">
        <v>147.08959999999999</v>
      </c>
    </row>
    <row r="9171" spans="1:22" ht="29.5" thickBot="1" x14ac:dyDescent="0.4">
      <c r="A9171" s="3">
        <v>9170</v>
      </c>
      <c r="B9171" s="1" t="s">
        <v>10465</v>
      </c>
      <c r="C9171" s="1">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4">
        <v>21.012799999999999</v>
      </c>
    </row>
    <row r="9172" spans="1:22" ht="44" thickBot="1" x14ac:dyDescent="0.4">
      <c r="A9172" s="3">
        <v>9171</v>
      </c>
      <c r="B9172" s="1" t="s">
        <v>10466</v>
      </c>
      <c r="C9172" s="1">
        <v>2013</v>
      </c>
      <c r="D9172" s="2">
        <v>41610</v>
      </c>
      <c r="E9172" s="2">
        <v>41610</v>
      </c>
      <c r="F9172" s="1" t="s">
        <v>1290</v>
      </c>
      <c r="G9172" s="1" t="s">
        <v>6478</v>
      </c>
      <c r="H9172" s="1" t="s">
        <v>6479</v>
      </c>
      <c r="I9172" s="1" t="s">
        <v>102</v>
      </c>
      <c r="J9172" s="1" t="s">
        <v>27</v>
      </c>
      <c r="K9172" s="1" t="s">
        <v>8825</v>
      </c>
      <c r="L9172" s="1" t="s">
        <v>43</v>
      </c>
      <c r="M9172" s="1">
        <v>93030</v>
      </c>
      <c r="N9172" s="1" t="s">
        <v>44</v>
      </c>
      <c r="O9172" s="1" t="s">
        <v>1812</v>
      </c>
      <c r="P9172" s="1" t="s">
        <v>32</v>
      </c>
      <c r="Q9172" s="1" t="s">
        <v>65</v>
      </c>
      <c r="R9172" s="1" t="s">
        <v>1813</v>
      </c>
      <c r="S9172" s="1">
        <v>31.96</v>
      </c>
      <c r="T9172" s="1">
        <v>2</v>
      </c>
      <c r="U9172" s="1">
        <v>0</v>
      </c>
      <c r="V9172" s="4">
        <v>1.5980000000000001</v>
      </c>
    </row>
    <row r="9173" spans="1:22" ht="29.5" thickBot="1" x14ac:dyDescent="0.4">
      <c r="A9173" s="3">
        <v>9172</v>
      </c>
      <c r="B9173" s="1" t="s">
        <v>10466</v>
      </c>
      <c r="C9173" s="1">
        <v>2013</v>
      </c>
      <c r="D9173" s="2">
        <v>41610</v>
      </c>
      <c r="E9173" s="2">
        <v>41610</v>
      </c>
      <c r="F9173" s="1" t="s">
        <v>1290</v>
      </c>
      <c r="G9173" s="1" t="s">
        <v>6478</v>
      </c>
      <c r="H9173" s="1" t="s">
        <v>6479</v>
      </c>
      <c r="I9173" s="1" t="s">
        <v>102</v>
      </c>
      <c r="J9173" s="1" t="s">
        <v>27</v>
      </c>
      <c r="K9173" s="1" t="s">
        <v>8825</v>
      </c>
      <c r="L9173" s="1" t="s">
        <v>43</v>
      </c>
      <c r="M9173" s="1">
        <v>93030</v>
      </c>
      <c r="N9173" s="1" t="s">
        <v>44</v>
      </c>
      <c r="O9173" s="1" t="s">
        <v>4185</v>
      </c>
      <c r="P9173" s="1" t="s">
        <v>46</v>
      </c>
      <c r="Q9173" s="1" t="s">
        <v>90</v>
      </c>
      <c r="R9173" s="1" t="s">
        <v>4186</v>
      </c>
      <c r="S9173" s="1">
        <v>47.9</v>
      </c>
      <c r="T9173" s="1">
        <v>1</v>
      </c>
      <c r="U9173" s="1">
        <v>0</v>
      </c>
      <c r="V9173" s="4">
        <v>22.992000000000001</v>
      </c>
    </row>
    <row r="9174" spans="1:22" ht="73" thickBot="1" x14ac:dyDescent="0.4">
      <c r="A9174" s="3">
        <v>9173</v>
      </c>
      <c r="B9174" s="1" t="s">
        <v>10466</v>
      </c>
      <c r="C9174" s="1">
        <v>2013</v>
      </c>
      <c r="D9174" s="2">
        <v>41610</v>
      </c>
      <c r="E9174" s="2">
        <v>41610</v>
      </c>
      <c r="F9174" s="1" t="s">
        <v>1290</v>
      </c>
      <c r="G9174" s="1" t="s">
        <v>6478</v>
      </c>
      <c r="H9174" s="1" t="s">
        <v>6479</v>
      </c>
      <c r="I9174" s="1" t="s">
        <v>102</v>
      </c>
      <c r="J9174" s="1" t="s">
        <v>27</v>
      </c>
      <c r="K9174" s="1" t="s">
        <v>8825</v>
      </c>
      <c r="L9174" s="1" t="s">
        <v>43</v>
      </c>
      <c r="M9174" s="1">
        <v>93030</v>
      </c>
      <c r="N9174" s="1" t="s">
        <v>44</v>
      </c>
      <c r="O9174" s="1" t="s">
        <v>3414</v>
      </c>
      <c r="P9174" s="1" t="s">
        <v>46</v>
      </c>
      <c r="Q9174" s="1" t="s">
        <v>59</v>
      </c>
      <c r="R9174" s="1" t="s">
        <v>3415</v>
      </c>
      <c r="S9174" s="1">
        <v>1112.94</v>
      </c>
      <c r="T9174" s="1">
        <v>3</v>
      </c>
      <c r="U9174" s="1">
        <v>0</v>
      </c>
      <c r="V9174" s="4">
        <v>222.58799999999999</v>
      </c>
    </row>
    <row r="9175" spans="1:22" ht="44" thickBot="1" x14ac:dyDescent="0.4">
      <c r="A9175" s="3">
        <v>9174</v>
      </c>
      <c r="B9175" s="1" t="s">
        <v>10466</v>
      </c>
      <c r="C9175" s="1">
        <v>2013</v>
      </c>
      <c r="D9175" s="2">
        <v>41610</v>
      </c>
      <c r="E9175" s="2">
        <v>41610</v>
      </c>
      <c r="F9175" s="1" t="s">
        <v>1290</v>
      </c>
      <c r="G9175" s="1" t="s">
        <v>6478</v>
      </c>
      <c r="H9175" s="1" t="s">
        <v>6479</v>
      </c>
      <c r="I9175" s="1" t="s">
        <v>102</v>
      </c>
      <c r="J9175" s="1" t="s">
        <v>27</v>
      </c>
      <c r="K9175" s="1" t="s">
        <v>8825</v>
      </c>
      <c r="L9175" s="1" t="s">
        <v>43</v>
      </c>
      <c r="M9175" s="1">
        <v>93030</v>
      </c>
      <c r="N9175" s="1" t="s">
        <v>44</v>
      </c>
      <c r="O9175" s="1" t="s">
        <v>2290</v>
      </c>
      <c r="P9175" s="1" t="s">
        <v>46</v>
      </c>
      <c r="Q9175" s="1" t="s">
        <v>173</v>
      </c>
      <c r="R9175" s="1" t="s">
        <v>2291</v>
      </c>
      <c r="S9175" s="1">
        <v>22.92</v>
      </c>
      <c r="T9175" s="1">
        <v>3</v>
      </c>
      <c r="U9175" s="1">
        <v>0</v>
      </c>
      <c r="V9175" s="4">
        <v>11.2308</v>
      </c>
    </row>
    <row r="9176" spans="1:22" ht="58.5" thickBot="1" x14ac:dyDescent="0.4">
      <c r="A9176" s="3">
        <v>9175</v>
      </c>
      <c r="B9176" s="1" t="s">
        <v>10467</v>
      </c>
      <c r="C9176" s="1">
        <v>2014</v>
      </c>
      <c r="D9176" s="2">
        <v>41803</v>
      </c>
      <c r="E9176" s="2">
        <v>41805</v>
      </c>
      <c r="F9176" s="1" t="s">
        <v>23</v>
      </c>
      <c r="G9176" s="1" t="s">
        <v>8353</v>
      </c>
      <c r="H9176" s="1" t="s">
        <v>8354</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4">
        <v>8.9969999999999999</v>
      </c>
    </row>
    <row r="9177" spans="1:22" ht="29.5" thickBot="1" x14ac:dyDescent="0.4">
      <c r="A9177" s="3">
        <v>9176</v>
      </c>
      <c r="B9177" s="1" t="s">
        <v>10467</v>
      </c>
      <c r="C9177" s="1">
        <v>2014</v>
      </c>
      <c r="D9177" s="2">
        <v>41803</v>
      </c>
      <c r="E9177" s="2">
        <v>41805</v>
      </c>
      <c r="F9177" s="1" t="s">
        <v>23</v>
      </c>
      <c r="G9177" s="1" t="s">
        <v>8353</v>
      </c>
      <c r="H9177" s="1" t="s">
        <v>8354</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4">
        <v>9.3312000000000008</v>
      </c>
    </row>
    <row r="9178" spans="1:22" ht="44" thickBot="1" x14ac:dyDescent="0.4">
      <c r="A9178" s="3">
        <v>9177</v>
      </c>
      <c r="B9178" s="1" t="s">
        <v>10468</v>
      </c>
      <c r="C9178" s="1">
        <v>2013</v>
      </c>
      <c r="D9178" s="2">
        <v>41353</v>
      </c>
      <c r="E9178" s="2">
        <v>41358</v>
      </c>
      <c r="F9178" s="1" t="s">
        <v>50</v>
      </c>
      <c r="G9178" s="1" t="s">
        <v>4952</v>
      </c>
      <c r="H9178" s="1" t="s">
        <v>4953</v>
      </c>
      <c r="I9178" s="1" t="s">
        <v>41</v>
      </c>
      <c r="J9178" s="1" t="s">
        <v>27</v>
      </c>
      <c r="K9178" s="1" t="s">
        <v>5660</v>
      </c>
      <c r="L9178" s="1" t="s">
        <v>335</v>
      </c>
      <c r="M9178" s="1">
        <v>37211</v>
      </c>
      <c r="N9178" s="1" t="s">
        <v>30</v>
      </c>
      <c r="O9178" s="1" t="s">
        <v>1206</v>
      </c>
      <c r="P9178" s="1" t="s">
        <v>46</v>
      </c>
      <c r="Q9178" s="1" t="s">
        <v>75</v>
      </c>
      <c r="R9178" s="1" t="s">
        <v>1207</v>
      </c>
      <c r="S9178" s="1">
        <v>31.085999999999999</v>
      </c>
      <c r="T9178" s="1">
        <v>3</v>
      </c>
      <c r="U9178" s="1">
        <v>0.7</v>
      </c>
      <c r="V9178" s="4">
        <v>-20.724</v>
      </c>
    </row>
    <row r="9179" spans="1:22" ht="58.5" thickBot="1" x14ac:dyDescent="0.4">
      <c r="A9179" s="3">
        <v>9178</v>
      </c>
      <c r="B9179" s="1" t="s">
        <v>10469</v>
      </c>
      <c r="C9179" s="1">
        <v>2013</v>
      </c>
      <c r="D9179" s="2">
        <v>41593</v>
      </c>
      <c r="E9179" s="2">
        <v>41597</v>
      </c>
      <c r="F9179" s="1" t="s">
        <v>50</v>
      </c>
      <c r="G9179" s="1" t="s">
        <v>251</v>
      </c>
      <c r="H9179" s="1" t="s">
        <v>252</v>
      </c>
      <c r="I9179" s="1" t="s">
        <v>26</v>
      </c>
      <c r="J9179" s="1" t="s">
        <v>27</v>
      </c>
      <c r="K9179" s="1" t="s">
        <v>266</v>
      </c>
      <c r="L9179" s="1" t="s">
        <v>267</v>
      </c>
      <c r="M9179" s="1">
        <v>10035</v>
      </c>
      <c r="N9179" s="1" t="s">
        <v>148</v>
      </c>
      <c r="O9179" s="1" t="s">
        <v>7877</v>
      </c>
      <c r="P9179" s="1" t="s">
        <v>71</v>
      </c>
      <c r="Q9179" s="1" t="s">
        <v>72</v>
      </c>
      <c r="R9179" s="1" t="s">
        <v>7878</v>
      </c>
      <c r="S9179" s="1">
        <v>13.98</v>
      </c>
      <c r="T9179" s="1">
        <v>2</v>
      </c>
      <c r="U9179" s="1">
        <v>0</v>
      </c>
      <c r="V9179" s="4">
        <v>3.9144000000000001</v>
      </c>
    </row>
    <row r="9180" spans="1:22" ht="58.5" thickBot="1" x14ac:dyDescent="0.4">
      <c r="A9180" s="3">
        <v>9179</v>
      </c>
      <c r="B9180" s="1" t="s">
        <v>10469</v>
      </c>
      <c r="C9180" s="1">
        <v>2013</v>
      </c>
      <c r="D9180" s="2">
        <v>41593</v>
      </c>
      <c r="E9180" s="2">
        <v>41597</v>
      </c>
      <c r="F9180" s="1" t="s">
        <v>50</v>
      </c>
      <c r="G9180" s="1" t="s">
        <v>251</v>
      </c>
      <c r="H9180" s="1" t="s">
        <v>252</v>
      </c>
      <c r="I9180" s="1" t="s">
        <v>26</v>
      </c>
      <c r="J9180" s="1" t="s">
        <v>27</v>
      </c>
      <c r="K9180" s="1" t="s">
        <v>266</v>
      </c>
      <c r="L9180" s="1" t="s">
        <v>267</v>
      </c>
      <c r="M9180" s="1">
        <v>10035</v>
      </c>
      <c r="N9180" s="1" t="s">
        <v>148</v>
      </c>
      <c r="O9180" s="1" t="s">
        <v>6804</v>
      </c>
      <c r="P9180" s="1" t="s">
        <v>46</v>
      </c>
      <c r="Q9180" s="1" t="s">
        <v>68</v>
      </c>
      <c r="R9180" s="1" t="s">
        <v>6805</v>
      </c>
      <c r="S9180" s="1">
        <v>23.65</v>
      </c>
      <c r="T9180" s="1">
        <v>1</v>
      </c>
      <c r="U9180" s="1">
        <v>0</v>
      </c>
      <c r="V9180" s="4">
        <v>6.149</v>
      </c>
    </row>
    <row r="9181" spans="1:22" ht="58.5" thickBot="1" x14ac:dyDescent="0.4">
      <c r="A9181" s="3">
        <v>9180</v>
      </c>
      <c r="B9181" s="1" t="s">
        <v>10470</v>
      </c>
      <c r="C9181" s="1">
        <v>2014</v>
      </c>
      <c r="D9181" s="2">
        <v>41859</v>
      </c>
      <c r="E9181" s="2">
        <v>41863</v>
      </c>
      <c r="F9181" s="1" t="s">
        <v>50</v>
      </c>
      <c r="G9181" s="1" t="s">
        <v>1258</v>
      </c>
      <c r="H9181" s="1" t="s">
        <v>1259</v>
      </c>
      <c r="I9181" s="1" t="s">
        <v>26</v>
      </c>
      <c r="J9181" s="1" t="s">
        <v>27</v>
      </c>
      <c r="K9181" s="1" t="s">
        <v>3972</v>
      </c>
      <c r="L9181" s="1" t="s">
        <v>43</v>
      </c>
      <c r="M9181" s="1">
        <v>92683</v>
      </c>
      <c r="N9181" s="1" t="s">
        <v>44</v>
      </c>
      <c r="O9181" s="1" t="s">
        <v>6643</v>
      </c>
      <c r="P9181" s="1" t="s">
        <v>71</v>
      </c>
      <c r="Q9181" s="1" t="s">
        <v>72</v>
      </c>
      <c r="R9181" s="1" t="s">
        <v>6644</v>
      </c>
      <c r="S9181" s="1">
        <v>707.88</v>
      </c>
      <c r="T9181" s="1">
        <v>3</v>
      </c>
      <c r="U9181" s="1">
        <v>0.2</v>
      </c>
      <c r="V9181" s="4">
        <v>44.2425</v>
      </c>
    </row>
    <row r="9182" spans="1:22" ht="44" thickBot="1" x14ac:dyDescent="0.4">
      <c r="A9182" s="3">
        <v>9181</v>
      </c>
      <c r="B9182" s="1" t="s">
        <v>10470</v>
      </c>
      <c r="C9182" s="1">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v>
      </c>
      <c r="T9182" s="1">
        <v>3</v>
      </c>
      <c r="U9182" s="1">
        <v>0.2</v>
      </c>
      <c r="V9182" s="4">
        <v>4.1832000000000003</v>
      </c>
    </row>
    <row r="9183" spans="1:22" ht="44" thickBot="1" x14ac:dyDescent="0.4">
      <c r="A9183" s="3">
        <v>9182</v>
      </c>
      <c r="B9183" s="1" t="s">
        <v>10470</v>
      </c>
      <c r="C9183" s="1">
        <v>2014</v>
      </c>
      <c r="D9183" s="2">
        <v>41859</v>
      </c>
      <c r="E9183" s="2">
        <v>41863</v>
      </c>
      <c r="F9183" s="1" t="s">
        <v>50</v>
      </c>
      <c r="G9183" s="1" t="s">
        <v>1258</v>
      </c>
      <c r="H9183" s="1" t="s">
        <v>1259</v>
      </c>
      <c r="I9183" s="1" t="s">
        <v>26</v>
      </c>
      <c r="J9183" s="1" t="s">
        <v>27</v>
      </c>
      <c r="K9183" s="1" t="s">
        <v>3972</v>
      </c>
      <c r="L9183" s="1" t="s">
        <v>43</v>
      </c>
      <c r="M9183" s="1">
        <v>92683</v>
      </c>
      <c r="N9183" s="1" t="s">
        <v>44</v>
      </c>
      <c r="O9183" s="1" t="s">
        <v>7364</v>
      </c>
      <c r="P9183" s="1" t="s">
        <v>46</v>
      </c>
      <c r="Q9183" s="1" t="s">
        <v>75</v>
      </c>
      <c r="R9183" s="1" t="s">
        <v>7365</v>
      </c>
      <c r="S9183" s="1">
        <v>31.128</v>
      </c>
      <c r="T9183" s="1">
        <v>3</v>
      </c>
      <c r="U9183" s="1">
        <v>0.2</v>
      </c>
      <c r="V9183" s="4">
        <v>11.673</v>
      </c>
    </row>
    <row r="9184" spans="1:22" ht="44" thickBot="1" x14ac:dyDescent="0.4">
      <c r="A9184" s="3">
        <v>9183</v>
      </c>
      <c r="B9184" s="1" t="s">
        <v>10470</v>
      </c>
      <c r="C9184" s="1">
        <v>2014</v>
      </c>
      <c r="D9184" s="2">
        <v>41859</v>
      </c>
      <c r="E9184" s="2">
        <v>41863</v>
      </c>
      <c r="F9184" s="1" t="s">
        <v>50</v>
      </c>
      <c r="G9184" s="1" t="s">
        <v>1258</v>
      </c>
      <c r="H9184" s="1" t="s">
        <v>1259</v>
      </c>
      <c r="I9184" s="1" t="s">
        <v>26</v>
      </c>
      <c r="J9184" s="1" t="s">
        <v>27</v>
      </c>
      <c r="K9184" s="1" t="s">
        <v>3972</v>
      </c>
      <c r="L9184" s="1" t="s">
        <v>43</v>
      </c>
      <c r="M9184" s="1">
        <v>92683</v>
      </c>
      <c r="N9184" s="1" t="s">
        <v>44</v>
      </c>
      <c r="O9184" s="1" t="s">
        <v>8719</v>
      </c>
      <c r="P9184" s="1" t="s">
        <v>71</v>
      </c>
      <c r="Q9184" s="1" t="s">
        <v>161</v>
      </c>
      <c r="R9184" s="1" t="s">
        <v>8720</v>
      </c>
      <c r="S9184" s="1">
        <v>55.76</v>
      </c>
      <c r="T9184" s="1">
        <v>4</v>
      </c>
      <c r="U9184" s="1">
        <v>0</v>
      </c>
      <c r="V9184" s="4">
        <v>7.8064</v>
      </c>
    </row>
    <row r="9185" spans="1:22" ht="29.5" thickBot="1" x14ac:dyDescent="0.4">
      <c r="A9185" s="3">
        <v>9184</v>
      </c>
      <c r="B9185" s="1" t="s">
        <v>10470</v>
      </c>
      <c r="C9185" s="1">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4">
        <v>11.543200000000001</v>
      </c>
    </row>
    <row r="9186" spans="1:22" ht="58.5" thickBot="1" x14ac:dyDescent="0.4">
      <c r="A9186" s="3">
        <v>9185</v>
      </c>
      <c r="B9186" s="1" t="s">
        <v>10470</v>
      </c>
      <c r="C9186" s="1">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4">
        <v>15.525</v>
      </c>
    </row>
    <row r="9187" spans="1:22" ht="58.5" thickBot="1" x14ac:dyDescent="0.4">
      <c r="A9187" s="3">
        <v>9186</v>
      </c>
      <c r="B9187" s="1" t="s">
        <v>10470</v>
      </c>
      <c r="C9187" s="1">
        <v>2014</v>
      </c>
      <c r="D9187" s="2">
        <v>41859</v>
      </c>
      <c r="E9187" s="2">
        <v>41863</v>
      </c>
      <c r="F9187" s="1" t="s">
        <v>50</v>
      </c>
      <c r="G9187" s="1" t="s">
        <v>1258</v>
      </c>
      <c r="H9187" s="1" t="s">
        <v>1259</v>
      </c>
      <c r="I9187" s="1" t="s">
        <v>26</v>
      </c>
      <c r="J9187" s="1" t="s">
        <v>27</v>
      </c>
      <c r="K9187" s="1" t="s">
        <v>3972</v>
      </c>
      <c r="L9187" s="1" t="s">
        <v>43</v>
      </c>
      <c r="M9187" s="1">
        <v>92683</v>
      </c>
      <c r="N9187" s="1" t="s">
        <v>44</v>
      </c>
      <c r="O9187" s="1" t="s">
        <v>10471</v>
      </c>
      <c r="P9187" s="1" t="s">
        <v>32</v>
      </c>
      <c r="Q9187" s="1" t="s">
        <v>36</v>
      </c>
      <c r="R9187" s="1" t="s">
        <v>10472</v>
      </c>
      <c r="S9187" s="1">
        <v>207.184</v>
      </c>
      <c r="T9187" s="1">
        <v>1</v>
      </c>
      <c r="U9187" s="1">
        <v>0.2</v>
      </c>
      <c r="V9187" s="4">
        <v>25.898</v>
      </c>
    </row>
    <row r="9188" spans="1:22" ht="58.5" thickBot="1" x14ac:dyDescent="0.4">
      <c r="A9188" s="3">
        <v>9187</v>
      </c>
      <c r="B9188" s="1" t="s">
        <v>10470</v>
      </c>
      <c r="C9188" s="1">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4">
        <v>412.46800000000002</v>
      </c>
    </row>
    <row r="9189" spans="1:22" ht="29.5" thickBot="1" x14ac:dyDescent="0.4">
      <c r="A9189" s="3">
        <v>9188</v>
      </c>
      <c r="B9189" s="1" t="s">
        <v>10473</v>
      </c>
      <c r="C9189" s="1">
        <v>2012</v>
      </c>
      <c r="D9189" s="2">
        <v>41142</v>
      </c>
      <c r="E9189" s="2">
        <v>41146</v>
      </c>
      <c r="F9189" s="1" t="s">
        <v>50</v>
      </c>
      <c r="G9189" s="1" t="s">
        <v>5253</v>
      </c>
      <c r="H9189" s="1" t="s">
        <v>5254</v>
      </c>
      <c r="I9189" s="1" t="s">
        <v>102</v>
      </c>
      <c r="J9189" s="1" t="s">
        <v>27</v>
      </c>
      <c r="K9189" s="1" t="s">
        <v>4061</v>
      </c>
      <c r="L9189" s="1" t="s">
        <v>147</v>
      </c>
      <c r="M9189" s="1">
        <v>18103</v>
      </c>
      <c r="N9189" s="1" t="s">
        <v>148</v>
      </c>
      <c r="O9189" s="1" t="s">
        <v>1868</v>
      </c>
      <c r="P9189" s="1" t="s">
        <v>46</v>
      </c>
      <c r="Q9189" s="1" t="s">
        <v>578</v>
      </c>
      <c r="R9189" s="1" t="s">
        <v>186</v>
      </c>
      <c r="S9189" s="1">
        <v>3.488</v>
      </c>
      <c r="T9189" s="1">
        <v>2</v>
      </c>
      <c r="U9189" s="1">
        <v>0.2</v>
      </c>
      <c r="V9189" s="4">
        <v>-0.6976</v>
      </c>
    </row>
    <row r="9190" spans="1:22" ht="29.5" thickBot="1" x14ac:dyDescent="0.4">
      <c r="A9190" s="3">
        <v>9189</v>
      </c>
      <c r="B9190" s="1" t="s">
        <v>10473</v>
      </c>
      <c r="C9190" s="1">
        <v>2012</v>
      </c>
      <c r="D9190" s="2">
        <v>41142</v>
      </c>
      <c r="E9190" s="2">
        <v>41146</v>
      </c>
      <c r="F9190" s="1" t="s">
        <v>50</v>
      </c>
      <c r="G9190" s="1" t="s">
        <v>5253</v>
      </c>
      <c r="H9190" s="1" t="s">
        <v>5254</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4">
        <v>3.8024</v>
      </c>
    </row>
    <row r="9191" spans="1:22" ht="44" thickBot="1" x14ac:dyDescent="0.4">
      <c r="A9191" s="3">
        <v>9190</v>
      </c>
      <c r="B9191" s="1" t="s">
        <v>10473</v>
      </c>
      <c r="C9191" s="1">
        <v>2012</v>
      </c>
      <c r="D9191" s="2">
        <v>41142</v>
      </c>
      <c r="E9191" s="2">
        <v>41146</v>
      </c>
      <c r="F9191" s="1" t="s">
        <v>50</v>
      </c>
      <c r="G9191" s="1" t="s">
        <v>5253</v>
      </c>
      <c r="H9191" s="1" t="s">
        <v>5254</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4">
        <v>-165.768</v>
      </c>
    </row>
    <row r="9192" spans="1:22" ht="44" thickBot="1" x14ac:dyDescent="0.4">
      <c r="A9192" s="3">
        <v>9191</v>
      </c>
      <c r="B9192" s="1" t="s">
        <v>10473</v>
      </c>
      <c r="C9192" s="1">
        <v>2012</v>
      </c>
      <c r="D9192" s="2">
        <v>41142</v>
      </c>
      <c r="E9192" s="2">
        <v>41146</v>
      </c>
      <c r="F9192" s="1" t="s">
        <v>50</v>
      </c>
      <c r="G9192" s="1" t="s">
        <v>5253</v>
      </c>
      <c r="H9192" s="1" t="s">
        <v>5254</v>
      </c>
      <c r="I9192" s="1" t="s">
        <v>102</v>
      </c>
      <c r="J9192" s="1" t="s">
        <v>27</v>
      </c>
      <c r="K9192" s="1" t="s">
        <v>4061</v>
      </c>
      <c r="L9192" s="1" t="s">
        <v>147</v>
      </c>
      <c r="M9192" s="1">
        <v>18103</v>
      </c>
      <c r="N9192" s="1" t="s">
        <v>148</v>
      </c>
      <c r="O9192" s="1" t="s">
        <v>3477</v>
      </c>
      <c r="P9192" s="1" t="s">
        <v>46</v>
      </c>
      <c r="Q9192" s="1" t="s">
        <v>75</v>
      </c>
      <c r="R9192" s="1" t="s">
        <v>3478</v>
      </c>
      <c r="S9192" s="1">
        <v>99.587999999999994</v>
      </c>
      <c r="T9192" s="1">
        <v>2</v>
      </c>
      <c r="U9192" s="1">
        <v>0.7</v>
      </c>
      <c r="V9192" s="4">
        <v>-82.99</v>
      </c>
    </row>
    <row r="9193" spans="1:22" ht="29.5" thickBot="1" x14ac:dyDescent="0.4">
      <c r="A9193" s="3">
        <v>9192</v>
      </c>
      <c r="B9193" s="1" t="s">
        <v>10473</v>
      </c>
      <c r="C9193" s="1">
        <v>2012</v>
      </c>
      <c r="D9193" s="2">
        <v>41142</v>
      </c>
      <c r="E9193" s="2">
        <v>41146</v>
      </c>
      <c r="F9193" s="1" t="s">
        <v>50</v>
      </c>
      <c r="G9193" s="1" t="s">
        <v>5253</v>
      </c>
      <c r="H9193" s="1" t="s">
        <v>5254</v>
      </c>
      <c r="I9193" s="1" t="s">
        <v>102</v>
      </c>
      <c r="J9193" s="1" t="s">
        <v>27</v>
      </c>
      <c r="K9193" s="1" t="s">
        <v>4061</v>
      </c>
      <c r="L9193" s="1" t="s">
        <v>147</v>
      </c>
      <c r="M9193" s="1">
        <v>18103</v>
      </c>
      <c r="N9193" s="1" t="s">
        <v>148</v>
      </c>
      <c r="O9193" s="1" t="s">
        <v>2973</v>
      </c>
      <c r="P9193" s="1" t="s">
        <v>46</v>
      </c>
      <c r="Q9193" s="1" t="s">
        <v>90</v>
      </c>
      <c r="R9193" s="1" t="s">
        <v>2974</v>
      </c>
      <c r="S9193" s="1">
        <v>49.567999999999998</v>
      </c>
      <c r="T9193" s="1">
        <v>2</v>
      </c>
      <c r="U9193" s="1">
        <v>0.2</v>
      </c>
      <c r="V9193" s="4">
        <v>15.49</v>
      </c>
    </row>
    <row r="9194" spans="1:22" ht="73" thickBot="1" x14ac:dyDescent="0.4">
      <c r="A9194" s="3">
        <v>9193</v>
      </c>
      <c r="B9194" s="1" t="s">
        <v>10474</v>
      </c>
      <c r="C9194" s="1">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29.372</v>
      </c>
      <c r="T9194" s="1">
        <v>7</v>
      </c>
      <c r="U9194" s="1">
        <v>0.8</v>
      </c>
      <c r="V9194" s="4">
        <v>-46.995199999999997</v>
      </c>
    </row>
    <row r="9195" spans="1:22" ht="44" thickBot="1" x14ac:dyDescent="0.4">
      <c r="A9195" s="3">
        <v>9194</v>
      </c>
      <c r="B9195" s="1" t="s">
        <v>10474</v>
      </c>
      <c r="C9195" s="1">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6336</v>
      </c>
      <c r="S9195" s="1">
        <v>344.70400000000001</v>
      </c>
      <c r="T9195" s="1">
        <v>2</v>
      </c>
      <c r="U9195" s="1">
        <v>0.2</v>
      </c>
      <c r="V9195" s="4">
        <v>38.779200000000003</v>
      </c>
    </row>
    <row r="9196" spans="1:22" ht="58.5" thickBot="1" x14ac:dyDescent="0.4">
      <c r="A9196" s="3">
        <v>9195</v>
      </c>
      <c r="B9196" s="1" t="s">
        <v>10475</v>
      </c>
      <c r="C9196" s="1">
        <v>2011</v>
      </c>
      <c r="D9196" s="2">
        <v>40877</v>
      </c>
      <c r="E9196" s="2">
        <v>40883</v>
      </c>
      <c r="F9196" s="1" t="s">
        <v>50</v>
      </c>
      <c r="G9196" s="1" t="s">
        <v>1459</v>
      </c>
      <c r="H9196" s="1" t="s">
        <v>1460</v>
      </c>
      <c r="I9196" s="1" t="s">
        <v>26</v>
      </c>
      <c r="J9196" s="1" t="s">
        <v>27</v>
      </c>
      <c r="K9196" s="1" t="s">
        <v>7763</v>
      </c>
      <c r="L9196" s="1" t="s">
        <v>310</v>
      </c>
      <c r="M9196" s="1">
        <v>85323</v>
      </c>
      <c r="N9196" s="1" t="s">
        <v>44</v>
      </c>
      <c r="O9196" s="1" t="s">
        <v>5065</v>
      </c>
      <c r="P9196" s="1" t="s">
        <v>46</v>
      </c>
      <c r="Q9196" s="1" t="s">
        <v>578</v>
      </c>
      <c r="R9196" s="1" t="s">
        <v>5066</v>
      </c>
      <c r="S9196" s="1">
        <v>47.991999999999997</v>
      </c>
      <c r="T9196" s="1">
        <v>7</v>
      </c>
      <c r="U9196" s="1">
        <v>0.2</v>
      </c>
      <c r="V9196" s="4">
        <v>3.5994000000000002</v>
      </c>
    </row>
    <row r="9197" spans="1:22" ht="58.5" thickBot="1" x14ac:dyDescent="0.4">
      <c r="A9197" s="3">
        <v>9196</v>
      </c>
      <c r="B9197" s="1" t="s">
        <v>10475</v>
      </c>
      <c r="C9197" s="1">
        <v>2011</v>
      </c>
      <c r="D9197" s="2">
        <v>40877</v>
      </c>
      <c r="E9197" s="2">
        <v>40883</v>
      </c>
      <c r="F9197" s="1" t="s">
        <v>50</v>
      </c>
      <c r="G9197" s="1" t="s">
        <v>1459</v>
      </c>
      <c r="H9197" s="1" t="s">
        <v>1460</v>
      </c>
      <c r="I9197" s="1" t="s">
        <v>26</v>
      </c>
      <c r="J9197" s="1" t="s">
        <v>27</v>
      </c>
      <c r="K9197" s="1" t="s">
        <v>7763</v>
      </c>
      <c r="L9197" s="1" t="s">
        <v>310</v>
      </c>
      <c r="M9197" s="1">
        <v>85323</v>
      </c>
      <c r="N9197" s="1" t="s">
        <v>44</v>
      </c>
      <c r="O9197" s="1" t="s">
        <v>5616</v>
      </c>
      <c r="P9197" s="1" t="s">
        <v>71</v>
      </c>
      <c r="Q9197" s="1" t="s">
        <v>161</v>
      </c>
      <c r="R9197" s="1" t="s">
        <v>6802</v>
      </c>
      <c r="S9197" s="1">
        <v>102.24</v>
      </c>
      <c r="T9197" s="1">
        <v>4</v>
      </c>
      <c r="U9197" s="1">
        <v>0.2</v>
      </c>
      <c r="V9197" s="4">
        <v>-16.614000000000001</v>
      </c>
    </row>
    <row r="9198" spans="1:22" ht="58.5" thickBot="1" x14ac:dyDescent="0.4">
      <c r="A9198" s="3">
        <v>9197</v>
      </c>
      <c r="B9198" s="1" t="s">
        <v>10476</v>
      </c>
      <c r="C9198" s="1">
        <v>2011</v>
      </c>
      <c r="D9198" s="2">
        <v>40673</v>
      </c>
      <c r="E9198" s="2">
        <v>40678</v>
      </c>
      <c r="F9198" s="1" t="s">
        <v>50</v>
      </c>
      <c r="G9198" s="1" t="s">
        <v>3467</v>
      </c>
      <c r="H9198" s="1" t="s">
        <v>3468</v>
      </c>
      <c r="I9198" s="1" t="s">
        <v>26</v>
      </c>
      <c r="J9198" s="1" t="s">
        <v>27</v>
      </c>
      <c r="K9198" s="1" t="s">
        <v>630</v>
      </c>
      <c r="L9198" s="1" t="s">
        <v>43</v>
      </c>
      <c r="M9198" s="1">
        <v>95123</v>
      </c>
      <c r="N9198" s="1" t="s">
        <v>44</v>
      </c>
      <c r="O9198" s="1" t="s">
        <v>7569</v>
      </c>
      <c r="P9198" s="1" t="s">
        <v>46</v>
      </c>
      <c r="Q9198" s="1" t="s">
        <v>90</v>
      </c>
      <c r="R9198" s="1" t="s">
        <v>7570</v>
      </c>
      <c r="S9198" s="1">
        <v>39.96</v>
      </c>
      <c r="T9198" s="1">
        <v>2</v>
      </c>
      <c r="U9198" s="1">
        <v>0</v>
      </c>
      <c r="V9198" s="4">
        <v>19.180800000000001</v>
      </c>
    </row>
    <row r="9199" spans="1:22" ht="44" thickBot="1" x14ac:dyDescent="0.4">
      <c r="A9199" s="3">
        <v>9198</v>
      </c>
      <c r="B9199" s="1" t="s">
        <v>10476</v>
      </c>
      <c r="C9199" s="1">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v>
      </c>
      <c r="T9199" s="1">
        <v>5</v>
      </c>
      <c r="U9199" s="1">
        <v>0.2</v>
      </c>
      <c r="V9199" s="4">
        <v>125.3</v>
      </c>
    </row>
    <row r="9200" spans="1:22" ht="44" thickBot="1" x14ac:dyDescent="0.4">
      <c r="A9200" s="3">
        <v>9199</v>
      </c>
      <c r="B9200" s="1" t="s">
        <v>10476</v>
      </c>
      <c r="C9200" s="1">
        <v>2011</v>
      </c>
      <c r="D9200" s="2">
        <v>40673</v>
      </c>
      <c r="E9200" s="2">
        <v>40678</v>
      </c>
      <c r="F9200" s="1" t="s">
        <v>50</v>
      </c>
      <c r="G9200" s="1" t="s">
        <v>3467</v>
      </c>
      <c r="H9200" s="1" t="s">
        <v>3468</v>
      </c>
      <c r="I9200" s="1" t="s">
        <v>26</v>
      </c>
      <c r="J9200" s="1" t="s">
        <v>27</v>
      </c>
      <c r="K9200" s="1" t="s">
        <v>630</v>
      </c>
      <c r="L9200" s="1" t="s">
        <v>43</v>
      </c>
      <c r="M9200" s="1">
        <v>95123</v>
      </c>
      <c r="N9200" s="1" t="s">
        <v>44</v>
      </c>
      <c r="O9200" s="1" t="s">
        <v>8082</v>
      </c>
      <c r="P9200" s="1" t="s">
        <v>46</v>
      </c>
      <c r="Q9200" s="1" t="s">
        <v>578</v>
      </c>
      <c r="R9200" s="1" t="s">
        <v>8083</v>
      </c>
      <c r="S9200" s="1">
        <v>41.04</v>
      </c>
      <c r="T9200" s="1">
        <v>6</v>
      </c>
      <c r="U9200" s="1">
        <v>0</v>
      </c>
      <c r="V9200" s="4">
        <v>11.0808</v>
      </c>
    </row>
    <row r="9201" spans="1:22" ht="29.5" thickBot="1" x14ac:dyDescent="0.4">
      <c r="A9201" s="3">
        <v>9200</v>
      </c>
      <c r="B9201" s="1" t="s">
        <v>10476</v>
      </c>
      <c r="C9201" s="1">
        <v>2011</v>
      </c>
      <c r="D9201" s="2">
        <v>40673</v>
      </c>
      <c r="E9201" s="2">
        <v>40678</v>
      </c>
      <c r="F9201" s="1" t="s">
        <v>50</v>
      </c>
      <c r="G9201" s="1" t="s">
        <v>3467</v>
      </c>
      <c r="H9201" s="1" t="s">
        <v>3468</v>
      </c>
      <c r="I9201" s="1" t="s">
        <v>26</v>
      </c>
      <c r="J9201" s="1" t="s">
        <v>27</v>
      </c>
      <c r="K9201" s="1" t="s">
        <v>630</v>
      </c>
      <c r="L9201" s="1" t="s">
        <v>43</v>
      </c>
      <c r="M9201" s="1">
        <v>95123</v>
      </c>
      <c r="N9201" s="1" t="s">
        <v>44</v>
      </c>
      <c r="O9201" s="1" t="s">
        <v>6247</v>
      </c>
      <c r="P9201" s="1" t="s">
        <v>32</v>
      </c>
      <c r="Q9201" s="1" t="s">
        <v>36</v>
      </c>
      <c r="R9201" s="1" t="s">
        <v>6248</v>
      </c>
      <c r="S9201" s="1">
        <v>256.78399999999999</v>
      </c>
      <c r="T9201" s="1">
        <v>1</v>
      </c>
      <c r="U9201" s="1">
        <v>0.2</v>
      </c>
      <c r="V9201" s="4">
        <v>32.097999999999999</v>
      </c>
    </row>
    <row r="9202" spans="1:22" ht="44" thickBot="1" x14ac:dyDescent="0.4">
      <c r="A9202" s="3">
        <v>9201</v>
      </c>
      <c r="B9202" s="1" t="s">
        <v>10477</v>
      </c>
      <c r="C9202" s="1">
        <v>2013</v>
      </c>
      <c r="D9202" s="2">
        <v>41565</v>
      </c>
      <c r="E9202" s="2">
        <v>41568</v>
      </c>
      <c r="F9202" s="1" t="s">
        <v>188</v>
      </c>
      <c r="G9202" s="1" t="s">
        <v>7718</v>
      </c>
      <c r="H9202" s="1" t="s">
        <v>7719</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4">
        <v>12.098000000000001</v>
      </c>
    </row>
    <row r="9203" spans="1:22" ht="44" thickBot="1" x14ac:dyDescent="0.4">
      <c r="A9203" s="3">
        <v>9202</v>
      </c>
      <c r="B9203" s="1" t="s">
        <v>10477</v>
      </c>
      <c r="C9203" s="1">
        <v>2013</v>
      </c>
      <c r="D9203" s="2">
        <v>41565</v>
      </c>
      <c r="E9203" s="2">
        <v>41568</v>
      </c>
      <c r="F9203" s="1" t="s">
        <v>188</v>
      </c>
      <c r="G9203" s="1" t="s">
        <v>7718</v>
      </c>
      <c r="H9203" s="1" t="s">
        <v>7719</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4">
        <v>148.51060000000001</v>
      </c>
    </row>
    <row r="9204" spans="1:22" ht="29.5" thickBot="1" x14ac:dyDescent="0.4">
      <c r="A9204" s="3">
        <v>9203</v>
      </c>
      <c r="B9204" s="1" t="s">
        <v>10478</v>
      </c>
      <c r="C9204" s="1">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28.751999999999999</v>
      </c>
      <c r="T9204" s="1">
        <v>3</v>
      </c>
      <c r="U9204" s="1">
        <v>0.2</v>
      </c>
      <c r="V9204" s="4">
        <v>10.0632</v>
      </c>
    </row>
    <row r="9205" spans="1:22" ht="44" thickBot="1" x14ac:dyDescent="0.4">
      <c r="A9205" s="3">
        <v>9204</v>
      </c>
      <c r="B9205" s="1" t="s">
        <v>10478</v>
      </c>
      <c r="C9205" s="1">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114.95</v>
      </c>
      <c r="T9205" s="1">
        <v>5</v>
      </c>
      <c r="U9205" s="1">
        <v>0</v>
      </c>
      <c r="V9205" s="4">
        <v>32.186</v>
      </c>
    </row>
    <row r="9206" spans="1:22" ht="44" thickBot="1" x14ac:dyDescent="0.4">
      <c r="A9206" s="3">
        <v>9205</v>
      </c>
      <c r="B9206" s="1" t="s">
        <v>10479</v>
      </c>
      <c r="C9206" s="1">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4">
        <v>6.9119999999999999</v>
      </c>
    </row>
    <row r="9207" spans="1:22" ht="44" thickBot="1" x14ac:dyDescent="0.4">
      <c r="A9207" s="3">
        <v>9206</v>
      </c>
      <c r="B9207" s="1" t="s">
        <v>10480</v>
      </c>
      <c r="C9207" s="1">
        <v>2013</v>
      </c>
      <c r="D9207" s="2">
        <v>41386</v>
      </c>
      <c r="E9207" s="2">
        <v>41386</v>
      </c>
      <c r="F9207" s="1" t="s">
        <v>1290</v>
      </c>
      <c r="G9207" s="1" t="s">
        <v>4558</v>
      </c>
      <c r="H9207" s="1" t="s">
        <v>4559</v>
      </c>
      <c r="I9207" s="1" t="s">
        <v>26</v>
      </c>
      <c r="J9207" s="1" t="s">
        <v>27</v>
      </c>
      <c r="K9207" s="1" t="s">
        <v>8447</v>
      </c>
      <c r="L9207" s="1" t="s">
        <v>747</v>
      </c>
      <c r="M9207" s="1">
        <v>6460</v>
      </c>
      <c r="N9207" s="1" t="s">
        <v>148</v>
      </c>
      <c r="O9207" s="1" t="s">
        <v>3579</v>
      </c>
      <c r="P9207" s="1" t="s">
        <v>46</v>
      </c>
      <c r="Q9207" s="1" t="s">
        <v>68</v>
      </c>
      <c r="R9207" s="1" t="s">
        <v>3580</v>
      </c>
      <c r="S9207" s="1">
        <v>15.48</v>
      </c>
      <c r="T9207" s="1">
        <v>3</v>
      </c>
      <c r="U9207" s="1">
        <v>0</v>
      </c>
      <c r="V9207" s="4">
        <v>4.4892000000000003</v>
      </c>
    </row>
    <row r="9208" spans="1:22" ht="29.5" thickBot="1" x14ac:dyDescent="0.4">
      <c r="A9208" s="3">
        <v>9207</v>
      </c>
      <c r="B9208" s="1" t="s">
        <v>10480</v>
      </c>
      <c r="C9208" s="1">
        <v>2013</v>
      </c>
      <c r="D9208" s="2">
        <v>41386</v>
      </c>
      <c r="E9208" s="2">
        <v>41386</v>
      </c>
      <c r="F9208" s="1" t="s">
        <v>1290</v>
      </c>
      <c r="G9208" s="1" t="s">
        <v>4558</v>
      </c>
      <c r="H9208" s="1" t="s">
        <v>4559</v>
      </c>
      <c r="I9208" s="1" t="s">
        <v>26</v>
      </c>
      <c r="J9208" s="1" t="s">
        <v>27</v>
      </c>
      <c r="K9208" s="1" t="s">
        <v>8447</v>
      </c>
      <c r="L9208" s="1" t="s">
        <v>747</v>
      </c>
      <c r="M9208" s="1">
        <v>6460</v>
      </c>
      <c r="N9208" s="1" t="s">
        <v>148</v>
      </c>
      <c r="O9208" s="1" t="s">
        <v>8012</v>
      </c>
      <c r="P9208" s="1" t="s">
        <v>46</v>
      </c>
      <c r="Q9208" s="1" t="s">
        <v>90</v>
      </c>
      <c r="R9208" s="1" t="s">
        <v>8013</v>
      </c>
      <c r="S9208" s="1">
        <v>51.84</v>
      </c>
      <c r="T9208" s="1">
        <v>8</v>
      </c>
      <c r="U9208" s="1">
        <v>0</v>
      </c>
      <c r="V9208" s="4">
        <v>24.883199999999999</v>
      </c>
    </row>
    <row r="9209" spans="1:22" ht="58.5" thickBot="1" x14ac:dyDescent="0.4">
      <c r="A9209" s="3">
        <v>9208</v>
      </c>
      <c r="B9209" s="1" t="s">
        <v>10481</v>
      </c>
      <c r="C9209" s="1">
        <v>2014</v>
      </c>
      <c r="D9209" s="2">
        <v>41855</v>
      </c>
      <c r="E9209" s="2">
        <v>41859</v>
      </c>
      <c r="F9209" s="1" t="s">
        <v>50</v>
      </c>
      <c r="G9209" s="1" t="s">
        <v>3827</v>
      </c>
      <c r="H9209" s="1" t="s">
        <v>3828</v>
      </c>
      <c r="I9209" s="1" t="s">
        <v>26</v>
      </c>
      <c r="J9209" s="1" t="s">
        <v>27</v>
      </c>
      <c r="K9209" s="1" t="s">
        <v>538</v>
      </c>
      <c r="L9209" s="1" t="s">
        <v>211</v>
      </c>
      <c r="M9209" s="1">
        <v>61701</v>
      </c>
      <c r="N9209" s="1" t="s">
        <v>105</v>
      </c>
      <c r="O9209" s="1" t="s">
        <v>5540</v>
      </c>
      <c r="P9209" s="1" t="s">
        <v>71</v>
      </c>
      <c r="Q9209" s="1" t="s">
        <v>161</v>
      </c>
      <c r="R9209" s="1" t="s">
        <v>5541</v>
      </c>
      <c r="S9209" s="1">
        <v>39.816000000000003</v>
      </c>
      <c r="T9209" s="1">
        <v>3</v>
      </c>
      <c r="U9209" s="1">
        <v>0.2</v>
      </c>
      <c r="V9209" s="4">
        <v>7.4654999999999996</v>
      </c>
    </row>
    <row r="9210" spans="1:22" ht="58.5" thickBot="1" x14ac:dyDescent="0.4">
      <c r="A9210" s="3">
        <v>9209</v>
      </c>
      <c r="B9210" s="1" t="s">
        <v>10482</v>
      </c>
      <c r="C9210" s="1">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4">
        <v>4.1756000000000002</v>
      </c>
    </row>
    <row r="9211" spans="1:22" ht="29.5" thickBot="1" x14ac:dyDescent="0.4">
      <c r="A9211" s="3">
        <v>9210</v>
      </c>
      <c r="B9211" s="1" t="s">
        <v>10483</v>
      </c>
      <c r="C9211" s="1">
        <v>2014</v>
      </c>
      <c r="D9211" s="2">
        <v>41985</v>
      </c>
      <c r="E9211" s="2">
        <v>41988</v>
      </c>
      <c r="F9211" s="1" t="s">
        <v>23</v>
      </c>
      <c r="G9211" s="1" t="s">
        <v>10484</v>
      </c>
      <c r="H9211" s="1" t="s">
        <v>10485</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4">
        <v>3.4944000000000002</v>
      </c>
    </row>
    <row r="9212" spans="1:22" ht="44" thickBot="1" x14ac:dyDescent="0.4">
      <c r="A9212" s="3">
        <v>9211</v>
      </c>
      <c r="B9212" s="1" t="s">
        <v>10483</v>
      </c>
      <c r="C9212" s="1">
        <v>2014</v>
      </c>
      <c r="D9212" s="2">
        <v>41985</v>
      </c>
      <c r="E9212" s="2">
        <v>41988</v>
      </c>
      <c r="F9212" s="1" t="s">
        <v>23</v>
      </c>
      <c r="G9212" s="1" t="s">
        <v>10484</v>
      </c>
      <c r="H9212" s="1" t="s">
        <v>10485</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4">
        <v>2.5920000000000001</v>
      </c>
    </row>
    <row r="9213" spans="1:22" ht="29.5" thickBot="1" x14ac:dyDescent="0.4">
      <c r="A9213" s="3">
        <v>9212</v>
      </c>
      <c r="B9213" s="1" t="s">
        <v>10486</v>
      </c>
      <c r="C9213" s="1">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4">
        <v>9.3312000000000008</v>
      </c>
    </row>
    <row r="9214" spans="1:22" ht="29.5" thickBot="1" x14ac:dyDescent="0.4">
      <c r="A9214" s="3">
        <v>9213</v>
      </c>
      <c r="B9214" s="1" t="s">
        <v>10487</v>
      </c>
      <c r="C9214" s="1">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4">
        <v>11.166399999999999</v>
      </c>
    </row>
    <row r="9215" spans="1:22" ht="44" thickBot="1" x14ac:dyDescent="0.4">
      <c r="A9215" s="3">
        <v>9214</v>
      </c>
      <c r="B9215" s="1" t="s">
        <v>10487</v>
      </c>
      <c r="C9215" s="1">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4">
        <v>28.598400000000002</v>
      </c>
    </row>
    <row r="9216" spans="1:22" ht="73" thickBot="1" x14ac:dyDescent="0.4">
      <c r="A9216" s="3">
        <v>9215</v>
      </c>
      <c r="B9216" s="1" t="s">
        <v>10488</v>
      </c>
      <c r="C9216" s="1">
        <v>2014</v>
      </c>
      <c r="D9216" s="2">
        <v>41913</v>
      </c>
      <c r="E9216" s="2">
        <v>41915</v>
      </c>
      <c r="F9216" s="1" t="s">
        <v>188</v>
      </c>
      <c r="G9216" s="1" t="s">
        <v>4611</v>
      </c>
      <c r="H9216" s="1" t="s">
        <v>4612</v>
      </c>
      <c r="I9216" s="1" t="s">
        <v>41</v>
      </c>
      <c r="J9216" s="1" t="s">
        <v>27</v>
      </c>
      <c r="K9216" s="1" t="s">
        <v>146</v>
      </c>
      <c r="L9216" s="1" t="s">
        <v>147</v>
      </c>
      <c r="M9216" s="1">
        <v>19120</v>
      </c>
      <c r="N9216" s="1" t="s">
        <v>148</v>
      </c>
      <c r="O9216" s="1" t="s">
        <v>10489</v>
      </c>
      <c r="P9216" s="1" t="s">
        <v>46</v>
      </c>
      <c r="Q9216" s="1" t="s">
        <v>47</v>
      </c>
      <c r="R9216" s="1" t="s">
        <v>10490</v>
      </c>
      <c r="S9216" s="1">
        <v>20.664000000000001</v>
      </c>
      <c r="T9216" s="1">
        <v>7</v>
      </c>
      <c r="U9216" s="1">
        <v>0.2</v>
      </c>
      <c r="V9216" s="4">
        <v>6.9741</v>
      </c>
    </row>
    <row r="9217" spans="1:22" ht="29.5" thickBot="1" x14ac:dyDescent="0.4">
      <c r="A9217" s="3">
        <v>9216</v>
      </c>
      <c r="B9217" s="1" t="s">
        <v>10491</v>
      </c>
      <c r="C9217" s="1">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v>
      </c>
      <c r="T9217" s="1">
        <v>5</v>
      </c>
      <c r="U9217" s="1">
        <v>0</v>
      </c>
      <c r="V9217" s="4">
        <v>15.552</v>
      </c>
    </row>
    <row r="9218" spans="1:22" ht="87.5" thickBot="1" x14ac:dyDescent="0.4">
      <c r="A9218" s="3">
        <v>9217</v>
      </c>
      <c r="B9218" s="1" t="s">
        <v>10492</v>
      </c>
      <c r="C9218" s="1">
        <v>2014</v>
      </c>
      <c r="D9218" s="2">
        <v>41968</v>
      </c>
      <c r="E9218" s="2">
        <v>41974</v>
      </c>
      <c r="F9218" s="1" t="s">
        <v>50</v>
      </c>
      <c r="G9218" s="1" t="s">
        <v>6310</v>
      </c>
      <c r="H9218" s="1" t="s">
        <v>6311</v>
      </c>
      <c r="I9218" s="1" t="s">
        <v>41</v>
      </c>
      <c r="J9218" s="1" t="s">
        <v>27</v>
      </c>
      <c r="K9218" s="1" t="s">
        <v>6901</v>
      </c>
      <c r="L9218" s="1" t="s">
        <v>104</v>
      </c>
      <c r="M9218" s="1">
        <v>79762</v>
      </c>
      <c r="N9218" s="1" t="s">
        <v>105</v>
      </c>
      <c r="O9218" s="1" t="s">
        <v>106</v>
      </c>
      <c r="P9218" s="1" t="s">
        <v>46</v>
      </c>
      <c r="Q9218" s="1" t="s">
        <v>78</v>
      </c>
      <c r="R9218" s="1" t="s">
        <v>107</v>
      </c>
      <c r="S9218" s="1">
        <v>13.762</v>
      </c>
      <c r="T9218" s="1">
        <v>1</v>
      </c>
      <c r="U9218" s="1">
        <v>0.8</v>
      </c>
      <c r="V9218" s="4">
        <v>-24.771599999999999</v>
      </c>
    </row>
    <row r="9219" spans="1:22" ht="29.5" thickBot="1" x14ac:dyDescent="0.4">
      <c r="A9219" s="3">
        <v>9218</v>
      </c>
      <c r="B9219" s="1" t="s">
        <v>10493</v>
      </c>
      <c r="C9219" s="1">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4">
        <v>7.4871999999999996</v>
      </c>
    </row>
    <row r="9220" spans="1:22" ht="29.5" thickBot="1" x14ac:dyDescent="0.4">
      <c r="A9220" s="3">
        <v>9219</v>
      </c>
      <c r="B9220" s="1" t="s">
        <v>10494</v>
      </c>
      <c r="C9220" s="1">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4">
        <v>3.3515999999999999</v>
      </c>
    </row>
    <row r="9221" spans="1:22" ht="58.5" thickBot="1" x14ac:dyDescent="0.4">
      <c r="A9221" s="3">
        <v>9220</v>
      </c>
      <c r="B9221" s="1" t="s">
        <v>10494</v>
      </c>
      <c r="C9221" s="1">
        <v>2012</v>
      </c>
      <c r="D9221" s="2">
        <v>41137</v>
      </c>
      <c r="E9221" s="2">
        <v>41141</v>
      </c>
      <c r="F9221" s="1" t="s">
        <v>50</v>
      </c>
      <c r="G9221" s="1" t="s">
        <v>4458</v>
      </c>
      <c r="H9221" s="1" t="s">
        <v>4459</v>
      </c>
      <c r="I9221" s="1" t="s">
        <v>26</v>
      </c>
      <c r="J9221" s="1" t="s">
        <v>27</v>
      </c>
      <c r="K9221" s="1" t="s">
        <v>146</v>
      </c>
      <c r="L9221" s="1" t="s">
        <v>147</v>
      </c>
      <c r="M9221" s="1">
        <v>19120</v>
      </c>
      <c r="N9221" s="1" t="s">
        <v>148</v>
      </c>
      <c r="O9221" s="1" t="s">
        <v>5447</v>
      </c>
      <c r="P9221" s="1" t="s">
        <v>32</v>
      </c>
      <c r="Q9221" s="1" t="s">
        <v>33</v>
      </c>
      <c r="R9221" s="1" t="s">
        <v>5448</v>
      </c>
      <c r="S9221" s="1">
        <v>301.47000000000003</v>
      </c>
      <c r="T9221" s="1">
        <v>3</v>
      </c>
      <c r="U9221" s="1">
        <v>0.5</v>
      </c>
      <c r="V9221" s="4">
        <v>-204.99959999999999</v>
      </c>
    </row>
    <row r="9222" spans="1:22" ht="29.5" thickBot="1" x14ac:dyDescent="0.4">
      <c r="A9222" s="3">
        <v>9221</v>
      </c>
      <c r="B9222" s="1" t="s">
        <v>10495</v>
      </c>
      <c r="C9222" s="1">
        <v>2014</v>
      </c>
      <c r="D9222" s="2">
        <v>41926</v>
      </c>
      <c r="E9222" s="2">
        <v>41927</v>
      </c>
      <c r="F9222" s="1" t="s">
        <v>188</v>
      </c>
      <c r="G9222" s="1" t="s">
        <v>5984</v>
      </c>
      <c r="H9222" s="1" t="s">
        <v>5985</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4">
        <v>5.2028999999999996</v>
      </c>
    </row>
    <row r="9223" spans="1:22" ht="58.5" thickBot="1" x14ac:dyDescent="0.4">
      <c r="A9223" s="3">
        <v>9222</v>
      </c>
      <c r="B9223" s="1" t="s">
        <v>10495</v>
      </c>
      <c r="C9223" s="1">
        <v>2014</v>
      </c>
      <c r="D9223" s="2">
        <v>41926</v>
      </c>
      <c r="E9223" s="2">
        <v>41927</v>
      </c>
      <c r="F9223" s="1" t="s">
        <v>188</v>
      </c>
      <c r="G9223" s="1" t="s">
        <v>5984</v>
      </c>
      <c r="H9223" s="1" t="s">
        <v>5985</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4">
        <v>346.03960000000001</v>
      </c>
    </row>
    <row r="9224" spans="1:22" ht="29.5" thickBot="1" x14ac:dyDescent="0.4">
      <c r="A9224" s="3">
        <v>9223</v>
      </c>
      <c r="B9224" s="1" t="s">
        <v>10495</v>
      </c>
      <c r="C9224" s="1">
        <v>2014</v>
      </c>
      <c r="D9224" s="2">
        <v>41926</v>
      </c>
      <c r="E9224" s="2">
        <v>41927</v>
      </c>
      <c r="F9224" s="1" t="s">
        <v>188</v>
      </c>
      <c r="G9224" s="1" t="s">
        <v>5984</v>
      </c>
      <c r="H9224" s="1" t="s">
        <v>5985</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4">
        <v>12.441599999999999</v>
      </c>
    </row>
    <row r="9225" spans="1:22" ht="44" thickBot="1" x14ac:dyDescent="0.4">
      <c r="A9225" s="3">
        <v>9224</v>
      </c>
      <c r="B9225" s="1" t="s">
        <v>10496</v>
      </c>
      <c r="C9225" s="1">
        <v>2014</v>
      </c>
      <c r="D9225" s="2">
        <v>41948</v>
      </c>
      <c r="E9225" s="2">
        <v>41948</v>
      </c>
      <c r="F9225" s="1" t="s">
        <v>1290</v>
      </c>
      <c r="G9225" s="1" t="s">
        <v>751</v>
      </c>
      <c r="H9225" s="1" t="s">
        <v>752</v>
      </c>
      <c r="I9225" s="1" t="s">
        <v>102</v>
      </c>
      <c r="J9225" s="1" t="s">
        <v>27</v>
      </c>
      <c r="K9225" s="1" t="s">
        <v>10497</v>
      </c>
      <c r="L9225" s="1" t="s">
        <v>104</v>
      </c>
      <c r="M9225" s="1">
        <v>77803</v>
      </c>
      <c r="N9225" s="1" t="s">
        <v>105</v>
      </c>
      <c r="O9225" s="1" t="s">
        <v>5669</v>
      </c>
      <c r="P9225" s="1" t="s">
        <v>46</v>
      </c>
      <c r="Q9225" s="1" t="s">
        <v>75</v>
      </c>
      <c r="R9225" s="1" t="s">
        <v>5670</v>
      </c>
      <c r="S9225" s="1">
        <v>7.5359999999999996</v>
      </c>
      <c r="T9225" s="1">
        <v>6</v>
      </c>
      <c r="U9225" s="1">
        <v>0.8</v>
      </c>
      <c r="V9225" s="4">
        <v>-13.188000000000001</v>
      </c>
    </row>
    <row r="9226" spans="1:22" ht="44" thickBot="1" x14ac:dyDescent="0.4">
      <c r="A9226" s="3">
        <v>9225</v>
      </c>
      <c r="B9226" s="1" t="s">
        <v>10496</v>
      </c>
      <c r="C9226" s="1">
        <v>2014</v>
      </c>
      <c r="D9226" s="2">
        <v>41948</v>
      </c>
      <c r="E9226" s="2">
        <v>41948</v>
      </c>
      <c r="F9226" s="1" t="s">
        <v>1290</v>
      </c>
      <c r="G9226" s="1" t="s">
        <v>751</v>
      </c>
      <c r="H9226" s="1" t="s">
        <v>752</v>
      </c>
      <c r="I9226" s="1" t="s">
        <v>102</v>
      </c>
      <c r="J9226" s="1" t="s">
        <v>27</v>
      </c>
      <c r="K9226" s="1" t="s">
        <v>10497</v>
      </c>
      <c r="L9226" s="1" t="s">
        <v>104</v>
      </c>
      <c r="M9226" s="1">
        <v>77803</v>
      </c>
      <c r="N9226" s="1" t="s">
        <v>105</v>
      </c>
      <c r="O9226" s="1" t="s">
        <v>2553</v>
      </c>
      <c r="P9226" s="1" t="s">
        <v>46</v>
      </c>
      <c r="Q9226" s="1" t="s">
        <v>75</v>
      </c>
      <c r="R9226" s="1" t="s">
        <v>2554</v>
      </c>
      <c r="S9226" s="1">
        <v>1.4079999999999999</v>
      </c>
      <c r="T9226" s="1">
        <v>2</v>
      </c>
      <c r="U9226" s="1">
        <v>0.8</v>
      </c>
      <c r="V9226" s="4">
        <v>-2.3231999999999999</v>
      </c>
    </row>
    <row r="9227" spans="1:22" ht="29.5" thickBot="1" x14ac:dyDescent="0.4">
      <c r="A9227" s="3">
        <v>9226</v>
      </c>
      <c r="B9227" s="1" t="s">
        <v>10496</v>
      </c>
      <c r="C9227" s="1">
        <v>2014</v>
      </c>
      <c r="D9227" s="2">
        <v>41948</v>
      </c>
      <c r="E9227" s="2">
        <v>41948</v>
      </c>
      <c r="F9227" s="1" t="s">
        <v>1290</v>
      </c>
      <c r="G9227" s="1" t="s">
        <v>751</v>
      </c>
      <c r="H9227" s="1" t="s">
        <v>752</v>
      </c>
      <c r="I9227" s="1" t="s">
        <v>102</v>
      </c>
      <c r="J9227" s="1" t="s">
        <v>27</v>
      </c>
      <c r="K9227" s="1" t="s">
        <v>10497</v>
      </c>
      <c r="L9227" s="1" t="s">
        <v>104</v>
      </c>
      <c r="M9227" s="1">
        <v>77803</v>
      </c>
      <c r="N9227" s="1" t="s">
        <v>105</v>
      </c>
      <c r="O9227" s="1" t="s">
        <v>6376</v>
      </c>
      <c r="P9227" s="1" t="s">
        <v>46</v>
      </c>
      <c r="Q9227" s="1" t="s">
        <v>75</v>
      </c>
      <c r="R9227" s="1" t="s">
        <v>6377</v>
      </c>
      <c r="S9227" s="1">
        <v>4.1440000000000001</v>
      </c>
      <c r="T9227" s="1">
        <v>4</v>
      </c>
      <c r="U9227" s="1">
        <v>0.8</v>
      </c>
      <c r="V9227" s="4">
        <v>-6.4231999999999996</v>
      </c>
    </row>
    <row r="9228" spans="1:22" ht="29.5" thickBot="1" x14ac:dyDescent="0.4">
      <c r="A9228" s="3">
        <v>9227</v>
      </c>
      <c r="B9228" s="1" t="s">
        <v>10496</v>
      </c>
      <c r="C9228" s="1">
        <v>2014</v>
      </c>
      <c r="D9228" s="2">
        <v>41948</v>
      </c>
      <c r="E9228" s="2">
        <v>41948</v>
      </c>
      <c r="F9228" s="1" t="s">
        <v>1290</v>
      </c>
      <c r="G9228" s="1" t="s">
        <v>751</v>
      </c>
      <c r="H9228" s="1" t="s">
        <v>752</v>
      </c>
      <c r="I9228" s="1" t="s">
        <v>102</v>
      </c>
      <c r="J9228" s="1" t="s">
        <v>27</v>
      </c>
      <c r="K9228" s="1" t="s">
        <v>10497</v>
      </c>
      <c r="L9228" s="1" t="s">
        <v>104</v>
      </c>
      <c r="M9228" s="1">
        <v>77803</v>
      </c>
      <c r="N9228" s="1" t="s">
        <v>105</v>
      </c>
      <c r="O9228" s="1" t="s">
        <v>885</v>
      </c>
      <c r="P9228" s="1" t="s">
        <v>46</v>
      </c>
      <c r="Q9228" s="1" t="s">
        <v>59</v>
      </c>
      <c r="R9228" s="1" t="s">
        <v>886</v>
      </c>
      <c r="S9228" s="1">
        <v>52.752000000000002</v>
      </c>
      <c r="T9228" s="1">
        <v>3</v>
      </c>
      <c r="U9228" s="1">
        <v>0.2</v>
      </c>
      <c r="V9228" s="4">
        <v>-12.528600000000001</v>
      </c>
    </row>
    <row r="9229" spans="1:22" ht="44" thickBot="1" x14ac:dyDescent="0.4">
      <c r="A9229" s="3">
        <v>9228</v>
      </c>
      <c r="B9229" s="1" t="s">
        <v>10498</v>
      </c>
      <c r="C9229" s="1">
        <v>2014</v>
      </c>
      <c r="D9229" s="2">
        <v>41718</v>
      </c>
      <c r="E9229" s="2">
        <v>41723</v>
      </c>
      <c r="F9229" s="1" t="s">
        <v>50</v>
      </c>
      <c r="G9229" s="1" t="s">
        <v>3658</v>
      </c>
      <c r="H9229" s="1" t="s">
        <v>3659</v>
      </c>
      <c r="I9229" s="1" t="s">
        <v>41</v>
      </c>
      <c r="J9229" s="1" t="s">
        <v>27</v>
      </c>
      <c r="K9229" s="1" t="s">
        <v>42</v>
      </c>
      <c r="L9229" s="1" t="s">
        <v>43</v>
      </c>
      <c r="M9229" s="1">
        <v>90008</v>
      </c>
      <c r="N9229" s="1" t="s">
        <v>44</v>
      </c>
      <c r="O9229" s="1" t="s">
        <v>5366</v>
      </c>
      <c r="P9229" s="1" t="s">
        <v>46</v>
      </c>
      <c r="Q9229" s="1" t="s">
        <v>78</v>
      </c>
      <c r="R9229" s="1" t="s">
        <v>5367</v>
      </c>
      <c r="S9229" s="1">
        <v>381.36</v>
      </c>
      <c r="T9229" s="1">
        <v>7</v>
      </c>
      <c r="U9229" s="1">
        <v>0</v>
      </c>
      <c r="V9229" s="4">
        <v>106.7808</v>
      </c>
    </row>
    <row r="9230" spans="1:22" ht="29.5" thickBot="1" x14ac:dyDescent="0.4">
      <c r="A9230" s="3">
        <v>9229</v>
      </c>
      <c r="B9230" s="1" t="s">
        <v>10499</v>
      </c>
      <c r="C9230" s="1">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4">
        <v>3.36</v>
      </c>
    </row>
    <row r="9231" spans="1:22" ht="44" thickBot="1" x14ac:dyDescent="0.4">
      <c r="A9231" s="3">
        <v>9230</v>
      </c>
      <c r="B9231" s="1" t="s">
        <v>10500</v>
      </c>
      <c r="C9231" s="1">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4">
        <v>5.5071000000000003</v>
      </c>
    </row>
    <row r="9232" spans="1:22" ht="73" thickBot="1" x14ac:dyDescent="0.4">
      <c r="A9232" s="3">
        <v>9231</v>
      </c>
      <c r="B9232" s="1" t="s">
        <v>10500</v>
      </c>
      <c r="C9232" s="1">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v>
      </c>
      <c r="T9232" s="1">
        <v>9</v>
      </c>
      <c r="U9232" s="1">
        <v>0</v>
      </c>
      <c r="V9232" s="4">
        <v>27.993600000000001</v>
      </c>
    </row>
    <row r="9233" spans="1:22" ht="44" thickBot="1" x14ac:dyDescent="0.4">
      <c r="A9233" s="3">
        <v>9232</v>
      </c>
      <c r="B9233" s="1" t="s">
        <v>10501</v>
      </c>
      <c r="C9233" s="1">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946.76400000000001</v>
      </c>
      <c r="T9233" s="1">
        <v>6</v>
      </c>
      <c r="U9233" s="1">
        <v>0.7</v>
      </c>
      <c r="V9233" s="4">
        <v>-694.29359999999997</v>
      </c>
    </row>
    <row r="9234" spans="1:22" ht="29.5" thickBot="1" x14ac:dyDescent="0.4">
      <c r="A9234" s="3">
        <v>9233</v>
      </c>
      <c r="B9234" s="1" t="s">
        <v>10502</v>
      </c>
      <c r="C9234" s="1">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94.68</v>
      </c>
      <c r="T9234" s="1">
        <v>9</v>
      </c>
      <c r="U9234" s="1">
        <v>0</v>
      </c>
      <c r="V9234" s="4">
        <v>31.244399999999999</v>
      </c>
    </row>
    <row r="9235" spans="1:22" ht="29.5" thickBot="1" x14ac:dyDescent="0.4">
      <c r="A9235" s="3">
        <v>9234</v>
      </c>
      <c r="B9235" s="1" t="s">
        <v>10502</v>
      </c>
      <c r="C9235" s="1">
        <v>2013</v>
      </c>
      <c r="D9235" s="2">
        <v>41520</v>
      </c>
      <c r="E9235" s="2">
        <v>41524</v>
      </c>
      <c r="F9235" s="1" t="s">
        <v>50</v>
      </c>
      <c r="G9235" s="1" t="s">
        <v>1990</v>
      </c>
      <c r="H9235" s="1" t="s">
        <v>1991</v>
      </c>
      <c r="I9235" s="1" t="s">
        <v>26</v>
      </c>
      <c r="J9235" s="1" t="s">
        <v>27</v>
      </c>
      <c r="K9235" s="1" t="s">
        <v>42</v>
      </c>
      <c r="L9235" s="1" t="s">
        <v>43</v>
      </c>
      <c r="M9235" s="1">
        <v>90036</v>
      </c>
      <c r="N9235" s="1" t="s">
        <v>44</v>
      </c>
      <c r="O9235" s="1" t="s">
        <v>6758</v>
      </c>
      <c r="P9235" s="1" t="s">
        <v>46</v>
      </c>
      <c r="Q9235" s="1" t="s">
        <v>59</v>
      </c>
      <c r="R9235" s="1" t="s">
        <v>6759</v>
      </c>
      <c r="S9235" s="1">
        <v>23.67</v>
      </c>
      <c r="T9235" s="1">
        <v>3</v>
      </c>
      <c r="U9235" s="1">
        <v>0</v>
      </c>
      <c r="V9235" s="4">
        <v>0.94679999999999997</v>
      </c>
    </row>
    <row r="9236" spans="1:22" ht="44" thickBot="1" x14ac:dyDescent="0.4">
      <c r="A9236" s="3">
        <v>9235</v>
      </c>
      <c r="B9236" s="1" t="s">
        <v>10502</v>
      </c>
      <c r="C9236" s="1">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1091.1679999999999</v>
      </c>
      <c r="T9236" s="1">
        <v>4</v>
      </c>
      <c r="U9236" s="1">
        <v>0.2</v>
      </c>
      <c r="V9236" s="4">
        <v>68.197999999999993</v>
      </c>
    </row>
    <row r="9237" spans="1:22" ht="29.5" thickBot="1" x14ac:dyDescent="0.4">
      <c r="A9237" s="3">
        <v>9236</v>
      </c>
      <c r="B9237" s="1" t="s">
        <v>10502</v>
      </c>
      <c r="C9237" s="1">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18.690000000000001</v>
      </c>
      <c r="T9237" s="1">
        <v>7</v>
      </c>
      <c r="U9237" s="1">
        <v>0</v>
      </c>
      <c r="V9237" s="4">
        <v>5.2332000000000001</v>
      </c>
    </row>
    <row r="9238" spans="1:22" ht="58.5" thickBot="1" x14ac:dyDescent="0.4">
      <c r="A9238" s="3">
        <v>9237</v>
      </c>
      <c r="B9238" s="1" t="s">
        <v>10502</v>
      </c>
      <c r="C9238" s="1">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568.72799999999995</v>
      </c>
      <c r="T9238" s="1">
        <v>3</v>
      </c>
      <c r="U9238" s="1">
        <v>0.2</v>
      </c>
      <c r="V9238" s="4">
        <v>28.436399999999999</v>
      </c>
    </row>
    <row r="9239" spans="1:22" ht="58.5" thickBot="1" x14ac:dyDescent="0.4">
      <c r="A9239" s="3">
        <v>9238</v>
      </c>
      <c r="B9239" s="1" t="s">
        <v>10502</v>
      </c>
      <c r="C9239" s="1">
        <v>2013</v>
      </c>
      <c r="D9239" s="2">
        <v>41520</v>
      </c>
      <c r="E9239" s="2">
        <v>41524</v>
      </c>
      <c r="F9239" s="1" t="s">
        <v>50</v>
      </c>
      <c r="G9239" s="1" t="s">
        <v>1990</v>
      </c>
      <c r="H9239" s="1" t="s">
        <v>1991</v>
      </c>
      <c r="I9239" s="1" t="s">
        <v>26</v>
      </c>
      <c r="J9239" s="1" t="s">
        <v>27</v>
      </c>
      <c r="K9239" s="1" t="s">
        <v>42</v>
      </c>
      <c r="L9239" s="1" t="s">
        <v>43</v>
      </c>
      <c r="M9239" s="1">
        <v>90036</v>
      </c>
      <c r="N9239" s="1" t="s">
        <v>44</v>
      </c>
      <c r="O9239" s="1" t="s">
        <v>5388</v>
      </c>
      <c r="P9239" s="1" t="s">
        <v>46</v>
      </c>
      <c r="Q9239" s="1" t="s">
        <v>75</v>
      </c>
      <c r="R9239" s="1" t="s">
        <v>5389</v>
      </c>
      <c r="S9239" s="1">
        <v>7.3120000000000003</v>
      </c>
      <c r="T9239" s="1">
        <v>1</v>
      </c>
      <c r="U9239" s="1">
        <v>0.2</v>
      </c>
      <c r="V9239" s="4">
        <v>2.5592000000000001</v>
      </c>
    </row>
    <row r="9240" spans="1:22" ht="73" thickBot="1" x14ac:dyDescent="0.4">
      <c r="A9240" s="3">
        <v>9239</v>
      </c>
      <c r="B9240" s="1" t="s">
        <v>10503</v>
      </c>
      <c r="C9240" s="1">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4">
        <v>-3.6892</v>
      </c>
    </row>
    <row r="9241" spans="1:22" ht="29.5" thickBot="1" x14ac:dyDescent="0.4">
      <c r="A9241" s="3">
        <v>9240</v>
      </c>
      <c r="B9241" s="1" t="s">
        <v>10504</v>
      </c>
      <c r="C9241" s="1">
        <v>2014</v>
      </c>
      <c r="D9241" s="2">
        <v>41940</v>
      </c>
      <c r="E9241" s="2">
        <v>41946</v>
      </c>
      <c r="F9241" s="1" t="s">
        <v>50</v>
      </c>
      <c r="G9241" s="1" t="s">
        <v>2023</v>
      </c>
      <c r="H9241" s="1" t="s">
        <v>2024</v>
      </c>
      <c r="I9241" s="1" t="s">
        <v>41</v>
      </c>
      <c r="J9241" s="1" t="s">
        <v>27</v>
      </c>
      <c r="K9241" s="1" t="s">
        <v>5646</v>
      </c>
      <c r="L9241" s="1" t="s">
        <v>54</v>
      </c>
      <c r="M9241" s="1">
        <v>32303</v>
      </c>
      <c r="N9241" s="1" t="s">
        <v>30</v>
      </c>
      <c r="O9241" s="1" t="s">
        <v>3441</v>
      </c>
      <c r="P9241" s="1" t="s">
        <v>46</v>
      </c>
      <c r="Q9241" s="1" t="s">
        <v>90</v>
      </c>
      <c r="R9241" s="1" t="s">
        <v>186</v>
      </c>
      <c r="S9241" s="1">
        <v>56.783999999999999</v>
      </c>
      <c r="T9241" s="1">
        <v>7</v>
      </c>
      <c r="U9241" s="1">
        <v>0.2</v>
      </c>
      <c r="V9241" s="4">
        <v>20.584199999999999</v>
      </c>
    </row>
    <row r="9242" spans="1:22" ht="29.5" thickBot="1" x14ac:dyDescent="0.4">
      <c r="A9242" s="3">
        <v>9241</v>
      </c>
      <c r="B9242" s="1" t="s">
        <v>10504</v>
      </c>
      <c r="C9242" s="1">
        <v>2014</v>
      </c>
      <c r="D9242" s="2">
        <v>41940</v>
      </c>
      <c r="E9242" s="2">
        <v>41946</v>
      </c>
      <c r="F9242" s="1" t="s">
        <v>50</v>
      </c>
      <c r="G9242" s="1" t="s">
        <v>2023</v>
      </c>
      <c r="H9242" s="1" t="s">
        <v>2024</v>
      </c>
      <c r="I9242" s="1" t="s">
        <v>41</v>
      </c>
      <c r="J9242" s="1" t="s">
        <v>27</v>
      </c>
      <c r="K9242" s="1" t="s">
        <v>5646</v>
      </c>
      <c r="L9242" s="1" t="s">
        <v>54</v>
      </c>
      <c r="M9242" s="1">
        <v>32303</v>
      </c>
      <c r="N9242" s="1" t="s">
        <v>30</v>
      </c>
      <c r="O9242" s="1" t="s">
        <v>3125</v>
      </c>
      <c r="P9242" s="1" t="s">
        <v>46</v>
      </c>
      <c r="Q9242" s="1" t="s">
        <v>75</v>
      </c>
      <c r="R9242" s="1" t="s">
        <v>3126</v>
      </c>
      <c r="S9242" s="1">
        <v>5.6070000000000002</v>
      </c>
      <c r="T9242" s="1">
        <v>3</v>
      </c>
      <c r="U9242" s="1">
        <v>0.7</v>
      </c>
      <c r="V9242" s="4">
        <v>-3.9249000000000001</v>
      </c>
    </row>
    <row r="9243" spans="1:22" ht="44" thickBot="1" x14ac:dyDescent="0.4">
      <c r="A9243" s="3">
        <v>9242</v>
      </c>
      <c r="B9243" s="1" t="s">
        <v>10504</v>
      </c>
      <c r="C9243" s="1">
        <v>2014</v>
      </c>
      <c r="D9243" s="2">
        <v>41940</v>
      </c>
      <c r="E9243" s="2">
        <v>41946</v>
      </c>
      <c r="F9243" s="1" t="s">
        <v>50</v>
      </c>
      <c r="G9243" s="1" t="s">
        <v>2023</v>
      </c>
      <c r="H9243" s="1" t="s">
        <v>2024</v>
      </c>
      <c r="I9243" s="1" t="s">
        <v>41</v>
      </c>
      <c r="J9243" s="1" t="s">
        <v>27</v>
      </c>
      <c r="K9243" s="1" t="s">
        <v>5646</v>
      </c>
      <c r="L9243" s="1" t="s">
        <v>54</v>
      </c>
      <c r="M9243" s="1">
        <v>32303</v>
      </c>
      <c r="N9243" s="1" t="s">
        <v>30</v>
      </c>
      <c r="O9243" s="1" t="s">
        <v>1737</v>
      </c>
      <c r="P9243" s="1" t="s">
        <v>46</v>
      </c>
      <c r="Q9243" s="1" t="s">
        <v>68</v>
      </c>
      <c r="R9243" s="1" t="s">
        <v>1738</v>
      </c>
      <c r="S9243" s="1">
        <v>6.5759999999999996</v>
      </c>
      <c r="T9243" s="1">
        <v>3</v>
      </c>
      <c r="U9243" s="1">
        <v>0.2</v>
      </c>
      <c r="V9243" s="4">
        <v>0.57540000000000002</v>
      </c>
    </row>
    <row r="9244" spans="1:22" ht="44" thickBot="1" x14ac:dyDescent="0.4">
      <c r="A9244" s="3">
        <v>9243</v>
      </c>
      <c r="B9244" s="1" t="s">
        <v>10505</v>
      </c>
      <c r="C9244" s="1">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14.304</v>
      </c>
      <c r="T9244" s="1">
        <v>6</v>
      </c>
      <c r="U9244" s="1">
        <v>0.2</v>
      </c>
      <c r="V9244" s="4">
        <v>4.6487999999999996</v>
      </c>
    </row>
    <row r="9245" spans="1:22" ht="87.5" thickBot="1" x14ac:dyDescent="0.4">
      <c r="A9245" s="3">
        <v>9244</v>
      </c>
      <c r="B9245" s="1" t="s">
        <v>10505</v>
      </c>
      <c r="C9245" s="1">
        <v>2011</v>
      </c>
      <c r="D9245" s="2">
        <v>40733</v>
      </c>
      <c r="E9245" s="2">
        <v>40738</v>
      </c>
      <c r="F9245" s="1" t="s">
        <v>50</v>
      </c>
      <c r="G9245" s="1" t="s">
        <v>2351</v>
      </c>
      <c r="H9245" s="1" t="s">
        <v>2352</v>
      </c>
      <c r="I9245" s="1" t="s">
        <v>102</v>
      </c>
      <c r="J9245" s="1" t="s">
        <v>27</v>
      </c>
      <c r="K9245" s="1" t="s">
        <v>127</v>
      </c>
      <c r="L9245" s="1" t="s">
        <v>43</v>
      </c>
      <c r="M9245" s="1">
        <v>94122</v>
      </c>
      <c r="N9245" s="1" t="s">
        <v>44</v>
      </c>
      <c r="O9245" s="1" t="s">
        <v>7051</v>
      </c>
      <c r="P9245" s="1" t="s">
        <v>32</v>
      </c>
      <c r="Q9245" s="1" t="s">
        <v>33</v>
      </c>
      <c r="R9245" s="1" t="s">
        <v>7052</v>
      </c>
      <c r="S9245" s="1">
        <v>119.833</v>
      </c>
      <c r="T9245" s="1">
        <v>1</v>
      </c>
      <c r="U9245" s="1">
        <v>0.15</v>
      </c>
      <c r="V9245" s="4">
        <v>7.0490000000000004</v>
      </c>
    </row>
    <row r="9246" spans="1:22" ht="29.5" thickBot="1" x14ac:dyDescent="0.4">
      <c r="A9246" s="3">
        <v>9245</v>
      </c>
      <c r="B9246" s="1" t="s">
        <v>10505</v>
      </c>
      <c r="C9246" s="1">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4">
        <v>2.2240000000000002</v>
      </c>
    </row>
    <row r="9247" spans="1:22" ht="29.5" thickBot="1" x14ac:dyDescent="0.4">
      <c r="A9247" s="3">
        <v>9246</v>
      </c>
      <c r="B9247" s="1" t="s">
        <v>10505</v>
      </c>
      <c r="C9247" s="1">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v>
      </c>
      <c r="T9247" s="1">
        <v>5</v>
      </c>
      <c r="U9247" s="1">
        <v>0</v>
      </c>
      <c r="V9247" s="4">
        <v>15.552</v>
      </c>
    </row>
    <row r="9248" spans="1:22" ht="29.5" thickBot="1" x14ac:dyDescent="0.4">
      <c r="A9248" s="3">
        <v>9247</v>
      </c>
      <c r="B9248" s="1" t="s">
        <v>10506</v>
      </c>
      <c r="C9248" s="1">
        <v>2014</v>
      </c>
      <c r="D9248" s="2">
        <v>41782</v>
      </c>
      <c r="E9248" s="2">
        <v>41786</v>
      </c>
      <c r="F9248" s="1" t="s">
        <v>50</v>
      </c>
      <c r="G9248" s="1" t="s">
        <v>6035</v>
      </c>
      <c r="H9248" s="1" t="s">
        <v>6036</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4">
        <v>2.8536000000000001</v>
      </c>
    </row>
    <row r="9249" spans="1:22" ht="29.5" thickBot="1" x14ac:dyDescent="0.4">
      <c r="A9249" s="3">
        <v>9248</v>
      </c>
      <c r="B9249" s="1" t="s">
        <v>10506</v>
      </c>
      <c r="C9249" s="1">
        <v>2014</v>
      </c>
      <c r="D9249" s="2">
        <v>41782</v>
      </c>
      <c r="E9249" s="2">
        <v>41786</v>
      </c>
      <c r="F9249" s="1" t="s">
        <v>50</v>
      </c>
      <c r="G9249" s="1" t="s">
        <v>6035</v>
      </c>
      <c r="H9249" s="1" t="s">
        <v>6036</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4">
        <v>0.7228</v>
      </c>
    </row>
    <row r="9250" spans="1:22" ht="29.5" thickBot="1" x14ac:dyDescent="0.4">
      <c r="A9250" s="3">
        <v>9249</v>
      </c>
      <c r="B9250" s="1" t="s">
        <v>10507</v>
      </c>
      <c r="C9250" s="1">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4">
        <v>1.365</v>
      </c>
    </row>
    <row r="9251" spans="1:22" ht="29.5" thickBot="1" x14ac:dyDescent="0.4">
      <c r="A9251" s="3">
        <v>9250</v>
      </c>
      <c r="B9251" s="1" t="s">
        <v>10507</v>
      </c>
      <c r="C9251" s="1">
        <v>2013</v>
      </c>
      <c r="D9251" s="2">
        <v>41589</v>
      </c>
      <c r="E9251" s="2">
        <v>41593</v>
      </c>
      <c r="F9251" s="1" t="s">
        <v>50</v>
      </c>
      <c r="G9251" s="1" t="s">
        <v>2893</v>
      </c>
      <c r="H9251" s="1" t="s">
        <v>2894</v>
      </c>
      <c r="I9251" s="1" t="s">
        <v>26</v>
      </c>
      <c r="J9251" s="1" t="s">
        <v>27</v>
      </c>
      <c r="K9251" s="1" t="s">
        <v>266</v>
      </c>
      <c r="L9251" s="1" t="s">
        <v>267</v>
      </c>
      <c r="M9251" s="1">
        <v>10009</v>
      </c>
      <c r="N9251" s="1" t="s">
        <v>148</v>
      </c>
      <c r="O9251" s="1" t="s">
        <v>5889</v>
      </c>
      <c r="P9251" s="1" t="s">
        <v>71</v>
      </c>
      <c r="Q9251" s="1" t="s">
        <v>72</v>
      </c>
      <c r="R9251" s="1" t="s">
        <v>5890</v>
      </c>
      <c r="S9251" s="1">
        <v>881.93</v>
      </c>
      <c r="T9251" s="1">
        <v>7</v>
      </c>
      <c r="U9251" s="1">
        <v>0</v>
      </c>
      <c r="V9251" s="4">
        <v>220.48249999999999</v>
      </c>
    </row>
    <row r="9252" spans="1:22" ht="44" thickBot="1" x14ac:dyDescent="0.4">
      <c r="A9252" s="3">
        <v>9251</v>
      </c>
      <c r="B9252" s="1" t="s">
        <v>10508</v>
      </c>
      <c r="C9252" s="1">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4">
        <v>54.444800000000001</v>
      </c>
    </row>
    <row r="9253" spans="1:22" ht="44" thickBot="1" x14ac:dyDescent="0.4">
      <c r="A9253" s="3">
        <v>9252</v>
      </c>
      <c r="B9253" s="1" t="s">
        <v>10509</v>
      </c>
      <c r="C9253" s="1">
        <v>2014</v>
      </c>
      <c r="D9253" s="2">
        <v>41701</v>
      </c>
      <c r="E9253" s="2">
        <v>41707</v>
      </c>
      <c r="F9253" s="1" t="s">
        <v>50</v>
      </c>
      <c r="G9253" s="1" t="s">
        <v>5631</v>
      </c>
      <c r="H9253" s="1" t="s">
        <v>5632</v>
      </c>
      <c r="I9253" s="1" t="s">
        <v>41</v>
      </c>
      <c r="J9253" s="1" t="s">
        <v>27</v>
      </c>
      <c r="K9253" s="1" t="s">
        <v>42</v>
      </c>
      <c r="L9253" s="1" t="s">
        <v>43</v>
      </c>
      <c r="M9253" s="1">
        <v>90008</v>
      </c>
      <c r="N9253" s="1" t="s">
        <v>44</v>
      </c>
      <c r="O9253" s="1" t="s">
        <v>4299</v>
      </c>
      <c r="P9253" s="1" t="s">
        <v>46</v>
      </c>
      <c r="Q9253" s="1" t="s">
        <v>75</v>
      </c>
      <c r="R9253" s="1" t="s">
        <v>4300</v>
      </c>
      <c r="S9253" s="1">
        <v>107.648</v>
      </c>
      <c r="T9253" s="1">
        <v>2</v>
      </c>
      <c r="U9253" s="1">
        <v>0.2</v>
      </c>
      <c r="V9253" s="4">
        <v>33.64</v>
      </c>
    </row>
    <row r="9254" spans="1:22" ht="44" thickBot="1" x14ac:dyDescent="0.4">
      <c r="A9254" s="3">
        <v>9253</v>
      </c>
      <c r="B9254" s="1" t="s">
        <v>10510</v>
      </c>
      <c r="C9254" s="1">
        <v>2014</v>
      </c>
      <c r="D9254" s="2">
        <v>41906</v>
      </c>
      <c r="E9254" s="2">
        <v>41908</v>
      </c>
      <c r="F9254" s="1" t="s">
        <v>23</v>
      </c>
      <c r="G9254" s="1" t="s">
        <v>8516</v>
      </c>
      <c r="H9254" s="1" t="s">
        <v>8517</v>
      </c>
      <c r="I9254" s="1" t="s">
        <v>26</v>
      </c>
      <c r="J9254" s="1" t="s">
        <v>27</v>
      </c>
      <c r="K9254" s="1" t="s">
        <v>10511</v>
      </c>
      <c r="L9254" s="1" t="s">
        <v>1707</v>
      </c>
      <c r="M9254" s="1">
        <v>71603</v>
      </c>
      <c r="N9254" s="1" t="s">
        <v>30</v>
      </c>
      <c r="O9254" s="1" t="s">
        <v>4934</v>
      </c>
      <c r="P9254" s="1" t="s">
        <v>71</v>
      </c>
      <c r="Q9254" s="1" t="s">
        <v>161</v>
      </c>
      <c r="R9254" s="1" t="s">
        <v>4935</v>
      </c>
      <c r="S9254" s="1">
        <v>199.95</v>
      </c>
      <c r="T9254" s="1">
        <v>5</v>
      </c>
      <c r="U9254" s="1">
        <v>0</v>
      </c>
      <c r="V9254" s="4">
        <v>63.984000000000002</v>
      </c>
    </row>
    <row r="9255" spans="1:22" ht="29.5" thickBot="1" x14ac:dyDescent="0.4">
      <c r="A9255" s="3">
        <v>9254</v>
      </c>
      <c r="B9255" s="1" t="s">
        <v>10510</v>
      </c>
      <c r="C9255" s="1">
        <v>2014</v>
      </c>
      <c r="D9255" s="2">
        <v>41906</v>
      </c>
      <c r="E9255" s="2">
        <v>41908</v>
      </c>
      <c r="F9255" s="1" t="s">
        <v>23</v>
      </c>
      <c r="G9255" s="1" t="s">
        <v>8516</v>
      </c>
      <c r="H9255" s="1" t="s">
        <v>8517</v>
      </c>
      <c r="I9255" s="1" t="s">
        <v>26</v>
      </c>
      <c r="J9255" s="1" t="s">
        <v>27</v>
      </c>
      <c r="K9255" s="1" t="s">
        <v>10511</v>
      </c>
      <c r="L9255" s="1" t="s">
        <v>1707</v>
      </c>
      <c r="M9255" s="1">
        <v>71603</v>
      </c>
      <c r="N9255" s="1" t="s">
        <v>30</v>
      </c>
      <c r="O9255" s="1" t="s">
        <v>1979</v>
      </c>
      <c r="P9255" s="1" t="s">
        <v>46</v>
      </c>
      <c r="Q9255" s="1" t="s">
        <v>90</v>
      </c>
      <c r="R9255" s="1" t="s">
        <v>1980</v>
      </c>
      <c r="S9255" s="1">
        <v>12.96</v>
      </c>
      <c r="T9255" s="1">
        <v>2</v>
      </c>
      <c r="U9255" s="1">
        <v>0</v>
      </c>
      <c r="V9255" s="4">
        <v>6.2207999999999997</v>
      </c>
    </row>
    <row r="9256" spans="1:22" ht="44" thickBot="1" x14ac:dyDescent="0.4">
      <c r="A9256" s="3">
        <v>9255</v>
      </c>
      <c r="B9256" s="1" t="s">
        <v>10512</v>
      </c>
      <c r="C9256" s="1">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4">
        <v>15.2225</v>
      </c>
    </row>
    <row r="9257" spans="1:22" ht="29.5" thickBot="1" x14ac:dyDescent="0.4">
      <c r="A9257" s="3">
        <v>9256</v>
      </c>
      <c r="B9257" s="1" t="s">
        <v>10512</v>
      </c>
      <c r="C9257" s="1">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v>
      </c>
      <c r="T9257" s="1">
        <v>3</v>
      </c>
      <c r="U9257" s="1">
        <v>0</v>
      </c>
      <c r="V9257" s="4">
        <v>6.8723999999999998</v>
      </c>
    </row>
    <row r="9258" spans="1:22" ht="58.5" thickBot="1" x14ac:dyDescent="0.4">
      <c r="A9258" s="3">
        <v>9257</v>
      </c>
      <c r="B9258" s="1" t="s">
        <v>10512</v>
      </c>
      <c r="C9258" s="1">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4">
        <v>4.4344000000000001</v>
      </c>
    </row>
    <row r="9259" spans="1:22" ht="87.5" thickBot="1" x14ac:dyDescent="0.4">
      <c r="A9259" s="3">
        <v>9258</v>
      </c>
      <c r="B9259" s="1" t="s">
        <v>10512</v>
      </c>
      <c r="C9259" s="1">
        <v>2011</v>
      </c>
      <c r="D9259" s="2">
        <v>40586</v>
      </c>
      <c r="E9259" s="2">
        <v>40590</v>
      </c>
      <c r="F9259" s="1" t="s">
        <v>23</v>
      </c>
      <c r="G9259" s="1" t="s">
        <v>2626</v>
      </c>
      <c r="H9259" s="1" t="s">
        <v>2627</v>
      </c>
      <c r="I9259" s="1" t="s">
        <v>26</v>
      </c>
      <c r="J9259" s="1" t="s">
        <v>27</v>
      </c>
      <c r="K9259" s="1" t="s">
        <v>382</v>
      </c>
      <c r="L9259" s="1" t="s">
        <v>596</v>
      </c>
      <c r="M9259" s="1">
        <v>65203</v>
      </c>
      <c r="N9259" s="1" t="s">
        <v>105</v>
      </c>
      <c r="O9259" s="1" t="s">
        <v>5399</v>
      </c>
      <c r="P9259" s="1" t="s">
        <v>32</v>
      </c>
      <c r="Q9259" s="1" t="s">
        <v>65</v>
      </c>
      <c r="R9259" s="1" t="s">
        <v>5400</v>
      </c>
      <c r="S9259" s="1">
        <v>332.94</v>
      </c>
      <c r="T9259" s="1">
        <v>3</v>
      </c>
      <c r="U9259" s="1">
        <v>0</v>
      </c>
      <c r="V9259" s="4">
        <v>53.270400000000002</v>
      </c>
    </row>
    <row r="9260" spans="1:22" ht="44" thickBot="1" x14ac:dyDescent="0.4">
      <c r="A9260" s="3">
        <v>9259</v>
      </c>
      <c r="B9260" s="1" t="s">
        <v>10512</v>
      </c>
      <c r="C9260" s="1">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6187</v>
      </c>
      <c r="S9260" s="1">
        <v>51.9</v>
      </c>
      <c r="T9260" s="1">
        <v>3</v>
      </c>
      <c r="U9260" s="1">
        <v>0</v>
      </c>
      <c r="V9260" s="4">
        <v>24.393000000000001</v>
      </c>
    </row>
    <row r="9261" spans="1:22" ht="44" thickBot="1" x14ac:dyDescent="0.4">
      <c r="A9261" s="3">
        <v>9260</v>
      </c>
      <c r="B9261" s="1" t="s">
        <v>10512</v>
      </c>
      <c r="C9261" s="1">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4">
        <v>2.5983999999999998</v>
      </c>
    </row>
    <row r="9262" spans="1:22" ht="29.5" thickBot="1" x14ac:dyDescent="0.4">
      <c r="A9262" s="3">
        <v>9261</v>
      </c>
      <c r="B9262" s="1" t="s">
        <v>10513</v>
      </c>
      <c r="C9262" s="1">
        <v>2014</v>
      </c>
      <c r="D9262" s="2">
        <v>41955</v>
      </c>
      <c r="E9262" s="2">
        <v>41958</v>
      </c>
      <c r="F9262" s="1" t="s">
        <v>23</v>
      </c>
      <c r="G9262" s="1" t="s">
        <v>1258</v>
      </c>
      <c r="H9262" s="1" t="s">
        <v>1259</v>
      </c>
      <c r="I9262" s="1" t="s">
        <v>26</v>
      </c>
      <c r="J9262" s="1" t="s">
        <v>27</v>
      </c>
      <c r="K9262" s="1" t="s">
        <v>10514</v>
      </c>
      <c r="L9262" s="1" t="s">
        <v>5325</v>
      </c>
      <c r="M9262" s="1">
        <v>57401</v>
      </c>
      <c r="N9262" s="1" t="s">
        <v>105</v>
      </c>
      <c r="O9262" s="1" t="s">
        <v>8572</v>
      </c>
      <c r="P9262" s="1" t="s">
        <v>46</v>
      </c>
      <c r="Q9262" s="1" t="s">
        <v>578</v>
      </c>
      <c r="R9262" s="1" t="s">
        <v>8573</v>
      </c>
      <c r="S9262" s="1">
        <v>25.5</v>
      </c>
      <c r="T9262" s="1">
        <v>3</v>
      </c>
      <c r="U9262" s="1">
        <v>0</v>
      </c>
      <c r="V9262" s="4">
        <v>6.63</v>
      </c>
    </row>
    <row r="9263" spans="1:22" ht="29.5" thickBot="1" x14ac:dyDescent="0.4">
      <c r="A9263" s="3">
        <v>9262</v>
      </c>
      <c r="B9263" s="1" t="s">
        <v>10515</v>
      </c>
      <c r="C9263" s="1">
        <v>2014</v>
      </c>
      <c r="D9263" s="2">
        <v>41885</v>
      </c>
      <c r="E9263" s="2">
        <v>41885</v>
      </c>
      <c r="F9263" s="1" t="s">
        <v>1290</v>
      </c>
      <c r="G9263" s="1" t="s">
        <v>6712</v>
      </c>
      <c r="H9263" s="1" t="s">
        <v>6713</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4">
        <v>-2.6997</v>
      </c>
    </row>
    <row r="9264" spans="1:22" ht="29.5" thickBot="1" x14ac:dyDescent="0.4">
      <c r="A9264" s="3">
        <v>9263</v>
      </c>
      <c r="B9264" s="1" t="s">
        <v>10516</v>
      </c>
      <c r="C9264" s="1">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4">
        <v>35.097299999999997</v>
      </c>
    </row>
    <row r="9265" spans="1:22" ht="58.5" thickBot="1" x14ac:dyDescent="0.4">
      <c r="A9265" s="3">
        <v>9264</v>
      </c>
      <c r="B9265" s="1" t="s">
        <v>10516</v>
      </c>
      <c r="C9265" s="1">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269.91000000000003</v>
      </c>
      <c r="T9265" s="1">
        <v>5</v>
      </c>
      <c r="U9265" s="1">
        <v>0.1</v>
      </c>
      <c r="V9265" s="4">
        <v>53.981999999999999</v>
      </c>
    </row>
    <row r="9266" spans="1:22" ht="44" thickBot="1" x14ac:dyDescent="0.4">
      <c r="A9266" s="3">
        <v>9265</v>
      </c>
      <c r="B9266" s="1" t="s">
        <v>10517</v>
      </c>
      <c r="C9266" s="1">
        <v>2014</v>
      </c>
      <c r="D9266" s="2">
        <v>41968</v>
      </c>
      <c r="E9266" s="2">
        <v>41975</v>
      </c>
      <c r="F9266" s="1" t="s">
        <v>50</v>
      </c>
      <c r="G9266" s="1" t="s">
        <v>1719</v>
      </c>
      <c r="H9266" s="1" t="s">
        <v>1720</v>
      </c>
      <c r="I9266" s="1" t="s">
        <v>41</v>
      </c>
      <c r="J9266" s="1" t="s">
        <v>27</v>
      </c>
      <c r="K9266" s="1" t="s">
        <v>334</v>
      </c>
      <c r="L9266" s="1" t="s">
        <v>335</v>
      </c>
      <c r="M9266" s="1">
        <v>38109</v>
      </c>
      <c r="N9266" s="1" t="s">
        <v>30</v>
      </c>
      <c r="O9266" s="1" t="s">
        <v>7364</v>
      </c>
      <c r="P9266" s="1" t="s">
        <v>46</v>
      </c>
      <c r="Q9266" s="1" t="s">
        <v>75</v>
      </c>
      <c r="R9266" s="1" t="s">
        <v>7365</v>
      </c>
      <c r="S9266" s="1">
        <v>11.673</v>
      </c>
      <c r="T9266" s="1">
        <v>3</v>
      </c>
      <c r="U9266" s="1">
        <v>0.7</v>
      </c>
      <c r="V9266" s="4">
        <v>-7.782</v>
      </c>
    </row>
    <row r="9267" spans="1:22" ht="44" thickBot="1" x14ac:dyDescent="0.4">
      <c r="A9267" s="3">
        <v>9266</v>
      </c>
      <c r="B9267" s="1" t="s">
        <v>10517</v>
      </c>
      <c r="C9267" s="1">
        <v>2014</v>
      </c>
      <c r="D9267" s="2">
        <v>41968</v>
      </c>
      <c r="E9267" s="2">
        <v>41975</v>
      </c>
      <c r="F9267" s="1" t="s">
        <v>50</v>
      </c>
      <c r="G9267" s="1" t="s">
        <v>1719</v>
      </c>
      <c r="H9267" s="1" t="s">
        <v>1720</v>
      </c>
      <c r="I9267" s="1" t="s">
        <v>41</v>
      </c>
      <c r="J9267" s="1" t="s">
        <v>27</v>
      </c>
      <c r="K9267" s="1" t="s">
        <v>334</v>
      </c>
      <c r="L9267" s="1" t="s">
        <v>335</v>
      </c>
      <c r="M9267" s="1">
        <v>38109</v>
      </c>
      <c r="N9267" s="1" t="s">
        <v>30</v>
      </c>
      <c r="O9267" s="1" t="s">
        <v>8054</v>
      </c>
      <c r="P9267" s="1" t="s">
        <v>46</v>
      </c>
      <c r="Q9267" s="1" t="s">
        <v>173</v>
      </c>
      <c r="R9267" s="1" t="s">
        <v>8055</v>
      </c>
      <c r="S9267" s="1">
        <v>64.847999999999999</v>
      </c>
      <c r="T9267" s="1">
        <v>7</v>
      </c>
      <c r="U9267" s="1">
        <v>0.2</v>
      </c>
      <c r="V9267" s="4">
        <v>24.318000000000001</v>
      </c>
    </row>
    <row r="9268" spans="1:22" ht="44" thickBot="1" x14ac:dyDescent="0.4">
      <c r="A9268" s="3">
        <v>9267</v>
      </c>
      <c r="B9268" s="1" t="s">
        <v>10518</v>
      </c>
      <c r="C9268" s="1">
        <v>2011</v>
      </c>
      <c r="D9268" s="2">
        <v>40583</v>
      </c>
      <c r="E9268" s="2">
        <v>40584</v>
      </c>
      <c r="F9268" s="1" t="s">
        <v>188</v>
      </c>
      <c r="G9268" s="1" t="s">
        <v>1162</v>
      </c>
      <c r="H9268" s="1" t="s">
        <v>1163</v>
      </c>
      <c r="I9268" s="1" t="s">
        <v>102</v>
      </c>
      <c r="J9268" s="1" t="s">
        <v>27</v>
      </c>
      <c r="K9268" s="1" t="s">
        <v>4045</v>
      </c>
      <c r="L9268" s="1" t="s">
        <v>1392</v>
      </c>
      <c r="M9268" s="1">
        <v>89031</v>
      </c>
      <c r="N9268" s="1" t="s">
        <v>44</v>
      </c>
      <c r="O9268" s="1" t="s">
        <v>7599</v>
      </c>
      <c r="P9268" s="1" t="s">
        <v>32</v>
      </c>
      <c r="Q9268" s="1" t="s">
        <v>65</v>
      </c>
      <c r="R9268" s="1" t="s">
        <v>7600</v>
      </c>
      <c r="S9268" s="1">
        <v>14.56</v>
      </c>
      <c r="T9268" s="1">
        <v>2</v>
      </c>
      <c r="U9268" s="1">
        <v>0</v>
      </c>
      <c r="V9268" s="4">
        <v>5.5327999999999999</v>
      </c>
    </row>
    <row r="9269" spans="1:22" ht="44" thickBot="1" x14ac:dyDescent="0.4">
      <c r="A9269" s="3">
        <v>9268</v>
      </c>
      <c r="B9269" s="1" t="s">
        <v>10519</v>
      </c>
      <c r="C9269" s="1">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8381</v>
      </c>
      <c r="P9269" s="1" t="s">
        <v>32</v>
      </c>
      <c r="Q9269" s="1" t="s">
        <v>36</v>
      </c>
      <c r="R9269" s="1" t="s">
        <v>8382</v>
      </c>
      <c r="S9269" s="1">
        <v>102.58199999999999</v>
      </c>
      <c r="T9269" s="1">
        <v>1</v>
      </c>
      <c r="U9269" s="1">
        <v>0.1</v>
      </c>
      <c r="V9269" s="4">
        <v>6.8388</v>
      </c>
    </row>
    <row r="9270" spans="1:22" ht="29.5" thickBot="1" x14ac:dyDescent="0.4">
      <c r="A9270" s="3">
        <v>9269</v>
      </c>
      <c r="B9270" s="1" t="s">
        <v>10519</v>
      </c>
      <c r="C9270" s="1">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4">
        <v>9.6191999999999993</v>
      </c>
    </row>
    <row r="9271" spans="1:22" ht="29.5" thickBot="1" x14ac:dyDescent="0.4">
      <c r="A9271" s="3">
        <v>9270</v>
      </c>
      <c r="B9271" s="1" t="s">
        <v>10520</v>
      </c>
      <c r="C9271" s="1">
        <v>2014</v>
      </c>
      <c r="D9271" s="2">
        <v>41873</v>
      </c>
      <c r="E9271" s="2">
        <v>41880</v>
      </c>
      <c r="F9271" s="1" t="s">
        <v>50</v>
      </c>
      <c r="G9271" s="1" t="s">
        <v>111</v>
      </c>
      <c r="H9271" s="1" t="s">
        <v>112</v>
      </c>
      <c r="I9271" s="1" t="s">
        <v>26</v>
      </c>
      <c r="J9271" s="1" t="s">
        <v>27</v>
      </c>
      <c r="K9271" s="1" t="s">
        <v>266</v>
      </c>
      <c r="L9271" s="1" t="s">
        <v>267</v>
      </c>
      <c r="M9271" s="1">
        <v>10035</v>
      </c>
      <c r="N9271" s="1" t="s">
        <v>148</v>
      </c>
      <c r="O9271" s="1" t="s">
        <v>6714</v>
      </c>
      <c r="P9271" s="1" t="s">
        <v>46</v>
      </c>
      <c r="Q9271" s="1" t="s">
        <v>75</v>
      </c>
      <c r="R9271" s="1" t="s">
        <v>6715</v>
      </c>
      <c r="S9271" s="1">
        <v>32.088000000000001</v>
      </c>
      <c r="T9271" s="1">
        <v>7</v>
      </c>
      <c r="U9271" s="1">
        <v>0.2</v>
      </c>
      <c r="V9271" s="4">
        <v>11.2308</v>
      </c>
    </row>
    <row r="9272" spans="1:22" ht="44" thickBot="1" x14ac:dyDescent="0.4">
      <c r="A9272" s="3">
        <v>9271</v>
      </c>
      <c r="B9272" s="1" t="s">
        <v>10520</v>
      </c>
      <c r="C9272" s="1">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4305.5519999999997</v>
      </c>
      <c r="T9272" s="1">
        <v>6</v>
      </c>
      <c r="U9272" s="1">
        <v>0.2</v>
      </c>
      <c r="V9272" s="4">
        <v>1453.1238000000001</v>
      </c>
    </row>
    <row r="9273" spans="1:22" ht="29.5" thickBot="1" x14ac:dyDescent="0.4">
      <c r="A9273" s="3">
        <v>9272</v>
      </c>
      <c r="B9273" s="1" t="s">
        <v>10521</v>
      </c>
      <c r="C9273" s="1">
        <v>2013</v>
      </c>
      <c r="D9273" s="2">
        <v>41407</v>
      </c>
      <c r="E9273" s="2">
        <v>41412</v>
      </c>
      <c r="F9273" s="1" t="s">
        <v>50</v>
      </c>
      <c r="G9273" s="1" t="s">
        <v>3744</v>
      </c>
      <c r="H9273" s="1" t="s">
        <v>3745</v>
      </c>
      <c r="I9273" s="1" t="s">
        <v>41</v>
      </c>
      <c r="J9273" s="1" t="s">
        <v>27</v>
      </c>
      <c r="K9273" s="1" t="s">
        <v>266</v>
      </c>
      <c r="L9273" s="1" t="s">
        <v>267</v>
      </c>
      <c r="M9273" s="1">
        <v>10024</v>
      </c>
      <c r="N9273" s="1" t="s">
        <v>148</v>
      </c>
      <c r="O9273" s="1" t="s">
        <v>6590</v>
      </c>
      <c r="P9273" s="1" t="s">
        <v>32</v>
      </c>
      <c r="Q9273" s="1" t="s">
        <v>65</v>
      </c>
      <c r="R9273" s="1" t="s">
        <v>6591</v>
      </c>
      <c r="S9273" s="1">
        <v>10.02</v>
      </c>
      <c r="T9273" s="1">
        <v>3</v>
      </c>
      <c r="U9273" s="1">
        <v>0</v>
      </c>
      <c r="V9273" s="4">
        <v>4.4088000000000003</v>
      </c>
    </row>
    <row r="9274" spans="1:22" ht="58.5" thickBot="1" x14ac:dyDescent="0.4">
      <c r="A9274" s="3">
        <v>9273</v>
      </c>
      <c r="B9274" s="1" t="s">
        <v>10521</v>
      </c>
      <c r="C9274" s="1">
        <v>2013</v>
      </c>
      <c r="D9274" s="2">
        <v>41407</v>
      </c>
      <c r="E9274" s="2">
        <v>41412</v>
      </c>
      <c r="F9274" s="1" t="s">
        <v>50</v>
      </c>
      <c r="G9274" s="1" t="s">
        <v>3744</v>
      </c>
      <c r="H9274" s="1" t="s">
        <v>3745</v>
      </c>
      <c r="I9274" s="1" t="s">
        <v>41</v>
      </c>
      <c r="J9274" s="1" t="s">
        <v>27</v>
      </c>
      <c r="K9274" s="1" t="s">
        <v>266</v>
      </c>
      <c r="L9274" s="1" t="s">
        <v>267</v>
      </c>
      <c r="M9274" s="1">
        <v>10024</v>
      </c>
      <c r="N9274" s="1" t="s">
        <v>148</v>
      </c>
      <c r="O9274" s="1" t="s">
        <v>5563</v>
      </c>
      <c r="P9274" s="1" t="s">
        <v>71</v>
      </c>
      <c r="Q9274" s="1" t="s">
        <v>72</v>
      </c>
      <c r="R9274" s="1" t="s">
        <v>5564</v>
      </c>
      <c r="S9274" s="1">
        <v>631.96</v>
      </c>
      <c r="T9274" s="1">
        <v>4</v>
      </c>
      <c r="U9274" s="1">
        <v>0</v>
      </c>
      <c r="V9274" s="4">
        <v>303.3408</v>
      </c>
    </row>
    <row r="9275" spans="1:22" ht="44" thickBot="1" x14ac:dyDescent="0.4">
      <c r="A9275" s="3">
        <v>9274</v>
      </c>
      <c r="B9275" s="1" t="s">
        <v>10522</v>
      </c>
      <c r="C9275" s="1">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4">
        <v>757.41120000000001</v>
      </c>
    </row>
    <row r="9276" spans="1:22" ht="73" thickBot="1" x14ac:dyDescent="0.4">
      <c r="A9276" s="3">
        <v>9275</v>
      </c>
      <c r="B9276" s="1" t="s">
        <v>10523</v>
      </c>
      <c r="C9276" s="1">
        <v>2011</v>
      </c>
      <c r="D9276" s="2">
        <v>40826</v>
      </c>
      <c r="E9276" s="2">
        <v>40826</v>
      </c>
      <c r="F9276" s="1" t="s">
        <v>1290</v>
      </c>
      <c r="G9276" s="1" t="s">
        <v>6750</v>
      </c>
      <c r="H9276" s="1" t="s">
        <v>6751</v>
      </c>
      <c r="I9276" s="1" t="s">
        <v>41</v>
      </c>
      <c r="J9276" s="1" t="s">
        <v>27</v>
      </c>
      <c r="K9276" s="1" t="s">
        <v>5467</v>
      </c>
      <c r="L9276" s="1" t="s">
        <v>668</v>
      </c>
      <c r="M9276" s="1">
        <v>87105</v>
      </c>
      <c r="N9276" s="1" t="s">
        <v>44</v>
      </c>
      <c r="O9276" s="1" t="s">
        <v>9832</v>
      </c>
      <c r="P9276" s="1" t="s">
        <v>46</v>
      </c>
      <c r="Q9276" s="1" t="s">
        <v>68</v>
      </c>
      <c r="R9276" s="1" t="s">
        <v>9833</v>
      </c>
      <c r="S9276" s="1">
        <v>255.85</v>
      </c>
      <c r="T9276" s="1">
        <v>7</v>
      </c>
      <c r="U9276" s="1">
        <v>0</v>
      </c>
      <c r="V9276" s="4">
        <v>112.574</v>
      </c>
    </row>
    <row r="9277" spans="1:22" ht="44" thickBot="1" x14ac:dyDescent="0.4">
      <c r="A9277" s="3">
        <v>9276</v>
      </c>
      <c r="B9277" s="1" t="s">
        <v>10524</v>
      </c>
      <c r="C9277" s="1">
        <v>2013</v>
      </c>
      <c r="D9277" s="2">
        <v>41421</v>
      </c>
      <c r="E9277" s="2">
        <v>41424</v>
      </c>
      <c r="F9277" s="1" t="s">
        <v>23</v>
      </c>
      <c r="G9277" s="1" t="s">
        <v>3665</v>
      </c>
      <c r="H9277" s="1" t="s">
        <v>3666</v>
      </c>
      <c r="I9277" s="1" t="s">
        <v>41</v>
      </c>
      <c r="J9277" s="1" t="s">
        <v>27</v>
      </c>
      <c r="K9277" s="1" t="s">
        <v>8977</v>
      </c>
      <c r="L9277" s="1" t="s">
        <v>54</v>
      </c>
      <c r="M9277" s="1">
        <v>33445</v>
      </c>
      <c r="N9277" s="1" t="s">
        <v>30</v>
      </c>
      <c r="O9277" s="1" t="s">
        <v>5916</v>
      </c>
      <c r="P9277" s="1" t="s">
        <v>46</v>
      </c>
      <c r="Q9277" s="1" t="s">
        <v>59</v>
      </c>
      <c r="R9277" s="1" t="s">
        <v>5917</v>
      </c>
      <c r="S9277" s="1">
        <v>184.70400000000001</v>
      </c>
      <c r="T9277" s="1">
        <v>6</v>
      </c>
      <c r="U9277" s="1">
        <v>0.2</v>
      </c>
      <c r="V9277" s="4">
        <v>13.8528</v>
      </c>
    </row>
    <row r="9278" spans="1:22" ht="73" thickBot="1" x14ac:dyDescent="0.4">
      <c r="A9278" s="3">
        <v>9277</v>
      </c>
      <c r="B9278" s="1" t="s">
        <v>10524</v>
      </c>
      <c r="C9278" s="1">
        <v>2013</v>
      </c>
      <c r="D9278" s="2">
        <v>41421</v>
      </c>
      <c r="E9278" s="2">
        <v>41424</v>
      </c>
      <c r="F9278" s="1" t="s">
        <v>23</v>
      </c>
      <c r="G9278" s="1" t="s">
        <v>3665</v>
      </c>
      <c r="H9278" s="1" t="s">
        <v>3666</v>
      </c>
      <c r="I9278" s="1" t="s">
        <v>41</v>
      </c>
      <c r="J9278" s="1" t="s">
        <v>27</v>
      </c>
      <c r="K9278" s="1" t="s">
        <v>8977</v>
      </c>
      <c r="L9278" s="1" t="s">
        <v>54</v>
      </c>
      <c r="M9278" s="1">
        <v>33445</v>
      </c>
      <c r="N9278" s="1" t="s">
        <v>30</v>
      </c>
      <c r="O9278" s="1" t="s">
        <v>2084</v>
      </c>
      <c r="P9278" s="1" t="s">
        <v>71</v>
      </c>
      <c r="Q9278" s="1" t="s">
        <v>161</v>
      </c>
      <c r="R9278" s="1" t="s">
        <v>2085</v>
      </c>
      <c r="S9278" s="1">
        <v>47.92</v>
      </c>
      <c r="T9278" s="1">
        <v>2</v>
      </c>
      <c r="U9278" s="1">
        <v>0.2</v>
      </c>
      <c r="V9278" s="4">
        <v>11.98</v>
      </c>
    </row>
    <row r="9279" spans="1:22" ht="29.5" thickBot="1" x14ac:dyDescent="0.4">
      <c r="A9279" s="3">
        <v>9278</v>
      </c>
      <c r="B9279" s="1" t="s">
        <v>10525</v>
      </c>
      <c r="C9279" s="1">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v>
      </c>
      <c r="T9279" s="1">
        <v>4</v>
      </c>
      <c r="U9279" s="1">
        <v>0.2</v>
      </c>
      <c r="V9279" s="4">
        <v>5.1791999999999998</v>
      </c>
    </row>
    <row r="9280" spans="1:22" ht="73" thickBot="1" x14ac:dyDescent="0.4">
      <c r="A9280" s="3">
        <v>9279</v>
      </c>
      <c r="B9280" s="1" t="s">
        <v>10525</v>
      </c>
      <c r="C9280" s="1">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8.0009999999999994</v>
      </c>
      <c r="T9280" s="1">
        <v>7</v>
      </c>
      <c r="U9280" s="1">
        <v>0.7</v>
      </c>
      <c r="V9280" s="4">
        <v>-5.6006999999999998</v>
      </c>
    </row>
    <row r="9281" spans="1:22" ht="44" thickBot="1" x14ac:dyDescent="0.4">
      <c r="A9281" s="3">
        <v>9280</v>
      </c>
      <c r="B9281" s="1" t="s">
        <v>10525</v>
      </c>
      <c r="C9281" s="1">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4">
        <v>-28.498000000000001</v>
      </c>
    </row>
    <row r="9282" spans="1:22" ht="44" thickBot="1" x14ac:dyDescent="0.4">
      <c r="A9282" s="3">
        <v>9281</v>
      </c>
      <c r="B9282" s="1" t="s">
        <v>10526</v>
      </c>
      <c r="C9282" s="1">
        <v>2013</v>
      </c>
      <c r="D9282" s="2">
        <v>41538</v>
      </c>
      <c r="E9282" s="2">
        <v>41542</v>
      </c>
      <c r="F9282" s="1" t="s">
        <v>50</v>
      </c>
      <c r="G9282" s="1" t="s">
        <v>6656</v>
      </c>
      <c r="H9282" s="1" t="s">
        <v>6657</v>
      </c>
      <c r="I9282" s="1" t="s">
        <v>102</v>
      </c>
      <c r="J9282" s="1" t="s">
        <v>27</v>
      </c>
      <c r="K9282" s="1" t="s">
        <v>95</v>
      </c>
      <c r="L9282" s="1" t="s">
        <v>96</v>
      </c>
      <c r="M9282" s="1">
        <v>98105</v>
      </c>
      <c r="N9282" s="1" t="s">
        <v>44</v>
      </c>
      <c r="O9282" s="1" t="s">
        <v>7282</v>
      </c>
      <c r="P9282" s="1" t="s">
        <v>32</v>
      </c>
      <c r="Q9282" s="1" t="s">
        <v>33</v>
      </c>
      <c r="R9282" s="1" t="s">
        <v>7283</v>
      </c>
      <c r="S9282" s="1">
        <v>163.88</v>
      </c>
      <c r="T9282" s="1">
        <v>2</v>
      </c>
      <c r="U9282" s="1">
        <v>0</v>
      </c>
      <c r="V9282" s="4">
        <v>40.97</v>
      </c>
    </row>
    <row r="9283" spans="1:22" ht="44" thickBot="1" x14ac:dyDescent="0.4">
      <c r="A9283" s="3">
        <v>9282</v>
      </c>
      <c r="B9283" s="1" t="s">
        <v>10527</v>
      </c>
      <c r="C9283" s="1">
        <v>2014</v>
      </c>
      <c r="D9283" s="2">
        <v>41894</v>
      </c>
      <c r="E9283" s="2">
        <v>41898</v>
      </c>
      <c r="F9283" s="1" t="s">
        <v>50</v>
      </c>
      <c r="G9283" s="1" t="s">
        <v>777</v>
      </c>
      <c r="H9283" s="1" t="s">
        <v>778</v>
      </c>
      <c r="I9283" s="1" t="s">
        <v>26</v>
      </c>
      <c r="J9283" s="1" t="s">
        <v>27</v>
      </c>
      <c r="K9283" s="1" t="s">
        <v>1464</v>
      </c>
      <c r="L9283" s="1" t="s">
        <v>319</v>
      </c>
      <c r="M9283" s="1">
        <v>23223</v>
      </c>
      <c r="N9283" s="1" t="s">
        <v>30</v>
      </c>
      <c r="O9283" s="1" t="s">
        <v>9620</v>
      </c>
      <c r="P9283" s="1" t="s">
        <v>46</v>
      </c>
      <c r="Q9283" s="1" t="s">
        <v>78</v>
      </c>
      <c r="R9283" s="1" t="s">
        <v>9621</v>
      </c>
      <c r="S9283" s="1">
        <v>67.900000000000006</v>
      </c>
      <c r="T9283" s="1">
        <v>5</v>
      </c>
      <c r="U9283" s="1">
        <v>0</v>
      </c>
      <c r="V9283" s="4">
        <v>20.37</v>
      </c>
    </row>
    <row r="9284" spans="1:22" ht="29.5" thickBot="1" x14ac:dyDescent="0.4">
      <c r="A9284" s="3">
        <v>9283</v>
      </c>
      <c r="B9284" s="1" t="s">
        <v>10528</v>
      </c>
      <c r="C9284" s="1">
        <v>2013</v>
      </c>
      <c r="D9284" s="2">
        <v>41639</v>
      </c>
      <c r="E9284" s="2">
        <v>41644</v>
      </c>
      <c r="F9284" s="1" t="s">
        <v>50</v>
      </c>
      <c r="G9284" s="1" t="s">
        <v>6489</v>
      </c>
      <c r="H9284" s="1" t="s">
        <v>6490</v>
      </c>
      <c r="I9284" s="1" t="s">
        <v>26</v>
      </c>
      <c r="J9284" s="1" t="s">
        <v>27</v>
      </c>
      <c r="K9284" s="1" t="s">
        <v>9170</v>
      </c>
      <c r="L9284" s="1" t="s">
        <v>54</v>
      </c>
      <c r="M9284" s="1">
        <v>33407</v>
      </c>
      <c r="N9284" s="1" t="s">
        <v>30</v>
      </c>
      <c r="O9284" s="1" t="s">
        <v>6003</v>
      </c>
      <c r="P9284" s="1" t="s">
        <v>46</v>
      </c>
      <c r="Q9284" s="1" t="s">
        <v>90</v>
      </c>
      <c r="R9284" s="1" t="s">
        <v>6004</v>
      </c>
      <c r="S9284" s="1">
        <v>72.224000000000004</v>
      </c>
      <c r="T9284" s="1">
        <v>4</v>
      </c>
      <c r="U9284" s="1">
        <v>0.2</v>
      </c>
      <c r="V9284" s="4">
        <v>25.278400000000001</v>
      </c>
    </row>
    <row r="9285" spans="1:22" ht="29.5" thickBot="1" x14ac:dyDescent="0.4">
      <c r="A9285" s="3">
        <v>9284</v>
      </c>
      <c r="B9285" s="1" t="s">
        <v>10529</v>
      </c>
      <c r="C9285" s="1">
        <v>2014</v>
      </c>
      <c r="D9285" s="2">
        <v>41885</v>
      </c>
      <c r="E9285" s="2">
        <v>41887</v>
      </c>
      <c r="F9285" s="1" t="s">
        <v>23</v>
      </c>
      <c r="G9285" s="1" t="s">
        <v>4876</v>
      </c>
      <c r="H9285" s="1" t="s">
        <v>4877</v>
      </c>
      <c r="I9285" s="1" t="s">
        <v>26</v>
      </c>
      <c r="J9285" s="1" t="s">
        <v>27</v>
      </c>
      <c r="K9285" s="1" t="s">
        <v>5339</v>
      </c>
      <c r="L9285" s="1" t="s">
        <v>457</v>
      </c>
      <c r="M9285" s="1">
        <v>80525</v>
      </c>
      <c r="N9285" s="1" t="s">
        <v>44</v>
      </c>
      <c r="O9285" s="1" t="s">
        <v>650</v>
      </c>
      <c r="P9285" s="1" t="s">
        <v>46</v>
      </c>
      <c r="Q9285" s="1" t="s">
        <v>47</v>
      </c>
      <c r="R9285" s="1" t="s">
        <v>651</v>
      </c>
      <c r="S9285" s="1">
        <v>11.696</v>
      </c>
      <c r="T9285" s="1">
        <v>2</v>
      </c>
      <c r="U9285" s="1">
        <v>0.2</v>
      </c>
      <c r="V9285" s="4">
        <v>3.9474</v>
      </c>
    </row>
    <row r="9286" spans="1:22" ht="44" thickBot="1" x14ac:dyDescent="0.4">
      <c r="A9286" s="3">
        <v>9285</v>
      </c>
      <c r="B9286" s="1" t="s">
        <v>10530</v>
      </c>
      <c r="C9286" s="1">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392.94</v>
      </c>
      <c r="T9286" s="1">
        <v>3</v>
      </c>
      <c r="U9286" s="1">
        <v>0</v>
      </c>
      <c r="V9286" s="4">
        <v>43.223399999999998</v>
      </c>
    </row>
    <row r="9287" spans="1:22" ht="73" thickBot="1" x14ac:dyDescent="0.4">
      <c r="A9287" s="3">
        <v>9286</v>
      </c>
      <c r="B9287" s="1" t="s">
        <v>10531</v>
      </c>
      <c r="C9287" s="1">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4">
        <v>4.7712000000000003</v>
      </c>
    </row>
    <row r="9288" spans="1:22" ht="29.5" thickBot="1" x14ac:dyDescent="0.4">
      <c r="A9288" s="3">
        <v>9287</v>
      </c>
      <c r="B9288" s="1" t="s">
        <v>10532</v>
      </c>
      <c r="C9288" s="1">
        <v>2014</v>
      </c>
      <c r="D9288" s="2">
        <v>41810</v>
      </c>
      <c r="E9288" s="2">
        <v>41817</v>
      </c>
      <c r="F9288" s="1" t="s">
        <v>50</v>
      </c>
      <c r="G9288" s="1" t="s">
        <v>4100</v>
      </c>
      <c r="H9288" s="1" t="s">
        <v>4101</v>
      </c>
      <c r="I9288" s="1" t="s">
        <v>102</v>
      </c>
      <c r="J9288" s="1" t="s">
        <v>27</v>
      </c>
      <c r="K9288" s="1" t="s">
        <v>815</v>
      </c>
      <c r="L9288" s="1" t="s">
        <v>104</v>
      </c>
      <c r="M9288" s="1">
        <v>75081</v>
      </c>
      <c r="N9288" s="1" t="s">
        <v>105</v>
      </c>
      <c r="O9288" s="1" t="s">
        <v>5933</v>
      </c>
      <c r="P9288" s="1" t="s">
        <v>46</v>
      </c>
      <c r="Q9288" s="1" t="s">
        <v>75</v>
      </c>
      <c r="R9288" s="1" t="s">
        <v>5934</v>
      </c>
      <c r="S9288" s="1">
        <v>6.8879999999999999</v>
      </c>
      <c r="T9288" s="1">
        <v>3</v>
      </c>
      <c r="U9288" s="1">
        <v>0.8</v>
      </c>
      <c r="V9288" s="4">
        <v>-11.020799999999999</v>
      </c>
    </row>
    <row r="9289" spans="1:22" ht="73" thickBot="1" x14ac:dyDescent="0.4">
      <c r="A9289" s="3">
        <v>9288</v>
      </c>
      <c r="B9289" s="1" t="s">
        <v>10532</v>
      </c>
      <c r="C9289" s="1">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457.48500000000001</v>
      </c>
      <c r="T9289" s="1">
        <v>3</v>
      </c>
      <c r="U9289" s="1">
        <v>0.3</v>
      </c>
      <c r="V9289" s="4">
        <v>-84.961500000000001</v>
      </c>
    </row>
    <row r="9290" spans="1:22" ht="44" thickBot="1" x14ac:dyDescent="0.4">
      <c r="A9290" s="3">
        <v>9289</v>
      </c>
      <c r="B9290" s="1" t="s">
        <v>10533</v>
      </c>
      <c r="C9290" s="1">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4">
        <v>-15.418799999999999</v>
      </c>
    </row>
    <row r="9291" spans="1:22" ht="29.5" thickBot="1" x14ac:dyDescent="0.4">
      <c r="A9291" s="3">
        <v>9290</v>
      </c>
      <c r="B9291" s="1" t="s">
        <v>10534</v>
      </c>
      <c r="C9291" s="1">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4">
        <v>22.9877</v>
      </c>
    </row>
    <row r="9292" spans="1:22" ht="29.5" thickBot="1" x14ac:dyDescent="0.4">
      <c r="A9292" s="3">
        <v>9291</v>
      </c>
      <c r="B9292" s="1" t="s">
        <v>10535</v>
      </c>
      <c r="C9292" s="1">
        <v>2011</v>
      </c>
      <c r="D9292" s="2">
        <v>40809</v>
      </c>
      <c r="E9292" s="2">
        <v>40811</v>
      </c>
      <c r="F9292" s="1" t="s">
        <v>188</v>
      </c>
      <c r="G9292" s="1" t="s">
        <v>5614</v>
      </c>
      <c r="H9292" s="1" t="s">
        <v>5615</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4">
        <v>2.8536000000000001</v>
      </c>
    </row>
    <row r="9293" spans="1:22" ht="44" thickBot="1" x14ac:dyDescent="0.4">
      <c r="A9293" s="3">
        <v>9292</v>
      </c>
      <c r="B9293" s="1" t="s">
        <v>10535</v>
      </c>
      <c r="C9293" s="1">
        <v>2011</v>
      </c>
      <c r="D9293" s="2">
        <v>40809</v>
      </c>
      <c r="E9293" s="2">
        <v>40811</v>
      </c>
      <c r="F9293" s="1" t="s">
        <v>188</v>
      </c>
      <c r="G9293" s="1" t="s">
        <v>5614</v>
      </c>
      <c r="H9293" s="1" t="s">
        <v>5615</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4">
        <v>15.525</v>
      </c>
    </row>
    <row r="9294" spans="1:22" ht="44" thickBot="1" x14ac:dyDescent="0.4">
      <c r="A9294" s="3">
        <v>9293</v>
      </c>
      <c r="B9294" s="1" t="s">
        <v>10536</v>
      </c>
      <c r="C9294" s="1">
        <v>2014</v>
      </c>
      <c r="D9294" s="2">
        <v>41701</v>
      </c>
      <c r="E9294" s="2">
        <v>41701</v>
      </c>
      <c r="F9294" s="1" t="s">
        <v>1290</v>
      </c>
      <c r="G9294" s="1" t="s">
        <v>2293</v>
      </c>
      <c r="H9294" s="1" t="s">
        <v>2294</v>
      </c>
      <c r="I9294" s="1" t="s">
        <v>41</v>
      </c>
      <c r="J9294" s="1" t="s">
        <v>27</v>
      </c>
      <c r="K9294" s="1" t="s">
        <v>8043</v>
      </c>
      <c r="L9294" s="1" t="s">
        <v>104</v>
      </c>
      <c r="M9294" s="1">
        <v>76706</v>
      </c>
      <c r="N9294" s="1" t="s">
        <v>105</v>
      </c>
      <c r="O9294" s="1" t="s">
        <v>2963</v>
      </c>
      <c r="P9294" s="1" t="s">
        <v>46</v>
      </c>
      <c r="Q9294" s="1" t="s">
        <v>75</v>
      </c>
      <c r="R9294" s="1" t="s">
        <v>2964</v>
      </c>
      <c r="S9294" s="1">
        <v>0.55600000000000005</v>
      </c>
      <c r="T9294" s="1">
        <v>1</v>
      </c>
      <c r="U9294" s="1">
        <v>0.8</v>
      </c>
      <c r="V9294" s="4">
        <v>-0.94520000000000004</v>
      </c>
    </row>
    <row r="9295" spans="1:22" ht="58.5" thickBot="1" x14ac:dyDescent="0.4">
      <c r="A9295" s="3">
        <v>9294</v>
      </c>
      <c r="B9295" s="1" t="s">
        <v>10537</v>
      </c>
      <c r="C9295" s="1">
        <v>2014</v>
      </c>
      <c r="D9295" s="2">
        <v>41961</v>
      </c>
      <c r="E9295" s="2">
        <v>41965</v>
      </c>
      <c r="F9295" s="1" t="s">
        <v>23</v>
      </c>
      <c r="G9295" s="1" t="s">
        <v>5059</v>
      </c>
      <c r="H9295" s="1" t="s">
        <v>5060</v>
      </c>
      <c r="I9295" s="1" t="s">
        <v>26</v>
      </c>
      <c r="J9295" s="1" t="s">
        <v>27</v>
      </c>
      <c r="K9295" s="1" t="s">
        <v>10538</v>
      </c>
      <c r="L9295" s="1" t="s">
        <v>2735</v>
      </c>
      <c r="M9295" s="1">
        <v>21740</v>
      </c>
      <c r="N9295" s="1" t="s">
        <v>148</v>
      </c>
      <c r="O9295" s="1" t="s">
        <v>1372</v>
      </c>
      <c r="P9295" s="1" t="s">
        <v>46</v>
      </c>
      <c r="Q9295" s="1" t="s">
        <v>75</v>
      </c>
      <c r="R9295" s="1" t="s">
        <v>1373</v>
      </c>
      <c r="S9295" s="1">
        <v>43.8</v>
      </c>
      <c r="T9295" s="1">
        <v>6</v>
      </c>
      <c r="U9295" s="1">
        <v>0</v>
      </c>
      <c r="V9295" s="4">
        <v>20.585999999999999</v>
      </c>
    </row>
    <row r="9296" spans="1:22" ht="58.5" thickBot="1" x14ac:dyDescent="0.4">
      <c r="A9296" s="3">
        <v>9295</v>
      </c>
      <c r="B9296" s="1" t="s">
        <v>10539</v>
      </c>
      <c r="C9296" s="1">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v>
      </c>
      <c r="T9296" s="1">
        <v>3</v>
      </c>
      <c r="U9296" s="1">
        <v>0.2</v>
      </c>
      <c r="V9296" s="4">
        <v>5.0286</v>
      </c>
    </row>
    <row r="9297" spans="1:22" ht="73" thickBot="1" x14ac:dyDescent="0.4">
      <c r="A9297" s="3">
        <v>9296</v>
      </c>
      <c r="B9297" s="1" t="s">
        <v>10539</v>
      </c>
      <c r="C9297" s="1">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4">
        <v>-64.937600000000003</v>
      </c>
    </row>
    <row r="9298" spans="1:22" ht="58.5" thickBot="1" x14ac:dyDescent="0.4">
      <c r="A9298" s="3">
        <v>9297</v>
      </c>
      <c r="B9298" s="1" t="s">
        <v>10540</v>
      </c>
      <c r="C9298" s="1">
        <v>2012</v>
      </c>
      <c r="D9298" s="2">
        <v>41017</v>
      </c>
      <c r="E9298" s="2">
        <v>41021</v>
      </c>
      <c r="F9298" s="1" t="s">
        <v>23</v>
      </c>
      <c r="G9298" s="1" t="s">
        <v>1477</v>
      </c>
      <c r="H9298" s="1" t="s">
        <v>1478</v>
      </c>
      <c r="I9298" s="1" t="s">
        <v>41</v>
      </c>
      <c r="J9298" s="1" t="s">
        <v>27</v>
      </c>
      <c r="K9298" s="1" t="s">
        <v>7288</v>
      </c>
      <c r="L9298" s="1" t="s">
        <v>104</v>
      </c>
      <c r="M9298" s="1">
        <v>78501</v>
      </c>
      <c r="N9298" s="1" t="s">
        <v>105</v>
      </c>
      <c r="O9298" s="1" t="s">
        <v>4440</v>
      </c>
      <c r="P9298" s="1" t="s">
        <v>71</v>
      </c>
      <c r="Q9298" s="1" t="s">
        <v>161</v>
      </c>
      <c r="R9298" s="1" t="s">
        <v>4441</v>
      </c>
      <c r="S9298" s="1">
        <v>41.423999999999999</v>
      </c>
      <c r="T9298" s="1">
        <v>2</v>
      </c>
      <c r="U9298" s="1">
        <v>0.2</v>
      </c>
      <c r="V9298" s="4">
        <v>8.2848000000000006</v>
      </c>
    </row>
    <row r="9299" spans="1:22" ht="58.5" thickBot="1" x14ac:dyDescent="0.4">
      <c r="A9299" s="3">
        <v>9298</v>
      </c>
      <c r="B9299" s="1" t="s">
        <v>10540</v>
      </c>
      <c r="C9299" s="1">
        <v>2012</v>
      </c>
      <c r="D9299" s="2">
        <v>41017</v>
      </c>
      <c r="E9299" s="2">
        <v>41021</v>
      </c>
      <c r="F9299" s="1" t="s">
        <v>23</v>
      </c>
      <c r="G9299" s="1" t="s">
        <v>1477</v>
      </c>
      <c r="H9299" s="1" t="s">
        <v>1478</v>
      </c>
      <c r="I9299" s="1" t="s">
        <v>41</v>
      </c>
      <c r="J9299" s="1" t="s">
        <v>27</v>
      </c>
      <c r="K9299" s="1" t="s">
        <v>7288</v>
      </c>
      <c r="L9299" s="1" t="s">
        <v>104</v>
      </c>
      <c r="M9299" s="1">
        <v>78501</v>
      </c>
      <c r="N9299" s="1" t="s">
        <v>105</v>
      </c>
      <c r="O9299" s="1" t="s">
        <v>4301</v>
      </c>
      <c r="P9299" s="1" t="s">
        <v>71</v>
      </c>
      <c r="Q9299" s="1" t="s">
        <v>72</v>
      </c>
      <c r="R9299" s="1" t="s">
        <v>4302</v>
      </c>
      <c r="S9299" s="1">
        <v>244.768</v>
      </c>
      <c r="T9299" s="1">
        <v>4</v>
      </c>
      <c r="U9299" s="1">
        <v>0.2</v>
      </c>
      <c r="V9299" s="4">
        <v>24.476800000000001</v>
      </c>
    </row>
    <row r="9300" spans="1:22" ht="44" thickBot="1" x14ac:dyDescent="0.4">
      <c r="A9300" s="3">
        <v>9299</v>
      </c>
      <c r="B9300" s="1" t="s">
        <v>10540</v>
      </c>
      <c r="C9300" s="1">
        <v>2012</v>
      </c>
      <c r="D9300" s="2">
        <v>41017</v>
      </c>
      <c r="E9300" s="2">
        <v>41021</v>
      </c>
      <c r="F9300" s="1" t="s">
        <v>23</v>
      </c>
      <c r="G9300" s="1" t="s">
        <v>1477</v>
      </c>
      <c r="H9300" s="1" t="s">
        <v>1478</v>
      </c>
      <c r="I9300" s="1" t="s">
        <v>41</v>
      </c>
      <c r="J9300" s="1" t="s">
        <v>27</v>
      </c>
      <c r="K9300" s="1" t="s">
        <v>7288</v>
      </c>
      <c r="L9300" s="1" t="s">
        <v>104</v>
      </c>
      <c r="M9300" s="1">
        <v>78501</v>
      </c>
      <c r="N9300" s="1" t="s">
        <v>105</v>
      </c>
      <c r="O9300" s="1" t="s">
        <v>1159</v>
      </c>
      <c r="P9300" s="1" t="s">
        <v>46</v>
      </c>
      <c r="Q9300" s="1" t="s">
        <v>68</v>
      </c>
      <c r="R9300" s="1" t="s">
        <v>1160</v>
      </c>
      <c r="S9300" s="1">
        <v>74.352000000000004</v>
      </c>
      <c r="T9300" s="1">
        <v>3</v>
      </c>
      <c r="U9300" s="1">
        <v>0.2</v>
      </c>
      <c r="V9300" s="4">
        <v>6.5057999999999998</v>
      </c>
    </row>
    <row r="9301" spans="1:22" ht="58.5" thickBot="1" x14ac:dyDescent="0.4">
      <c r="A9301" s="3">
        <v>9300</v>
      </c>
      <c r="B9301" s="1" t="s">
        <v>10540</v>
      </c>
      <c r="C9301" s="1">
        <v>2012</v>
      </c>
      <c r="D9301" s="2">
        <v>41017</v>
      </c>
      <c r="E9301" s="2">
        <v>41021</v>
      </c>
      <c r="F9301" s="1" t="s">
        <v>23</v>
      </c>
      <c r="G9301" s="1" t="s">
        <v>1477</v>
      </c>
      <c r="H9301" s="1" t="s">
        <v>1478</v>
      </c>
      <c r="I9301" s="1" t="s">
        <v>41</v>
      </c>
      <c r="J9301" s="1" t="s">
        <v>27</v>
      </c>
      <c r="K9301" s="1" t="s">
        <v>7288</v>
      </c>
      <c r="L9301" s="1" t="s">
        <v>104</v>
      </c>
      <c r="M9301" s="1">
        <v>78501</v>
      </c>
      <c r="N9301" s="1" t="s">
        <v>105</v>
      </c>
      <c r="O9301" s="1" t="s">
        <v>3242</v>
      </c>
      <c r="P9301" s="1" t="s">
        <v>46</v>
      </c>
      <c r="Q9301" s="1" t="s">
        <v>75</v>
      </c>
      <c r="R9301" s="1" t="s">
        <v>3243</v>
      </c>
      <c r="S9301" s="1">
        <v>4.3120000000000003</v>
      </c>
      <c r="T9301" s="1">
        <v>2</v>
      </c>
      <c r="U9301" s="1">
        <v>0.8</v>
      </c>
      <c r="V9301" s="4">
        <v>-6.8992000000000004</v>
      </c>
    </row>
    <row r="9302" spans="1:22" ht="29.5" thickBot="1" x14ac:dyDescent="0.4">
      <c r="A9302" s="3">
        <v>9301</v>
      </c>
      <c r="B9302" s="1" t="s">
        <v>10540</v>
      </c>
      <c r="C9302" s="1">
        <v>2012</v>
      </c>
      <c r="D9302" s="2">
        <v>41017</v>
      </c>
      <c r="E9302" s="2">
        <v>41021</v>
      </c>
      <c r="F9302" s="1" t="s">
        <v>23</v>
      </c>
      <c r="G9302" s="1" t="s">
        <v>1477</v>
      </c>
      <c r="H9302" s="1" t="s">
        <v>1478</v>
      </c>
      <c r="I9302" s="1" t="s">
        <v>41</v>
      </c>
      <c r="J9302" s="1" t="s">
        <v>27</v>
      </c>
      <c r="K9302" s="1" t="s">
        <v>7288</v>
      </c>
      <c r="L9302" s="1" t="s">
        <v>104</v>
      </c>
      <c r="M9302" s="1">
        <v>78501</v>
      </c>
      <c r="N9302" s="1" t="s">
        <v>105</v>
      </c>
      <c r="O9302" s="1" t="s">
        <v>1585</v>
      </c>
      <c r="P9302" s="1" t="s">
        <v>32</v>
      </c>
      <c r="Q9302" s="1" t="s">
        <v>36</v>
      </c>
      <c r="R9302" s="1" t="s">
        <v>1586</v>
      </c>
      <c r="S9302" s="1">
        <v>56.686</v>
      </c>
      <c r="T9302" s="1">
        <v>1</v>
      </c>
      <c r="U9302" s="1">
        <v>0.3</v>
      </c>
      <c r="V9302" s="4">
        <v>-20.245000000000001</v>
      </c>
    </row>
    <row r="9303" spans="1:22" ht="73" thickBot="1" x14ac:dyDescent="0.4">
      <c r="A9303" s="3">
        <v>9302</v>
      </c>
      <c r="B9303" s="1" t="s">
        <v>10540</v>
      </c>
      <c r="C9303" s="1">
        <v>2012</v>
      </c>
      <c r="D9303" s="2">
        <v>41017</v>
      </c>
      <c r="E9303" s="2">
        <v>41021</v>
      </c>
      <c r="F9303" s="1" t="s">
        <v>23</v>
      </c>
      <c r="G9303" s="1" t="s">
        <v>1477</v>
      </c>
      <c r="H9303" s="1" t="s">
        <v>1478</v>
      </c>
      <c r="I9303" s="1" t="s">
        <v>41</v>
      </c>
      <c r="J9303" s="1" t="s">
        <v>27</v>
      </c>
      <c r="K9303" s="1" t="s">
        <v>7288</v>
      </c>
      <c r="L9303" s="1" t="s">
        <v>104</v>
      </c>
      <c r="M9303" s="1">
        <v>78501</v>
      </c>
      <c r="N9303" s="1" t="s">
        <v>105</v>
      </c>
      <c r="O9303" s="1" t="s">
        <v>8334</v>
      </c>
      <c r="P9303" s="1" t="s">
        <v>71</v>
      </c>
      <c r="Q9303" s="1" t="s">
        <v>72</v>
      </c>
      <c r="R9303" s="1" t="s">
        <v>8335</v>
      </c>
      <c r="S9303" s="1">
        <v>97.968000000000004</v>
      </c>
      <c r="T9303" s="1">
        <v>2</v>
      </c>
      <c r="U9303" s="1">
        <v>0.2</v>
      </c>
      <c r="V9303" s="4">
        <v>6.1230000000000002</v>
      </c>
    </row>
    <row r="9304" spans="1:22" ht="29.5" thickBot="1" x14ac:dyDescent="0.4">
      <c r="A9304" s="3">
        <v>9303</v>
      </c>
      <c r="B9304" s="1" t="s">
        <v>10540</v>
      </c>
      <c r="C9304" s="1">
        <v>2012</v>
      </c>
      <c r="D9304" s="2">
        <v>41017</v>
      </c>
      <c r="E9304" s="2">
        <v>41021</v>
      </c>
      <c r="F9304" s="1" t="s">
        <v>23</v>
      </c>
      <c r="G9304" s="1" t="s">
        <v>1477</v>
      </c>
      <c r="H9304" s="1" t="s">
        <v>1478</v>
      </c>
      <c r="I9304" s="1" t="s">
        <v>41</v>
      </c>
      <c r="J9304" s="1" t="s">
        <v>27</v>
      </c>
      <c r="K9304" s="1" t="s">
        <v>7288</v>
      </c>
      <c r="L9304" s="1" t="s">
        <v>104</v>
      </c>
      <c r="M9304" s="1">
        <v>78501</v>
      </c>
      <c r="N9304" s="1" t="s">
        <v>105</v>
      </c>
      <c r="O9304" s="1" t="s">
        <v>7096</v>
      </c>
      <c r="P9304" s="1" t="s">
        <v>46</v>
      </c>
      <c r="Q9304" s="1" t="s">
        <v>68</v>
      </c>
      <c r="R9304" s="1" t="s">
        <v>7097</v>
      </c>
      <c r="S9304" s="1">
        <v>7.8719999999999999</v>
      </c>
      <c r="T9304" s="1">
        <v>3</v>
      </c>
      <c r="U9304" s="1">
        <v>0.2</v>
      </c>
      <c r="V9304" s="4">
        <v>0.88560000000000005</v>
      </c>
    </row>
    <row r="9305" spans="1:22" ht="29.5" thickBot="1" x14ac:dyDescent="0.4">
      <c r="A9305" s="3">
        <v>9304</v>
      </c>
      <c r="B9305" s="1" t="s">
        <v>10540</v>
      </c>
      <c r="C9305" s="1">
        <v>2012</v>
      </c>
      <c r="D9305" s="2">
        <v>41017</v>
      </c>
      <c r="E9305" s="2">
        <v>41021</v>
      </c>
      <c r="F9305" s="1" t="s">
        <v>23</v>
      </c>
      <c r="G9305" s="1" t="s">
        <v>1477</v>
      </c>
      <c r="H9305" s="1" t="s">
        <v>1478</v>
      </c>
      <c r="I9305" s="1" t="s">
        <v>41</v>
      </c>
      <c r="J9305" s="1" t="s">
        <v>27</v>
      </c>
      <c r="K9305" s="1" t="s">
        <v>7288</v>
      </c>
      <c r="L9305" s="1" t="s">
        <v>104</v>
      </c>
      <c r="M9305" s="1">
        <v>78501</v>
      </c>
      <c r="N9305" s="1" t="s">
        <v>105</v>
      </c>
      <c r="O9305" s="1" t="s">
        <v>5357</v>
      </c>
      <c r="P9305" s="1" t="s">
        <v>46</v>
      </c>
      <c r="Q9305" s="1" t="s">
        <v>90</v>
      </c>
      <c r="R9305" s="1" t="s">
        <v>5358</v>
      </c>
      <c r="S9305" s="1">
        <v>15.552</v>
      </c>
      <c r="T9305" s="1">
        <v>3</v>
      </c>
      <c r="U9305" s="1">
        <v>0.2</v>
      </c>
      <c r="V9305" s="4">
        <v>5.4432</v>
      </c>
    </row>
    <row r="9306" spans="1:22" ht="29.5" thickBot="1" x14ac:dyDescent="0.4">
      <c r="A9306" s="3">
        <v>9305</v>
      </c>
      <c r="B9306" s="1" t="s">
        <v>10540</v>
      </c>
      <c r="C9306" s="1">
        <v>2012</v>
      </c>
      <c r="D9306" s="2">
        <v>41017</v>
      </c>
      <c r="E9306" s="2">
        <v>41021</v>
      </c>
      <c r="F9306" s="1" t="s">
        <v>23</v>
      </c>
      <c r="G9306" s="1" t="s">
        <v>1477</v>
      </c>
      <c r="H9306" s="1" t="s">
        <v>1478</v>
      </c>
      <c r="I9306" s="1" t="s">
        <v>41</v>
      </c>
      <c r="J9306" s="1" t="s">
        <v>27</v>
      </c>
      <c r="K9306" s="1" t="s">
        <v>7288</v>
      </c>
      <c r="L9306" s="1" t="s">
        <v>104</v>
      </c>
      <c r="M9306" s="1">
        <v>78501</v>
      </c>
      <c r="N9306" s="1" t="s">
        <v>105</v>
      </c>
      <c r="O9306" s="1" t="s">
        <v>3046</v>
      </c>
      <c r="P9306" s="1" t="s">
        <v>46</v>
      </c>
      <c r="Q9306" s="1" t="s">
        <v>75</v>
      </c>
      <c r="R9306" s="1" t="s">
        <v>3047</v>
      </c>
      <c r="S9306" s="1">
        <v>1.476</v>
      </c>
      <c r="T9306" s="1">
        <v>1</v>
      </c>
      <c r="U9306" s="1">
        <v>0.8</v>
      </c>
      <c r="V9306" s="4">
        <v>-2.2877999999999998</v>
      </c>
    </row>
    <row r="9307" spans="1:22" ht="29.5" thickBot="1" x14ac:dyDescent="0.4">
      <c r="A9307" s="3">
        <v>9306</v>
      </c>
      <c r="B9307" s="1" t="s">
        <v>10541</v>
      </c>
      <c r="C9307" s="1">
        <v>2012</v>
      </c>
      <c r="D9307" s="2">
        <v>41171</v>
      </c>
      <c r="E9307" s="2">
        <v>41176</v>
      </c>
      <c r="F9307" s="1" t="s">
        <v>50</v>
      </c>
      <c r="G9307" s="1" t="s">
        <v>8227</v>
      </c>
      <c r="H9307" s="1" t="s">
        <v>8228</v>
      </c>
      <c r="I9307" s="1" t="s">
        <v>102</v>
      </c>
      <c r="J9307" s="1" t="s">
        <v>27</v>
      </c>
      <c r="K9307" s="1" t="s">
        <v>6670</v>
      </c>
      <c r="L9307" s="1" t="s">
        <v>668</v>
      </c>
      <c r="M9307" s="1">
        <v>87505</v>
      </c>
      <c r="N9307" s="1" t="s">
        <v>44</v>
      </c>
      <c r="O9307" s="1" t="s">
        <v>7340</v>
      </c>
      <c r="P9307" s="1" t="s">
        <v>46</v>
      </c>
      <c r="Q9307" s="1" t="s">
        <v>68</v>
      </c>
      <c r="R9307" s="1" t="s">
        <v>7341</v>
      </c>
      <c r="S9307" s="1">
        <v>8.4</v>
      </c>
      <c r="T9307" s="1">
        <v>5</v>
      </c>
      <c r="U9307" s="1">
        <v>0</v>
      </c>
      <c r="V9307" s="4">
        <v>2.1840000000000002</v>
      </c>
    </row>
    <row r="9308" spans="1:22" ht="29.5" thickBot="1" x14ac:dyDescent="0.4">
      <c r="A9308" s="3">
        <v>9307</v>
      </c>
      <c r="B9308" s="1" t="s">
        <v>10542</v>
      </c>
      <c r="C9308" s="1">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4">
        <v>1.9024000000000001</v>
      </c>
    </row>
    <row r="9309" spans="1:22" ht="29.5" thickBot="1" x14ac:dyDescent="0.4">
      <c r="A9309" s="3">
        <v>9308</v>
      </c>
      <c r="B9309" s="1" t="s">
        <v>10542</v>
      </c>
      <c r="C9309" s="1">
        <v>2011</v>
      </c>
      <c r="D9309" s="2">
        <v>40627</v>
      </c>
      <c r="E9309" s="2">
        <v>40632</v>
      </c>
      <c r="F9309" s="1" t="s">
        <v>50</v>
      </c>
      <c r="G9309" s="1" t="s">
        <v>2052</v>
      </c>
      <c r="H9309" s="1" t="s">
        <v>2053</v>
      </c>
      <c r="I9309" s="1" t="s">
        <v>26</v>
      </c>
      <c r="J9309" s="1" t="s">
        <v>27</v>
      </c>
      <c r="K9309" s="1" t="s">
        <v>127</v>
      </c>
      <c r="L9309" s="1" t="s">
        <v>43</v>
      </c>
      <c r="M9309" s="1">
        <v>94110</v>
      </c>
      <c r="N9309" s="1" t="s">
        <v>44</v>
      </c>
      <c r="O9309" s="1" t="s">
        <v>6108</v>
      </c>
      <c r="P9309" s="1" t="s">
        <v>46</v>
      </c>
      <c r="Q9309" s="1" t="s">
        <v>68</v>
      </c>
      <c r="R9309" s="1" t="s">
        <v>6109</v>
      </c>
      <c r="S9309" s="1">
        <v>14.88</v>
      </c>
      <c r="T9309" s="1">
        <v>2</v>
      </c>
      <c r="U9309" s="1">
        <v>0</v>
      </c>
      <c r="V9309" s="4">
        <v>3.72</v>
      </c>
    </row>
    <row r="9310" spans="1:22" ht="44" thickBot="1" x14ac:dyDescent="0.4">
      <c r="A9310" s="3">
        <v>9309</v>
      </c>
      <c r="B9310" s="1" t="s">
        <v>10542</v>
      </c>
      <c r="C9310" s="1">
        <v>2011</v>
      </c>
      <c r="D9310" s="2">
        <v>40627</v>
      </c>
      <c r="E9310" s="2">
        <v>40632</v>
      </c>
      <c r="F9310" s="1" t="s">
        <v>50</v>
      </c>
      <c r="G9310" s="1" t="s">
        <v>2052</v>
      </c>
      <c r="H9310" s="1" t="s">
        <v>2053</v>
      </c>
      <c r="I9310" s="1" t="s">
        <v>26</v>
      </c>
      <c r="J9310" s="1" t="s">
        <v>27</v>
      </c>
      <c r="K9310" s="1" t="s">
        <v>127</v>
      </c>
      <c r="L9310" s="1" t="s">
        <v>43</v>
      </c>
      <c r="M9310" s="1">
        <v>94110</v>
      </c>
      <c r="N9310" s="1" t="s">
        <v>44</v>
      </c>
      <c r="O9310" s="1" t="s">
        <v>6821</v>
      </c>
      <c r="P9310" s="1" t="s">
        <v>71</v>
      </c>
      <c r="Q9310" s="1" t="s">
        <v>161</v>
      </c>
      <c r="R9310" s="1" t="s">
        <v>6822</v>
      </c>
      <c r="S9310" s="1">
        <v>45.48</v>
      </c>
      <c r="T9310" s="1">
        <v>4</v>
      </c>
      <c r="U9310" s="1">
        <v>0</v>
      </c>
      <c r="V9310" s="4">
        <v>15.917999999999999</v>
      </c>
    </row>
    <row r="9311" spans="1:22" ht="44" thickBot="1" x14ac:dyDescent="0.4">
      <c r="A9311" s="3">
        <v>9310</v>
      </c>
      <c r="B9311" s="1" t="s">
        <v>10542</v>
      </c>
      <c r="C9311" s="1">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4">
        <v>9.9215999999999998</v>
      </c>
    </row>
    <row r="9312" spans="1:22" ht="44" thickBot="1" x14ac:dyDescent="0.4">
      <c r="A9312" s="3">
        <v>9311</v>
      </c>
      <c r="B9312" s="1" t="s">
        <v>10543</v>
      </c>
      <c r="C9312" s="1">
        <v>2013</v>
      </c>
      <c r="D9312" s="2">
        <v>41513</v>
      </c>
      <c r="E9312" s="2">
        <v>41518</v>
      </c>
      <c r="F9312" s="1" t="s">
        <v>50</v>
      </c>
      <c r="G9312" s="1" t="s">
        <v>5631</v>
      </c>
      <c r="H9312" s="1" t="s">
        <v>5632</v>
      </c>
      <c r="I9312" s="1" t="s">
        <v>41</v>
      </c>
      <c r="J9312" s="1" t="s">
        <v>27</v>
      </c>
      <c r="K9312" s="1" t="s">
        <v>266</v>
      </c>
      <c r="L9312" s="1" t="s">
        <v>267</v>
      </c>
      <c r="M9312" s="1">
        <v>10024</v>
      </c>
      <c r="N9312" s="1" t="s">
        <v>148</v>
      </c>
      <c r="O9312" s="1" t="s">
        <v>2773</v>
      </c>
      <c r="P9312" s="1" t="s">
        <v>46</v>
      </c>
      <c r="Q9312" s="1" t="s">
        <v>75</v>
      </c>
      <c r="R9312" s="1" t="s">
        <v>2774</v>
      </c>
      <c r="S9312" s="1">
        <v>146.68799999999999</v>
      </c>
      <c r="T9312" s="1">
        <v>8</v>
      </c>
      <c r="U9312" s="1">
        <v>0.2</v>
      </c>
      <c r="V9312" s="4">
        <v>45.84</v>
      </c>
    </row>
    <row r="9313" spans="1:22" ht="29.5" thickBot="1" x14ac:dyDescent="0.4">
      <c r="A9313" s="3">
        <v>9312</v>
      </c>
      <c r="B9313" s="1" t="s">
        <v>10544</v>
      </c>
      <c r="C9313" s="1">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4.9279999999999999</v>
      </c>
      <c r="T9313" s="1">
        <v>2</v>
      </c>
      <c r="U9313" s="1">
        <v>0.2</v>
      </c>
      <c r="V9313" s="4">
        <v>1.7248000000000001</v>
      </c>
    </row>
    <row r="9314" spans="1:22" ht="29.5" thickBot="1" x14ac:dyDescent="0.4">
      <c r="A9314" s="3">
        <v>9313</v>
      </c>
      <c r="B9314" s="1" t="s">
        <v>10544</v>
      </c>
      <c r="C9314" s="1">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4">
        <v>4.7615999999999996</v>
      </c>
    </row>
    <row r="9315" spans="1:22" ht="87.5" thickBot="1" x14ac:dyDescent="0.4">
      <c r="A9315" s="3">
        <v>9314</v>
      </c>
      <c r="B9315" s="1" t="s">
        <v>10545</v>
      </c>
      <c r="C9315" s="1">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4">
        <v>117.1296</v>
      </c>
    </row>
    <row r="9316" spans="1:22" ht="87.5" thickBot="1" x14ac:dyDescent="0.4">
      <c r="A9316" s="3">
        <v>9315</v>
      </c>
      <c r="B9316" s="1" t="s">
        <v>10545</v>
      </c>
      <c r="C9316" s="1">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4">
        <v>46.790799999999997</v>
      </c>
    </row>
    <row r="9317" spans="1:22" ht="29.5" thickBot="1" x14ac:dyDescent="0.4">
      <c r="A9317" s="3">
        <v>9316</v>
      </c>
      <c r="B9317" s="1" t="s">
        <v>10546</v>
      </c>
      <c r="C9317" s="1">
        <v>2013</v>
      </c>
      <c r="D9317" s="2">
        <v>41370</v>
      </c>
      <c r="E9317" s="2">
        <v>41374</v>
      </c>
      <c r="F9317" s="1" t="s">
        <v>50</v>
      </c>
      <c r="G9317" s="1" t="s">
        <v>3593</v>
      </c>
      <c r="H9317" s="1" t="s">
        <v>3594</v>
      </c>
      <c r="I9317" s="1" t="s">
        <v>26</v>
      </c>
      <c r="J9317" s="1" t="s">
        <v>27</v>
      </c>
      <c r="K9317" s="1" t="s">
        <v>146</v>
      </c>
      <c r="L9317" s="1" t="s">
        <v>147</v>
      </c>
      <c r="M9317" s="1">
        <v>19140</v>
      </c>
      <c r="N9317" s="1" t="s">
        <v>148</v>
      </c>
      <c r="O9317" s="1" t="s">
        <v>5423</v>
      </c>
      <c r="P9317" s="1" t="s">
        <v>71</v>
      </c>
      <c r="Q9317" s="1" t="s">
        <v>72</v>
      </c>
      <c r="R9317" s="1" t="s">
        <v>5424</v>
      </c>
      <c r="S9317" s="1">
        <v>118.782</v>
      </c>
      <c r="T9317" s="1">
        <v>3</v>
      </c>
      <c r="U9317" s="1">
        <v>0.4</v>
      </c>
      <c r="V9317" s="4">
        <v>-27.715800000000002</v>
      </c>
    </row>
    <row r="9318" spans="1:22" ht="44" thickBot="1" x14ac:dyDescent="0.4">
      <c r="A9318" s="3">
        <v>9317</v>
      </c>
      <c r="B9318" s="1" t="s">
        <v>10546</v>
      </c>
      <c r="C9318" s="1">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769.18399999999997</v>
      </c>
      <c r="T9318" s="1">
        <v>4</v>
      </c>
      <c r="U9318" s="1">
        <v>0.2</v>
      </c>
      <c r="V9318" s="4">
        <v>-163.45160000000001</v>
      </c>
    </row>
    <row r="9319" spans="1:22" ht="29.5" thickBot="1" x14ac:dyDescent="0.4">
      <c r="A9319" s="3">
        <v>9318</v>
      </c>
      <c r="B9319" s="1" t="s">
        <v>10547</v>
      </c>
      <c r="C9319" s="1">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4">
        <v>-2.9940000000000002</v>
      </c>
    </row>
    <row r="9320" spans="1:22" ht="29.5" thickBot="1" x14ac:dyDescent="0.4">
      <c r="A9320" s="3">
        <v>9319</v>
      </c>
      <c r="B9320" s="1" t="s">
        <v>10548</v>
      </c>
      <c r="C9320" s="1">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4">
        <v>6.4127999999999998</v>
      </c>
    </row>
    <row r="9321" spans="1:22" ht="58.5" thickBot="1" x14ac:dyDescent="0.4">
      <c r="A9321" s="3">
        <v>9320</v>
      </c>
      <c r="B9321" s="1" t="s">
        <v>10548</v>
      </c>
      <c r="C9321" s="1">
        <v>2014</v>
      </c>
      <c r="D9321" s="2">
        <v>41841</v>
      </c>
      <c r="E9321" s="2">
        <v>41846</v>
      </c>
      <c r="F9321" s="1" t="s">
        <v>50</v>
      </c>
      <c r="G9321" s="1" t="s">
        <v>2140</v>
      </c>
      <c r="H9321" s="1" t="s">
        <v>2141</v>
      </c>
      <c r="I9321" s="1" t="s">
        <v>41</v>
      </c>
      <c r="J9321" s="1" t="s">
        <v>27</v>
      </c>
      <c r="K9321" s="1" t="s">
        <v>266</v>
      </c>
      <c r="L9321" s="1" t="s">
        <v>267</v>
      </c>
      <c r="M9321" s="1">
        <v>10009</v>
      </c>
      <c r="N9321" s="1" t="s">
        <v>148</v>
      </c>
      <c r="O9321" s="1" t="s">
        <v>10549</v>
      </c>
      <c r="P9321" s="1" t="s">
        <v>32</v>
      </c>
      <c r="Q9321" s="1" t="s">
        <v>36</v>
      </c>
      <c r="R9321" s="1" t="s">
        <v>10550</v>
      </c>
      <c r="S9321" s="1">
        <v>163.76400000000001</v>
      </c>
      <c r="T9321" s="1">
        <v>2</v>
      </c>
      <c r="U9321" s="1">
        <v>0.1</v>
      </c>
      <c r="V9321" s="4">
        <v>25.474399999999999</v>
      </c>
    </row>
    <row r="9322" spans="1:22" ht="58.5" thickBot="1" x14ac:dyDescent="0.4">
      <c r="A9322" s="3">
        <v>9321</v>
      </c>
      <c r="B9322" s="1" t="s">
        <v>10548</v>
      </c>
      <c r="C9322" s="1">
        <v>2014</v>
      </c>
      <c r="D9322" s="2">
        <v>41841</v>
      </c>
      <c r="E9322" s="2">
        <v>41846</v>
      </c>
      <c r="F9322" s="1" t="s">
        <v>50</v>
      </c>
      <c r="G9322" s="1" t="s">
        <v>2140</v>
      </c>
      <c r="H9322" s="1" t="s">
        <v>2141</v>
      </c>
      <c r="I9322" s="1" t="s">
        <v>41</v>
      </c>
      <c r="J9322" s="1" t="s">
        <v>27</v>
      </c>
      <c r="K9322" s="1" t="s">
        <v>266</v>
      </c>
      <c r="L9322" s="1" t="s">
        <v>267</v>
      </c>
      <c r="M9322" s="1">
        <v>10009</v>
      </c>
      <c r="N9322" s="1" t="s">
        <v>148</v>
      </c>
      <c r="O9322" s="1" t="s">
        <v>8502</v>
      </c>
      <c r="P9322" s="1" t="s">
        <v>32</v>
      </c>
      <c r="Q9322" s="1" t="s">
        <v>65</v>
      </c>
      <c r="R9322" s="1" t="s">
        <v>8503</v>
      </c>
      <c r="S9322" s="1">
        <v>183.92</v>
      </c>
      <c r="T9322" s="1">
        <v>4</v>
      </c>
      <c r="U9322" s="1">
        <v>0</v>
      </c>
      <c r="V9322" s="4">
        <v>31.266400000000001</v>
      </c>
    </row>
    <row r="9323" spans="1:22" ht="58.5" thickBot="1" x14ac:dyDescent="0.4">
      <c r="A9323" s="3">
        <v>9322</v>
      </c>
      <c r="B9323" s="1" t="s">
        <v>10551</v>
      </c>
      <c r="C9323" s="1">
        <v>2013</v>
      </c>
      <c r="D9323" s="2">
        <v>41583</v>
      </c>
      <c r="E9323" s="2">
        <v>41587</v>
      </c>
      <c r="F9323" s="1" t="s">
        <v>50</v>
      </c>
      <c r="G9323" s="1" t="s">
        <v>2698</v>
      </c>
      <c r="H9323" s="1" t="s">
        <v>2699</v>
      </c>
      <c r="I9323" s="1" t="s">
        <v>26</v>
      </c>
      <c r="J9323" s="1" t="s">
        <v>27</v>
      </c>
      <c r="K9323" s="1" t="s">
        <v>184</v>
      </c>
      <c r="L9323" s="1" t="s">
        <v>104</v>
      </c>
      <c r="M9323" s="1">
        <v>77041</v>
      </c>
      <c r="N9323" s="1" t="s">
        <v>105</v>
      </c>
      <c r="O9323" s="1" t="s">
        <v>6157</v>
      </c>
      <c r="P9323" s="1" t="s">
        <v>32</v>
      </c>
      <c r="Q9323" s="1" t="s">
        <v>65</v>
      </c>
      <c r="R9323" s="1" t="s">
        <v>6158</v>
      </c>
      <c r="S9323" s="1">
        <v>11.375999999999999</v>
      </c>
      <c r="T9323" s="1">
        <v>3</v>
      </c>
      <c r="U9323" s="1">
        <v>0.6</v>
      </c>
      <c r="V9323" s="4">
        <v>-5.6879999999999997</v>
      </c>
    </row>
    <row r="9324" spans="1:22" ht="73" thickBot="1" x14ac:dyDescent="0.4">
      <c r="A9324" s="3">
        <v>9323</v>
      </c>
      <c r="B9324" s="1" t="s">
        <v>10551</v>
      </c>
      <c r="C9324" s="1">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66.111999999999995</v>
      </c>
      <c r="T9324" s="1">
        <v>4</v>
      </c>
      <c r="U9324" s="1">
        <v>0.6</v>
      </c>
      <c r="V9324" s="4">
        <v>-84.2928</v>
      </c>
    </row>
    <row r="9325" spans="1:22" ht="29.5" thickBot="1" x14ac:dyDescent="0.4">
      <c r="A9325" s="3">
        <v>9324</v>
      </c>
      <c r="B9325" s="1" t="s">
        <v>10552</v>
      </c>
      <c r="C9325" s="1">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4">
        <v>97.078400000000002</v>
      </c>
    </row>
    <row r="9326" spans="1:22" ht="58.5" thickBot="1" x14ac:dyDescent="0.4">
      <c r="A9326" s="3">
        <v>9325</v>
      </c>
      <c r="B9326" s="1" t="s">
        <v>10552</v>
      </c>
      <c r="C9326" s="1">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4">
        <v>59.4816</v>
      </c>
    </row>
    <row r="9327" spans="1:22" ht="29.5" thickBot="1" x14ac:dyDescent="0.4">
      <c r="A9327" s="3">
        <v>9326</v>
      </c>
      <c r="B9327" s="1" t="s">
        <v>10552</v>
      </c>
      <c r="C9327" s="1">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72.959999999999994</v>
      </c>
      <c r="T9327" s="1">
        <v>3</v>
      </c>
      <c r="U9327" s="1">
        <v>0.2</v>
      </c>
      <c r="V9327" s="4">
        <v>23.712</v>
      </c>
    </row>
    <row r="9328" spans="1:22" ht="44" thickBot="1" x14ac:dyDescent="0.4">
      <c r="A9328" s="3">
        <v>9327</v>
      </c>
      <c r="B9328" s="1" t="s">
        <v>10553</v>
      </c>
      <c r="C9328" s="1">
        <v>2014</v>
      </c>
      <c r="D9328" s="2">
        <v>41890</v>
      </c>
      <c r="E9328" s="2">
        <v>41893</v>
      </c>
      <c r="F9328" s="1" t="s">
        <v>188</v>
      </c>
      <c r="G9328" s="1" t="s">
        <v>3528</v>
      </c>
      <c r="H9328" s="1" t="s">
        <v>3529</v>
      </c>
      <c r="I9328" s="1" t="s">
        <v>26</v>
      </c>
      <c r="J9328" s="1" t="s">
        <v>27</v>
      </c>
      <c r="K9328" s="1" t="s">
        <v>2534</v>
      </c>
      <c r="L9328" s="1" t="s">
        <v>96</v>
      </c>
      <c r="M9328" s="1">
        <v>98026</v>
      </c>
      <c r="N9328" s="1" t="s">
        <v>44</v>
      </c>
      <c r="O9328" s="1" t="s">
        <v>7433</v>
      </c>
      <c r="P9328" s="1" t="s">
        <v>32</v>
      </c>
      <c r="Q9328" s="1" t="s">
        <v>65</v>
      </c>
      <c r="R9328" s="1" t="s">
        <v>7434</v>
      </c>
      <c r="S9328" s="1">
        <v>80.959999999999994</v>
      </c>
      <c r="T9328" s="1">
        <v>4</v>
      </c>
      <c r="U9328" s="1">
        <v>0</v>
      </c>
      <c r="V9328" s="4">
        <v>34.812800000000003</v>
      </c>
    </row>
    <row r="9329" spans="1:22" ht="44" thickBot="1" x14ac:dyDescent="0.4">
      <c r="A9329" s="3">
        <v>9328</v>
      </c>
      <c r="B9329" s="1" t="s">
        <v>10553</v>
      </c>
      <c r="C9329" s="1">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4">
        <v>34.178400000000003</v>
      </c>
    </row>
    <row r="9330" spans="1:22" ht="58.5" thickBot="1" x14ac:dyDescent="0.4">
      <c r="A9330" s="3">
        <v>9329</v>
      </c>
      <c r="B9330" s="1" t="s">
        <v>10553</v>
      </c>
      <c r="C9330" s="1">
        <v>2014</v>
      </c>
      <c r="D9330" s="2">
        <v>41890</v>
      </c>
      <c r="E9330" s="2">
        <v>41893</v>
      </c>
      <c r="F9330" s="1" t="s">
        <v>188</v>
      </c>
      <c r="G9330" s="1" t="s">
        <v>3528</v>
      </c>
      <c r="H9330" s="1" t="s">
        <v>3529</v>
      </c>
      <c r="I9330" s="1" t="s">
        <v>26</v>
      </c>
      <c r="J9330" s="1" t="s">
        <v>27</v>
      </c>
      <c r="K9330" s="1" t="s">
        <v>2534</v>
      </c>
      <c r="L9330" s="1" t="s">
        <v>96</v>
      </c>
      <c r="M9330" s="1">
        <v>98026</v>
      </c>
      <c r="N9330" s="1" t="s">
        <v>44</v>
      </c>
      <c r="O9330" s="1" t="s">
        <v>6388</v>
      </c>
      <c r="P9330" s="1" t="s">
        <v>46</v>
      </c>
      <c r="Q9330" s="1" t="s">
        <v>68</v>
      </c>
      <c r="R9330" s="1" t="s">
        <v>6389</v>
      </c>
      <c r="S9330" s="1">
        <v>25.98</v>
      </c>
      <c r="T9330" s="1">
        <v>1</v>
      </c>
      <c r="U9330" s="1">
        <v>0</v>
      </c>
      <c r="V9330" s="4">
        <v>7.2744</v>
      </c>
    </row>
    <row r="9331" spans="1:22" ht="102" thickBot="1" x14ac:dyDescent="0.4">
      <c r="A9331" s="3">
        <v>9330</v>
      </c>
      <c r="B9331" s="1" t="s">
        <v>10554</v>
      </c>
      <c r="C9331" s="1">
        <v>2012</v>
      </c>
      <c r="D9331" s="2">
        <v>41241</v>
      </c>
      <c r="E9331" s="2">
        <v>41243</v>
      </c>
      <c r="F9331" s="1" t="s">
        <v>188</v>
      </c>
      <c r="G9331" s="1" t="s">
        <v>1887</v>
      </c>
      <c r="H9331" s="1" t="s">
        <v>1888</v>
      </c>
      <c r="I9331" s="1" t="s">
        <v>26</v>
      </c>
      <c r="J9331" s="1" t="s">
        <v>27</v>
      </c>
      <c r="K9331" s="1" t="s">
        <v>127</v>
      </c>
      <c r="L9331" s="1" t="s">
        <v>43</v>
      </c>
      <c r="M9331" s="1">
        <v>94110</v>
      </c>
      <c r="N9331" s="1" t="s">
        <v>44</v>
      </c>
      <c r="O9331" s="1" t="s">
        <v>7210</v>
      </c>
      <c r="P9331" s="1" t="s">
        <v>46</v>
      </c>
      <c r="Q9331" s="1" t="s">
        <v>78</v>
      </c>
      <c r="R9331" s="1" t="s">
        <v>7211</v>
      </c>
      <c r="S9331" s="1">
        <v>45.28</v>
      </c>
      <c r="T9331" s="1">
        <v>4</v>
      </c>
      <c r="U9331" s="1">
        <v>0</v>
      </c>
      <c r="V9331" s="4">
        <v>15.395200000000001</v>
      </c>
    </row>
    <row r="9332" spans="1:22" ht="29.5" thickBot="1" x14ac:dyDescent="0.4">
      <c r="A9332" s="3">
        <v>9331</v>
      </c>
      <c r="B9332" s="1" t="s">
        <v>10555</v>
      </c>
      <c r="C9332" s="1">
        <v>2012</v>
      </c>
      <c r="D9332" s="2">
        <v>41225</v>
      </c>
      <c r="E9332" s="2">
        <v>41231</v>
      </c>
      <c r="F9332" s="1" t="s">
        <v>50</v>
      </c>
      <c r="G9332" s="1" t="s">
        <v>6334</v>
      </c>
      <c r="H9332" s="1" t="s">
        <v>6335</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4">
        <v>7.3132000000000001</v>
      </c>
    </row>
    <row r="9333" spans="1:22" ht="44" thickBot="1" x14ac:dyDescent="0.4">
      <c r="A9333" s="3">
        <v>9332</v>
      </c>
      <c r="B9333" s="1" t="s">
        <v>10556</v>
      </c>
      <c r="C9333" s="1">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4">
        <v>75.180000000000007</v>
      </c>
    </row>
    <row r="9334" spans="1:22" ht="87.5" thickBot="1" x14ac:dyDescent="0.4">
      <c r="A9334" s="3">
        <v>9333</v>
      </c>
      <c r="B9334" s="1" t="s">
        <v>10557</v>
      </c>
      <c r="C9334" s="1">
        <v>2014</v>
      </c>
      <c r="D9334" s="2">
        <v>41894</v>
      </c>
      <c r="E9334" s="2">
        <v>41896</v>
      </c>
      <c r="F9334" s="1" t="s">
        <v>23</v>
      </c>
      <c r="G9334" s="1" t="s">
        <v>7945</v>
      </c>
      <c r="H9334" s="1" t="s">
        <v>7946</v>
      </c>
      <c r="I9334" s="1" t="s">
        <v>26</v>
      </c>
      <c r="J9334" s="1" t="s">
        <v>27</v>
      </c>
      <c r="K9334" s="1" t="s">
        <v>7969</v>
      </c>
      <c r="L9334" s="1" t="s">
        <v>29</v>
      </c>
      <c r="M9334" s="1">
        <v>40324</v>
      </c>
      <c r="N9334" s="1" t="s">
        <v>30</v>
      </c>
      <c r="O9334" s="1" t="s">
        <v>1607</v>
      </c>
      <c r="P9334" s="1" t="s">
        <v>46</v>
      </c>
      <c r="Q9334" s="1" t="s">
        <v>78</v>
      </c>
      <c r="R9334" s="1" t="s">
        <v>1608</v>
      </c>
      <c r="S9334" s="1">
        <v>195.68</v>
      </c>
      <c r="T9334" s="1">
        <v>4</v>
      </c>
      <c r="U9334" s="1">
        <v>0</v>
      </c>
      <c r="V9334" s="4">
        <v>50.876800000000003</v>
      </c>
    </row>
    <row r="9335" spans="1:22" ht="44" thickBot="1" x14ac:dyDescent="0.4">
      <c r="A9335" s="3">
        <v>9334</v>
      </c>
      <c r="B9335" s="1" t="s">
        <v>10557</v>
      </c>
      <c r="C9335" s="1">
        <v>2014</v>
      </c>
      <c r="D9335" s="2">
        <v>41894</v>
      </c>
      <c r="E9335" s="2">
        <v>41896</v>
      </c>
      <c r="F9335" s="1" t="s">
        <v>23</v>
      </c>
      <c r="G9335" s="1" t="s">
        <v>7945</v>
      </c>
      <c r="H9335" s="1" t="s">
        <v>7946</v>
      </c>
      <c r="I9335" s="1" t="s">
        <v>26</v>
      </c>
      <c r="J9335" s="1" t="s">
        <v>27</v>
      </c>
      <c r="K9335" s="1" t="s">
        <v>7969</v>
      </c>
      <c r="L9335" s="1" t="s">
        <v>29</v>
      </c>
      <c r="M9335" s="1">
        <v>40324</v>
      </c>
      <c r="N9335" s="1" t="s">
        <v>30</v>
      </c>
      <c r="O9335" s="1" t="s">
        <v>4187</v>
      </c>
      <c r="P9335" s="1" t="s">
        <v>46</v>
      </c>
      <c r="Q9335" s="1" t="s">
        <v>269</v>
      </c>
      <c r="R9335" s="1" t="s">
        <v>4188</v>
      </c>
      <c r="S9335" s="1">
        <v>14.2</v>
      </c>
      <c r="T9335" s="1">
        <v>4</v>
      </c>
      <c r="U9335" s="1">
        <v>0</v>
      </c>
      <c r="V9335" s="4">
        <v>6.6740000000000004</v>
      </c>
    </row>
    <row r="9336" spans="1:22" ht="44" thickBot="1" x14ac:dyDescent="0.4">
      <c r="A9336" s="3">
        <v>9335</v>
      </c>
      <c r="B9336" s="1" t="s">
        <v>10558</v>
      </c>
      <c r="C9336" s="1">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4">
        <v>-15.717599999999999</v>
      </c>
    </row>
    <row r="9337" spans="1:22" ht="29.5" thickBot="1" x14ac:dyDescent="0.4">
      <c r="A9337" s="3">
        <v>9336</v>
      </c>
      <c r="B9337" s="1" t="s">
        <v>10558</v>
      </c>
      <c r="C9337" s="1">
        <v>2014</v>
      </c>
      <c r="D9337" s="2">
        <v>41761</v>
      </c>
      <c r="E9337" s="2">
        <v>41762</v>
      </c>
      <c r="F9337" s="1" t="s">
        <v>188</v>
      </c>
      <c r="G9337" s="1" t="s">
        <v>1308</v>
      </c>
      <c r="H9337" s="1" t="s">
        <v>1309</v>
      </c>
      <c r="I9337" s="1" t="s">
        <v>26</v>
      </c>
      <c r="J9337" s="1" t="s">
        <v>27</v>
      </c>
      <c r="K9337" s="1" t="s">
        <v>3405</v>
      </c>
      <c r="L9337" s="1" t="s">
        <v>54</v>
      </c>
      <c r="M9337" s="1">
        <v>33065</v>
      </c>
      <c r="N9337" s="1" t="s">
        <v>30</v>
      </c>
      <c r="O9337" s="1" t="s">
        <v>6835</v>
      </c>
      <c r="P9337" s="1" t="s">
        <v>46</v>
      </c>
      <c r="Q9337" s="1" t="s">
        <v>47</v>
      </c>
      <c r="R9337" s="1" t="s">
        <v>6836</v>
      </c>
      <c r="S9337" s="1">
        <v>4.6079999999999997</v>
      </c>
      <c r="T9337" s="1">
        <v>2</v>
      </c>
      <c r="U9337" s="1">
        <v>0.2</v>
      </c>
      <c r="V9337" s="4">
        <v>1.4976</v>
      </c>
    </row>
    <row r="9338" spans="1:22" ht="44" thickBot="1" x14ac:dyDescent="0.4">
      <c r="A9338" s="3">
        <v>9337</v>
      </c>
      <c r="B9338" s="1" t="s">
        <v>10559</v>
      </c>
      <c r="C9338" s="1">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4">
        <v>8.7710000000000008</v>
      </c>
    </row>
    <row r="9339" spans="1:22" ht="44" thickBot="1" x14ac:dyDescent="0.4">
      <c r="A9339" s="3">
        <v>9338</v>
      </c>
      <c r="B9339" s="1" t="s">
        <v>10560</v>
      </c>
      <c r="C9339" s="1">
        <v>2011</v>
      </c>
      <c r="D9339" s="2">
        <v>40835</v>
      </c>
      <c r="E9339" s="2">
        <v>40838</v>
      </c>
      <c r="F9339" s="1" t="s">
        <v>23</v>
      </c>
      <c r="G9339" s="1" t="s">
        <v>2853</v>
      </c>
      <c r="H9339" s="1" t="s">
        <v>2854</v>
      </c>
      <c r="I9339" s="1" t="s">
        <v>41</v>
      </c>
      <c r="J9339" s="1" t="s">
        <v>27</v>
      </c>
      <c r="K9339" s="1" t="s">
        <v>127</v>
      </c>
      <c r="L9339" s="1" t="s">
        <v>43</v>
      </c>
      <c r="M9339" s="1">
        <v>94110</v>
      </c>
      <c r="N9339" s="1" t="s">
        <v>44</v>
      </c>
      <c r="O9339" s="1" t="s">
        <v>5743</v>
      </c>
      <c r="P9339" s="1" t="s">
        <v>46</v>
      </c>
      <c r="Q9339" s="1" t="s">
        <v>75</v>
      </c>
      <c r="R9339" s="1" t="s">
        <v>5744</v>
      </c>
      <c r="S9339" s="1">
        <v>2.992</v>
      </c>
      <c r="T9339" s="1">
        <v>1</v>
      </c>
      <c r="U9339" s="1">
        <v>0.2</v>
      </c>
      <c r="V9339" s="4">
        <v>1.1220000000000001</v>
      </c>
    </row>
    <row r="9340" spans="1:22" ht="44" thickBot="1" x14ac:dyDescent="0.4">
      <c r="A9340" s="3">
        <v>9339</v>
      </c>
      <c r="B9340" s="1" t="s">
        <v>10560</v>
      </c>
      <c r="C9340" s="1">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4">
        <v>7.0224000000000002</v>
      </c>
    </row>
    <row r="9341" spans="1:22" ht="29.5" thickBot="1" x14ac:dyDescent="0.4">
      <c r="A9341" s="3">
        <v>9340</v>
      </c>
      <c r="B9341" s="1" t="s">
        <v>10560</v>
      </c>
      <c r="C9341" s="1">
        <v>2011</v>
      </c>
      <c r="D9341" s="2">
        <v>40835</v>
      </c>
      <c r="E9341" s="2">
        <v>40838</v>
      </c>
      <c r="F9341" s="1" t="s">
        <v>23</v>
      </c>
      <c r="G9341" s="1" t="s">
        <v>2853</v>
      </c>
      <c r="H9341" s="1" t="s">
        <v>2854</v>
      </c>
      <c r="I9341" s="1" t="s">
        <v>41</v>
      </c>
      <c r="J9341" s="1" t="s">
        <v>27</v>
      </c>
      <c r="K9341" s="1" t="s">
        <v>127</v>
      </c>
      <c r="L9341" s="1" t="s">
        <v>43</v>
      </c>
      <c r="M9341" s="1">
        <v>94110</v>
      </c>
      <c r="N9341" s="1" t="s">
        <v>44</v>
      </c>
      <c r="O9341" s="1" t="s">
        <v>7674</v>
      </c>
      <c r="P9341" s="1" t="s">
        <v>46</v>
      </c>
      <c r="Q9341" s="1" t="s">
        <v>90</v>
      </c>
      <c r="R9341" s="1" t="s">
        <v>7675</v>
      </c>
      <c r="S9341" s="1">
        <v>146.72999999999999</v>
      </c>
      <c r="T9341" s="1">
        <v>3</v>
      </c>
      <c r="U9341" s="1">
        <v>0</v>
      </c>
      <c r="V9341" s="4">
        <v>68.963099999999997</v>
      </c>
    </row>
    <row r="9342" spans="1:22" ht="29.5" thickBot="1" x14ac:dyDescent="0.4">
      <c r="A9342" s="3">
        <v>9341</v>
      </c>
      <c r="B9342" s="1" t="s">
        <v>10560</v>
      </c>
      <c r="C9342" s="1">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4">
        <v>9</v>
      </c>
    </row>
    <row r="9343" spans="1:22" ht="44" thickBot="1" x14ac:dyDescent="0.4">
      <c r="A9343" s="3">
        <v>9342</v>
      </c>
      <c r="B9343" s="1" t="s">
        <v>10560</v>
      </c>
      <c r="C9343" s="1">
        <v>2011</v>
      </c>
      <c r="D9343" s="2">
        <v>40835</v>
      </c>
      <c r="E9343" s="2">
        <v>40838</v>
      </c>
      <c r="F9343" s="1" t="s">
        <v>23</v>
      </c>
      <c r="G9343" s="1" t="s">
        <v>2853</v>
      </c>
      <c r="H9343" s="1" t="s">
        <v>2854</v>
      </c>
      <c r="I9343" s="1" t="s">
        <v>41</v>
      </c>
      <c r="J9343" s="1" t="s">
        <v>27</v>
      </c>
      <c r="K9343" s="1" t="s">
        <v>127</v>
      </c>
      <c r="L9343" s="1" t="s">
        <v>43</v>
      </c>
      <c r="M9343" s="1">
        <v>94110</v>
      </c>
      <c r="N9343" s="1" t="s">
        <v>44</v>
      </c>
      <c r="O9343" s="1" t="s">
        <v>7697</v>
      </c>
      <c r="P9343" s="1" t="s">
        <v>71</v>
      </c>
      <c r="Q9343" s="1" t="s">
        <v>72</v>
      </c>
      <c r="R9343" s="1" t="s">
        <v>7698</v>
      </c>
      <c r="S9343" s="1">
        <v>117.57599999999999</v>
      </c>
      <c r="T9343" s="1">
        <v>3</v>
      </c>
      <c r="U9343" s="1">
        <v>0.2</v>
      </c>
      <c r="V9343" s="4">
        <v>11.7576</v>
      </c>
    </row>
    <row r="9344" spans="1:22" ht="44" thickBot="1" x14ac:dyDescent="0.4">
      <c r="A9344" s="3">
        <v>9343</v>
      </c>
      <c r="B9344" s="1" t="s">
        <v>10561</v>
      </c>
      <c r="C9344" s="1">
        <v>2013</v>
      </c>
      <c r="D9344" s="2">
        <v>41347</v>
      </c>
      <c r="E9344" s="2">
        <v>41352</v>
      </c>
      <c r="F9344" s="1" t="s">
        <v>50</v>
      </c>
      <c r="G9344" s="1" t="s">
        <v>7671</v>
      </c>
      <c r="H9344" s="1" t="s">
        <v>7672</v>
      </c>
      <c r="I9344" s="1" t="s">
        <v>102</v>
      </c>
      <c r="J9344" s="1" t="s">
        <v>27</v>
      </c>
      <c r="K9344" s="1" t="s">
        <v>2855</v>
      </c>
      <c r="L9344" s="1" t="s">
        <v>43</v>
      </c>
      <c r="M9344" s="1">
        <v>92503</v>
      </c>
      <c r="N9344" s="1" t="s">
        <v>44</v>
      </c>
      <c r="O9344" s="1" t="s">
        <v>2441</v>
      </c>
      <c r="P9344" s="1" t="s">
        <v>46</v>
      </c>
      <c r="Q9344" s="1" t="s">
        <v>75</v>
      </c>
      <c r="R9344" s="1" t="s">
        <v>2442</v>
      </c>
      <c r="S9344" s="1">
        <v>51.183999999999997</v>
      </c>
      <c r="T9344" s="1">
        <v>7</v>
      </c>
      <c r="U9344" s="1">
        <v>0.2</v>
      </c>
      <c r="V9344" s="4">
        <v>19.193999999999999</v>
      </c>
    </row>
    <row r="9345" spans="1:22" ht="73" thickBot="1" x14ac:dyDescent="0.4">
      <c r="A9345" s="3">
        <v>9344</v>
      </c>
      <c r="B9345" s="1" t="s">
        <v>10562</v>
      </c>
      <c r="C9345" s="1">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8315</v>
      </c>
      <c r="P9345" s="1" t="s">
        <v>32</v>
      </c>
      <c r="Q9345" s="1" t="s">
        <v>56</v>
      </c>
      <c r="R9345" s="1" t="s">
        <v>8316</v>
      </c>
      <c r="S9345" s="1">
        <v>455.97</v>
      </c>
      <c r="T9345" s="1">
        <v>5</v>
      </c>
      <c r="U9345" s="1">
        <v>0.4</v>
      </c>
      <c r="V9345" s="4">
        <v>-106.393</v>
      </c>
    </row>
    <row r="9346" spans="1:22" ht="73" thickBot="1" x14ac:dyDescent="0.4">
      <c r="A9346" s="3">
        <v>9345</v>
      </c>
      <c r="B9346" s="1" t="s">
        <v>10562</v>
      </c>
      <c r="C9346" s="1">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5.7149999999999999</v>
      </c>
      <c r="T9346" s="1">
        <v>5</v>
      </c>
      <c r="U9346" s="1">
        <v>0.7</v>
      </c>
      <c r="V9346" s="4">
        <v>-4.7625000000000002</v>
      </c>
    </row>
    <row r="9347" spans="1:22" ht="29.5" thickBot="1" x14ac:dyDescent="0.4">
      <c r="A9347" s="3">
        <v>9346</v>
      </c>
      <c r="B9347" s="1" t="s">
        <v>10562</v>
      </c>
      <c r="C9347" s="1">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6300</v>
      </c>
      <c r="P9347" s="1" t="s">
        <v>71</v>
      </c>
      <c r="Q9347" s="1" t="s">
        <v>72</v>
      </c>
      <c r="R9347" s="1" t="s">
        <v>6301</v>
      </c>
      <c r="S9347" s="1">
        <v>57.594000000000001</v>
      </c>
      <c r="T9347" s="1">
        <v>1</v>
      </c>
      <c r="U9347" s="1">
        <v>0.4</v>
      </c>
      <c r="V9347" s="4">
        <v>-11.518800000000001</v>
      </c>
    </row>
    <row r="9348" spans="1:22" ht="29.5" thickBot="1" x14ac:dyDescent="0.4">
      <c r="A9348" s="3">
        <v>9347</v>
      </c>
      <c r="B9348" s="1" t="s">
        <v>10562</v>
      </c>
      <c r="C9348" s="1">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30.143999999999998</v>
      </c>
      <c r="T9348" s="1">
        <v>2</v>
      </c>
      <c r="U9348" s="1">
        <v>0.2</v>
      </c>
      <c r="V9348" s="4">
        <v>8.2896000000000001</v>
      </c>
    </row>
    <row r="9349" spans="1:22" ht="44" thickBot="1" x14ac:dyDescent="0.4">
      <c r="A9349" s="3">
        <v>9348</v>
      </c>
      <c r="B9349" s="1" t="s">
        <v>10562</v>
      </c>
      <c r="C9349" s="1">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4">
        <v>-12.849</v>
      </c>
    </row>
    <row r="9350" spans="1:22" ht="87.5" thickBot="1" x14ac:dyDescent="0.4">
      <c r="A9350" s="3">
        <v>9349</v>
      </c>
      <c r="B9350" s="1" t="s">
        <v>10563</v>
      </c>
      <c r="C9350" s="1">
        <v>2013</v>
      </c>
      <c r="D9350" s="2">
        <v>41631</v>
      </c>
      <c r="E9350" s="2">
        <v>41637</v>
      </c>
      <c r="F9350" s="1" t="s">
        <v>50</v>
      </c>
      <c r="G9350" s="1" t="s">
        <v>364</v>
      </c>
      <c r="H9350" s="1" t="s">
        <v>365</v>
      </c>
      <c r="I9350" s="1" t="s">
        <v>26</v>
      </c>
      <c r="J9350" s="1" t="s">
        <v>27</v>
      </c>
      <c r="K9350" s="1" t="s">
        <v>7966</v>
      </c>
      <c r="L9350" s="1" t="s">
        <v>43</v>
      </c>
      <c r="M9350" s="1">
        <v>92553</v>
      </c>
      <c r="N9350" s="1" t="s">
        <v>44</v>
      </c>
      <c r="O9350" s="1" t="s">
        <v>9186</v>
      </c>
      <c r="P9350" s="1" t="s">
        <v>32</v>
      </c>
      <c r="Q9350" s="1" t="s">
        <v>65</v>
      </c>
      <c r="R9350" s="1" t="s">
        <v>9187</v>
      </c>
      <c r="S9350" s="1">
        <v>842.72</v>
      </c>
      <c r="T9350" s="1">
        <v>8</v>
      </c>
      <c r="U9350" s="1">
        <v>0</v>
      </c>
      <c r="V9350" s="4">
        <v>202.25280000000001</v>
      </c>
    </row>
    <row r="9351" spans="1:22" ht="29.5" thickBot="1" x14ac:dyDescent="0.4">
      <c r="A9351" s="3">
        <v>9350</v>
      </c>
      <c r="B9351" s="1" t="s">
        <v>10563</v>
      </c>
      <c r="C9351" s="1">
        <v>2013</v>
      </c>
      <c r="D9351" s="2">
        <v>41631</v>
      </c>
      <c r="E9351" s="2">
        <v>41637</v>
      </c>
      <c r="F9351" s="1" t="s">
        <v>50</v>
      </c>
      <c r="G9351" s="1" t="s">
        <v>364</v>
      </c>
      <c r="H9351" s="1" t="s">
        <v>365</v>
      </c>
      <c r="I9351" s="1" t="s">
        <v>26</v>
      </c>
      <c r="J9351" s="1" t="s">
        <v>27</v>
      </c>
      <c r="K9351" s="1" t="s">
        <v>7966</v>
      </c>
      <c r="L9351" s="1" t="s">
        <v>43</v>
      </c>
      <c r="M9351" s="1">
        <v>92553</v>
      </c>
      <c r="N9351" s="1" t="s">
        <v>44</v>
      </c>
      <c r="O9351" s="1" t="s">
        <v>483</v>
      </c>
      <c r="P9351" s="1" t="s">
        <v>32</v>
      </c>
      <c r="Q9351" s="1" t="s">
        <v>65</v>
      </c>
      <c r="R9351" s="1" t="s">
        <v>484</v>
      </c>
      <c r="S9351" s="1">
        <v>41.96</v>
      </c>
      <c r="T9351" s="1">
        <v>2</v>
      </c>
      <c r="U9351" s="1">
        <v>0</v>
      </c>
      <c r="V9351" s="4">
        <v>10.909599999999999</v>
      </c>
    </row>
    <row r="9352" spans="1:22" ht="29.5" thickBot="1" x14ac:dyDescent="0.4">
      <c r="A9352" s="3">
        <v>9351</v>
      </c>
      <c r="B9352" s="1" t="s">
        <v>10564</v>
      </c>
      <c r="C9352" s="1">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13.215999999999999</v>
      </c>
      <c r="T9352" s="1">
        <v>4</v>
      </c>
      <c r="U9352" s="1">
        <v>0.2</v>
      </c>
      <c r="V9352" s="4">
        <v>4.4603999999999999</v>
      </c>
    </row>
    <row r="9353" spans="1:22" ht="29.5" thickBot="1" x14ac:dyDescent="0.4">
      <c r="A9353" s="3">
        <v>9352</v>
      </c>
      <c r="B9353" s="1" t="s">
        <v>10564</v>
      </c>
      <c r="C9353" s="1">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4">
        <v>-20.784600000000001</v>
      </c>
    </row>
    <row r="9354" spans="1:22" ht="58.5" thickBot="1" x14ac:dyDescent="0.4">
      <c r="A9354" s="3">
        <v>9353</v>
      </c>
      <c r="B9354" s="1" t="s">
        <v>10565</v>
      </c>
      <c r="C9354" s="1">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520.46400000000006</v>
      </c>
      <c r="T9354" s="1">
        <v>2</v>
      </c>
      <c r="U9354" s="1">
        <v>0.3</v>
      </c>
      <c r="V9354" s="4">
        <v>-14.8704</v>
      </c>
    </row>
    <row r="9355" spans="1:22" ht="44" thickBot="1" x14ac:dyDescent="0.4">
      <c r="A9355" s="3">
        <v>9354</v>
      </c>
      <c r="B9355" s="1" t="s">
        <v>10565</v>
      </c>
      <c r="C9355" s="1">
        <v>2014</v>
      </c>
      <c r="D9355" s="2">
        <v>41907</v>
      </c>
      <c r="E9355" s="2">
        <v>41909</v>
      </c>
      <c r="F9355" s="1" t="s">
        <v>188</v>
      </c>
      <c r="G9355" s="1" t="s">
        <v>1699</v>
      </c>
      <c r="H9355" s="1" t="s">
        <v>1700</v>
      </c>
      <c r="I9355" s="1" t="s">
        <v>26</v>
      </c>
      <c r="J9355" s="1" t="s">
        <v>27</v>
      </c>
      <c r="K9355" s="1" t="s">
        <v>303</v>
      </c>
      <c r="L9355" s="1" t="s">
        <v>211</v>
      </c>
      <c r="M9355" s="1">
        <v>60623</v>
      </c>
      <c r="N9355" s="1" t="s">
        <v>105</v>
      </c>
      <c r="O9355" s="1" t="s">
        <v>8956</v>
      </c>
      <c r="P9355" s="1" t="s">
        <v>46</v>
      </c>
      <c r="Q9355" s="1" t="s">
        <v>90</v>
      </c>
      <c r="R9355" s="1" t="s">
        <v>8957</v>
      </c>
      <c r="S9355" s="1">
        <v>11.423999999999999</v>
      </c>
      <c r="T9355" s="1">
        <v>3</v>
      </c>
      <c r="U9355" s="1">
        <v>0.2</v>
      </c>
      <c r="V9355" s="4">
        <v>3.7128000000000001</v>
      </c>
    </row>
    <row r="9356" spans="1:22" ht="29.5" thickBot="1" x14ac:dyDescent="0.4">
      <c r="A9356" s="3">
        <v>9355</v>
      </c>
      <c r="B9356" s="1" t="s">
        <v>10566</v>
      </c>
      <c r="C9356" s="1">
        <v>2012</v>
      </c>
      <c r="D9356" s="2">
        <v>41244</v>
      </c>
      <c r="E9356" s="2">
        <v>41248</v>
      </c>
      <c r="F9356" s="1" t="s">
        <v>50</v>
      </c>
      <c r="G9356" s="1" t="s">
        <v>182</v>
      </c>
      <c r="H9356" s="1" t="s">
        <v>183</v>
      </c>
      <c r="I9356" s="1" t="s">
        <v>102</v>
      </c>
      <c r="J9356" s="1" t="s">
        <v>27</v>
      </c>
      <c r="K9356" s="1" t="s">
        <v>328</v>
      </c>
      <c r="L9356" s="1" t="s">
        <v>238</v>
      </c>
      <c r="M9356" s="1">
        <v>49201</v>
      </c>
      <c r="N9356" s="1" t="s">
        <v>105</v>
      </c>
      <c r="O9356" s="1" t="s">
        <v>8590</v>
      </c>
      <c r="P9356" s="1" t="s">
        <v>46</v>
      </c>
      <c r="Q9356" s="1" t="s">
        <v>90</v>
      </c>
      <c r="R9356" s="1" t="s">
        <v>8591</v>
      </c>
      <c r="S9356" s="1">
        <v>19.440000000000001</v>
      </c>
      <c r="T9356" s="1">
        <v>3</v>
      </c>
      <c r="U9356" s="1">
        <v>0</v>
      </c>
      <c r="V9356" s="4">
        <v>9.3312000000000008</v>
      </c>
    </row>
    <row r="9357" spans="1:22" ht="29.5" thickBot="1" x14ac:dyDescent="0.4">
      <c r="A9357" s="3">
        <v>9356</v>
      </c>
      <c r="B9357" s="1" t="s">
        <v>10566</v>
      </c>
      <c r="C9357" s="1">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4">
        <v>1.0192000000000001</v>
      </c>
    </row>
    <row r="9358" spans="1:22" ht="73" thickBot="1" x14ac:dyDescent="0.4">
      <c r="A9358" s="3">
        <v>9357</v>
      </c>
      <c r="B9358" s="1" t="s">
        <v>10566</v>
      </c>
      <c r="C9358" s="1">
        <v>2012</v>
      </c>
      <c r="D9358" s="2">
        <v>41244</v>
      </c>
      <c r="E9358" s="2">
        <v>41248</v>
      </c>
      <c r="F9358" s="1" t="s">
        <v>50</v>
      </c>
      <c r="G9358" s="1" t="s">
        <v>182</v>
      </c>
      <c r="H9358" s="1" t="s">
        <v>183</v>
      </c>
      <c r="I9358" s="1" t="s">
        <v>102</v>
      </c>
      <c r="J9358" s="1" t="s">
        <v>27</v>
      </c>
      <c r="K9358" s="1" t="s">
        <v>328</v>
      </c>
      <c r="L9358" s="1" t="s">
        <v>238</v>
      </c>
      <c r="M9358" s="1">
        <v>49201</v>
      </c>
      <c r="N9358" s="1" t="s">
        <v>105</v>
      </c>
      <c r="O9358" s="1" t="s">
        <v>5238</v>
      </c>
      <c r="P9358" s="1" t="s">
        <v>46</v>
      </c>
      <c r="Q9358" s="1" t="s">
        <v>90</v>
      </c>
      <c r="R9358" s="1" t="s">
        <v>5239</v>
      </c>
      <c r="S9358" s="1">
        <v>18.54</v>
      </c>
      <c r="T9358" s="1">
        <v>2</v>
      </c>
      <c r="U9358" s="1">
        <v>0</v>
      </c>
      <c r="V9358" s="4">
        <v>8.7138000000000009</v>
      </c>
    </row>
    <row r="9359" spans="1:22" ht="58.5" thickBot="1" x14ac:dyDescent="0.4">
      <c r="A9359" s="3">
        <v>9358</v>
      </c>
      <c r="B9359" s="1" t="s">
        <v>10567</v>
      </c>
      <c r="C9359" s="1">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v>
      </c>
      <c r="T9359" s="1">
        <v>5</v>
      </c>
      <c r="U9359" s="1">
        <v>0.2</v>
      </c>
      <c r="V9359" s="4">
        <v>15.092000000000001</v>
      </c>
    </row>
    <row r="9360" spans="1:22" ht="58.5" thickBot="1" x14ac:dyDescent="0.4">
      <c r="A9360" s="3">
        <v>9359</v>
      </c>
      <c r="B9360" s="1" t="s">
        <v>10567</v>
      </c>
      <c r="C9360" s="1">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4">
        <v>-99.345299999999995</v>
      </c>
    </row>
    <row r="9361" spans="1:22" ht="58.5" thickBot="1" x14ac:dyDescent="0.4">
      <c r="A9361" s="3">
        <v>9360</v>
      </c>
      <c r="B9361" s="1" t="s">
        <v>10567</v>
      </c>
      <c r="C9361" s="1">
        <v>2013</v>
      </c>
      <c r="D9361" s="2">
        <v>41299</v>
      </c>
      <c r="E9361" s="2">
        <v>41302</v>
      </c>
      <c r="F9361" s="1" t="s">
        <v>23</v>
      </c>
      <c r="G9361" s="1" t="s">
        <v>581</v>
      </c>
      <c r="H9361" s="1" t="s">
        <v>582</v>
      </c>
      <c r="I9361" s="1" t="s">
        <v>41</v>
      </c>
      <c r="J9361" s="1" t="s">
        <v>27</v>
      </c>
      <c r="K9361" s="1" t="s">
        <v>266</v>
      </c>
      <c r="L9361" s="1" t="s">
        <v>267</v>
      </c>
      <c r="M9361" s="1">
        <v>10024</v>
      </c>
      <c r="N9361" s="1" t="s">
        <v>148</v>
      </c>
      <c r="O9361" s="1" t="s">
        <v>8502</v>
      </c>
      <c r="P9361" s="1" t="s">
        <v>32</v>
      </c>
      <c r="Q9361" s="1" t="s">
        <v>65</v>
      </c>
      <c r="R9361" s="1" t="s">
        <v>8503</v>
      </c>
      <c r="S9361" s="1">
        <v>45.98</v>
      </c>
      <c r="T9361" s="1">
        <v>1</v>
      </c>
      <c r="U9361" s="1">
        <v>0</v>
      </c>
      <c r="V9361" s="4">
        <v>7.8166000000000002</v>
      </c>
    </row>
    <row r="9362" spans="1:22" ht="44" thickBot="1" x14ac:dyDescent="0.4">
      <c r="A9362" s="3">
        <v>9361</v>
      </c>
      <c r="B9362" s="1" t="s">
        <v>10567</v>
      </c>
      <c r="C9362" s="1">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4">
        <v>0</v>
      </c>
    </row>
    <row r="9363" spans="1:22" ht="58.5" thickBot="1" x14ac:dyDescent="0.4">
      <c r="A9363" s="3">
        <v>9362</v>
      </c>
      <c r="B9363" s="1" t="s">
        <v>10568</v>
      </c>
      <c r="C9363" s="1">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4">
        <v>10.3194</v>
      </c>
    </row>
    <row r="9364" spans="1:22" ht="29.5" thickBot="1" x14ac:dyDescent="0.4">
      <c r="A9364" s="3">
        <v>9363</v>
      </c>
      <c r="B9364" s="1" t="s">
        <v>10568</v>
      </c>
      <c r="C9364" s="1">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v>
      </c>
      <c r="T9364" s="1">
        <v>7</v>
      </c>
      <c r="U9364" s="1">
        <v>0</v>
      </c>
      <c r="V9364" s="4">
        <v>0.3906</v>
      </c>
    </row>
    <row r="9365" spans="1:22" ht="44" thickBot="1" x14ac:dyDescent="0.4">
      <c r="A9365" s="3">
        <v>9364</v>
      </c>
      <c r="B9365" s="1" t="s">
        <v>10568</v>
      </c>
      <c r="C9365" s="1">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4">
        <v>6.4206000000000003</v>
      </c>
    </row>
    <row r="9366" spans="1:22" ht="44" thickBot="1" x14ac:dyDescent="0.4">
      <c r="A9366" s="3">
        <v>9365</v>
      </c>
      <c r="B9366" s="1" t="s">
        <v>10568</v>
      </c>
      <c r="C9366" s="1">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4">
        <v>7.1863999999999999</v>
      </c>
    </row>
    <row r="9367" spans="1:22" ht="29.5" thickBot="1" x14ac:dyDescent="0.4">
      <c r="A9367" s="3">
        <v>9366</v>
      </c>
      <c r="B9367" s="1" t="s">
        <v>10569</v>
      </c>
      <c r="C9367" s="1">
        <v>2011</v>
      </c>
      <c r="D9367" s="2">
        <v>40777</v>
      </c>
      <c r="E9367" s="2">
        <v>40780</v>
      </c>
      <c r="F9367" s="1" t="s">
        <v>188</v>
      </c>
      <c r="G9367" s="1" t="s">
        <v>1934</v>
      </c>
      <c r="H9367" s="1" t="s">
        <v>1935</v>
      </c>
      <c r="I9367" s="1" t="s">
        <v>26</v>
      </c>
      <c r="J9367" s="1" t="s">
        <v>27</v>
      </c>
      <c r="K9367" s="1" t="s">
        <v>9305</v>
      </c>
      <c r="L9367" s="1" t="s">
        <v>596</v>
      </c>
      <c r="M9367" s="1">
        <v>63301</v>
      </c>
      <c r="N9367" s="1" t="s">
        <v>105</v>
      </c>
      <c r="O9367" s="1" t="s">
        <v>9708</v>
      </c>
      <c r="P9367" s="1" t="s">
        <v>46</v>
      </c>
      <c r="Q9367" s="1" t="s">
        <v>90</v>
      </c>
      <c r="R9367" s="1" t="s">
        <v>9709</v>
      </c>
      <c r="S9367" s="1">
        <v>11.56</v>
      </c>
      <c r="T9367" s="1">
        <v>2</v>
      </c>
      <c r="U9367" s="1">
        <v>0</v>
      </c>
      <c r="V9367" s="4">
        <v>5.6643999999999997</v>
      </c>
    </row>
    <row r="9368" spans="1:22" ht="44" thickBot="1" x14ac:dyDescent="0.4">
      <c r="A9368" s="3">
        <v>9367</v>
      </c>
      <c r="B9368" s="1" t="s">
        <v>10570</v>
      </c>
      <c r="C9368" s="1">
        <v>2011</v>
      </c>
      <c r="D9368" s="2">
        <v>40702</v>
      </c>
      <c r="E9368" s="2">
        <v>40707</v>
      </c>
      <c r="F9368" s="1" t="s">
        <v>50</v>
      </c>
      <c r="G9368" s="1" t="s">
        <v>4199</v>
      </c>
      <c r="H9368" s="1" t="s">
        <v>4200</v>
      </c>
      <c r="I9368" s="1" t="s">
        <v>26</v>
      </c>
      <c r="J9368" s="1" t="s">
        <v>27</v>
      </c>
      <c r="K9368" s="1" t="s">
        <v>1173</v>
      </c>
      <c r="L9368" s="1" t="s">
        <v>267</v>
      </c>
      <c r="M9368" s="1">
        <v>11561</v>
      </c>
      <c r="N9368" s="1" t="s">
        <v>148</v>
      </c>
      <c r="O9368" s="1" t="s">
        <v>7313</v>
      </c>
      <c r="P9368" s="1" t="s">
        <v>46</v>
      </c>
      <c r="Q9368" s="1" t="s">
        <v>75</v>
      </c>
      <c r="R9368" s="1" t="s">
        <v>7314</v>
      </c>
      <c r="S9368" s="1">
        <v>68.48</v>
      </c>
      <c r="T9368" s="1">
        <v>2</v>
      </c>
      <c r="U9368" s="1">
        <v>0.2</v>
      </c>
      <c r="V9368" s="4">
        <v>25.68</v>
      </c>
    </row>
    <row r="9369" spans="1:22" ht="73" thickBot="1" x14ac:dyDescent="0.4">
      <c r="A9369" s="3">
        <v>9368</v>
      </c>
      <c r="B9369" s="1" t="s">
        <v>10570</v>
      </c>
      <c r="C9369" s="1">
        <v>2011</v>
      </c>
      <c r="D9369" s="2">
        <v>40702</v>
      </c>
      <c r="E9369" s="2">
        <v>40707</v>
      </c>
      <c r="F9369" s="1" t="s">
        <v>50</v>
      </c>
      <c r="G9369" s="1" t="s">
        <v>4199</v>
      </c>
      <c r="H9369" s="1" t="s">
        <v>4200</v>
      </c>
      <c r="I9369" s="1" t="s">
        <v>26</v>
      </c>
      <c r="J9369" s="1" t="s">
        <v>27</v>
      </c>
      <c r="K9369" s="1" t="s">
        <v>1173</v>
      </c>
      <c r="L9369" s="1" t="s">
        <v>267</v>
      </c>
      <c r="M9369" s="1">
        <v>11561</v>
      </c>
      <c r="N9369" s="1" t="s">
        <v>148</v>
      </c>
      <c r="O9369" s="1" t="s">
        <v>5598</v>
      </c>
      <c r="P9369" s="1" t="s">
        <v>46</v>
      </c>
      <c r="Q9369" s="1" t="s">
        <v>59</v>
      </c>
      <c r="R9369" s="1" t="s">
        <v>5599</v>
      </c>
      <c r="S9369" s="1">
        <v>1676.88</v>
      </c>
      <c r="T9369" s="1">
        <v>6</v>
      </c>
      <c r="U9369" s="1">
        <v>0</v>
      </c>
      <c r="V9369" s="4">
        <v>83.843999999999994</v>
      </c>
    </row>
    <row r="9370" spans="1:22" ht="29.5" thickBot="1" x14ac:dyDescent="0.4">
      <c r="A9370" s="3">
        <v>9369</v>
      </c>
      <c r="B9370" s="1" t="s">
        <v>10571</v>
      </c>
      <c r="C9370" s="1">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4">
        <v>18.211200000000002</v>
      </c>
    </row>
    <row r="9371" spans="1:22" ht="44" thickBot="1" x14ac:dyDescent="0.4">
      <c r="A9371" s="3">
        <v>9370</v>
      </c>
      <c r="B9371" s="1" t="s">
        <v>10572</v>
      </c>
      <c r="C9371" s="1">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6127</v>
      </c>
      <c r="P9371" s="1" t="s">
        <v>32</v>
      </c>
      <c r="Q9371" s="1" t="s">
        <v>36</v>
      </c>
      <c r="R9371" s="1" t="s">
        <v>6128</v>
      </c>
      <c r="S9371" s="1">
        <v>272.97000000000003</v>
      </c>
      <c r="T9371" s="1">
        <v>3</v>
      </c>
      <c r="U9371" s="1">
        <v>0</v>
      </c>
      <c r="V9371" s="4">
        <v>43.675199999999997</v>
      </c>
    </row>
    <row r="9372" spans="1:22" ht="44" thickBot="1" x14ac:dyDescent="0.4">
      <c r="A9372" s="3">
        <v>9371</v>
      </c>
      <c r="B9372" s="1" t="s">
        <v>10573</v>
      </c>
      <c r="C9372" s="1">
        <v>2012</v>
      </c>
      <c r="D9372" s="2">
        <v>41058</v>
      </c>
      <c r="E9372" s="2">
        <v>41060</v>
      </c>
      <c r="F9372" s="1" t="s">
        <v>188</v>
      </c>
      <c r="G9372" s="1" t="s">
        <v>8993</v>
      </c>
      <c r="H9372" s="1" t="s">
        <v>8994</v>
      </c>
      <c r="I9372" s="1" t="s">
        <v>41</v>
      </c>
      <c r="J9372" s="1" t="s">
        <v>27</v>
      </c>
      <c r="K9372" s="1" t="s">
        <v>497</v>
      </c>
      <c r="L9372" s="1" t="s">
        <v>498</v>
      </c>
      <c r="M9372" s="1">
        <v>43229</v>
      </c>
      <c r="N9372" s="1" t="s">
        <v>148</v>
      </c>
      <c r="O9372" s="1" t="s">
        <v>9594</v>
      </c>
      <c r="P9372" s="1" t="s">
        <v>32</v>
      </c>
      <c r="Q9372" s="1" t="s">
        <v>65</v>
      </c>
      <c r="R9372" s="1" t="s">
        <v>9595</v>
      </c>
      <c r="S9372" s="1">
        <v>41.567999999999998</v>
      </c>
      <c r="T9372" s="1">
        <v>4</v>
      </c>
      <c r="U9372" s="1">
        <v>0.2</v>
      </c>
      <c r="V9372" s="4">
        <v>-4.1567999999999996</v>
      </c>
    </row>
    <row r="9373" spans="1:22" ht="29.5" thickBot="1" x14ac:dyDescent="0.4">
      <c r="A9373" s="3">
        <v>9372</v>
      </c>
      <c r="B9373" s="1" t="s">
        <v>10573</v>
      </c>
      <c r="C9373" s="1">
        <v>2012</v>
      </c>
      <c r="D9373" s="2">
        <v>41058</v>
      </c>
      <c r="E9373" s="2">
        <v>41060</v>
      </c>
      <c r="F9373" s="1" t="s">
        <v>188</v>
      </c>
      <c r="G9373" s="1" t="s">
        <v>8993</v>
      </c>
      <c r="H9373" s="1" t="s">
        <v>8994</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4">
        <v>-86.058599999999998</v>
      </c>
    </row>
    <row r="9374" spans="1:22" ht="29.5" thickBot="1" x14ac:dyDescent="0.4">
      <c r="A9374" s="3">
        <v>9373</v>
      </c>
      <c r="B9374" s="1" t="s">
        <v>10573</v>
      </c>
      <c r="C9374" s="1">
        <v>2012</v>
      </c>
      <c r="D9374" s="2">
        <v>41058</v>
      </c>
      <c r="E9374" s="2">
        <v>41060</v>
      </c>
      <c r="F9374" s="1" t="s">
        <v>188</v>
      </c>
      <c r="G9374" s="1" t="s">
        <v>8993</v>
      </c>
      <c r="H9374" s="1" t="s">
        <v>8994</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4">
        <v>2.9144999999999999</v>
      </c>
    </row>
    <row r="9375" spans="1:22" ht="87.5" thickBot="1" x14ac:dyDescent="0.4">
      <c r="A9375" s="3">
        <v>9374</v>
      </c>
      <c r="B9375" s="1" t="s">
        <v>10574</v>
      </c>
      <c r="C9375" s="1">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419.94400000000002</v>
      </c>
      <c r="T9375" s="1">
        <v>7</v>
      </c>
      <c r="U9375" s="1">
        <v>0.2</v>
      </c>
      <c r="V9375" s="4">
        <v>52.493000000000002</v>
      </c>
    </row>
    <row r="9376" spans="1:22" ht="29.5" thickBot="1" x14ac:dyDescent="0.4">
      <c r="A9376" s="3">
        <v>9375</v>
      </c>
      <c r="B9376" s="1" t="s">
        <v>10575</v>
      </c>
      <c r="C9376" s="1">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4">
        <v>15.9588</v>
      </c>
    </row>
    <row r="9377" spans="1:22" ht="73" thickBot="1" x14ac:dyDescent="0.4">
      <c r="A9377" s="3">
        <v>9376</v>
      </c>
      <c r="B9377" s="1" t="s">
        <v>10576</v>
      </c>
      <c r="C9377" s="1">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4">
        <v>10.5</v>
      </c>
    </row>
    <row r="9378" spans="1:22" ht="29.5" thickBot="1" x14ac:dyDescent="0.4">
      <c r="A9378" s="3">
        <v>9377</v>
      </c>
      <c r="B9378" s="1" t="s">
        <v>10577</v>
      </c>
      <c r="C9378" s="1">
        <v>2014</v>
      </c>
      <c r="D9378" s="2">
        <v>41999</v>
      </c>
      <c r="E9378" s="2">
        <v>42003</v>
      </c>
      <c r="F9378" s="1" t="s">
        <v>50</v>
      </c>
      <c r="G9378" s="1" t="s">
        <v>235</v>
      </c>
      <c r="H9378" s="1" t="s">
        <v>236</v>
      </c>
      <c r="I9378" s="1" t="s">
        <v>26</v>
      </c>
      <c r="J9378" s="1" t="s">
        <v>27</v>
      </c>
      <c r="K9378" s="1" t="s">
        <v>10578</v>
      </c>
      <c r="L9378" s="1" t="s">
        <v>788</v>
      </c>
      <c r="M9378" s="1">
        <v>7017</v>
      </c>
      <c r="N9378" s="1" t="s">
        <v>148</v>
      </c>
      <c r="O9378" s="1" t="s">
        <v>7420</v>
      </c>
      <c r="P9378" s="1" t="s">
        <v>71</v>
      </c>
      <c r="Q9378" s="1" t="s">
        <v>161</v>
      </c>
      <c r="R9378" s="1" t="s">
        <v>7421</v>
      </c>
      <c r="S9378" s="1">
        <v>31.8</v>
      </c>
      <c r="T9378" s="1">
        <v>3</v>
      </c>
      <c r="U9378" s="1">
        <v>0</v>
      </c>
      <c r="V9378" s="4">
        <v>13.673999999999999</v>
      </c>
    </row>
    <row r="9379" spans="1:22" ht="29.5" thickBot="1" x14ac:dyDescent="0.4">
      <c r="A9379" s="3">
        <v>9378</v>
      </c>
      <c r="B9379" s="1" t="s">
        <v>10579</v>
      </c>
      <c r="C9379" s="1">
        <v>2014</v>
      </c>
      <c r="D9379" s="2">
        <v>41991</v>
      </c>
      <c r="E9379" s="2">
        <v>41995</v>
      </c>
      <c r="F9379" s="1" t="s">
        <v>50</v>
      </c>
      <c r="G9379" s="1" t="s">
        <v>2638</v>
      </c>
      <c r="H9379" s="1" t="s">
        <v>2639</v>
      </c>
      <c r="I9379" s="1" t="s">
        <v>41</v>
      </c>
      <c r="J9379" s="1" t="s">
        <v>27</v>
      </c>
      <c r="K9379" s="1" t="s">
        <v>6205</v>
      </c>
      <c r="L9379" s="1" t="s">
        <v>114</v>
      </c>
      <c r="M9379" s="1">
        <v>54703</v>
      </c>
      <c r="N9379" s="1" t="s">
        <v>105</v>
      </c>
      <c r="O9379" s="1" t="s">
        <v>6837</v>
      </c>
      <c r="P9379" s="1" t="s">
        <v>46</v>
      </c>
      <c r="Q9379" s="1" t="s">
        <v>59</v>
      </c>
      <c r="R9379" s="1" t="s">
        <v>6838</v>
      </c>
      <c r="S9379" s="1">
        <v>32.56</v>
      </c>
      <c r="T9379" s="1">
        <v>2</v>
      </c>
      <c r="U9379" s="1">
        <v>0</v>
      </c>
      <c r="V9379" s="4">
        <v>8.4656000000000002</v>
      </c>
    </row>
    <row r="9380" spans="1:22" ht="29.5" thickBot="1" x14ac:dyDescent="0.4">
      <c r="A9380" s="3">
        <v>9379</v>
      </c>
      <c r="B9380" s="1" t="s">
        <v>10580</v>
      </c>
      <c r="C9380" s="1">
        <v>2013</v>
      </c>
      <c r="D9380" s="2">
        <v>41405</v>
      </c>
      <c r="E9380" s="2">
        <v>41410</v>
      </c>
      <c r="F9380" s="1" t="s">
        <v>50</v>
      </c>
      <c r="G9380" s="1" t="s">
        <v>3575</v>
      </c>
      <c r="H9380" s="1" t="s">
        <v>3576</v>
      </c>
      <c r="I9380" s="1" t="s">
        <v>26</v>
      </c>
      <c r="J9380" s="1" t="s">
        <v>27</v>
      </c>
      <c r="K9380" s="1" t="s">
        <v>303</v>
      </c>
      <c r="L9380" s="1" t="s">
        <v>211</v>
      </c>
      <c r="M9380" s="1">
        <v>60610</v>
      </c>
      <c r="N9380" s="1" t="s">
        <v>105</v>
      </c>
      <c r="O9380" s="1" t="s">
        <v>10581</v>
      </c>
      <c r="P9380" s="1" t="s">
        <v>46</v>
      </c>
      <c r="Q9380" s="1" t="s">
        <v>173</v>
      </c>
      <c r="R9380" s="1" t="s">
        <v>10582</v>
      </c>
      <c r="S9380" s="1">
        <v>7.0720000000000001</v>
      </c>
      <c r="T9380" s="1">
        <v>2</v>
      </c>
      <c r="U9380" s="1">
        <v>0.2</v>
      </c>
      <c r="V9380" s="4">
        <v>2.3868</v>
      </c>
    </row>
    <row r="9381" spans="1:22" ht="58.5" thickBot="1" x14ac:dyDescent="0.4">
      <c r="A9381" s="3">
        <v>9380</v>
      </c>
      <c r="B9381" s="1" t="s">
        <v>10583</v>
      </c>
      <c r="C9381" s="1">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4">
        <v>15.934799999999999</v>
      </c>
    </row>
    <row r="9382" spans="1:22" ht="44" thickBot="1" x14ac:dyDescent="0.4">
      <c r="A9382" s="3">
        <v>9381</v>
      </c>
      <c r="B9382" s="1" t="s">
        <v>10583</v>
      </c>
      <c r="C9382" s="1">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4">
        <v>6.4783999999999997</v>
      </c>
    </row>
    <row r="9383" spans="1:22" ht="44" thickBot="1" x14ac:dyDescent="0.4">
      <c r="A9383" s="3">
        <v>9382</v>
      </c>
      <c r="B9383" s="1" t="s">
        <v>10583</v>
      </c>
      <c r="C9383" s="1">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424.27199999999999</v>
      </c>
      <c r="T9383" s="1">
        <v>2</v>
      </c>
      <c r="U9383" s="1">
        <v>0.2</v>
      </c>
      <c r="V9383" s="4">
        <v>-10.6068</v>
      </c>
    </row>
    <row r="9384" spans="1:22" ht="29.5" thickBot="1" x14ac:dyDescent="0.4">
      <c r="A9384" s="3">
        <v>9383</v>
      </c>
      <c r="B9384" s="1" t="s">
        <v>10583</v>
      </c>
      <c r="C9384" s="1">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4">
        <v>0.504</v>
      </c>
    </row>
    <row r="9385" spans="1:22" ht="44" thickBot="1" x14ac:dyDescent="0.4">
      <c r="A9385" s="3">
        <v>9384</v>
      </c>
      <c r="B9385" s="1" t="s">
        <v>10583</v>
      </c>
      <c r="C9385" s="1">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v>
      </c>
      <c r="T9385" s="1">
        <v>5</v>
      </c>
      <c r="U9385" s="1">
        <v>0.2</v>
      </c>
      <c r="V9385" s="4">
        <v>-1.0489999999999999</v>
      </c>
    </row>
    <row r="9386" spans="1:22" ht="29.5" thickBot="1" x14ac:dyDescent="0.4">
      <c r="A9386" s="3">
        <v>9385</v>
      </c>
      <c r="B9386" s="1" t="s">
        <v>10584</v>
      </c>
      <c r="C9386" s="1">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4">
        <v>12.441599999999999</v>
      </c>
    </row>
    <row r="9387" spans="1:22" ht="29.5" thickBot="1" x14ac:dyDescent="0.4">
      <c r="A9387" s="3">
        <v>9386</v>
      </c>
      <c r="B9387" s="1" t="s">
        <v>10585</v>
      </c>
      <c r="C9387" s="1">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120.57599999999999</v>
      </c>
      <c r="T9387" s="1">
        <v>8</v>
      </c>
      <c r="U9387" s="1">
        <v>0.2</v>
      </c>
      <c r="V9387" s="4">
        <v>33.1584</v>
      </c>
    </row>
    <row r="9388" spans="1:22" ht="29.5" thickBot="1" x14ac:dyDescent="0.4">
      <c r="A9388" s="3">
        <v>9387</v>
      </c>
      <c r="B9388" s="1" t="s">
        <v>10586</v>
      </c>
      <c r="C9388" s="1">
        <v>2014</v>
      </c>
      <c r="D9388" s="2">
        <v>41659</v>
      </c>
      <c r="E9388" s="2">
        <v>41663</v>
      </c>
      <c r="F9388" s="1" t="s">
        <v>50</v>
      </c>
      <c r="G9388" s="1" t="s">
        <v>4468</v>
      </c>
      <c r="H9388" s="1" t="s">
        <v>4469</v>
      </c>
      <c r="I9388" s="1" t="s">
        <v>26</v>
      </c>
      <c r="J9388" s="1" t="s">
        <v>27</v>
      </c>
      <c r="K9388" s="1" t="s">
        <v>2221</v>
      </c>
      <c r="L9388" s="1" t="s">
        <v>5203</v>
      </c>
      <c r="M9388" s="1">
        <v>5408</v>
      </c>
      <c r="N9388" s="1" t="s">
        <v>148</v>
      </c>
      <c r="O9388" s="1" t="s">
        <v>1450</v>
      </c>
      <c r="P9388" s="1" t="s">
        <v>46</v>
      </c>
      <c r="Q9388" s="1" t="s">
        <v>90</v>
      </c>
      <c r="R9388" s="1" t="s">
        <v>1451</v>
      </c>
      <c r="S9388" s="1">
        <v>79.92</v>
      </c>
      <c r="T9388" s="1">
        <v>4</v>
      </c>
      <c r="U9388" s="1">
        <v>0</v>
      </c>
      <c r="V9388" s="4">
        <v>37.562399999999997</v>
      </c>
    </row>
    <row r="9389" spans="1:22" ht="29.5" thickBot="1" x14ac:dyDescent="0.4">
      <c r="A9389" s="3">
        <v>9388</v>
      </c>
      <c r="B9389" s="1" t="s">
        <v>10586</v>
      </c>
      <c r="C9389" s="1">
        <v>2014</v>
      </c>
      <c r="D9389" s="2">
        <v>41659</v>
      </c>
      <c r="E9389" s="2">
        <v>41663</v>
      </c>
      <c r="F9389" s="1" t="s">
        <v>50</v>
      </c>
      <c r="G9389" s="1" t="s">
        <v>4468</v>
      </c>
      <c r="H9389" s="1" t="s">
        <v>4469</v>
      </c>
      <c r="I9389" s="1" t="s">
        <v>26</v>
      </c>
      <c r="J9389" s="1" t="s">
        <v>27</v>
      </c>
      <c r="K9389" s="1" t="s">
        <v>2221</v>
      </c>
      <c r="L9389" s="1" t="s">
        <v>5203</v>
      </c>
      <c r="M9389" s="1">
        <v>5408</v>
      </c>
      <c r="N9389" s="1" t="s">
        <v>148</v>
      </c>
      <c r="O9389" s="1" t="s">
        <v>1251</v>
      </c>
      <c r="P9389" s="1" t="s">
        <v>46</v>
      </c>
      <c r="Q9389" s="1" t="s">
        <v>90</v>
      </c>
      <c r="R9389" s="1" t="s">
        <v>1252</v>
      </c>
      <c r="S9389" s="1">
        <v>12.28</v>
      </c>
      <c r="T9389" s="1">
        <v>1</v>
      </c>
      <c r="U9389" s="1">
        <v>0</v>
      </c>
      <c r="V9389" s="4">
        <v>5.7716000000000003</v>
      </c>
    </row>
    <row r="9390" spans="1:22" ht="29.5" thickBot="1" x14ac:dyDescent="0.4">
      <c r="A9390" s="3">
        <v>9389</v>
      </c>
      <c r="B9390" s="1" t="s">
        <v>10586</v>
      </c>
      <c r="C9390" s="1">
        <v>2014</v>
      </c>
      <c r="D9390" s="2">
        <v>41659</v>
      </c>
      <c r="E9390" s="2">
        <v>41663</v>
      </c>
      <c r="F9390" s="1" t="s">
        <v>50</v>
      </c>
      <c r="G9390" s="1" t="s">
        <v>4468</v>
      </c>
      <c r="H9390" s="1" t="s">
        <v>4469</v>
      </c>
      <c r="I9390" s="1" t="s">
        <v>26</v>
      </c>
      <c r="J9390" s="1" t="s">
        <v>27</v>
      </c>
      <c r="K9390" s="1" t="s">
        <v>2221</v>
      </c>
      <c r="L9390" s="1" t="s">
        <v>5203</v>
      </c>
      <c r="M9390" s="1">
        <v>5408</v>
      </c>
      <c r="N9390" s="1" t="s">
        <v>148</v>
      </c>
      <c r="O9390" s="1" t="s">
        <v>4420</v>
      </c>
      <c r="P9390" s="1" t="s">
        <v>46</v>
      </c>
      <c r="Q9390" s="1" t="s">
        <v>78</v>
      </c>
      <c r="R9390" s="1" t="s">
        <v>4421</v>
      </c>
      <c r="S9390" s="1">
        <v>542.94000000000005</v>
      </c>
      <c r="T9390" s="1">
        <v>3</v>
      </c>
      <c r="U9390" s="1">
        <v>0</v>
      </c>
      <c r="V9390" s="4">
        <v>152.0232</v>
      </c>
    </row>
    <row r="9391" spans="1:22" ht="29.5" thickBot="1" x14ac:dyDescent="0.4">
      <c r="A9391" s="3">
        <v>9390</v>
      </c>
      <c r="B9391" s="1" t="s">
        <v>10586</v>
      </c>
      <c r="C9391" s="1">
        <v>2014</v>
      </c>
      <c r="D9391" s="2">
        <v>41659</v>
      </c>
      <c r="E9391" s="2">
        <v>41663</v>
      </c>
      <c r="F9391" s="1" t="s">
        <v>50</v>
      </c>
      <c r="G9391" s="1" t="s">
        <v>4468</v>
      </c>
      <c r="H9391" s="1" t="s">
        <v>4469</v>
      </c>
      <c r="I9391" s="1" t="s">
        <v>26</v>
      </c>
      <c r="J9391" s="1" t="s">
        <v>27</v>
      </c>
      <c r="K9391" s="1" t="s">
        <v>2221</v>
      </c>
      <c r="L9391" s="1" t="s">
        <v>5203</v>
      </c>
      <c r="M9391" s="1">
        <v>5408</v>
      </c>
      <c r="N9391" s="1" t="s">
        <v>148</v>
      </c>
      <c r="O9391" s="1" t="s">
        <v>172</v>
      </c>
      <c r="P9391" s="1" t="s">
        <v>46</v>
      </c>
      <c r="Q9391" s="1" t="s">
        <v>173</v>
      </c>
      <c r="R9391" s="1" t="s">
        <v>174</v>
      </c>
      <c r="S9391" s="1">
        <v>2.04</v>
      </c>
      <c r="T9391" s="1">
        <v>1</v>
      </c>
      <c r="U9391" s="1">
        <v>0</v>
      </c>
      <c r="V9391" s="4">
        <v>0.95879999999999999</v>
      </c>
    </row>
    <row r="9392" spans="1:22" ht="58.5" thickBot="1" x14ac:dyDescent="0.4">
      <c r="A9392" s="3">
        <v>9391</v>
      </c>
      <c r="B9392" s="1" t="s">
        <v>10587</v>
      </c>
      <c r="C9392" s="1">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4">
        <v>14.307499999999999</v>
      </c>
    </row>
    <row r="9393" spans="1:22" ht="29.5" thickBot="1" x14ac:dyDescent="0.4">
      <c r="A9393" s="3">
        <v>9392</v>
      </c>
      <c r="B9393" s="1" t="s">
        <v>10588</v>
      </c>
      <c r="C9393" s="1">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v>
      </c>
      <c r="T9393" s="1">
        <v>1</v>
      </c>
      <c r="U9393" s="1">
        <v>0.2</v>
      </c>
      <c r="V9393" s="4">
        <v>2.5973999999999999</v>
      </c>
    </row>
    <row r="9394" spans="1:22" ht="44" thickBot="1" x14ac:dyDescent="0.4">
      <c r="A9394" s="3">
        <v>9393</v>
      </c>
      <c r="B9394" s="1" t="s">
        <v>10589</v>
      </c>
      <c r="C9394" s="1">
        <v>2012</v>
      </c>
      <c r="D9394" s="2">
        <v>41207</v>
      </c>
      <c r="E9394" s="2">
        <v>41207</v>
      </c>
      <c r="F9394" s="1" t="s">
        <v>1290</v>
      </c>
      <c r="G9394" s="1" t="s">
        <v>3107</v>
      </c>
      <c r="H9394" s="1" t="s">
        <v>3108</v>
      </c>
      <c r="I9394" s="1" t="s">
        <v>41</v>
      </c>
      <c r="J9394" s="1" t="s">
        <v>27</v>
      </c>
      <c r="K9394" s="1" t="s">
        <v>807</v>
      </c>
      <c r="L9394" s="1" t="s">
        <v>457</v>
      </c>
      <c r="M9394" s="1">
        <v>80219</v>
      </c>
      <c r="N9394" s="1" t="s">
        <v>44</v>
      </c>
      <c r="O9394" s="1" t="s">
        <v>6127</v>
      </c>
      <c r="P9394" s="1" t="s">
        <v>32</v>
      </c>
      <c r="Q9394" s="1" t="s">
        <v>36</v>
      </c>
      <c r="R9394" s="1" t="s">
        <v>6128</v>
      </c>
      <c r="S9394" s="1">
        <v>582.33600000000001</v>
      </c>
      <c r="T9394" s="1">
        <v>8</v>
      </c>
      <c r="U9394" s="1">
        <v>0.2</v>
      </c>
      <c r="V9394" s="4">
        <v>-29.116800000000001</v>
      </c>
    </row>
    <row r="9395" spans="1:22" ht="44" thickBot="1" x14ac:dyDescent="0.4">
      <c r="A9395" s="3">
        <v>9394</v>
      </c>
      <c r="B9395" s="1" t="s">
        <v>10590</v>
      </c>
      <c r="C9395" s="1">
        <v>2011</v>
      </c>
      <c r="D9395" s="2">
        <v>40806</v>
      </c>
      <c r="E9395" s="2">
        <v>40809</v>
      </c>
      <c r="F9395" s="1" t="s">
        <v>188</v>
      </c>
      <c r="G9395" s="1" t="s">
        <v>5244</v>
      </c>
      <c r="H9395" s="1" t="s">
        <v>5245</v>
      </c>
      <c r="I9395" s="1" t="s">
        <v>26</v>
      </c>
      <c r="J9395" s="1" t="s">
        <v>27</v>
      </c>
      <c r="K9395" s="1" t="s">
        <v>266</v>
      </c>
      <c r="L9395" s="1" t="s">
        <v>267</v>
      </c>
      <c r="M9395" s="1">
        <v>10011</v>
      </c>
      <c r="N9395" s="1" t="s">
        <v>148</v>
      </c>
      <c r="O9395" s="1" t="s">
        <v>6735</v>
      </c>
      <c r="P9395" s="1" t="s">
        <v>71</v>
      </c>
      <c r="Q9395" s="1" t="s">
        <v>72</v>
      </c>
      <c r="R9395" s="1" t="s">
        <v>6736</v>
      </c>
      <c r="S9395" s="1">
        <v>629.95000000000005</v>
      </c>
      <c r="T9395" s="1">
        <v>5</v>
      </c>
      <c r="U9395" s="1">
        <v>0</v>
      </c>
      <c r="V9395" s="4">
        <v>157.48750000000001</v>
      </c>
    </row>
    <row r="9396" spans="1:22" ht="29.5" thickBot="1" x14ac:dyDescent="0.4">
      <c r="A9396" s="3">
        <v>9395</v>
      </c>
      <c r="B9396" s="1" t="s">
        <v>10590</v>
      </c>
      <c r="C9396" s="1">
        <v>2011</v>
      </c>
      <c r="D9396" s="2">
        <v>40806</v>
      </c>
      <c r="E9396" s="2">
        <v>40809</v>
      </c>
      <c r="F9396" s="1" t="s">
        <v>188</v>
      </c>
      <c r="G9396" s="1" t="s">
        <v>5244</v>
      </c>
      <c r="H9396" s="1" t="s">
        <v>5245</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4">
        <v>140.39599999999999</v>
      </c>
    </row>
    <row r="9397" spans="1:22" ht="44" thickBot="1" x14ac:dyDescent="0.4">
      <c r="A9397" s="3">
        <v>9396</v>
      </c>
      <c r="B9397" s="1" t="s">
        <v>10590</v>
      </c>
      <c r="C9397" s="1">
        <v>2011</v>
      </c>
      <c r="D9397" s="2">
        <v>40806</v>
      </c>
      <c r="E9397" s="2">
        <v>40809</v>
      </c>
      <c r="F9397" s="1" t="s">
        <v>188</v>
      </c>
      <c r="G9397" s="1" t="s">
        <v>5244</v>
      </c>
      <c r="H9397" s="1" t="s">
        <v>5245</v>
      </c>
      <c r="I9397" s="1" t="s">
        <v>26</v>
      </c>
      <c r="J9397" s="1" t="s">
        <v>27</v>
      </c>
      <c r="K9397" s="1" t="s">
        <v>266</v>
      </c>
      <c r="L9397" s="1" t="s">
        <v>267</v>
      </c>
      <c r="M9397" s="1">
        <v>10011</v>
      </c>
      <c r="N9397" s="1" t="s">
        <v>148</v>
      </c>
      <c r="O9397" s="1" t="s">
        <v>5019</v>
      </c>
      <c r="P9397" s="1" t="s">
        <v>32</v>
      </c>
      <c r="Q9397" s="1" t="s">
        <v>33</v>
      </c>
      <c r="R9397" s="1" t="s">
        <v>5020</v>
      </c>
      <c r="S9397" s="1">
        <v>801.56799999999998</v>
      </c>
      <c r="T9397" s="1">
        <v>2</v>
      </c>
      <c r="U9397" s="1">
        <v>0.2</v>
      </c>
      <c r="V9397" s="4">
        <v>-10.019600000000001</v>
      </c>
    </row>
    <row r="9398" spans="1:22" ht="29.5" thickBot="1" x14ac:dyDescent="0.4">
      <c r="A9398" s="3">
        <v>9397</v>
      </c>
      <c r="B9398" s="1" t="s">
        <v>10590</v>
      </c>
      <c r="C9398" s="1">
        <v>2011</v>
      </c>
      <c r="D9398" s="2">
        <v>40806</v>
      </c>
      <c r="E9398" s="2">
        <v>40809</v>
      </c>
      <c r="F9398" s="1" t="s">
        <v>188</v>
      </c>
      <c r="G9398" s="1" t="s">
        <v>5244</v>
      </c>
      <c r="H9398" s="1" t="s">
        <v>5245</v>
      </c>
      <c r="I9398" s="1" t="s">
        <v>26</v>
      </c>
      <c r="J9398" s="1" t="s">
        <v>27</v>
      </c>
      <c r="K9398" s="1" t="s">
        <v>266</v>
      </c>
      <c r="L9398" s="1" t="s">
        <v>267</v>
      </c>
      <c r="M9398" s="1">
        <v>10011</v>
      </c>
      <c r="N9398" s="1" t="s">
        <v>148</v>
      </c>
      <c r="O9398" s="1" t="s">
        <v>257</v>
      </c>
      <c r="P9398" s="1" t="s">
        <v>46</v>
      </c>
      <c r="Q9398" s="1" t="s">
        <v>47</v>
      </c>
      <c r="R9398" s="1" t="s">
        <v>258</v>
      </c>
      <c r="S9398" s="1">
        <v>75.180000000000007</v>
      </c>
      <c r="T9398" s="1">
        <v>6</v>
      </c>
      <c r="U9398" s="1">
        <v>0</v>
      </c>
      <c r="V9398" s="4">
        <v>35.334600000000002</v>
      </c>
    </row>
    <row r="9399" spans="1:22" ht="29.5" thickBot="1" x14ac:dyDescent="0.4">
      <c r="A9399" s="3">
        <v>9398</v>
      </c>
      <c r="B9399" s="1" t="s">
        <v>10590</v>
      </c>
      <c r="C9399" s="1">
        <v>2011</v>
      </c>
      <c r="D9399" s="2">
        <v>40806</v>
      </c>
      <c r="E9399" s="2">
        <v>40809</v>
      </c>
      <c r="F9399" s="1" t="s">
        <v>188</v>
      </c>
      <c r="G9399" s="1" t="s">
        <v>5244</v>
      </c>
      <c r="H9399" s="1" t="s">
        <v>5245</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4">
        <v>8.0548000000000002</v>
      </c>
    </row>
    <row r="9400" spans="1:22" ht="116.5" thickBot="1" x14ac:dyDescent="0.4">
      <c r="A9400" s="3">
        <v>9399</v>
      </c>
      <c r="B9400" s="1" t="s">
        <v>10590</v>
      </c>
      <c r="C9400" s="1">
        <v>2011</v>
      </c>
      <c r="D9400" s="2">
        <v>40806</v>
      </c>
      <c r="E9400" s="2">
        <v>40809</v>
      </c>
      <c r="F9400" s="1" t="s">
        <v>188</v>
      </c>
      <c r="G9400" s="1" t="s">
        <v>5244</v>
      </c>
      <c r="H9400" s="1" t="s">
        <v>5245</v>
      </c>
      <c r="I9400" s="1" t="s">
        <v>26</v>
      </c>
      <c r="J9400" s="1" t="s">
        <v>27</v>
      </c>
      <c r="K9400" s="1" t="s">
        <v>266</v>
      </c>
      <c r="L9400" s="1" t="s">
        <v>267</v>
      </c>
      <c r="M9400" s="1">
        <v>10011</v>
      </c>
      <c r="N9400" s="1" t="s">
        <v>148</v>
      </c>
      <c r="O9400" s="1" t="s">
        <v>5453</v>
      </c>
      <c r="P9400" s="1" t="s">
        <v>71</v>
      </c>
      <c r="Q9400" s="1" t="s">
        <v>72</v>
      </c>
      <c r="R9400" s="1" t="s">
        <v>5454</v>
      </c>
      <c r="S9400" s="1">
        <v>1349.91</v>
      </c>
      <c r="T9400" s="1">
        <v>9</v>
      </c>
      <c r="U9400" s="1">
        <v>0</v>
      </c>
      <c r="V9400" s="4">
        <v>661.45590000000004</v>
      </c>
    </row>
    <row r="9401" spans="1:22" ht="29.5" thickBot="1" x14ac:dyDescent="0.4">
      <c r="A9401" s="3">
        <v>9400</v>
      </c>
      <c r="B9401" s="1" t="s">
        <v>10591</v>
      </c>
      <c r="C9401" s="1">
        <v>2013</v>
      </c>
      <c r="D9401" s="2">
        <v>41590</v>
      </c>
      <c r="E9401" s="2">
        <v>41594</v>
      </c>
      <c r="F9401" s="1" t="s">
        <v>50</v>
      </c>
      <c r="G9401" s="1" t="s">
        <v>10592</v>
      </c>
      <c r="H9401" s="1" t="s">
        <v>10593</v>
      </c>
      <c r="I9401" s="1" t="s">
        <v>26</v>
      </c>
      <c r="J9401" s="1" t="s">
        <v>27</v>
      </c>
      <c r="K9401" s="1" t="s">
        <v>10594</v>
      </c>
      <c r="L9401" s="1" t="s">
        <v>211</v>
      </c>
      <c r="M9401" s="1">
        <v>60004</v>
      </c>
      <c r="N9401" s="1" t="s">
        <v>105</v>
      </c>
      <c r="O9401" s="1" t="s">
        <v>1942</v>
      </c>
      <c r="P9401" s="1" t="s">
        <v>46</v>
      </c>
      <c r="Q9401" s="1" t="s">
        <v>68</v>
      </c>
      <c r="R9401" s="1" t="s">
        <v>1943</v>
      </c>
      <c r="S9401" s="1">
        <v>14.112</v>
      </c>
      <c r="T9401" s="1">
        <v>6</v>
      </c>
      <c r="U9401" s="1">
        <v>0.2</v>
      </c>
      <c r="V9401" s="4">
        <v>1.2347999999999999</v>
      </c>
    </row>
    <row r="9402" spans="1:22" ht="29.5" thickBot="1" x14ac:dyDescent="0.4">
      <c r="A9402" s="3">
        <v>9401</v>
      </c>
      <c r="B9402" s="1" t="s">
        <v>10595</v>
      </c>
      <c r="C9402" s="1">
        <v>2012</v>
      </c>
      <c r="D9402" s="2">
        <v>41168</v>
      </c>
      <c r="E9402" s="2">
        <v>41173</v>
      </c>
      <c r="F9402" s="1" t="s">
        <v>50</v>
      </c>
      <c r="G9402" s="1" t="s">
        <v>1842</v>
      </c>
      <c r="H9402" s="1" t="s">
        <v>1843</v>
      </c>
      <c r="I9402" s="1" t="s">
        <v>26</v>
      </c>
      <c r="J9402" s="1" t="s">
        <v>27</v>
      </c>
      <c r="K9402" s="1" t="s">
        <v>5526</v>
      </c>
      <c r="L9402" s="1" t="s">
        <v>319</v>
      </c>
      <c r="M9402" s="1">
        <v>23602</v>
      </c>
      <c r="N9402" s="1" t="s">
        <v>30</v>
      </c>
      <c r="O9402" s="1" t="s">
        <v>3270</v>
      </c>
      <c r="P9402" s="1" t="s">
        <v>46</v>
      </c>
      <c r="Q9402" s="1" t="s">
        <v>173</v>
      </c>
      <c r="R9402" s="1" t="s">
        <v>186</v>
      </c>
      <c r="S9402" s="1">
        <v>31.12</v>
      </c>
      <c r="T9402" s="1">
        <v>4</v>
      </c>
      <c r="U9402" s="1">
        <v>0</v>
      </c>
      <c r="V9402" s="4">
        <v>14.6264</v>
      </c>
    </row>
    <row r="9403" spans="1:22" ht="44" thickBot="1" x14ac:dyDescent="0.4">
      <c r="A9403" s="3">
        <v>9402</v>
      </c>
      <c r="B9403" s="1" t="s">
        <v>10596</v>
      </c>
      <c r="C9403" s="1">
        <v>2011</v>
      </c>
      <c r="D9403" s="2">
        <v>40718</v>
      </c>
      <c r="E9403" s="2">
        <v>40722</v>
      </c>
      <c r="F9403" s="1" t="s">
        <v>50</v>
      </c>
      <c r="G9403" s="1" t="s">
        <v>1901</v>
      </c>
      <c r="H9403" s="1" t="s">
        <v>1902</v>
      </c>
      <c r="I9403" s="1" t="s">
        <v>26</v>
      </c>
      <c r="J9403" s="1" t="s">
        <v>27</v>
      </c>
      <c r="K9403" s="1" t="s">
        <v>1310</v>
      </c>
      <c r="L9403" s="1" t="s">
        <v>310</v>
      </c>
      <c r="M9403" s="1">
        <v>85705</v>
      </c>
      <c r="N9403" s="1" t="s">
        <v>44</v>
      </c>
      <c r="O9403" s="1" t="s">
        <v>6825</v>
      </c>
      <c r="P9403" s="1" t="s">
        <v>32</v>
      </c>
      <c r="Q9403" s="1" t="s">
        <v>65</v>
      </c>
      <c r="R9403" s="1" t="s">
        <v>6826</v>
      </c>
      <c r="S9403" s="1">
        <v>4.2720000000000002</v>
      </c>
      <c r="T9403" s="1">
        <v>2</v>
      </c>
      <c r="U9403" s="1">
        <v>0.2</v>
      </c>
      <c r="V9403" s="4">
        <v>0.96120000000000005</v>
      </c>
    </row>
    <row r="9404" spans="1:22" ht="58.5" thickBot="1" x14ac:dyDescent="0.4">
      <c r="A9404" s="3">
        <v>9403</v>
      </c>
      <c r="B9404" s="1" t="s">
        <v>10597</v>
      </c>
      <c r="C9404" s="1">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4">
        <v>-66.230199999999996</v>
      </c>
    </row>
    <row r="9405" spans="1:22" ht="44" thickBot="1" x14ac:dyDescent="0.4">
      <c r="A9405" s="3">
        <v>9404</v>
      </c>
      <c r="B9405" s="1" t="s">
        <v>10597</v>
      </c>
      <c r="C9405" s="1">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4">
        <v>286.3836</v>
      </c>
    </row>
    <row r="9406" spans="1:22" ht="29.5" thickBot="1" x14ac:dyDescent="0.4">
      <c r="A9406" s="3">
        <v>9405</v>
      </c>
      <c r="B9406" s="1" t="s">
        <v>10598</v>
      </c>
      <c r="C9406" s="1">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4">
        <v>1.6830000000000001</v>
      </c>
    </row>
    <row r="9407" spans="1:22" ht="58.5" thickBot="1" x14ac:dyDescent="0.4">
      <c r="A9407" s="3">
        <v>9406</v>
      </c>
      <c r="B9407" s="1" t="s">
        <v>10599</v>
      </c>
      <c r="C9407" s="1">
        <v>2011</v>
      </c>
      <c r="D9407" s="2">
        <v>40616</v>
      </c>
      <c r="E9407" s="2">
        <v>40619</v>
      </c>
      <c r="F9407" s="1" t="s">
        <v>188</v>
      </c>
      <c r="G9407" s="1" t="s">
        <v>440</v>
      </c>
      <c r="H9407" s="1" t="s">
        <v>441</v>
      </c>
      <c r="I9407" s="1" t="s">
        <v>102</v>
      </c>
      <c r="J9407" s="1" t="s">
        <v>27</v>
      </c>
      <c r="K9407" s="1" t="s">
        <v>303</v>
      </c>
      <c r="L9407" s="1" t="s">
        <v>211</v>
      </c>
      <c r="M9407" s="1">
        <v>60653</v>
      </c>
      <c r="N9407" s="1" t="s">
        <v>105</v>
      </c>
      <c r="O9407" s="1" t="s">
        <v>5840</v>
      </c>
      <c r="P9407" s="1" t="s">
        <v>71</v>
      </c>
      <c r="Q9407" s="1" t="s">
        <v>682</v>
      </c>
      <c r="R9407" s="1" t="s">
        <v>5841</v>
      </c>
      <c r="S9407" s="1">
        <v>574.91</v>
      </c>
      <c r="T9407" s="1">
        <v>2</v>
      </c>
      <c r="U9407" s="1">
        <v>0.3</v>
      </c>
      <c r="V9407" s="4">
        <v>156.047</v>
      </c>
    </row>
    <row r="9408" spans="1:22" ht="29.5" thickBot="1" x14ac:dyDescent="0.4">
      <c r="A9408" s="3">
        <v>9407</v>
      </c>
      <c r="B9408" s="1" t="s">
        <v>10599</v>
      </c>
      <c r="C9408" s="1">
        <v>2011</v>
      </c>
      <c r="D9408" s="2">
        <v>40616</v>
      </c>
      <c r="E9408" s="2">
        <v>40619</v>
      </c>
      <c r="F9408" s="1" t="s">
        <v>188</v>
      </c>
      <c r="G9408" s="1" t="s">
        <v>440</v>
      </c>
      <c r="H9408" s="1" t="s">
        <v>441</v>
      </c>
      <c r="I9408" s="1" t="s">
        <v>102</v>
      </c>
      <c r="J9408" s="1" t="s">
        <v>27</v>
      </c>
      <c r="K9408" s="1" t="s">
        <v>303</v>
      </c>
      <c r="L9408" s="1" t="s">
        <v>211</v>
      </c>
      <c r="M9408" s="1">
        <v>60653</v>
      </c>
      <c r="N9408" s="1" t="s">
        <v>105</v>
      </c>
      <c r="O9408" s="1" t="s">
        <v>8220</v>
      </c>
      <c r="P9408" s="1" t="s">
        <v>46</v>
      </c>
      <c r="Q9408" s="1" t="s">
        <v>90</v>
      </c>
      <c r="R9408" s="1" t="s">
        <v>8221</v>
      </c>
      <c r="S9408" s="1">
        <v>8.4480000000000004</v>
      </c>
      <c r="T9408" s="1">
        <v>2</v>
      </c>
      <c r="U9408" s="1">
        <v>0.2</v>
      </c>
      <c r="V9408" s="4">
        <v>2.64</v>
      </c>
    </row>
    <row r="9409" spans="1:22" ht="58.5" thickBot="1" x14ac:dyDescent="0.4">
      <c r="A9409" s="3">
        <v>9408</v>
      </c>
      <c r="B9409" s="1" t="s">
        <v>10600</v>
      </c>
      <c r="C9409" s="1">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4">
        <v>171.36</v>
      </c>
    </row>
    <row r="9410" spans="1:22" ht="29.5" thickBot="1" x14ac:dyDescent="0.4">
      <c r="A9410" s="3">
        <v>9409</v>
      </c>
      <c r="B9410" s="1" t="s">
        <v>10600</v>
      </c>
      <c r="C9410" s="1">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8142</v>
      </c>
      <c r="S9410" s="1">
        <v>12.07</v>
      </c>
      <c r="T9410" s="1">
        <v>1</v>
      </c>
      <c r="U9410" s="1">
        <v>0</v>
      </c>
      <c r="V9410" s="4">
        <v>3.9830999999999999</v>
      </c>
    </row>
    <row r="9411" spans="1:22" ht="29.5" thickBot="1" x14ac:dyDescent="0.4">
      <c r="A9411" s="3">
        <v>9410</v>
      </c>
      <c r="B9411" s="1" t="s">
        <v>10601</v>
      </c>
      <c r="C9411" s="1">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3.2730000000000001</v>
      </c>
      <c r="T9411" s="1">
        <v>1</v>
      </c>
      <c r="U9411" s="1">
        <v>0.7</v>
      </c>
      <c r="V9411" s="4">
        <v>-2.5093000000000001</v>
      </c>
    </row>
    <row r="9412" spans="1:22" ht="29.5" thickBot="1" x14ac:dyDescent="0.4">
      <c r="A9412" s="3">
        <v>9411</v>
      </c>
      <c r="B9412" s="1" t="s">
        <v>10601</v>
      </c>
      <c r="C9412" s="1">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4">
        <v>15.385999999999999</v>
      </c>
    </row>
    <row r="9413" spans="1:22" ht="44" thickBot="1" x14ac:dyDescent="0.4">
      <c r="A9413" s="3">
        <v>9412</v>
      </c>
      <c r="B9413" s="1" t="s">
        <v>10602</v>
      </c>
      <c r="C9413" s="1">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v>
      </c>
      <c r="T9413" s="1">
        <v>1</v>
      </c>
      <c r="U9413" s="1">
        <v>0.2</v>
      </c>
      <c r="V9413" s="4">
        <v>6.5434999999999999</v>
      </c>
    </row>
    <row r="9414" spans="1:22" ht="44" thickBot="1" x14ac:dyDescent="0.4">
      <c r="A9414" s="3">
        <v>9413</v>
      </c>
      <c r="B9414" s="1" t="s">
        <v>10603</v>
      </c>
      <c r="C9414" s="1">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4">
        <v>0</v>
      </c>
    </row>
    <row r="9415" spans="1:22" ht="44" thickBot="1" x14ac:dyDescent="0.4">
      <c r="A9415" s="3">
        <v>9414</v>
      </c>
      <c r="B9415" s="1" t="s">
        <v>10604</v>
      </c>
      <c r="C9415" s="1">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6.8159999999999998</v>
      </c>
      <c r="T9415" s="1">
        <v>2</v>
      </c>
      <c r="U9415" s="1">
        <v>0.8</v>
      </c>
      <c r="V9415" s="4">
        <v>-11.587199999999999</v>
      </c>
    </row>
    <row r="9416" spans="1:22" ht="29.5" thickBot="1" x14ac:dyDescent="0.4">
      <c r="A9416" s="3">
        <v>9415</v>
      </c>
      <c r="B9416" s="1" t="s">
        <v>10605</v>
      </c>
      <c r="C9416" s="1">
        <v>2012</v>
      </c>
      <c r="D9416" s="2">
        <v>41200</v>
      </c>
      <c r="E9416" s="2">
        <v>41204</v>
      </c>
      <c r="F9416" s="1" t="s">
        <v>50</v>
      </c>
      <c r="G9416" s="1" t="s">
        <v>4682</v>
      </c>
      <c r="H9416" s="1" t="s">
        <v>4683</v>
      </c>
      <c r="I9416" s="1" t="s">
        <v>26</v>
      </c>
      <c r="J9416" s="1" t="s">
        <v>27</v>
      </c>
      <c r="K9416" s="1" t="s">
        <v>95</v>
      </c>
      <c r="L9416" s="1" t="s">
        <v>96</v>
      </c>
      <c r="M9416" s="1">
        <v>98115</v>
      </c>
      <c r="N9416" s="1" t="s">
        <v>44</v>
      </c>
      <c r="O9416" s="1" t="s">
        <v>9194</v>
      </c>
      <c r="P9416" s="1" t="s">
        <v>71</v>
      </c>
      <c r="Q9416" s="1" t="s">
        <v>72</v>
      </c>
      <c r="R9416" s="1" t="s">
        <v>9195</v>
      </c>
      <c r="S9416" s="1">
        <v>249.584</v>
      </c>
      <c r="T9416" s="1">
        <v>2</v>
      </c>
      <c r="U9416" s="1">
        <v>0.2</v>
      </c>
      <c r="V9416" s="4">
        <v>15.599</v>
      </c>
    </row>
    <row r="9417" spans="1:22" ht="29.5" thickBot="1" x14ac:dyDescent="0.4">
      <c r="A9417" s="3">
        <v>9416</v>
      </c>
      <c r="B9417" s="1" t="s">
        <v>10605</v>
      </c>
      <c r="C9417" s="1">
        <v>2012</v>
      </c>
      <c r="D9417" s="2">
        <v>41200</v>
      </c>
      <c r="E9417" s="2">
        <v>41204</v>
      </c>
      <c r="F9417" s="1" t="s">
        <v>50</v>
      </c>
      <c r="G9417" s="1" t="s">
        <v>4682</v>
      </c>
      <c r="H9417" s="1" t="s">
        <v>4683</v>
      </c>
      <c r="I9417" s="1" t="s">
        <v>26</v>
      </c>
      <c r="J9417" s="1" t="s">
        <v>27</v>
      </c>
      <c r="K9417" s="1" t="s">
        <v>95</v>
      </c>
      <c r="L9417" s="1" t="s">
        <v>96</v>
      </c>
      <c r="M9417" s="1">
        <v>98115</v>
      </c>
      <c r="N9417" s="1" t="s">
        <v>44</v>
      </c>
      <c r="O9417" s="1" t="s">
        <v>5436</v>
      </c>
      <c r="P9417" s="1" t="s">
        <v>46</v>
      </c>
      <c r="Q9417" s="1" t="s">
        <v>90</v>
      </c>
      <c r="R9417" s="1" t="s">
        <v>5437</v>
      </c>
      <c r="S9417" s="1">
        <v>17.940000000000001</v>
      </c>
      <c r="T9417" s="1">
        <v>3</v>
      </c>
      <c r="U9417" s="1">
        <v>0</v>
      </c>
      <c r="V9417" s="4">
        <v>8.7905999999999995</v>
      </c>
    </row>
    <row r="9418" spans="1:22" ht="29.5" thickBot="1" x14ac:dyDescent="0.4">
      <c r="A9418" s="3">
        <v>9417</v>
      </c>
      <c r="B9418" s="1" t="s">
        <v>10605</v>
      </c>
      <c r="C9418" s="1">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4">
        <v>3.2351999999999999</v>
      </c>
    </row>
    <row r="9419" spans="1:22" ht="29.5" thickBot="1" x14ac:dyDescent="0.4">
      <c r="A9419" s="3">
        <v>9418</v>
      </c>
      <c r="B9419" s="1" t="s">
        <v>10606</v>
      </c>
      <c r="C9419" s="1">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v>
      </c>
      <c r="T9419" s="1">
        <v>2</v>
      </c>
      <c r="U9419" s="1">
        <v>0.2</v>
      </c>
      <c r="V9419" s="4">
        <v>3.6288</v>
      </c>
    </row>
    <row r="9420" spans="1:22" ht="29.5" thickBot="1" x14ac:dyDescent="0.4">
      <c r="A9420" s="3">
        <v>9419</v>
      </c>
      <c r="B9420" s="1" t="s">
        <v>10606</v>
      </c>
      <c r="C9420" s="1">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v>
      </c>
      <c r="T9420" s="1">
        <v>3</v>
      </c>
      <c r="U9420" s="1">
        <v>0.2</v>
      </c>
      <c r="V9420" s="4">
        <v>4.0338000000000003</v>
      </c>
    </row>
    <row r="9421" spans="1:22" ht="44" thickBot="1" x14ac:dyDescent="0.4">
      <c r="A9421" s="3">
        <v>9420</v>
      </c>
      <c r="B9421" s="1" t="s">
        <v>10607</v>
      </c>
      <c r="C9421" s="1">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15.224</v>
      </c>
      <c r="T9421" s="1">
        <v>2</v>
      </c>
      <c r="U9421" s="1">
        <v>0.8</v>
      </c>
      <c r="V9421" s="4">
        <v>-38.821199999999997</v>
      </c>
    </row>
    <row r="9422" spans="1:22" ht="58.5" thickBot="1" x14ac:dyDescent="0.4">
      <c r="A9422" s="3">
        <v>9421</v>
      </c>
      <c r="B9422" s="1" t="s">
        <v>10607</v>
      </c>
      <c r="C9422" s="1">
        <v>2014</v>
      </c>
      <c r="D9422" s="2">
        <v>41915</v>
      </c>
      <c r="E9422" s="2">
        <v>41917</v>
      </c>
      <c r="F9422" s="1" t="s">
        <v>23</v>
      </c>
      <c r="G9422" s="1" t="s">
        <v>2328</v>
      </c>
      <c r="H9422" s="1" t="s">
        <v>2329</v>
      </c>
      <c r="I9422" s="1" t="s">
        <v>41</v>
      </c>
      <c r="J9422" s="1" t="s">
        <v>27</v>
      </c>
      <c r="K9422" s="1" t="s">
        <v>184</v>
      </c>
      <c r="L9422" s="1" t="s">
        <v>104</v>
      </c>
      <c r="M9422" s="1">
        <v>77041</v>
      </c>
      <c r="N9422" s="1" t="s">
        <v>105</v>
      </c>
      <c r="O9422" s="1" t="s">
        <v>6727</v>
      </c>
      <c r="P9422" s="1" t="s">
        <v>46</v>
      </c>
      <c r="Q9422" s="1" t="s">
        <v>78</v>
      </c>
      <c r="R9422" s="1" t="s">
        <v>6728</v>
      </c>
      <c r="S9422" s="1">
        <v>21.984000000000002</v>
      </c>
      <c r="T9422" s="1">
        <v>6</v>
      </c>
      <c r="U9422" s="1">
        <v>0.8</v>
      </c>
      <c r="V9422" s="4">
        <v>-56.059199999999997</v>
      </c>
    </row>
    <row r="9423" spans="1:22" ht="29.5" thickBot="1" x14ac:dyDescent="0.4">
      <c r="A9423" s="3">
        <v>9422</v>
      </c>
      <c r="B9423" s="1" t="s">
        <v>10608</v>
      </c>
      <c r="C9423" s="1">
        <v>2011</v>
      </c>
      <c r="D9423" s="2">
        <v>40747</v>
      </c>
      <c r="E9423" s="2">
        <v>40751</v>
      </c>
      <c r="F9423" s="1" t="s">
        <v>50</v>
      </c>
      <c r="G9423" s="1" t="s">
        <v>6783</v>
      </c>
      <c r="H9423" s="1" t="s">
        <v>6784</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4">
        <v>60.475200000000001</v>
      </c>
    </row>
    <row r="9424" spans="1:22" ht="29.5" thickBot="1" x14ac:dyDescent="0.4">
      <c r="A9424" s="3">
        <v>9423</v>
      </c>
      <c r="B9424" s="1" t="s">
        <v>10608</v>
      </c>
      <c r="C9424" s="1">
        <v>2011</v>
      </c>
      <c r="D9424" s="2">
        <v>40747</v>
      </c>
      <c r="E9424" s="2">
        <v>40751</v>
      </c>
      <c r="F9424" s="1" t="s">
        <v>50</v>
      </c>
      <c r="G9424" s="1" t="s">
        <v>6783</v>
      </c>
      <c r="H9424" s="1" t="s">
        <v>6784</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4">
        <v>11.803000000000001</v>
      </c>
    </row>
    <row r="9425" spans="1:22" ht="29.5" thickBot="1" x14ac:dyDescent="0.4">
      <c r="A9425" s="3">
        <v>9424</v>
      </c>
      <c r="B9425" s="1" t="s">
        <v>10608</v>
      </c>
      <c r="C9425" s="1">
        <v>2011</v>
      </c>
      <c r="D9425" s="2">
        <v>40747</v>
      </c>
      <c r="E9425" s="2">
        <v>40751</v>
      </c>
      <c r="F9425" s="1" t="s">
        <v>50</v>
      </c>
      <c r="G9425" s="1" t="s">
        <v>6783</v>
      </c>
      <c r="H9425" s="1" t="s">
        <v>6784</v>
      </c>
      <c r="I9425" s="1" t="s">
        <v>41</v>
      </c>
      <c r="J9425" s="1" t="s">
        <v>27</v>
      </c>
      <c r="K9425" s="1" t="s">
        <v>127</v>
      </c>
      <c r="L9425" s="1" t="s">
        <v>43</v>
      </c>
      <c r="M9425" s="1">
        <v>94122</v>
      </c>
      <c r="N9425" s="1" t="s">
        <v>44</v>
      </c>
      <c r="O9425" s="1" t="s">
        <v>2817</v>
      </c>
      <c r="P9425" s="1" t="s">
        <v>71</v>
      </c>
      <c r="Q9425" s="1" t="s">
        <v>72</v>
      </c>
      <c r="R9425" s="1" t="s">
        <v>5862</v>
      </c>
      <c r="S9425" s="1">
        <v>302.37599999999998</v>
      </c>
      <c r="T9425" s="1">
        <v>3</v>
      </c>
      <c r="U9425" s="1">
        <v>0.2</v>
      </c>
      <c r="V9425" s="4">
        <v>37.796999999999997</v>
      </c>
    </row>
    <row r="9426" spans="1:22" ht="58.5" thickBot="1" x14ac:dyDescent="0.4">
      <c r="A9426" s="3">
        <v>9425</v>
      </c>
      <c r="B9426" s="1" t="s">
        <v>10608</v>
      </c>
      <c r="C9426" s="1">
        <v>2011</v>
      </c>
      <c r="D9426" s="2">
        <v>40747</v>
      </c>
      <c r="E9426" s="2">
        <v>40751</v>
      </c>
      <c r="F9426" s="1" t="s">
        <v>50</v>
      </c>
      <c r="G9426" s="1" t="s">
        <v>6783</v>
      </c>
      <c r="H9426" s="1" t="s">
        <v>6784</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4">
        <v>4.95</v>
      </c>
    </row>
    <row r="9427" spans="1:22" ht="44" thickBot="1" x14ac:dyDescent="0.4">
      <c r="A9427" s="3">
        <v>9426</v>
      </c>
      <c r="B9427" s="1" t="s">
        <v>10609</v>
      </c>
      <c r="C9427" s="1">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3785.2919999999999</v>
      </c>
      <c r="T9427" s="1">
        <v>6</v>
      </c>
      <c r="U9427" s="1">
        <v>0.1</v>
      </c>
      <c r="V9427" s="4">
        <v>420.58800000000002</v>
      </c>
    </row>
    <row r="9428" spans="1:22" ht="44" thickBot="1" x14ac:dyDescent="0.4">
      <c r="A9428" s="3">
        <v>9427</v>
      </c>
      <c r="B9428" s="1" t="s">
        <v>10610</v>
      </c>
      <c r="C9428" s="1">
        <v>2013</v>
      </c>
      <c r="D9428" s="2">
        <v>41533</v>
      </c>
      <c r="E9428" s="2">
        <v>41538</v>
      </c>
      <c r="F9428" s="1" t="s">
        <v>50</v>
      </c>
      <c r="G9428" s="1" t="s">
        <v>7307</v>
      </c>
      <c r="H9428" s="1" t="s">
        <v>7308</v>
      </c>
      <c r="I9428" s="1" t="s">
        <v>26</v>
      </c>
      <c r="J9428" s="1" t="s">
        <v>27</v>
      </c>
      <c r="K9428" s="1" t="s">
        <v>95</v>
      </c>
      <c r="L9428" s="1" t="s">
        <v>96</v>
      </c>
      <c r="M9428" s="1">
        <v>98105</v>
      </c>
      <c r="N9428" s="1" t="s">
        <v>44</v>
      </c>
      <c r="O9428" s="1" t="s">
        <v>7473</v>
      </c>
      <c r="P9428" s="1" t="s">
        <v>46</v>
      </c>
      <c r="Q9428" s="1" t="s">
        <v>68</v>
      </c>
      <c r="R9428" s="1" t="s">
        <v>7474</v>
      </c>
      <c r="S9428" s="1">
        <v>35.4</v>
      </c>
      <c r="T9428" s="1">
        <v>5</v>
      </c>
      <c r="U9428" s="1">
        <v>0</v>
      </c>
      <c r="V9428" s="4">
        <v>13.452</v>
      </c>
    </row>
    <row r="9429" spans="1:22" ht="58.5" thickBot="1" x14ac:dyDescent="0.4">
      <c r="A9429" s="3">
        <v>9428</v>
      </c>
      <c r="B9429" s="1" t="s">
        <v>10611</v>
      </c>
      <c r="C9429" s="1">
        <v>2011</v>
      </c>
      <c r="D9429" s="2">
        <v>40874</v>
      </c>
      <c r="E9429" s="2">
        <v>40878</v>
      </c>
      <c r="F9429" s="1" t="s">
        <v>50</v>
      </c>
      <c r="G9429" s="1" t="s">
        <v>6633</v>
      </c>
      <c r="H9429" s="1" t="s">
        <v>6634</v>
      </c>
      <c r="I9429" s="1" t="s">
        <v>41</v>
      </c>
      <c r="J9429" s="1" t="s">
        <v>27</v>
      </c>
      <c r="K9429" s="1" t="s">
        <v>3452</v>
      </c>
      <c r="L9429" s="1" t="s">
        <v>267</v>
      </c>
      <c r="M9429" s="1">
        <v>14215</v>
      </c>
      <c r="N9429" s="1" t="s">
        <v>148</v>
      </c>
      <c r="O9429" s="1" t="s">
        <v>3464</v>
      </c>
      <c r="P9429" s="1" t="s">
        <v>32</v>
      </c>
      <c r="Q9429" s="1" t="s">
        <v>65</v>
      </c>
      <c r="R9429" s="1" t="s">
        <v>3465</v>
      </c>
      <c r="S9429" s="1">
        <v>199.9</v>
      </c>
      <c r="T9429" s="1">
        <v>5</v>
      </c>
      <c r="U9429" s="1">
        <v>0</v>
      </c>
      <c r="V9429" s="4">
        <v>39.979999999999997</v>
      </c>
    </row>
    <row r="9430" spans="1:22" ht="58.5" thickBot="1" x14ac:dyDescent="0.4">
      <c r="A9430" s="3">
        <v>9429</v>
      </c>
      <c r="B9430" s="1" t="s">
        <v>10612</v>
      </c>
      <c r="C9430" s="1">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1212.96</v>
      </c>
      <c r="T9430" s="1">
        <v>8</v>
      </c>
      <c r="U9430" s="1">
        <v>0.3</v>
      </c>
      <c r="V9430" s="4">
        <v>-69.311999999999998</v>
      </c>
    </row>
    <row r="9431" spans="1:22" ht="29.5" thickBot="1" x14ac:dyDescent="0.4">
      <c r="A9431" s="3">
        <v>9430</v>
      </c>
      <c r="B9431" s="1" t="s">
        <v>10613</v>
      </c>
      <c r="C9431" s="1">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4">
        <v>82.497</v>
      </c>
    </row>
    <row r="9432" spans="1:22" ht="44" thickBot="1" x14ac:dyDescent="0.4">
      <c r="A9432" s="3">
        <v>9431</v>
      </c>
      <c r="B9432" s="1" t="s">
        <v>10613</v>
      </c>
      <c r="C9432" s="1">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103.48099999999999</v>
      </c>
      <c r="T9432" s="1">
        <v>1</v>
      </c>
      <c r="U9432" s="1">
        <v>0.3</v>
      </c>
      <c r="V9432" s="4">
        <v>-16.261299999999999</v>
      </c>
    </row>
    <row r="9433" spans="1:22" ht="73" thickBot="1" x14ac:dyDescent="0.4">
      <c r="A9433" s="3">
        <v>9432</v>
      </c>
      <c r="B9433" s="1" t="s">
        <v>10614</v>
      </c>
      <c r="C9433" s="1">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10489</v>
      </c>
      <c r="P9433" s="1" t="s">
        <v>46</v>
      </c>
      <c r="Q9433" s="1" t="s">
        <v>47</v>
      </c>
      <c r="R9433" s="1" t="s">
        <v>10490</v>
      </c>
      <c r="S9433" s="1">
        <v>5.9039999999999999</v>
      </c>
      <c r="T9433" s="1">
        <v>2</v>
      </c>
      <c r="U9433" s="1">
        <v>0.2</v>
      </c>
      <c r="V9433" s="4">
        <v>1.9925999999999999</v>
      </c>
    </row>
    <row r="9434" spans="1:22" ht="44" thickBot="1" x14ac:dyDescent="0.4">
      <c r="A9434" s="3">
        <v>9433</v>
      </c>
      <c r="B9434" s="1" t="s">
        <v>10615</v>
      </c>
      <c r="C9434" s="1">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v>
      </c>
      <c r="T9434" s="1">
        <v>2</v>
      </c>
      <c r="U9434" s="1">
        <v>0.2</v>
      </c>
      <c r="V9434" s="4">
        <v>-5.2640000000000002</v>
      </c>
    </row>
    <row r="9435" spans="1:22" ht="29.5" thickBot="1" x14ac:dyDescent="0.4">
      <c r="A9435" s="3">
        <v>9434</v>
      </c>
      <c r="B9435" s="1" t="s">
        <v>10615</v>
      </c>
      <c r="C9435" s="1">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36.287999999999997</v>
      </c>
      <c r="T9435" s="1">
        <v>7</v>
      </c>
      <c r="U9435" s="1">
        <v>0.2</v>
      </c>
      <c r="V9435" s="4">
        <v>12.700799999999999</v>
      </c>
    </row>
    <row r="9436" spans="1:22" ht="29.5" thickBot="1" x14ac:dyDescent="0.4">
      <c r="A9436" s="3">
        <v>9435</v>
      </c>
      <c r="B9436" s="1" t="s">
        <v>10615</v>
      </c>
      <c r="C9436" s="1">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v>
      </c>
      <c r="T9436" s="1">
        <v>3</v>
      </c>
      <c r="U9436" s="1">
        <v>0.2</v>
      </c>
      <c r="V9436" s="4">
        <v>1.1556</v>
      </c>
    </row>
    <row r="9437" spans="1:22" ht="29.5" thickBot="1" x14ac:dyDescent="0.4">
      <c r="A9437" s="3">
        <v>9436</v>
      </c>
      <c r="B9437" s="1" t="s">
        <v>10615</v>
      </c>
      <c r="C9437" s="1">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4">
        <v>-31.6</v>
      </c>
    </row>
    <row r="9438" spans="1:22" ht="73" thickBot="1" x14ac:dyDescent="0.4">
      <c r="A9438" s="3">
        <v>9437</v>
      </c>
      <c r="B9438" s="1" t="s">
        <v>10616</v>
      </c>
      <c r="C9438" s="1">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2.9460000000000002</v>
      </c>
      <c r="T9438" s="1">
        <v>2</v>
      </c>
      <c r="U9438" s="1">
        <v>0.7</v>
      </c>
      <c r="V9438" s="4">
        <v>-2.0621999999999998</v>
      </c>
    </row>
    <row r="9439" spans="1:22" ht="29.5" thickBot="1" x14ac:dyDescent="0.4">
      <c r="A9439" s="3">
        <v>9438</v>
      </c>
      <c r="B9439" s="1" t="s">
        <v>10617</v>
      </c>
      <c r="C9439" s="1">
        <v>2014</v>
      </c>
      <c r="D9439" s="2">
        <v>41786</v>
      </c>
      <c r="E9439" s="2">
        <v>41791</v>
      </c>
      <c r="F9439" s="1" t="s">
        <v>50</v>
      </c>
      <c r="G9439" s="1" t="s">
        <v>2503</v>
      </c>
      <c r="H9439" s="1" t="s">
        <v>2504</v>
      </c>
      <c r="I9439" s="1" t="s">
        <v>26</v>
      </c>
      <c r="J9439" s="1" t="s">
        <v>27</v>
      </c>
      <c r="K9439" s="1" t="s">
        <v>2343</v>
      </c>
      <c r="L9439" s="1" t="s">
        <v>43</v>
      </c>
      <c r="M9439" s="1">
        <v>92054</v>
      </c>
      <c r="N9439" s="1" t="s">
        <v>44</v>
      </c>
      <c r="O9439" s="1" t="s">
        <v>6014</v>
      </c>
      <c r="P9439" s="1" t="s">
        <v>46</v>
      </c>
      <c r="Q9439" s="1" t="s">
        <v>90</v>
      </c>
      <c r="R9439" s="1" t="s">
        <v>6015</v>
      </c>
      <c r="S9439" s="1">
        <v>12.96</v>
      </c>
      <c r="T9439" s="1">
        <v>2</v>
      </c>
      <c r="U9439" s="1">
        <v>0</v>
      </c>
      <c r="V9439" s="4">
        <v>6.2207999999999997</v>
      </c>
    </row>
    <row r="9440" spans="1:22" ht="58.5" thickBot="1" x14ac:dyDescent="0.4">
      <c r="A9440" s="3">
        <v>9439</v>
      </c>
      <c r="B9440" s="1" t="s">
        <v>10618</v>
      </c>
      <c r="C9440" s="1">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285.57600000000002</v>
      </c>
      <c r="T9440" s="1">
        <v>4</v>
      </c>
      <c r="U9440" s="1">
        <v>0.4</v>
      </c>
      <c r="V9440" s="4">
        <v>-57.115200000000002</v>
      </c>
    </row>
    <row r="9441" spans="1:22" ht="87.5" thickBot="1" x14ac:dyDescent="0.4">
      <c r="A9441" s="3">
        <v>9440</v>
      </c>
      <c r="B9441" s="1" t="s">
        <v>10619</v>
      </c>
      <c r="C9441" s="1">
        <v>2011</v>
      </c>
      <c r="D9441" s="2">
        <v>40828</v>
      </c>
      <c r="E9441" s="2">
        <v>40833</v>
      </c>
      <c r="F9441" s="1" t="s">
        <v>50</v>
      </c>
      <c r="G9441" s="1" t="s">
        <v>8553</v>
      </c>
      <c r="H9441" s="1" t="s">
        <v>8554</v>
      </c>
      <c r="I9441" s="1" t="s">
        <v>41</v>
      </c>
      <c r="J9441" s="1" t="s">
        <v>27</v>
      </c>
      <c r="K9441" s="1" t="s">
        <v>303</v>
      </c>
      <c r="L9441" s="1" t="s">
        <v>211</v>
      </c>
      <c r="M9441" s="1">
        <v>60623</v>
      </c>
      <c r="N9441" s="1" t="s">
        <v>105</v>
      </c>
      <c r="O9441" s="1" t="s">
        <v>4825</v>
      </c>
      <c r="P9441" s="1" t="s">
        <v>46</v>
      </c>
      <c r="Q9441" s="1" t="s">
        <v>578</v>
      </c>
      <c r="R9441" s="1" t="s">
        <v>4826</v>
      </c>
      <c r="S9441" s="1">
        <v>22.24</v>
      </c>
      <c r="T9441" s="1">
        <v>2</v>
      </c>
      <c r="U9441" s="1">
        <v>0.2</v>
      </c>
      <c r="V9441" s="4">
        <v>2.5019999999999998</v>
      </c>
    </row>
    <row r="9442" spans="1:22" ht="29.5" thickBot="1" x14ac:dyDescent="0.4">
      <c r="A9442" s="3">
        <v>9441</v>
      </c>
      <c r="B9442" s="1" t="s">
        <v>10620</v>
      </c>
      <c r="C9442" s="1">
        <v>2011</v>
      </c>
      <c r="D9442" s="2">
        <v>40688</v>
      </c>
      <c r="E9442" s="2">
        <v>40692</v>
      </c>
      <c r="F9442" s="1" t="s">
        <v>50</v>
      </c>
      <c r="G9442" s="1" t="s">
        <v>8463</v>
      </c>
      <c r="H9442" s="1" t="s">
        <v>8464</v>
      </c>
      <c r="I9442" s="1" t="s">
        <v>26</v>
      </c>
      <c r="J9442" s="1" t="s">
        <v>27</v>
      </c>
      <c r="K9442" s="1" t="s">
        <v>266</v>
      </c>
      <c r="L9442" s="1" t="s">
        <v>267</v>
      </c>
      <c r="M9442" s="1">
        <v>10035</v>
      </c>
      <c r="N9442" s="1" t="s">
        <v>148</v>
      </c>
      <c r="O9442" s="1" t="s">
        <v>6325</v>
      </c>
      <c r="P9442" s="1" t="s">
        <v>46</v>
      </c>
      <c r="Q9442" s="1" t="s">
        <v>90</v>
      </c>
      <c r="R9442" s="1" t="s">
        <v>6326</v>
      </c>
      <c r="S9442" s="1">
        <v>14.62</v>
      </c>
      <c r="T9442" s="1">
        <v>2</v>
      </c>
      <c r="U9442" s="1">
        <v>0</v>
      </c>
      <c r="V9442" s="4">
        <v>6.7252000000000001</v>
      </c>
    </row>
    <row r="9443" spans="1:22" ht="58.5" thickBot="1" x14ac:dyDescent="0.4">
      <c r="A9443" s="3">
        <v>9442</v>
      </c>
      <c r="B9443" s="1" t="s">
        <v>10621</v>
      </c>
      <c r="C9443" s="1">
        <v>2011</v>
      </c>
      <c r="D9443" s="2">
        <v>40906</v>
      </c>
      <c r="E9443" s="2">
        <v>40908</v>
      </c>
      <c r="F9443" s="1" t="s">
        <v>23</v>
      </c>
      <c r="G9443" s="1" t="s">
        <v>10622</v>
      </c>
      <c r="H9443" s="1" t="s">
        <v>10623</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4">
        <v>6.0449999999999999</v>
      </c>
    </row>
    <row r="9444" spans="1:22" ht="29.5" thickBot="1" x14ac:dyDescent="0.4">
      <c r="A9444" s="3">
        <v>9443</v>
      </c>
      <c r="B9444" s="1" t="s">
        <v>10624</v>
      </c>
      <c r="C9444" s="1">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4">
        <v>1.2192000000000001</v>
      </c>
    </row>
    <row r="9445" spans="1:22" ht="29.5" thickBot="1" x14ac:dyDescent="0.4">
      <c r="A9445" s="3">
        <v>9444</v>
      </c>
      <c r="B9445" s="1" t="s">
        <v>10624</v>
      </c>
      <c r="C9445" s="1">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v>
      </c>
      <c r="T9445" s="1">
        <v>2</v>
      </c>
      <c r="U9445" s="1">
        <v>0.2</v>
      </c>
      <c r="V9445" s="4">
        <v>19.178599999999999</v>
      </c>
    </row>
    <row r="9446" spans="1:22" ht="58.5" thickBot="1" x14ac:dyDescent="0.4">
      <c r="A9446" s="3">
        <v>9445</v>
      </c>
      <c r="B9446" s="1" t="s">
        <v>10625</v>
      </c>
      <c r="C9446" s="1">
        <v>2012</v>
      </c>
      <c r="D9446" s="2">
        <v>40969</v>
      </c>
      <c r="E9446" s="2">
        <v>40970</v>
      </c>
      <c r="F9446" s="1" t="s">
        <v>188</v>
      </c>
      <c r="G9446" s="1" t="s">
        <v>7262</v>
      </c>
      <c r="H9446" s="1" t="s">
        <v>7263</v>
      </c>
      <c r="I9446" s="1" t="s">
        <v>41</v>
      </c>
      <c r="J9446" s="1" t="s">
        <v>27</v>
      </c>
      <c r="K9446" s="1" t="s">
        <v>4013</v>
      </c>
      <c r="L9446" s="1" t="s">
        <v>104</v>
      </c>
      <c r="M9446" s="1">
        <v>75019</v>
      </c>
      <c r="N9446" s="1" t="s">
        <v>105</v>
      </c>
      <c r="O9446" s="1" t="s">
        <v>7160</v>
      </c>
      <c r="P9446" s="1" t="s">
        <v>71</v>
      </c>
      <c r="Q9446" s="1" t="s">
        <v>72</v>
      </c>
      <c r="R9446" s="1" t="s">
        <v>7161</v>
      </c>
      <c r="S9446" s="1">
        <v>95.84</v>
      </c>
      <c r="T9446" s="1">
        <v>4</v>
      </c>
      <c r="U9446" s="1">
        <v>0.2</v>
      </c>
      <c r="V9446" s="4">
        <v>34.741999999999997</v>
      </c>
    </row>
    <row r="9447" spans="1:22" ht="29.5" thickBot="1" x14ac:dyDescent="0.4">
      <c r="A9447" s="3">
        <v>9446</v>
      </c>
      <c r="B9447" s="1" t="s">
        <v>10626</v>
      </c>
      <c r="C9447" s="1">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4">
        <v>5.6993999999999998</v>
      </c>
    </row>
    <row r="9448" spans="1:22" ht="29.5" thickBot="1" x14ac:dyDescent="0.4">
      <c r="A9448" s="3">
        <v>9447</v>
      </c>
      <c r="B9448" s="1" t="s">
        <v>10627</v>
      </c>
      <c r="C9448" s="1">
        <v>2013</v>
      </c>
      <c r="D9448" s="2">
        <v>41540</v>
      </c>
      <c r="E9448" s="2">
        <v>41546</v>
      </c>
      <c r="F9448" s="1" t="s">
        <v>50</v>
      </c>
      <c r="G9448" s="1" t="s">
        <v>6021</v>
      </c>
      <c r="H9448" s="1" t="s">
        <v>6022</v>
      </c>
      <c r="I9448" s="1" t="s">
        <v>26</v>
      </c>
      <c r="J9448" s="1" t="s">
        <v>27</v>
      </c>
      <c r="K9448" s="1" t="s">
        <v>1479</v>
      </c>
      <c r="L9448" s="1" t="s">
        <v>254</v>
      </c>
      <c r="M9448" s="1">
        <v>46226</v>
      </c>
      <c r="N9448" s="1" t="s">
        <v>105</v>
      </c>
      <c r="O9448" s="1" t="s">
        <v>5565</v>
      </c>
      <c r="P9448" s="1" t="s">
        <v>46</v>
      </c>
      <c r="Q9448" s="1" t="s">
        <v>90</v>
      </c>
      <c r="R9448" s="1" t="s">
        <v>5566</v>
      </c>
      <c r="S9448" s="1">
        <v>35.880000000000003</v>
      </c>
      <c r="T9448" s="1">
        <v>6</v>
      </c>
      <c r="U9448" s="1">
        <v>0</v>
      </c>
      <c r="V9448" s="4">
        <v>16.146000000000001</v>
      </c>
    </row>
    <row r="9449" spans="1:22" ht="58.5" thickBot="1" x14ac:dyDescent="0.4">
      <c r="A9449" s="3">
        <v>9448</v>
      </c>
      <c r="B9449" s="1" t="s">
        <v>10628</v>
      </c>
      <c r="C9449" s="1">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477.3</v>
      </c>
      <c r="T9449" s="1">
        <v>5</v>
      </c>
      <c r="U9449" s="1">
        <v>0</v>
      </c>
      <c r="V9449" s="4">
        <v>138.417</v>
      </c>
    </row>
    <row r="9450" spans="1:22" ht="29.5" thickBot="1" x14ac:dyDescent="0.4">
      <c r="A9450" s="3">
        <v>9449</v>
      </c>
      <c r="B9450" s="1" t="s">
        <v>10629</v>
      </c>
      <c r="C9450" s="1">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4">
        <v>5.9135999999999997</v>
      </c>
    </row>
    <row r="9451" spans="1:22" ht="73" thickBot="1" x14ac:dyDescent="0.4">
      <c r="A9451" s="3">
        <v>9450</v>
      </c>
      <c r="B9451" s="1" t="s">
        <v>10630</v>
      </c>
      <c r="C9451" s="1">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4">
        <v>3.0127999999999999</v>
      </c>
    </row>
    <row r="9452" spans="1:22" ht="29.5" thickBot="1" x14ac:dyDescent="0.4">
      <c r="A9452" s="3">
        <v>9451</v>
      </c>
      <c r="B9452" s="1" t="s">
        <v>10631</v>
      </c>
      <c r="C9452" s="1">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4">
        <v>5.4504000000000001</v>
      </c>
    </row>
    <row r="9453" spans="1:22" ht="73" thickBot="1" x14ac:dyDescent="0.4">
      <c r="A9453" s="3">
        <v>9452</v>
      </c>
      <c r="B9453" s="1" t="s">
        <v>10632</v>
      </c>
      <c r="C9453" s="1">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186.15</v>
      </c>
      <c r="T9453" s="1">
        <v>3</v>
      </c>
      <c r="U9453" s="1">
        <v>0</v>
      </c>
      <c r="V9453" s="4">
        <v>55.844999999999999</v>
      </c>
    </row>
    <row r="9454" spans="1:22" ht="44" thickBot="1" x14ac:dyDescent="0.4">
      <c r="A9454" s="3">
        <v>9453</v>
      </c>
      <c r="B9454" s="1" t="s">
        <v>10632</v>
      </c>
      <c r="C9454" s="1">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4">
        <v>26.5824</v>
      </c>
    </row>
    <row r="9455" spans="1:22" ht="58.5" thickBot="1" x14ac:dyDescent="0.4">
      <c r="A9455" s="3">
        <v>9454</v>
      </c>
      <c r="B9455" s="1" t="s">
        <v>10632</v>
      </c>
      <c r="C9455" s="1">
        <v>2012</v>
      </c>
      <c r="D9455" s="2">
        <v>41180</v>
      </c>
      <c r="E9455" s="2">
        <v>41187</v>
      </c>
      <c r="F9455" s="1" t="s">
        <v>50</v>
      </c>
      <c r="G9455" s="1" t="s">
        <v>4512</v>
      </c>
      <c r="H9455" s="1" t="s">
        <v>4513</v>
      </c>
      <c r="I9455" s="1" t="s">
        <v>41</v>
      </c>
      <c r="J9455" s="1" t="s">
        <v>27</v>
      </c>
      <c r="K9455" s="1" t="s">
        <v>42</v>
      </c>
      <c r="L9455" s="1" t="s">
        <v>43</v>
      </c>
      <c r="M9455" s="1">
        <v>90032</v>
      </c>
      <c r="N9455" s="1" t="s">
        <v>44</v>
      </c>
      <c r="O9455" s="1" t="s">
        <v>9093</v>
      </c>
      <c r="P9455" s="1" t="s">
        <v>46</v>
      </c>
      <c r="Q9455" s="1" t="s">
        <v>578</v>
      </c>
      <c r="R9455" s="1" t="s">
        <v>9094</v>
      </c>
      <c r="S9455" s="1">
        <v>47.19</v>
      </c>
      <c r="T9455" s="1">
        <v>3</v>
      </c>
      <c r="U9455" s="1">
        <v>0</v>
      </c>
      <c r="V9455" s="4">
        <v>13.6851</v>
      </c>
    </row>
    <row r="9456" spans="1:22" ht="58.5" thickBot="1" x14ac:dyDescent="0.4">
      <c r="A9456" s="3">
        <v>9455</v>
      </c>
      <c r="B9456" s="1" t="s">
        <v>10632</v>
      </c>
      <c r="C9456" s="1">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4">
        <v>-8.2764000000000006</v>
      </c>
    </row>
    <row r="9457" spans="1:22" ht="44" thickBot="1" x14ac:dyDescent="0.4">
      <c r="A9457" s="3">
        <v>9456</v>
      </c>
      <c r="B9457" s="1" t="s">
        <v>10633</v>
      </c>
      <c r="C9457" s="1">
        <v>2013</v>
      </c>
      <c r="D9457" s="2">
        <v>41442</v>
      </c>
      <c r="E9457" s="2">
        <v>41445</v>
      </c>
      <c r="F9457" s="1" t="s">
        <v>23</v>
      </c>
      <c r="G9457" s="1" t="s">
        <v>2599</v>
      </c>
      <c r="H9457" s="1" t="s">
        <v>2600</v>
      </c>
      <c r="I9457" s="1" t="s">
        <v>102</v>
      </c>
      <c r="J9457" s="1" t="s">
        <v>27</v>
      </c>
      <c r="K9457" s="1" t="s">
        <v>6243</v>
      </c>
      <c r="L9457" s="1" t="s">
        <v>335</v>
      </c>
      <c r="M9457" s="1">
        <v>37421</v>
      </c>
      <c r="N9457" s="1" t="s">
        <v>30</v>
      </c>
      <c r="O9457" s="1" t="s">
        <v>10634</v>
      </c>
      <c r="P9457" s="1" t="s">
        <v>71</v>
      </c>
      <c r="Q9457" s="1" t="s">
        <v>682</v>
      </c>
      <c r="R9457" s="1" t="s">
        <v>10635</v>
      </c>
      <c r="S9457" s="1">
        <v>91.474999999999994</v>
      </c>
      <c r="T9457" s="1">
        <v>1</v>
      </c>
      <c r="U9457" s="1">
        <v>0.5</v>
      </c>
      <c r="V9457" s="4">
        <v>-1.8294999999999999</v>
      </c>
    </row>
    <row r="9458" spans="1:22" ht="44" thickBot="1" x14ac:dyDescent="0.4">
      <c r="A9458" s="3">
        <v>9457</v>
      </c>
      <c r="B9458" s="1" t="s">
        <v>10636</v>
      </c>
      <c r="C9458" s="1">
        <v>2014</v>
      </c>
      <c r="D9458" s="2">
        <v>41787</v>
      </c>
      <c r="E9458" s="2">
        <v>41794</v>
      </c>
      <c r="F9458" s="1" t="s">
        <v>50</v>
      </c>
      <c r="G9458" s="1" t="s">
        <v>2546</v>
      </c>
      <c r="H9458" s="1" t="s">
        <v>2547</v>
      </c>
      <c r="I9458" s="1" t="s">
        <v>41</v>
      </c>
      <c r="J9458" s="1" t="s">
        <v>27</v>
      </c>
      <c r="K9458" s="1" t="s">
        <v>4488</v>
      </c>
      <c r="L9458" s="1" t="s">
        <v>88</v>
      </c>
      <c r="M9458" s="1">
        <v>27405</v>
      </c>
      <c r="N9458" s="1" t="s">
        <v>30</v>
      </c>
      <c r="O9458" s="1" t="s">
        <v>10637</v>
      </c>
      <c r="P9458" s="1" t="s">
        <v>71</v>
      </c>
      <c r="Q9458" s="1" t="s">
        <v>161</v>
      </c>
      <c r="R9458" s="1" t="s">
        <v>10638</v>
      </c>
      <c r="S9458" s="1">
        <v>27.192</v>
      </c>
      <c r="T9458" s="1">
        <v>3</v>
      </c>
      <c r="U9458" s="1">
        <v>0.2</v>
      </c>
      <c r="V9458" s="4">
        <v>0.33989999999999998</v>
      </c>
    </row>
    <row r="9459" spans="1:22" ht="44" thickBot="1" x14ac:dyDescent="0.4">
      <c r="A9459" s="3">
        <v>9458</v>
      </c>
      <c r="B9459" s="1" t="s">
        <v>10636</v>
      </c>
      <c r="C9459" s="1">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12.06</v>
      </c>
      <c r="T9459" s="1">
        <v>5</v>
      </c>
      <c r="U9459" s="1">
        <v>0.7</v>
      </c>
      <c r="V9459" s="4">
        <v>-10.050000000000001</v>
      </c>
    </row>
    <row r="9460" spans="1:22" ht="58.5" thickBot="1" x14ac:dyDescent="0.4">
      <c r="A9460" s="3">
        <v>9459</v>
      </c>
      <c r="B9460" s="1" t="s">
        <v>10639</v>
      </c>
      <c r="C9460" s="1">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v>
      </c>
      <c r="T9460" s="1">
        <v>3</v>
      </c>
      <c r="U9460" s="1">
        <v>0</v>
      </c>
      <c r="V9460" s="4">
        <v>41.933999999999997</v>
      </c>
    </row>
    <row r="9461" spans="1:22" ht="29.5" thickBot="1" x14ac:dyDescent="0.4">
      <c r="A9461" s="3">
        <v>9460</v>
      </c>
      <c r="B9461" s="1" t="s">
        <v>10639</v>
      </c>
      <c r="C9461" s="1">
        <v>2011</v>
      </c>
      <c r="D9461" s="2">
        <v>40825</v>
      </c>
      <c r="E9461" s="2">
        <v>40830</v>
      </c>
      <c r="F9461" s="1" t="s">
        <v>50</v>
      </c>
      <c r="G9461" s="1" t="s">
        <v>711</v>
      </c>
      <c r="H9461" s="1" t="s">
        <v>712</v>
      </c>
      <c r="I9461" s="1" t="s">
        <v>26</v>
      </c>
      <c r="J9461" s="1" t="s">
        <v>27</v>
      </c>
      <c r="K9461" s="1" t="s">
        <v>127</v>
      </c>
      <c r="L9461" s="1" t="s">
        <v>43</v>
      </c>
      <c r="M9461" s="1">
        <v>94122</v>
      </c>
      <c r="N9461" s="1" t="s">
        <v>44</v>
      </c>
      <c r="O9461" s="1" t="s">
        <v>8133</v>
      </c>
      <c r="P9461" s="1" t="s">
        <v>71</v>
      </c>
      <c r="Q9461" s="1" t="s">
        <v>72</v>
      </c>
      <c r="R9461" s="1" t="s">
        <v>8134</v>
      </c>
      <c r="S9461" s="1">
        <v>15.992000000000001</v>
      </c>
      <c r="T9461" s="1">
        <v>1</v>
      </c>
      <c r="U9461" s="1">
        <v>0.2</v>
      </c>
      <c r="V9461" s="4">
        <v>-2.9984999999999999</v>
      </c>
    </row>
    <row r="9462" spans="1:22" ht="44" thickBot="1" x14ac:dyDescent="0.4">
      <c r="A9462" s="3">
        <v>9461</v>
      </c>
      <c r="B9462" s="1" t="s">
        <v>10640</v>
      </c>
      <c r="C9462" s="1">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4">
        <v>17.22</v>
      </c>
    </row>
    <row r="9463" spans="1:22" ht="44" thickBot="1" x14ac:dyDescent="0.4">
      <c r="A9463" s="3">
        <v>9462</v>
      </c>
      <c r="B9463" s="1" t="s">
        <v>10641</v>
      </c>
      <c r="C9463" s="1">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4">
        <v>20.097000000000001</v>
      </c>
    </row>
    <row r="9464" spans="1:22" ht="87.5" thickBot="1" x14ac:dyDescent="0.4">
      <c r="A9464" s="3">
        <v>9463</v>
      </c>
      <c r="B9464" s="1" t="s">
        <v>10642</v>
      </c>
      <c r="C9464" s="1">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4">
        <v>168.47040000000001</v>
      </c>
    </row>
    <row r="9465" spans="1:22" ht="44" thickBot="1" x14ac:dyDescent="0.4">
      <c r="A9465" s="3">
        <v>9464</v>
      </c>
      <c r="B9465" s="1" t="s">
        <v>10643</v>
      </c>
      <c r="C9465" s="1">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v>
      </c>
      <c r="T9465" s="1">
        <v>4</v>
      </c>
      <c r="U9465" s="1">
        <v>0.2</v>
      </c>
      <c r="V9465" s="4">
        <v>3.4047999999999998</v>
      </c>
    </row>
    <row r="9466" spans="1:22" ht="29.5" thickBot="1" x14ac:dyDescent="0.4">
      <c r="A9466" s="3">
        <v>9465</v>
      </c>
      <c r="B9466" s="1" t="s">
        <v>10644</v>
      </c>
      <c r="C9466" s="1">
        <v>2011</v>
      </c>
      <c r="D9466" s="2">
        <v>40898</v>
      </c>
      <c r="E9466" s="2">
        <v>40902</v>
      </c>
      <c r="F9466" s="1" t="s">
        <v>50</v>
      </c>
      <c r="G9466" s="1" t="s">
        <v>4682</v>
      </c>
      <c r="H9466" s="1" t="s">
        <v>4683</v>
      </c>
      <c r="I9466" s="1" t="s">
        <v>26</v>
      </c>
      <c r="J9466" s="1" t="s">
        <v>27</v>
      </c>
      <c r="K9466" s="1" t="s">
        <v>606</v>
      </c>
      <c r="L9466" s="1" t="s">
        <v>245</v>
      </c>
      <c r="M9466" s="1">
        <v>19711</v>
      </c>
      <c r="N9466" s="1" t="s">
        <v>148</v>
      </c>
      <c r="O9466" s="1" t="s">
        <v>6835</v>
      </c>
      <c r="P9466" s="1" t="s">
        <v>46</v>
      </c>
      <c r="Q9466" s="1" t="s">
        <v>47</v>
      </c>
      <c r="R9466" s="1" t="s">
        <v>6836</v>
      </c>
      <c r="S9466" s="1">
        <v>17.28</v>
      </c>
      <c r="T9466" s="1">
        <v>6</v>
      </c>
      <c r="U9466" s="1">
        <v>0</v>
      </c>
      <c r="V9466" s="4">
        <v>7.9488000000000003</v>
      </c>
    </row>
    <row r="9467" spans="1:22" ht="44" thickBot="1" x14ac:dyDescent="0.4">
      <c r="A9467" s="3">
        <v>9466</v>
      </c>
      <c r="B9467" s="1" t="s">
        <v>10645</v>
      </c>
      <c r="C9467" s="1">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4">
        <v>1.5980000000000001</v>
      </c>
    </row>
    <row r="9468" spans="1:22" ht="44" thickBot="1" x14ac:dyDescent="0.4">
      <c r="A9468" s="3">
        <v>9467</v>
      </c>
      <c r="B9468" s="1" t="s">
        <v>10646</v>
      </c>
      <c r="C9468" s="1">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164.68799999999999</v>
      </c>
      <c r="T9468" s="1">
        <v>6</v>
      </c>
      <c r="U9468" s="1">
        <v>0.2</v>
      </c>
      <c r="V9468" s="4">
        <v>55.5822</v>
      </c>
    </row>
    <row r="9469" spans="1:22" ht="44" thickBot="1" x14ac:dyDescent="0.4">
      <c r="A9469" s="3">
        <v>9468</v>
      </c>
      <c r="B9469" s="1" t="s">
        <v>10646</v>
      </c>
      <c r="C9469" s="1">
        <v>2014</v>
      </c>
      <c r="D9469" s="2">
        <v>41949</v>
      </c>
      <c r="E9469" s="2">
        <v>41954</v>
      </c>
      <c r="F9469" s="1" t="s">
        <v>23</v>
      </c>
      <c r="G9469" s="1" t="s">
        <v>4311</v>
      </c>
      <c r="H9469" s="1" t="s">
        <v>4312</v>
      </c>
      <c r="I9469" s="1" t="s">
        <v>26</v>
      </c>
      <c r="J9469" s="1" t="s">
        <v>27</v>
      </c>
      <c r="K9469" s="1" t="s">
        <v>266</v>
      </c>
      <c r="L9469" s="1" t="s">
        <v>267</v>
      </c>
      <c r="M9469" s="1">
        <v>10024</v>
      </c>
      <c r="N9469" s="1" t="s">
        <v>148</v>
      </c>
      <c r="O9469" s="1" t="s">
        <v>6943</v>
      </c>
      <c r="P9469" s="1" t="s">
        <v>32</v>
      </c>
      <c r="Q9469" s="1" t="s">
        <v>56</v>
      </c>
      <c r="R9469" s="1" t="s">
        <v>6944</v>
      </c>
      <c r="S9469" s="1">
        <v>166.5</v>
      </c>
      <c r="T9469" s="1">
        <v>2</v>
      </c>
      <c r="U9469" s="1">
        <v>0.4</v>
      </c>
      <c r="V9469" s="4">
        <v>-66.599999999999994</v>
      </c>
    </row>
    <row r="9470" spans="1:22" ht="29.5" thickBot="1" x14ac:dyDescent="0.4">
      <c r="A9470" s="3">
        <v>9469</v>
      </c>
      <c r="B9470" s="1" t="s">
        <v>10646</v>
      </c>
      <c r="C9470" s="1">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4">
        <v>6.2207999999999997</v>
      </c>
    </row>
    <row r="9471" spans="1:22" ht="87.5" thickBot="1" x14ac:dyDescent="0.4">
      <c r="A9471" s="3">
        <v>9470</v>
      </c>
      <c r="B9471" s="1" t="s">
        <v>10646</v>
      </c>
      <c r="C9471" s="1">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4">
        <v>53.260800000000003</v>
      </c>
    </row>
    <row r="9472" spans="1:22" ht="44" thickBot="1" x14ac:dyDescent="0.4">
      <c r="A9472" s="3">
        <v>9471</v>
      </c>
      <c r="B9472" s="1" t="s">
        <v>10646</v>
      </c>
      <c r="C9472" s="1">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4">
        <v>3.9992000000000001</v>
      </c>
    </row>
    <row r="9473" spans="1:22" ht="73" thickBot="1" x14ac:dyDescent="0.4">
      <c r="A9473" s="3">
        <v>9472</v>
      </c>
      <c r="B9473" s="1" t="s">
        <v>10646</v>
      </c>
      <c r="C9473" s="1">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4">
        <v>3.7128000000000001</v>
      </c>
    </row>
    <row r="9474" spans="1:22" ht="58.5" thickBot="1" x14ac:dyDescent="0.4">
      <c r="A9474" s="3">
        <v>9473</v>
      </c>
      <c r="B9474" s="1" t="s">
        <v>10646</v>
      </c>
      <c r="C9474" s="1">
        <v>2014</v>
      </c>
      <c r="D9474" s="2">
        <v>41949</v>
      </c>
      <c r="E9474" s="2">
        <v>41954</v>
      </c>
      <c r="F9474" s="1" t="s">
        <v>23</v>
      </c>
      <c r="G9474" s="1" t="s">
        <v>4311</v>
      </c>
      <c r="H9474" s="1" t="s">
        <v>4312</v>
      </c>
      <c r="I9474" s="1" t="s">
        <v>26</v>
      </c>
      <c r="J9474" s="1" t="s">
        <v>27</v>
      </c>
      <c r="K9474" s="1" t="s">
        <v>266</v>
      </c>
      <c r="L9474" s="1" t="s">
        <v>267</v>
      </c>
      <c r="M9474" s="1">
        <v>10024</v>
      </c>
      <c r="N9474" s="1" t="s">
        <v>148</v>
      </c>
      <c r="O9474" s="1" t="s">
        <v>6141</v>
      </c>
      <c r="P9474" s="1" t="s">
        <v>32</v>
      </c>
      <c r="Q9474" s="1" t="s">
        <v>36</v>
      </c>
      <c r="R9474" s="1" t="s">
        <v>6142</v>
      </c>
      <c r="S9474" s="1">
        <v>128.124</v>
      </c>
      <c r="T9474" s="1">
        <v>2</v>
      </c>
      <c r="U9474" s="1">
        <v>0.1</v>
      </c>
      <c r="V9474" s="4">
        <v>24.2012</v>
      </c>
    </row>
    <row r="9475" spans="1:22" ht="44" thickBot="1" x14ac:dyDescent="0.4">
      <c r="A9475" s="3">
        <v>9474</v>
      </c>
      <c r="B9475" s="1" t="s">
        <v>10646</v>
      </c>
      <c r="C9475" s="1">
        <v>2014</v>
      </c>
      <c r="D9475" s="2">
        <v>41949</v>
      </c>
      <c r="E9475" s="2">
        <v>41954</v>
      </c>
      <c r="F9475" s="1" t="s">
        <v>23</v>
      </c>
      <c r="G9475" s="1" t="s">
        <v>4311</v>
      </c>
      <c r="H9475" s="1" t="s">
        <v>4312</v>
      </c>
      <c r="I9475" s="1" t="s">
        <v>26</v>
      </c>
      <c r="J9475" s="1" t="s">
        <v>27</v>
      </c>
      <c r="K9475" s="1" t="s">
        <v>266</v>
      </c>
      <c r="L9475" s="1" t="s">
        <v>267</v>
      </c>
      <c r="M9475" s="1">
        <v>10024</v>
      </c>
      <c r="N9475" s="1" t="s">
        <v>148</v>
      </c>
      <c r="O9475" s="1" t="s">
        <v>8391</v>
      </c>
      <c r="P9475" s="1" t="s">
        <v>32</v>
      </c>
      <c r="Q9475" s="1" t="s">
        <v>65</v>
      </c>
      <c r="R9475" s="1" t="s">
        <v>8392</v>
      </c>
      <c r="S9475" s="1">
        <v>101.4</v>
      </c>
      <c r="T9475" s="1">
        <v>5</v>
      </c>
      <c r="U9475" s="1">
        <v>0</v>
      </c>
      <c r="V9475" s="4">
        <v>38.531999999999996</v>
      </c>
    </row>
    <row r="9476" spans="1:22" ht="29.5" thickBot="1" x14ac:dyDescent="0.4">
      <c r="A9476" s="3">
        <v>9475</v>
      </c>
      <c r="B9476" s="1" t="s">
        <v>10647</v>
      </c>
      <c r="C9476" s="1">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4">
        <v>1.9925999999999999</v>
      </c>
    </row>
    <row r="9477" spans="1:22" ht="29.5" thickBot="1" x14ac:dyDescent="0.4">
      <c r="A9477" s="3">
        <v>9476</v>
      </c>
      <c r="B9477" s="1" t="s">
        <v>10647</v>
      </c>
      <c r="C9477" s="1">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v>
      </c>
      <c r="T9477" s="1">
        <v>7</v>
      </c>
      <c r="U9477" s="1">
        <v>0.2</v>
      </c>
      <c r="V9477" s="4">
        <v>54.215000000000003</v>
      </c>
    </row>
    <row r="9478" spans="1:22" ht="73" thickBot="1" x14ac:dyDescent="0.4">
      <c r="A9478" s="3">
        <v>9477</v>
      </c>
      <c r="B9478" s="1" t="s">
        <v>10647</v>
      </c>
      <c r="C9478" s="1">
        <v>2012</v>
      </c>
      <c r="D9478" s="2">
        <v>41060</v>
      </c>
      <c r="E9478" s="2">
        <v>41065</v>
      </c>
      <c r="F9478" s="1" t="s">
        <v>23</v>
      </c>
      <c r="G9478" s="1" t="s">
        <v>264</v>
      </c>
      <c r="H9478" s="1" t="s">
        <v>265</v>
      </c>
      <c r="I9478" s="1" t="s">
        <v>41</v>
      </c>
      <c r="J9478" s="1" t="s">
        <v>27</v>
      </c>
      <c r="K9478" s="1" t="s">
        <v>303</v>
      </c>
      <c r="L9478" s="1" t="s">
        <v>211</v>
      </c>
      <c r="M9478" s="1">
        <v>60653</v>
      </c>
      <c r="N9478" s="1" t="s">
        <v>105</v>
      </c>
      <c r="O9478" s="1" t="s">
        <v>6624</v>
      </c>
      <c r="P9478" s="1" t="s">
        <v>32</v>
      </c>
      <c r="Q9478" s="1" t="s">
        <v>65</v>
      </c>
      <c r="R9478" s="1" t="s">
        <v>6625</v>
      </c>
      <c r="S9478" s="1">
        <v>51.56</v>
      </c>
      <c r="T9478" s="1">
        <v>2</v>
      </c>
      <c r="U9478" s="1">
        <v>0.6</v>
      </c>
      <c r="V9478" s="4">
        <v>-61.872</v>
      </c>
    </row>
    <row r="9479" spans="1:22" ht="29.5" thickBot="1" x14ac:dyDescent="0.4">
      <c r="A9479" s="3">
        <v>9478</v>
      </c>
      <c r="B9479" s="1" t="s">
        <v>10647</v>
      </c>
      <c r="C9479" s="1">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3.5640000000000001</v>
      </c>
      <c r="T9479" s="1">
        <v>3</v>
      </c>
      <c r="U9479" s="1">
        <v>0.8</v>
      </c>
      <c r="V9479" s="4">
        <v>-6.2370000000000001</v>
      </c>
    </row>
    <row r="9480" spans="1:22" ht="29.5" thickBot="1" x14ac:dyDescent="0.4">
      <c r="A9480" s="3">
        <v>9479</v>
      </c>
      <c r="B9480" s="1" t="s">
        <v>10648</v>
      </c>
      <c r="C9480" s="1">
        <v>2011</v>
      </c>
      <c r="D9480" s="2">
        <v>40793</v>
      </c>
      <c r="E9480" s="2">
        <v>40800</v>
      </c>
      <c r="F9480" s="1" t="s">
        <v>50</v>
      </c>
      <c r="G9480" s="1" t="s">
        <v>7945</v>
      </c>
      <c r="H9480" s="1" t="s">
        <v>7946</v>
      </c>
      <c r="I9480" s="1" t="s">
        <v>26</v>
      </c>
      <c r="J9480" s="1" t="s">
        <v>27</v>
      </c>
      <c r="K9480" s="1" t="s">
        <v>10649</v>
      </c>
      <c r="L9480" s="1" t="s">
        <v>211</v>
      </c>
      <c r="M9480" s="1">
        <v>60543</v>
      </c>
      <c r="N9480" s="1" t="s">
        <v>105</v>
      </c>
      <c r="O9480" s="1" t="s">
        <v>5405</v>
      </c>
      <c r="P9480" s="1" t="s">
        <v>46</v>
      </c>
      <c r="Q9480" s="1" t="s">
        <v>269</v>
      </c>
      <c r="R9480" s="1" t="s">
        <v>5406</v>
      </c>
      <c r="S9480" s="1">
        <v>13.16</v>
      </c>
      <c r="T9480" s="1">
        <v>5</v>
      </c>
      <c r="U9480" s="1">
        <v>0.2</v>
      </c>
      <c r="V9480" s="4">
        <v>4.1124999999999998</v>
      </c>
    </row>
    <row r="9481" spans="1:22" ht="44" thickBot="1" x14ac:dyDescent="0.4">
      <c r="A9481" s="3">
        <v>9480</v>
      </c>
      <c r="B9481" s="1" t="s">
        <v>10648</v>
      </c>
      <c r="C9481" s="1">
        <v>2011</v>
      </c>
      <c r="D9481" s="2">
        <v>40793</v>
      </c>
      <c r="E9481" s="2">
        <v>40800</v>
      </c>
      <c r="F9481" s="1" t="s">
        <v>50</v>
      </c>
      <c r="G9481" s="1" t="s">
        <v>7945</v>
      </c>
      <c r="H9481" s="1" t="s">
        <v>7946</v>
      </c>
      <c r="I9481" s="1" t="s">
        <v>26</v>
      </c>
      <c r="J9481" s="1" t="s">
        <v>27</v>
      </c>
      <c r="K9481" s="1" t="s">
        <v>10649</v>
      </c>
      <c r="L9481" s="1" t="s">
        <v>211</v>
      </c>
      <c r="M9481" s="1">
        <v>60543</v>
      </c>
      <c r="N9481" s="1" t="s">
        <v>105</v>
      </c>
      <c r="O9481" s="1" t="s">
        <v>4832</v>
      </c>
      <c r="P9481" s="1" t="s">
        <v>46</v>
      </c>
      <c r="Q9481" s="1" t="s">
        <v>75</v>
      </c>
      <c r="R9481" s="1" t="s">
        <v>4833</v>
      </c>
      <c r="S9481" s="1">
        <v>3.8279999999999998</v>
      </c>
      <c r="T9481" s="1">
        <v>3</v>
      </c>
      <c r="U9481" s="1">
        <v>0.8</v>
      </c>
      <c r="V9481" s="4">
        <v>-6.5076000000000001</v>
      </c>
    </row>
    <row r="9482" spans="1:22" ht="44" thickBot="1" x14ac:dyDescent="0.4">
      <c r="A9482" s="3">
        <v>9481</v>
      </c>
      <c r="B9482" s="1" t="s">
        <v>10648</v>
      </c>
      <c r="C9482" s="1">
        <v>2011</v>
      </c>
      <c r="D9482" s="2">
        <v>40793</v>
      </c>
      <c r="E9482" s="2">
        <v>40800</v>
      </c>
      <c r="F9482" s="1" t="s">
        <v>50</v>
      </c>
      <c r="G9482" s="1" t="s">
        <v>7945</v>
      </c>
      <c r="H9482" s="1" t="s">
        <v>7946</v>
      </c>
      <c r="I9482" s="1" t="s">
        <v>26</v>
      </c>
      <c r="J9482" s="1" t="s">
        <v>27</v>
      </c>
      <c r="K9482" s="1" t="s">
        <v>10649</v>
      </c>
      <c r="L9482" s="1" t="s">
        <v>211</v>
      </c>
      <c r="M9482" s="1">
        <v>60543</v>
      </c>
      <c r="N9482" s="1" t="s">
        <v>105</v>
      </c>
      <c r="O9482" s="1" t="s">
        <v>2209</v>
      </c>
      <c r="P9482" s="1" t="s">
        <v>46</v>
      </c>
      <c r="Q9482" s="1" t="s">
        <v>75</v>
      </c>
      <c r="R9482" s="1" t="s">
        <v>2210</v>
      </c>
      <c r="S9482" s="1">
        <v>304.99</v>
      </c>
      <c r="T9482" s="1">
        <v>5</v>
      </c>
      <c r="U9482" s="1">
        <v>0.8</v>
      </c>
      <c r="V9482" s="4">
        <v>-533.73249999999996</v>
      </c>
    </row>
    <row r="9483" spans="1:22" ht="73" thickBot="1" x14ac:dyDescent="0.4">
      <c r="A9483" s="3">
        <v>9482</v>
      </c>
      <c r="B9483" s="1" t="s">
        <v>10650</v>
      </c>
      <c r="C9483" s="1">
        <v>2014</v>
      </c>
      <c r="D9483" s="2">
        <v>41950</v>
      </c>
      <c r="E9483" s="2">
        <v>41956</v>
      </c>
      <c r="F9483" s="1" t="s">
        <v>50</v>
      </c>
      <c r="G9483" s="1" t="s">
        <v>6076</v>
      </c>
      <c r="H9483" s="1" t="s">
        <v>6077</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4">
        <v>1.8160000000000001</v>
      </c>
    </row>
    <row r="9484" spans="1:22" ht="73" thickBot="1" x14ac:dyDescent="0.4">
      <c r="A9484" s="3">
        <v>9483</v>
      </c>
      <c r="B9484" s="1" t="s">
        <v>10651</v>
      </c>
      <c r="C9484" s="1">
        <v>2012</v>
      </c>
      <c r="D9484" s="2">
        <v>41080</v>
      </c>
      <c r="E9484" s="2">
        <v>41084</v>
      </c>
      <c r="F9484" s="1" t="s">
        <v>23</v>
      </c>
      <c r="G9484" s="1" t="s">
        <v>5319</v>
      </c>
      <c r="H9484" s="1" t="s">
        <v>5320</v>
      </c>
      <c r="I9484" s="1" t="s">
        <v>102</v>
      </c>
      <c r="J9484" s="1" t="s">
        <v>27</v>
      </c>
      <c r="K9484" s="1" t="s">
        <v>146</v>
      </c>
      <c r="L9484" s="1" t="s">
        <v>147</v>
      </c>
      <c r="M9484" s="1">
        <v>19134</v>
      </c>
      <c r="N9484" s="1" t="s">
        <v>148</v>
      </c>
      <c r="O9484" s="1" t="s">
        <v>2543</v>
      </c>
      <c r="P9484" s="1" t="s">
        <v>71</v>
      </c>
      <c r="Q9484" s="1" t="s">
        <v>161</v>
      </c>
      <c r="R9484" s="1" t="s">
        <v>2544</v>
      </c>
      <c r="S9484" s="1">
        <v>319.98399999999998</v>
      </c>
      <c r="T9484" s="1">
        <v>2</v>
      </c>
      <c r="U9484" s="1">
        <v>0.2</v>
      </c>
      <c r="V9484" s="4">
        <v>91.995400000000004</v>
      </c>
    </row>
    <row r="9485" spans="1:22" ht="29.5" thickBot="1" x14ac:dyDescent="0.4">
      <c r="A9485" s="3">
        <v>9484</v>
      </c>
      <c r="B9485" s="1" t="s">
        <v>10652</v>
      </c>
      <c r="C9485" s="1">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4">
        <v>6.4943999999999997</v>
      </c>
    </row>
    <row r="9486" spans="1:22" ht="44" thickBot="1" x14ac:dyDescent="0.4">
      <c r="A9486" s="3">
        <v>9485</v>
      </c>
      <c r="B9486" s="1" t="s">
        <v>10653</v>
      </c>
      <c r="C9486" s="1">
        <v>2013</v>
      </c>
      <c r="D9486" s="2">
        <v>41611</v>
      </c>
      <c r="E9486" s="2">
        <v>41613</v>
      </c>
      <c r="F9486" s="1" t="s">
        <v>23</v>
      </c>
      <c r="G9486" s="1" t="s">
        <v>4193</v>
      </c>
      <c r="H9486" s="1" t="s">
        <v>4194</v>
      </c>
      <c r="I9486" s="1" t="s">
        <v>41</v>
      </c>
      <c r="J9486" s="1" t="s">
        <v>27</v>
      </c>
      <c r="K9486" s="1" t="s">
        <v>184</v>
      </c>
      <c r="L9486" s="1" t="s">
        <v>104</v>
      </c>
      <c r="M9486" s="1">
        <v>77036</v>
      </c>
      <c r="N9486" s="1" t="s">
        <v>105</v>
      </c>
      <c r="O9486" s="1" t="s">
        <v>7657</v>
      </c>
      <c r="P9486" s="1" t="s">
        <v>32</v>
      </c>
      <c r="Q9486" s="1" t="s">
        <v>33</v>
      </c>
      <c r="R9486" s="1" t="s">
        <v>7658</v>
      </c>
      <c r="S9486" s="1">
        <v>781.86400000000003</v>
      </c>
      <c r="T9486" s="1">
        <v>10</v>
      </c>
      <c r="U9486" s="1">
        <v>0.32</v>
      </c>
      <c r="V9486" s="4">
        <v>-137.976</v>
      </c>
    </row>
    <row r="9487" spans="1:22" ht="29.5" thickBot="1" x14ac:dyDescent="0.4">
      <c r="A9487" s="3">
        <v>9486</v>
      </c>
      <c r="B9487" s="1" t="s">
        <v>10653</v>
      </c>
      <c r="C9487" s="1">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30.815999999999999</v>
      </c>
      <c r="T9487" s="1">
        <v>9</v>
      </c>
      <c r="U9487" s="1">
        <v>0.2</v>
      </c>
      <c r="V9487" s="4">
        <v>9.6300000000000008</v>
      </c>
    </row>
    <row r="9488" spans="1:22" ht="58.5" thickBot="1" x14ac:dyDescent="0.4">
      <c r="A9488" s="3">
        <v>9487</v>
      </c>
      <c r="B9488" s="1" t="s">
        <v>10654</v>
      </c>
      <c r="C9488" s="1">
        <v>2014</v>
      </c>
      <c r="D9488" s="2">
        <v>41925</v>
      </c>
      <c r="E9488" s="2">
        <v>41925</v>
      </c>
      <c r="F9488" s="1" t="s">
        <v>1290</v>
      </c>
      <c r="G9488" s="1" t="s">
        <v>1485</v>
      </c>
      <c r="H9488" s="1" t="s">
        <v>1486</v>
      </c>
      <c r="I9488" s="1" t="s">
        <v>26</v>
      </c>
      <c r="J9488" s="1" t="s">
        <v>27</v>
      </c>
      <c r="K9488" s="1" t="s">
        <v>5696</v>
      </c>
      <c r="L9488" s="1" t="s">
        <v>9725</v>
      </c>
      <c r="M9488" s="1">
        <v>26003</v>
      </c>
      <c r="N9488" s="1" t="s">
        <v>148</v>
      </c>
      <c r="O9488" s="1" t="s">
        <v>3326</v>
      </c>
      <c r="P9488" s="1" t="s">
        <v>32</v>
      </c>
      <c r="Q9488" s="1" t="s">
        <v>56</v>
      </c>
      <c r="R9488" s="1" t="s">
        <v>3327</v>
      </c>
      <c r="S9488" s="1">
        <v>673.34400000000005</v>
      </c>
      <c r="T9488" s="1">
        <v>3</v>
      </c>
      <c r="U9488" s="1">
        <v>0.3</v>
      </c>
      <c r="V9488" s="4">
        <v>-76.953599999999994</v>
      </c>
    </row>
    <row r="9489" spans="1:22" ht="29.5" thickBot="1" x14ac:dyDescent="0.4">
      <c r="A9489" s="3">
        <v>9488</v>
      </c>
      <c r="B9489" s="1" t="s">
        <v>10655</v>
      </c>
      <c r="C9489" s="1">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v>
      </c>
      <c r="T9489" s="1">
        <v>3</v>
      </c>
      <c r="U9489" s="1">
        <v>0</v>
      </c>
      <c r="V9489" s="4">
        <v>2.1581999999999999</v>
      </c>
    </row>
    <row r="9490" spans="1:22" ht="44" thickBot="1" x14ac:dyDescent="0.4">
      <c r="A9490" s="3">
        <v>9489</v>
      </c>
      <c r="B9490" s="1" t="s">
        <v>10656</v>
      </c>
      <c r="C9490" s="1">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572.79999999999995</v>
      </c>
      <c r="T9490" s="1">
        <v>2</v>
      </c>
      <c r="U9490" s="1">
        <v>0.2</v>
      </c>
      <c r="V9490" s="4">
        <v>50.12</v>
      </c>
    </row>
    <row r="9491" spans="1:22" ht="58.5" thickBot="1" x14ac:dyDescent="0.4">
      <c r="A9491" s="3">
        <v>9490</v>
      </c>
      <c r="B9491" s="1" t="s">
        <v>10657</v>
      </c>
      <c r="C9491" s="1">
        <v>2013</v>
      </c>
      <c r="D9491" s="2">
        <v>41492</v>
      </c>
      <c r="E9491" s="2">
        <v>41498</v>
      </c>
      <c r="F9491" s="1" t="s">
        <v>50</v>
      </c>
      <c r="G9491" s="1" t="s">
        <v>6864</v>
      </c>
      <c r="H9491" s="1" t="s">
        <v>6865</v>
      </c>
      <c r="I9491" s="1" t="s">
        <v>41</v>
      </c>
      <c r="J9491" s="1" t="s">
        <v>27</v>
      </c>
      <c r="K9491" s="1" t="s">
        <v>1681</v>
      </c>
      <c r="L9491" s="1" t="s">
        <v>358</v>
      </c>
      <c r="M9491" s="1">
        <v>35810</v>
      </c>
      <c r="N9491" s="1" t="s">
        <v>30</v>
      </c>
      <c r="O9491" s="1" t="s">
        <v>5148</v>
      </c>
      <c r="P9491" s="1" t="s">
        <v>46</v>
      </c>
      <c r="Q9491" s="1" t="s">
        <v>68</v>
      </c>
      <c r="R9491" s="1" t="s">
        <v>5149</v>
      </c>
      <c r="S9491" s="1">
        <v>197.05</v>
      </c>
      <c r="T9491" s="1">
        <v>7</v>
      </c>
      <c r="U9491" s="1">
        <v>0</v>
      </c>
      <c r="V9491" s="4">
        <v>59.115000000000002</v>
      </c>
    </row>
    <row r="9492" spans="1:22" ht="44" thickBot="1" x14ac:dyDescent="0.4">
      <c r="A9492" s="3">
        <v>9491</v>
      </c>
      <c r="B9492" s="1" t="s">
        <v>10658</v>
      </c>
      <c r="C9492" s="1">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2022.2719999999999</v>
      </c>
      <c r="T9492" s="1">
        <v>8</v>
      </c>
      <c r="U9492" s="1">
        <v>0.2</v>
      </c>
      <c r="V9492" s="4">
        <v>682.51679999999999</v>
      </c>
    </row>
    <row r="9493" spans="1:22" ht="44" thickBot="1" x14ac:dyDescent="0.4">
      <c r="A9493" s="3">
        <v>9492</v>
      </c>
      <c r="B9493" s="1" t="s">
        <v>10658</v>
      </c>
      <c r="C9493" s="1">
        <v>2014</v>
      </c>
      <c r="D9493" s="2">
        <v>41643</v>
      </c>
      <c r="E9493" s="2">
        <v>41647</v>
      </c>
      <c r="F9493" s="1" t="s">
        <v>50</v>
      </c>
      <c r="G9493" s="1" t="s">
        <v>1734</v>
      </c>
      <c r="H9493" s="1" t="s">
        <v>1735</v>
      </c>
      <c r="I9493" s="1" t="s">
        <v>26</v>
      </c>
      <c r="J9493" s="1" t="s">
        <v>27</v>
      </c>
      <c r="K9493" s="1" t="s">
        <v>127</v>
      </c>
      <c r="L9493" s="1" t="s">
        <v>43</v>
      </c>
      <c r="M9493" s="1">
        <v>94110</v>
      </c>
      <c r="N9493" s="1" t="s">
        <v>44</v>
      </c>
      <c r="O9493" s="1" t="s">
        <v>5205</v>
      </c>
      <c r="P9493" s="1" t="s">
        <v>46</v>
      </c>
      <c r="Q9493" s="1" t="s">
        <v>68</v>
      </c>
      <c r="R9493" s="1" t="s">
        <v>5206</v>
      </c>
      <c r="S9493" s="1">
        <v>9.1199999999999992</v>
      </c>
      <c r="T9493" s="1">
        <v>3</v>
      </c>
      <c r="U9493" s="1">
        <v>0</v>
      </c>
      <c r="V9493" s="4">
        <v>3.1008</v>
      </c>
    </row>
    <row r="9494" spans="1:22" ht="44" thickBot="1" x14ac:dyDescent="0.4">
      <c r="A9494" s="3">
        <v>9493</v>
      </c>
      <c r="B9494" s="1" t="s">
        <v>10659</v>
      </c>
      <c r="C9494" s="1">
        <v>2014</v>
      </c>
      <c r="D9494" s="2">
        <v>41951</v>
      </c>
      <c r="E9494" s="2">
        <v>41951</v>
      </c>
      <c r="F9494" s="1" t="s">
        <v>1290</v>
      </c>
      <c r="G9494" s="1" t="s">
        <v>6318</v>
      </c>
      <c r="H9494" s="1" t="s">
        <v>6319</v>
      </c>
      <c r="I9494" s="1" t="s">
        <v>26</v>
      </c>
      <c r="J9494" s="1" t="s">
        <v>27</v>
      </c>
      <c r="K9494" s="1" t="s">
        <v>4847</v>
      </c>
      <c r="L9494" s="1" t="s">
        <v>649</v>
      </c>
      <c r="M9494" s="1">
        <v>73120</v>
      </c>
      <c r="N9494" s="1" t="s">
        <v>105</v>
      </c>
      <c r="O9494" s="1" t="s">
        <v>108</v>
      </c>
      <c r="P9494" s="1" t="s">
        <v>46</v>
      </c>
      <c r="Q9494" s="1" t="s">
        <v>75</v>
      </c>
      <c r="R9494" s="1" t="s">
        <v>109</v>
      </c>
      <c r="S9494" s="1">
        <v>38.159999999999997</v>
      </c>
      <c r="T9494" s="1">
        <v>9</v>
      </c>
      <c r="U9494" s="1">
        <v>0</v>
      </c>
      <c r="V9494" s="4">
        <v>19.079999999999998</v>
      </c>
    </row>
    <row r="9495" spans="1:22" ht="73" thickBot="1" x14ac:dyDescent="0.4">
      <c r="A9495" s="3">
        <v>9494</v>
      </c>
      <c r="B9495" s="1" t="s">
        <v>10660</v>
      </c>
      <c r="C9495" s="1">
        <v>2013</v>
      </c>
      <c r="D9495" s="2">
        <v>41277</v>
      </c>
      <c r="E9495" s="2">
        <v>41282</v>
      </c>
      <c r="F9495" s="1" t="s">
        <v>50</v>
      </c>
      <c r="G9495" s="1" t="s">
        <v>5723</v>
      </c>
      <c r="H9495" s="1" t="s">
        <v>5724</v>
      </c>
      <c r="I9495" s="1" t="s">
        <v>41</v>
      </c>
      <c r="J9495" s="1" t="s">
        <v>27</v>
      </c>
      <c r="K9495" s="1" t="s">
        <v>7191</v>
      </c>
      <c r="L9495" s="1" t="s">
        <v>649</v>
      </c>
      <c r="M9495" s="1">
        <v>74012</v>
      </c>
      <c r="N9495" s="1" t="s">
        <v>105</v>
      </c>
      <c r="O9495" s="1" t="s">
        <v>1353</v>
      </c>
      <c r="P9495" s="1" t="s">
        <v>32</v>
      </c>
      <c r="Q9495" s="1" t="s">
        <v>56</v>
      </c>
      <c r="R9495" s="1" t="s">
        <v>1354</v>
      </c>
      <c r="S9495" s="1">
        <v>1592.85</v>
      </c>
      <c r="T9495" s="1">
        <v>7</v>
      </c>
      <c r="U9495" s="1">
        <v>0</v>
      </c>
      <c r="V9495" s="4">
        <v>350.42700000000002</v>
      </c>
    </row>
    <row r="9496" spans="1:22" ht="29.5" thickBot="1" x14ac:dyDescent="0.4">
      <c r="A9496" s="3">
        <v>9495</v>
      </c>
      <c r="B9496" s="1" t="s">
        <v>10660</v>
      </c>
      <c r="C9496" s="1">
        <v>2013</v>
      </c>
      <c r="D9496" s="2">
        <v>41277</v>
      </c>
      <c r="E9496" s="2">
        <v>41282</v>
      </c>
      <c r="F9496" s="1" t="s">
        <v>50</v>
      </c>
      <c r="G9496" s="1" t="s">
        <v>5723</v>
      </c>
      <c r="H9496" s="1" t="s">
        <v>5724</v>
      </c>
      <c r="I9496" s="1" t="s">
        <v>41</v>
      </c>
      <c r="J9496" s="1" t="s">
        <v>27</v>
      </c>
      <c r="K9496" s="1" t="s">
        <v>7191</v>
      </c>
      <c r="L9496" s="1" t="s">
        <v>649</v>
      </c>
      <c r="M9496" s="1">
        <v>74012</v>
      </c>
      <c r="N9496" s="1" t="s">
        <v>105</v>
      </c>
      <c r="O9496" s="1" t="s">
        <v>3877</v>
      </c>
      <c r="P9496" s="1" t="s">
        <v>46</v>
      </c>
      <c r="Q9496" s="1" t="s">
        <v>75</v>
      </c>
      <c r="R9496" s="1" t="s">
        <v>1214</v>
      </c>
      <c r="S9496" s="1">
        <v>11.88</v>
      </c>
      <c r="T9496" s="1">
        <v>2</v>
      </c>
      <c r="U9496" s="1">
        <v>0</v>
      </c>
      <c r="V9496" s="4">
        <v>5.3460000000000001</v>
      </c>
    </row>
    <row r="9497" spans="1:22" ht="58.5" thickBot="1" x14ac:dyDescent="0.4">
      <c r="A9497" s="3">
        <v>9496</v>
      </c>
      <c r="B9497" s="1" t="s">
        <v>10661</v>
      </c>
      <c r="C9497" s="1">
        <v>2013</v>
      </c>
      <c r="D9497" s="2">
        <v>41407</v>
      </c>
      <c r="E9497" s="2">
        <v>41411</v>
      </c>
      <c r="F9497" s="1" t="s">
        <v>50</v>
      </c>
      <c r="G9497" s="1" t="s">
        <v>6892</v>
      </c>
      <c r="H9497" s="1" t="s">
        <v>6893</v>
      </c>
      <c r="I9497" s="1" t="s">
        <v>26</v>
      </c>
      <c r="J9497" s="1" t="s">
        <v>27</v>
      </c>
      <c r="K9497" s="1" t="s">
        <v>2116</v>
      </c>
      <c r="L9497" s="1" t="s">
        <v>43</v>
      </c>
      <c r="M9497" s="1">
        <v>92691</v>
      </c>
      <c r="N9497" s="1" t="s">
        <v>44</v>
      </c>
      <c r="O9497" s="1" t="s">
        <v>9602</v>
      </c>
      <c r="P9497" s="1" t="s">
        <v>71</v>
      </c>
      <c r="Q9497" s="1" t="s">
        <v>161</v>
      </c>
      <c r="R9497" s="1" t="s">
        <v>9603</v>
      </c>
      <c r="S9497" s="1">
        <v>120</v>
      </c>
      <c r="T9497" s="1">
        <v>6</v>
      </c>
      <c r="U9497" s="1">
        <v>0</v>
      </c>
      <c r="V9497" s="4">
        <v>46.8</v>
      </c>
    </row>
    <row r="9498" spans="1:22" ht="29.5" thickBot="1" x14ac:dyDescent="0.4">
      <c r="A9498" s="3">
        <v>9497</v>
      </c>
      <c r="B9498" s="1" t="s">
        <v>10661</v>
      </c>
      <c r="C9498" s="1">
        <v>2013</v>
      </c>
      <c r="D9498" s="2">
        <v>41407</v>
      </c>
      <c r="E9498" s="2">
        <v>41411</v>
      </c>
      <c r="F9498" s="1" t="s">
        <v>50</v>
      </c>
      <c r="G9498" s="1" t="s">
        <v>6892</v>
      </c>
      <c r="H9498" s="1" t="s">
        <v>6893</v>
      </c>
      <c r="I9498" s="1" t="s">
        <v>26</v>
      </c>
      <c r="J9498" s="1" t="s">
        <v>27</v>
      </c>
      <c r="K9498" s="1" t="s">
        <v>2116</v>
      </c>
      <c r="L9498" s="1" t="s">
        <v>43</v>
      </c>
      <c r="M9498" s="1">
        <v>92691</v>
      </c>
      <c r="N9498" s="1" t="s">
        <v>44</v>
      </c>
      <c r="O9498" s="1" t="s">
        <v>5285</v>
      </c>
      <c r="P9498" s="1" t="s">
        <v>46</v>
      </c>
      <c r="Q9498" s="1" t="s">
        <v>78</v>
      </c>
      <c r="R9498" s="1" t="s">
        <v>186</v>
      </c>
      <c r="S9498" s="1">
        <v>8.67</v>
      </c>
      <c r="T9498" s="1">
        <v>1</v>
      </c>
      <c r="U9498" s="1">
        <v>0</v>
      </c>
      <c r="V9498" s="4">
        <v>2.3409</v>
      </c>
    </row>
    <row r="9499" spans="1:22" ht="58.5" thickBot="1" x14ac:dyDescent="0.4">
      <c r="A9499" s="3">
        <v>9498</v>
      </c>
      <c r="B9499" s="1" t="s">
        <v>10662</v>
      </c>
      <c r="C9499" s="1">
        <v>2014</v>
      </c>
      <c r="D9499" s="2">
        <v>41949</v>
      </c>
      <c r="E9499" s="2">
        <v>41951</v>
      </c>
      <c r="F9499" s="1" t="s">
        <v>188</v>
      </c>
      <c r="G9499" s="1" t="s">
        <v>1249</v>
      </c>
      <c r="H9499" s="1" t="s">
        <v>1250</v>
      </c>
      <c r="I9499" s="1" t="s">
        <v>102</v>
      </c>
      <c r="J9499" s="1" t="s">
        <v>27</v>
      </c>
      <c r="K9499" s="1" t="s">
        <v>7074</v>
      </c>
      <c r="L9499" s="1" t="s">
        <v>254</v>
      </c>
      <c r="M9499" s="1">
        <v>46142</v>
      </c>
      <c r="N9499" s="1" t="s">
        <v>105</v>
      </c>
      <c r="O9499" s="1" t="s">
        <v>1028</v>
      </c>
      <c r="P9499" s="1" t="s">
        <v>46</v>
      </c>
      <c r="Q9499" s="1" t="s">
        <v>90</v>
      </c>
      <c r="R9499" s="1" t="s">
        <v>1029</v>
      </c>
      <c r="S9499" s="1">
        <v>4.41</v>
      </c>
      <c r="T9499" s="1">
        <v>1</v>
      </c>
      <c r="U9499" s="1">
        <v>0</v>
      </c>
      <c r="V9499" s="4">
        <v>2.0286</v>
      </c>
    </row>
    <row r="9500" spans="1:22" ht="29.5" thickBot="1" x14ac:dyDescent="0.4">
      <c r="A9500" s="3">
        <v>9499</v>
      </c>
      <c r="B9500" s="1" t="s">
        <v>10662</v>
      </c>
      <c r="C9500" s="1">
        <v>2014</v>
      </c>
      <c r="D9500" s="2">
        <v>41949</v>
      </c>
      <c r="E9500" s="2">
        <v>41951</v>
      </c>
      <c r="F9500" s="1" t="s">
        <v>188</v>
      </c>
      <c r="G9500" s="1" t="s">
        <v>1249</v>
      </c>
      <c r="H9500" s="1" t="s">
        <v>1250</v>
      </c>
      <c r="I9500" s="1" t="s">
        <v>102</v>
      </c>
      <c r="J9500" s="1" t="s">
        <v>27</v>
      </c>
      <c r="K9500" s="1" t="s">
        <v>7074</v>
      </c>
      <c r="L9500" s="1" t="s">
        <v>254</v>
      </c>
      <c r="M9500" s="1">
        <v>46142</v>
      </c>
      <c r="N9500" s="1" t="s">
        <v>105</v>
      </c>
      <c r="O9500" s="1" t="s">
        <v>7444</v>
      </c>
      <c r="P9500" s="1" t="s">
        <v>46</v>
      </c>
      <c r="Q9500" s="1" t="s">
        <v>90</v>
      </c>
      <c r="R9500" s="1" t="s">
        <v>186</v>
      </c>
      <c r="S9500" s="1">
        <v>167.94</v>
      </c>
      <c r="T9500" s="1">
        <v>3</v>
      </c>
      <c r="U9500" s="1">
        <v>0</v>
      </c>
      <c r="V9500" s="4">
        <v>82.290599999999998</v>
      </c>
    </row>
    <row r="9501" spans="1:22" ht="29.5" thickBot="1" x14ac:dyDescent="0.4">
      <c r="A9501" s="3">
        <v>9500</v>
      </c>
      <c r="B9501" s="1" t="s">
        <v>10662</v>
      </c>
      <c r="C9501" s="1">
        <v>2014</v>
      </c>
      <c r="D9501" s="2">
        <v>41949</v>
      </c>
      <c r="E9501" s="2">
        <v>41951</v>
      </c>
      <c r="F9501" s="1" t="s">
        <v>188</v>
      </c>
      <c r="G9501" s="1" t="s">
        <v>1249</v>
      </c>
      <c r="H9501" s="1" t="s">
        <v>1250</v>
      </c>
      <c r="I9501" s="1" t="s">
        <v>102</v>
      </c>
      <c r="J9501" s="1" t="s">
        <v>27</v>
      </c>
      <c r="K9501" s="1" t="s">
        <v>7074</v>
      </c>
      <c r="L9501" s="1" t="s">
        <v>254</v>
      </c>
      <c r="M9501" s="1">
        <v>46142</v>
      </c>
      <c r="N9501" s="1" t="s">
        <v>105</v>
      </c>
      <c r="O9501" s="1" t="s">
        <v>3865</v>
      </c>
      <c r="P9501" s="1" t="s">
        <v>46</v>
      </c>
      <c r="Q9501" s="1" t="s">
        <v>90</v>
      </c>
      <c r="R9501" s="1" t="s">
        <v>3866</v>
      </c>
      <c r="S9501" s="1">
        <v>67.8</v>
      </c>
      <c r="T9501" s="1">
        <v>10</v>
      </c>
      <c r="U9501" s="1">
        <v>0</v>
      </c>
      <c r="V9501" s="4">
        <v>31.187999999999999</v>
      </c>
    </row>
    <row r="9502" spans="1:22" ht="29.5" thickBot="1" x14ac:dyDescent="0.4">
      <c r="A9502" s="3">
        <v>9501</v>
      </c>
      <c r="B9502" s="1" t="s">
        <v>10663</v>
      </c>
      <c r="C9502" s="1">
        <v>2013</v>
      </c>
      <c r="D9502" s="2">
        <v>41421</v>
      </c>
      <c r="E9502" s="2">
        <v>41425</v>
      </c>
      <c r="F9502" s="1" t="s">
        <v>50</v>
      </c>
      <c r="G9502" s="1" t="s">
        <v>5676</v>
      </c>
      <c r="H9502" s="1" t="s">
        <v>5677</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4">
        <v>11.3148</v>
      </c>
    </row>
    <row r="9503" spans="1:22" ht="29.5" thickBot="1" x14ac:dyDescent="0.4">
      <c r="A9503" s="3">
        <v>9502</v>
      </c>
      <c r="B9503" s="1" t="s">
        <v>10664</v>
      </c>
      <c r="C9503" s="1">
        <v>2012</v>
      </c>
      <c r="D9503" s="2">
        <v>41233</v>
      </c>
      <c r="E9503" s="2">
        <v>41237</v>
      </c>
      <c r="F9503" s="1" t="s">
        <v>50</v>
      </c>
      <c r="G9503" s="1" t="s">
        <v>5350</v>
      </c>
      <c r="H9503" s="1" t="s">
        <v>5351</v>
      </c>
      <c r="I9503" s="1" t="s">
        <v>26</v>
      </c>
      <c r="J9503" s="1" t="s">
        <v>27</v>
      </c>
      <c r="K9503" s="1" t="s">
        <v>127</v>
      </c>
      <c r="L9503" s="1" t="s">
        <v>43</v>
      </c>
      <c r="M9503" s="1">
        <v>94109</v>
      </c>
      <c r="N9503" s="1" t="s">
        <v>44</v>
      </c>
      <c r="O9503" s="1" t="s">
        <v>6055</v>
      </c>
      <c r="P9503" s="1" t="s">
        <v>32</v>
      </c>
      <c r="Q9503" s="1" t="s">
        <v>65</v>
      </c>
      <c r="R9503" s="1" t="s">
        <v>6056</v>
      </c>
      <c r="S9503" s="1">
        <v>32.04</v>
      </c>
      <c r="T9503" s="1">
        <v>3</v>
      </c>
      <c r="U9503" s="1">
        <v>0</v>
      </c>
      <c r="V9503" s="4">
        <v>8.01</v>
      </c>
    </row>
    <row r="9504" spans="1:22" ht="29.5" thickBot="1" x14ac:dyDescent="0.4">
      <c r="A9504" s="3">
        <v>9503</v>
      </c>
      <c r="B9504" s="1" t="s">
        <v>10665</v>
      </c>
      <c r="C9504" s="1">
        <v>2013</v>
      </c>
      <c r="D9504" s="2">
        <v>41387</v>
      </c>
      <c r="E9504" s="2">
        <v>41394</v>
      </c>
      <c r="F9504" s="1" t="s">
        <v>50</v>
      </c>
      <c r="G9504" s="1" t="s">
        <v>3881</v>
      </c>
      <c r="H9504" s="1" t="s">
        <v>3882</v>
      </c>
      <c r="I9504" s="1" t="s">
        <v>26</v>
      </c>
      <c r="J9504" s="1" t="s">
        <v>27</v>
      </c>
      <c r="K9504" s="1" t="s">
        <v>7568</v>
      </c>
      <c r="L9504" s="1" t="s">
        <v>267</v>
      </c>
      <c r="M9504" s="1">
        <v>13440</v>
      </c>
      <c r="N9504" s="1" t="s">
        <v>148</v>
      </c>
      <c r="O9504" s="1" t="s">
        <v>8248</v>
      </c>
      <c r="P9504" s="1" t="s">
        <v>46</v>
      </c>
      <c r="Q9504" s="1" t="s">
        <v>68</v>
      </c>
      <c r="R9504" s="1" t="s">
        <v>8249</v>
      </c>
      <c r="S9504" s="1">
        <v>32.130000000000003</v>
      </c>
      <c r="T9504" s="1">
        <v>9</v>
      </c>
      <c r="U9504" s="1">
        <v>0</v>
      </c>
      <c r="V9504" s="4">
        <v>8.3537999999999997</v>
      </c>
    </row>
    <row r="9505" spans="1:22" ht="29.5" thickBot="1" x14ac:dyDescent="0.4">
      <c r="A9505" s="3">
        <v>9504</v>
      </c>
      <c r="B9505" s="1" t="s">
        <v>10665</v>
      </c>
      <c r="C9505" s="1">
        <v>2013</v>
      </c>
      <c r="D9505" s="2">
        <v>41387</v>
      </c>
      <c r="E9505" s="2">
        <v>41394</v>
      </c>
      <c r="F9505" s="1" t="s">
        <v>50</v>
      </c>
      <c r="G9505" s="1" t="s">
        <v>3881</v>
      </c>
      <c r="H9505" s="1" t="s">
        <v>3882</v>
      </c>
      <c r="I9505" s="1" t="s">
        <v>26</v>
      </c>
      <c r="J9505" s="1" t="s">
        <v>27</v>
      </c>
      <c r="K9505" s="1" t="s">
        <v>7568</v>
      </c>
      <c r="L9505" s="1" t="s">
        <v>267</v>
      </c>
      <c r="M9505" s="1">
        <v>13440</v>
      </c>
      <c r="N9505" s="1" t="s">
        <v>148</v>
      </c>
      <c r="O9505" s="1" t="s">
        <v>2535</v>
      </c>
      <c r="P9505" s="1" t="s">
        <v>46</v>
      </c>
      <c r="Q9505" s="1" t="s">
        <v>68</v>
      </c>
      <c r="R9505" s="1" t="s">
        <v>2536</v>
      </c>
      <c r="S9505" s="1">
        <v>2.88</v>
      </c>
      <c r="T9505" s="1">
        <v>1</v>
      </c>
      <c r="U9505" s="1">
        <v>0</v>
      </c>
      <c r="V9505" s="4">
        <v>0.80640000000000001</v>
      </c>
    </row>
    <row r="9506" spans="1:22" ht="29.5" thickBot="1" x14ac:dyDescent="0.4">
      <c r="A9506" s="3">
        <v>9505</v>
      </c>
      <c r="B9506" s="1" t="s">
        <v>10666</v>
      </c>
      <c r="C9506" s="1">
        <v>2013</v>
      </c>
      <c r="D9506" s="2">
        <v>41562</v>
      </c>
      <c r="E9506" s="2">
        <v>41566</v>
      </c>
      <c r="F9506" s="1" t="s">
        <v>50</v>
      </c>
      <c r="G9506" s="1" t="s">
        <v>3884</v>
      </c>
      <c r="H9506" s="1" t="s">
        <v>3885</v>
      </c>
      <c r="I9506" s="1" t="s">
        <v>41</v>
      </c>
      <c r="J9506" s="1" t="s">
        <v>27</v>
      </c>
      <c r="K9506" s="1" t="s">
        <v>266</v>
      </c>
      <c r="L9506" s="1" t="s">
        <v>267</v>
      </c>
      <c r="M9506" s="1">
        <v>10009</v>
      </c>
      <c r="N9506" s="1" t="s">
        <v>148</v>
      </c>
      <c r="O9506" s="1" t="s">
        <v>9194</v>
      </c>
      <c r="P9506" s="1" t="s">
        <v>71</v>
      </c>
      <c r="Q9506" s="1" t="s">
        <v>72</v>
      </c>
      <c r="R9506" s="1" t="s">
        <v>9195</v>
      </c>
      <c r="S9506" s="1">
        <v>1091.93</v>
      </c>
      <c r="T9506" s="1">
        <v>7</v>
      </c>
      <c r="U9506" s="1">
        <v>0</v>
      </c>
      <c r="V9506" s="4">
        <v>272.98250000000002</v>
      </c>
    </row>
    <row r="9507" spans="1:22" ht="29.5" thickBot="1" x14ac:dyDescent="0.4">
      <c r="A9507" s="3">
        <v>9506</v>
      </c>
      <c r="B9507" s="1" t="s">
        <v>10666</v>
      </c>
      <c r="C9507" s="1">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4">
        <v>54.860399999999998</v>
      </c>
    </row>
    <row r="9508" spans="1:22" ht="58.5" thickBot="1" x14ac:dyDescent="0.4">
      <c r="A9508" s="3">
        <v>9507</v>
      </c>
      <c r="B9508" s="1" t="s">
        <v>10667</v>
      </c>
      <c r="C9508" s="1">
        <v>2011</v>
      </c>
      <c r="D9508" s="2">
        <v>40638</v>
      </c>
      <c r="E9508" s="2">
        <v>40640</v>
      </c>
      <c r="F9508" s="1" t="s">
        <v>23</v>
      </c>
      <c r="G9508" s="1" t="s">
        <v>665</v>
      </c>
      <c r="H9508" s="1" t="s">
        <v>666</v>
      </c>
      <c r="I9508" s="1" t="s">
        <v>26</v>
      </c>
      <c r="J9508" s="1" t="s">
        <v>27</v>
      </c>
      <c r="K9508" s="1" t="s">
        <v>6667</v>
      </c>
      <c r="L9508" s="1" t="s">
        <v>238</v>
      </c>
      <c r="M9508" s="1">
        <v>48127</v>
      </c>
      <c r="N9508" s="1" t="s">
        <v>105</v>
      </c>
      <c r="O9508" s="1" t="s">
        <v>3206</v>
      </c>
      <c r="P9508" s="1" t="s">
        <v>46</v>
      </c>
      <c r="Q9508" s="1" t="s">
        <v>68</v>
      </c>
      <c r="R9508" s="1" t="s">
        <v>3207</v>
      </c>
      <c r="S9508" s="1">
        <v>26.7</v>
      </c>
      <c r="T9508" s="1">
        <v>2</v>
      </c>
      <c r="U9508" s="1">
        <v>0</v>
      </c>
      <c r="V9508" s="4">
        <v>7.476</v>
      </c>
    </row>
    <row r="9509" spans="1:22" ht="44" thickBot="1" x14ac:dyDescent="0.4">
      <c r="A9509" s="3">
        <v>9508</v>
      </c>
      <c r="B9509" s="1" t="s">
        <v>10667</v>
      </c>
      <c r="C9509" s="1">
        <v>2011</v>
      </c>
      <c r="D9509" s="2">
        <v>40638</v>
      </c>
      <c r="E9509" s="2">
        <v>40640</v>
      </c>
      <c r="F9509" s="1" t="s">
        <v>23</v>
      </c>
      <c r="G9509" s="1" t="s">
        <v>665</v>
      </c>
      <c r="H9509" s="1" t="s">
        <v>666</v>
      </c>
      <c r="I9509" s="1" t="s">
        <v>26</v>
      </c>
      <c r="J9509" s="1" t="s">
        <v>27</v>
      </c>
      <c r="K9509" s="1" t="s">
        <v>6667</v>
      </c>
      <c r="L9509" s="1" t="s">
        <v>238</v>
      </c>
      <c r="M9509" s="1">
        <v>48127</v>
      </c>
      <c r="N9509" s="1" t="s">
        <v>105</v>
      </c>
      <c r="O9509" s="1" t="s">
        <v>4944</v>
      </c>
      <c r="P9509" s="1" t="s">
        <v>46</v>
      </c>
      <c r="Q9509" s="1" t="s">
        <v>75</v>
      </c>
      <c r="R9509" s="1" t="s">
        <v>4945</v>
      </c>
      <c r="S9509" s="1">
        <v>40.200000000000003</v>
      </c>
      <c r="T9509" s="1">
        <v>5</v>
      </c>
      <c r="U9509" s="1">
        <v>0</v>
      </c>
      <c r="V9509" s="4">
        <v>18.09</v>
      </c>
    </row>
    <row r="9510" spans="1:22" ht="58.5" thickBot="1" x14ac:dyDescent="0.4">
      <c r="A9510" s="3">
        <v>9509</v>
      </c>
      <c r="B9510" s="1" t="s">
        <v>10667</v>
      </c>
      <c r="C9510" s="1">
        <v>2011</v>
      </c>
      <c r="D9510" s="2">
        <v>40638</v>
      </c>
      <c r="E9510" s="2">
        <v>40640</v>
      </c>
      <c r="F9510" s="1" t="s">
        <v>23</v>
      </c>
      <c r="G9510" s="1" t="s">
        <v>665</v>
      </c>
      <c r="H9510" s="1" t="s">
        <v>666</v>
      </c>
      <c r="I9510" s="1" t="s">
        <v>26</v>
      </c>
      <c r="J9510" s="1" t="s">
        <v>27</v>
      </c>
      <c r="K9510" s="1" t="s">
        <v>6667</v>
      </c>
      <c r="L9510" s="1" t="s">
        <v>238</v>
      </c>
      <c r="M9510" s="1">
        <v>48127</v>
      </c>
      <c r="N9510" s="1" t="s">
        <v>105</v>
      </c>
      <c r="O9510" s="1" t="s">
        <v>780</v>
      </c>
      <c r="P9510" s="1" t="s">
        <v>46</v>
      </c>
      <c r="Q9510" s="1" t="s">
        <v>68</v>
      </c>
      <c r="R9510" s="1" t="s">
        <v>781</v>
      </c>
      <c r="S9510" s="1">
        <v>13.89</v>
      </c>
      <c r="T9510" s="1">
        <v>3</v>
      </c>
      <c r="U9510" s="1">
        <v>0</v>
      </c>
      <c r="V9510" s="4">
        <v>4.5837000000000003</v>
      </c>
    </row>
    <row r="9511" spans="1:22" ht="44" thickBot="1" x14ac:dyDescent="0.4">
      <c r="A9511" s="3">
        <v>9510</v>
      </c>
      <c r="B9511" s="1" t="s">
        <v>10667</v>
      </c>
      <c r="C9511" s="1">
        <v>2011</v>
      </c>
      <c r="D9511" s="2">
        <v>40638</v>
      </c>
      <c r="E9511" s="2">
        <v>40640</v>
      </c>
      <c r="F9511" s="1" t="s">
        <v>23</v>
      </c>
      <c r="G9511" s="1" t="s">
        <v>665</v>
      </c>
      <c r="H9511" s="1" t="s">
        <v>666</v>
      </c>
      <c r="I9511" s="1" t="s">
        <v>26</v>
      </c>
      <c r="J9511" s="1" t="s">
        <v>27</v>
      </c>
      <c r="K9511" s="1" t="s">
        <v>6667</v>
      </c>
      <c r="L9511" s="1" t="s">
        <v>238</v>
      </c>
      <c r="M9511" s="1">
        <v>48127</v>
      </c>
      <c r="N9511" s="1" t="s">
        <v>105</v>
      </c>
      <c r="O9511" s="1" t="s">
        <v>684</v>
      </c>
      <c r="P9511" s="1" t="s">
        <v>46</v>
      </c>
      <c r="Q9511" s="1" t="s">
        <v>59</v>
      </c>
      <c r="R9511" s="1" t="s">
        <v>685</v>
      </c>
      <c r="S9511" s="1">
        <v>689.82</v>
      </c>
      <c r="T9511" s="1">
        <v>6</v>
      </c>
      <c r="U9511" s="1">
        <v>0</v>
      </c>
      <c r="V9511" s="4">
        <v>20.694600000000001</v>
      </c>
    </row>
    <row r="9512" spans="1:22" ht="58.5" thickBot="1" x14ac:dyDescent="0.4">
      <c r="A9512" s="3">
        <v>9511</v>
      </c>
      <c r="B9512" s="1" t="s">
        <v>10668</v>
      </c>
      <c r="C9512" s="1">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38.340000000000003</v>
      </c>
      <c r="T9512" s="1">
        <v>9</v>
      </c>
      <c r="U9512" s="1">
        <v>0</v>
      </c>
      <c r="V9512" s="4">
        <v>15.7194</v>
      </c>
    </row>
    <row r="9513" spans="1:22" ht="29.5" thickBot="1" x14ac:dyDescent="0.4">
      <c r="A9513" s="3">
        <v>9512</v>
      </c>
      <c r="B9513" s="1" t="s">
        <v>10669</v>
      </c>
      <c r="C9513" s="1">
        <v>2011</v>
      </c>
      <c r="D9513" s="2">
        <v>40891</v>
      </c>
      <c r="E9513" s="2">
        <v>40893</v>
      </c>
      <c r="F9513" s="1" t="s">
        <v>188</v>
      </c>
      <c r="G9513" s="1" t="s">
        <v>6354</v>
      </c>
      <c r="H9513" s="1" t="s">
        <v>6355</v>
      </c>
      <c r="I9513" s="1" t="s">
        <v>41</v>
      </c>
      <c r="J9513" s="1" t="s">
        <v>27</v>
      </c>
      <c r="K9513" s="1" t="s">
        <v>303</v>
      </c>
      <c r="L9513" s="1" t="s">
        <v>211</v>
      </c>
      <c r="M9513" s="1">
        <v>60623</v>
      </c>
      <c r="N9513" s="1" t="s">
        <v>105</v>
      </c>
      <c r="O9513" s="1" t="s">
        <v>4327</v>
      </c>
      <c r="P9513" s="1" t="s">
        <v>46</v>
      </c>
      <c r="Q9513" s="1" t="s">
        <v>75</v>
      </c>
      <c r="R9513" s="1" t="s">
        <v>4328</v>
      </c>
      <c r="S9513" s="1">
        <v>9.2639999999999993</v>
      </c>
      <c r="T9513" s="1">
        <v>3</v>
      </c>
      <c r="U9513" s="1">
        <v>0.8</v>
      </c>
      <c r="V9513" s="4">
        <v>-13.896000000000001</v>
      </c>
    </row>
    <row r="9514" spans="1:22" ht="58.5" thickBot="1" x14ac:dyDescent="0.4">
      <c r="A9514" s="3">
        <v>9513</v>
      </c>
      <c r="B9514" s="1" t="s">
        <v>10670</v>
      </c>
      <c r="C9514" s="1">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204.66640000000001</v>
      </c>
      <c r="T9514" s="1">
        <v>1</v>
      </c>
      <c r="U9514" s="1">
        <v>0.32</v>
      </c>
      <c r="V9514" s="4">
        <v>-6.0195999999999996</v>
      </c>
    </row>
    <row r="9515" spans="1:22" ht="73" thickBot="1" x14ac:dyDescent="0.4">
      <c r="A9515" s="3">
        <v>9514</v>
      </c>
      <c r="B9515" s="1" t="s">
        <v>10671</v>
      </c>
      <c r="C9515" s="1">
        <v>2013</v>
      </c>
      <c r="D9515" s="2">
        <v>41562</v>
      </c>
      <c r="E9515" s="2">
        <v>41567</v>
      </c>
      <c r="F9515" s="1" t="s">
        <v>50</v>
      </c>
      <c r="G9515" s="1" t="s">
        <v>5837</v>
      </c>
      <c r="H9515" s="1" t="s">
        <v>5838</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4">
        <v>544.41750000000002</v>
      </c>
    </row>
    <row r="9516" spans="1:22" ht="29.5" thickBot="1" x14ac:dyDescent="0.4">
      <c r="A9516" s="3">
        <v>9515</v>
      </c>
      <c r="B9516" s="1" t="s">
        <v>10672</v>
      </c>
      <c r="C9516" s="1">
        <v>2011</v>
      </c>
      <c r="D9516" s="2">
        <v>40616</v>
      </c>
      <c r="E9516" s="2">
        <v>40620</v>
      </c>
      <c r="F9516" s="1" t="s">
        <v>50</v>
      </c>
      <c r="G9516" s="1" t="s">
        <v>7337</v>
      </c>
      <c r="H9516" s="1" t="s">
        <v>7338</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4">
        <v>31.869599999999998</v>
      </c>
    </row>
    <row r="9517" spans="1:22" ht="29.5" thickBot="1" x14ac:dyDescent="0.4">
      <c r="A9517" s="3">
        <v>9516</v>
      </c>
      <c r="B9517" s="1" t="s">
        <v>10673</v>
      </c>
      <c r="C9517" s="1">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4">
        <v>8.8087999999999997</v>
      </c>
    </row>
    <row r="9518" spans="1:22" ht="58.5" thickBot="1" x14ac:dyDescent="0.4">
      <c r="A9518" s="3">
        <v>9517</v>
      </c>
      <c r="B9518" s="1" t="s">
        <v>10674</v>
      </c>
      <c r="C9518" s="1">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4">
        <v>4.0472999999999999</v>
      </c>
    </row>
    <row r="9519" spans="1:22" ht="29.5" thickBot="1" x14ac:dyDescent="0.4">
      <c r="A9519" s="3">
        <v>9518</v>
      </c>
      <c r="B9519" s="1" t="s">
        <v>10674</v>
      </c>
      <c r="C9519" s="1">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6.9119999999999999</v>
      </c>
      <c r="T9519" s="1">
        <v>3</v>
      </c>
      <c r="U9519" s="1">
        <v>0.2</v>
      </c>
      <c r="V9519" s="4">
        <v>2.5055999999999998</v>
      </c>
    </row>
    <row r="9520" spans="1:22" ht="29.5" thickBot="1" x14ac:dyDescent="0.4">
      <c r="A9520" s="3">
        <v>9519</v>
      </c>
      <c r="B9520" s="1" t="s">
        <v>10674</v>
      </c>
      <c r="C9520" s="1">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4">
        <v>48.994199999999999</v>
      </c>
    </row>
    <row r="9521" spans="1:22" ht="44" thickBot="1" x14ac:dyDescent="0.4">
      <c r="A9521" s="3">
        <v>9520</v>
      </c>
      <c r="B9521" s="1" t="s">
        <v>10675</v>
      </c>
      <c r="C9521" s="1">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4">
        <v>22.702400000000001</v>
      </c>
    </row>
    <row r="9522" spans="1:22" ht="29.5" thickBot="1" x14ac:dyDescent="0.4">
      <c r="A9522" s="3">
        <v>9521</v>
      </c>
      <c r="B9522" s="1" t="s">
        <v>10676</v>
      </c>
      <c r="C9522" s="1">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4">
        <v>3.7208000000000001</v>
      </c>
    </row>
    <row r="9523" spans="1:22" ht="44" thickBot="1" x14ac:dyDescent="0.4">
      <c r="A9523" s="3">
        <v>9522</v>
      </c>
      <c r="B9523" s="1" t="s">
        <v>10677</v>
      </c>
      <c r="C9523" s="1">
        <v>2011</v>
      </c>
      <c r="D9523" s="2">
        <v>40896</v>
      </c>
      <c r="E9523" s="2">
        <v>40902</v>
      </c>
      <c r="F9523" s="1" t="s">
        <v>50</v>
      </c>
      <c r="G9523" s="1" t="s">
        <v>5432</v>
      </c>
      <c r="H9523" s="1" t="s">
        <v>5433</v>
      </c>
      <c r="I9523" s="1" t="s">
        <v>26</v>
      </c>
      <c r="J9523" s="1" t="s">
        <v>27</v>
      </c>
      <c r="K9523" s="1" t="s">
        <v>303</v>
      </c>
      <c r="L9523" s="1" t="s">
        <v>211</v>
      </c>
      <c r="M9523" s="1">
        <v>60623</v>
      </c>
      <c r="N9523" s="1" t="s">
        <v>105</v>
      </c>
      <c r="O9523" s="1" t="s">
        <v>10678</v>
      </c>
      <c r="P9523" s="1" t="s">
        <v>71</v>
      </c>
      <c r="Q9523" s="1" t="s">
        <v>72</v>
      </c>
      <c r="R9523" s="1" t="s">
        <v>10679</v>
      </c>
      <c r="S9523" s="1">
        <v>323.976</v>
      </c>
      <c r="T9523" s="1">
        <v>3</v>
      </c>
      <c r="U9523" s="1">
        <v>0.2</v>
      </c>
      <c r="V9523" s="4">
        <v>36.447299999999998</v>
      </c>
    </row>
    <row r="9524" spans="1:22" ht="29.5" thickBot="1" x14ac:dyDescent="0.4">
      <c r="A9524" s="3">
        <v>9523</v>
      </c>
      <c r="B9524" s="1" t="s">
        <v>10677</v>
      </c>
      <c r="C9524" s="1">
        <v>2011</v>
      </c>
      <c r="D9524" s="2">
        <v>40896</v>
      </c>
      <c r="E9524" s="2">
        <v>40902</v>
      </c>
      <c r="F9524" s="1" t="s">
        <v>50</v>
      </c>
      <c r="G9524" s="1" t="s">
        <v>5432</v>
      </c>
      <c r="H9524" s="1" t="s">
        <v>5433</v>
      </c>
      <c r="I9524" s="1" t="s">
        <v>26</v>
      </c>
      <c r="J9524" s="1" t="s">
        <v>27</v>
      </c>
      <c r="K9524" s="1" t="s">
        <v>303</v>
      </c>
      <c r="L9524" s="1" t="s">
        <v>211</v>
      </c>
      <c r="M9524" s="1">
        <v>60623</v>
      </c>
      <c r="N9524" s="1" t="s">
        <v>105</v>
      </c>
      <c r="O9524" s="1" t="s">
        <v>9086</v>
      </c>
      <c r="P9524" s="1" t="s">
        <v>46</v>
      </c>
      <c r="Q9524" s="1" t="s">
        <v>90</v>
      </c>
      <c r="R9524" s="1" t="s">
        <v>9087</v>
      </c>
      <c r="S9524" s="1">
        <v>15.552</v>
      </c>
      <c r="T9524" s="1">
        <v>3</v>
      </c>
      <c r="U9524" s="1">
        <v>0.2</v>
      </c>
      <c r="V9524" s="4">
        <v>5.4432</v>
      </c>
    </row>
    <row r="9525" spans="1:22" ht="29.5" thickBot="1" x14ac:dyDescent="0.4">
      <c r="A9525" s="3">
        <v>9524</v>
      </c>
      <c r="B9525" s="1" t="s">
        <v>10677</v>
      </c>
      <c r="C9525" s="1">
        <v>2011</v>
      </c>
      <c r="D9525" s="2">
        <v>40896</v>
      </c>
      <c r="E9525" s="2">
        <v>40902</v>
      </c>
      <c r="F9525" s="1" t="s">
        <v>50</v>
      </c>
      <c r="G9525" s="1" t="s">
        <v>5432</v>
      </c>
      <c r="H9525" s="1" t="s">
        <v>5433</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4">
        <v>-7.7405999999999997</v>
      </c>
    </row>
    <row r="9526" spans="1:22" ht="73" thickBot="1" x14ac:dyDescent="0.4">
      <c r="A9526" s="3">
        <v>9525</v>
      </c>
      <c r="B9526" s="1" t="s">
        <v>10680</v>
      </c>
      <c r="C9526" s="1">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v>
      </c>
      <c r="T9526" s="1">
        <v>5</v>
      </c>
      <c r="U9526" s="1">
        <v>0.2</v>
      </c>
      <c r="V9526" s="4">
        <v>29.372</v>
      </c>
    </row>
    <row r="9527" spans="1:22" ht="58.5" thickBot="1" x14ac:dyDescent="0.4">
      <c r="A9527" s="3">
        <v>9526</v>
      </c>
      <c r="B9527" s="1" t="s">
        <v>10680</v>
      </c>
      <c r="C9527" s="1">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199.9</v>
      </c>
      <c r="T9527" s="1">
        <v>5</v>
      </c>
      <c r="U9527" s="1">
        <v>0</v>
      </c>
      <c r="V9527" s="4">
        <v>39.979999999999997</v>
      </c>
    </row>
    <row r="9528" spans="1:22" ht="58.5" thickBot="1" x14ac:dyDescent="0.4">
      <c r="A9528" s="3">
        <v>9527</v>
      </c>
      <c r="B9528" s="1" t="s">
        <v>10680</v>
      </c>
      <c r="C9528" s="1">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31.175999999999998</v>
      </c>
      <c r="T9528" s="1">
        <v>3</v>
      </c>
      <c r="U9528" s="1">
        <v>0.2</v>
      </c>
      <c r="V9528" s="4">
        <v>-7.0145999999999997</v>
      </c>
    </row>
    <row r="9529" spans="1:22" ht="44" thickBot="1" x14ac:dyDescent="0.4">
      <c r="A9529" s="3">
        <v>9528</v>
      </c>
      <c r="B9529" s="1" t="s">
        <v>10680</v>
      </c>
      <c r="C9529" s="1">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4">
        <v>60.463200000000001</v>
      </c>
    </row>
    <row r="9530" spans="1:22" ht="44" thickBot="1" x14ac:dyDescent="0.4">
      <c r="A9530" s="3">
        <v>9529</v>
      </c>
      <c r="B9530" s="1" t="s">
        <v>10680</v>
      </c>
      <c r="C9530" s="1">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4">
        <v>3.0211999999999999</v>
      </c>
    </row>
    <row r="9531" spans="1:22" ht="29.5" thickBot="1" x14ac:dyDescent="0.4">
      <c r="A9531" s="3">
        <v>9530</v>
      </c>
      <c r="B9531" s="1" t="s">
        <v>10681</v>
      </c>
      <c r="C9531" s="1">
        <v>2014</v>
      </c>
      <c r="D9531" s="2">
        <v>41723</v>
      </c>
      <c r="E9531" s="2">
        <v>41724</v>
      </c>
      <c r="F9531" s="1" t="s">
        <v>1290</v>
      </c>
      <c r="G9531" s="1" t="s">
        <v>4808</v>
      </c>
      <c r="H9531" s="1" t="s">
        <v>4809</v>
      </c>
      <c r="I9531" s="1" t="s">
        <v>41</v>
      </c>
      <c r="J9531" s="1" t="s">
        <v>27</v>
      </c>
      <c r="K9531" s="1" t="s">
        <v>9146</v>
      </c>
      <c r="L9531" s="1" t="s">
        <v>104</v>
      </c>
      <c r="M9531" s="1">
        <v>77705</v>
      </c>
      <c r="N9531" s="1" t="s">
        <v>105</v>
      </c>
      <c r="O9531" s="1" t="s">
        <v>3355</v>
      </c>
      <c r="P9531" s="1" t="s">
        <v>46</v>
      </c>
      <c r="Q9531" s="1" t="s">
        <v>59</v>
      </c>
      <c r="R9531" s="1" t="s">
        <v>3356</v>
      </c>
      <c r="S9531" s="1">
        <v>12.768000000000001</v>
      </c>
      <c r="T9531" s="1">
        <v>2</v>
      </c>
      <c r="U9531" s="1">
        <v>0.2</v>
      </c>
      <c r="V9531" s="4">
        <v>0.95760000000000001</v>
      </c>
    </row>
    <row r="9532" spans="1:22" ht="29.5" thickBot="1" x14ac:dyDescent="0.4">
      <c r="A9532" s="3">
        <v>9531</v>
      </c>
      <c r="B9532" s="1" t="s">
        <v>10682</v>
      </c>
      <c r="C9532" s="1">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4">
        <v>24.269600000000001</v>
      </c>
    </row>
    <row r="9533" spans="1:22" ht="73" thickBot="1" x14ac:dyDescent="0.4">
      <c r="A9533" s="3">
        <v>9532</v>
      </c>
      <c r="B9533" s="1" t="s">
        <v>10683</v>
      </c>
      <c r="C9533" s="1">
        <v>2014</v>
      </c>
      <c r="D9533" s="2">
        <v>41939</v>
      </c>
      <c r="E9533" s="2">
        <v>41944</v>
      </c>
      <c r="F9533" s="1" t="s">
        <v>50</v>
      </c>
      <c r="G9533" s="1" t="s">
        <v>6279</v>
      </c>
      <c r="H9533" s="1" t="s">
        <v>6280</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4">
        <v>5.5616000000000003</v>
      </c>
    </row>
    <row r="9534" spans="1:22" ht="44" thickBot="1" x14ac:dyDescent="0.4">
      <c r="A9534" s="3">
        <v>9533</v>
      </c>
      <c r="B9534" s="1" t="s">
        <v>10684</v>
      </c>
      <c r="C9534" s="1">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4">
        <v>80.777199999999993</v>
      </c>
    </row>
    <row r="9535" spans="1:22" ht="44" thickBot="1" x14ac:dyDescent="0.4">
      <c r="A9535" s="3">
        <v>9534</v>
      </c>
      <c r="B9535" s="1" t="s">
        <v>10684</v>
      </c>
      <c r="C9535" s="1">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40.67</v>
      </c>
      <c r="T9535" s="1">
        <v>7</v>
      </c>
      <c r="U9535" s="1">
        <v>0</v>
      </c>
      <c r="V9535" s="4">
        <v>12.607699999999999</v>
      </c>
    </row>
    <row r="9536" spans="1:22" ht="44" thickBot="1" x14ac:dyDescent="0.4">
      <c r="A9536" s="3">
        <v>9535</v>
      </c>
      <c r="B9536" s="1" t="s">
        <v>10684</v>
      </c>
      <c r="C9536" s="1">
        <v>2013</v>
      </c>
      <c r="D9536" s="2">
        <v>41575</v>
      </c>
      <c r="E9536" s="2">
        <v>41579</v>
      </c>
      <c r="F9536" s="1" t="s">
        <v>50</v>
      </c>
      <c r="G9536" s="1" t="s">
        <v>5008</v>
      </c>
      <c r="H9536" s="1" t="s">
        <v>5009</v>
      </c>
      <c r="I9536" s="1" t="s">
        <v>26</v>
      </c>
      <c r="J9536" s="1" t="s">
        <v>27</v>
      </c>
      <c r="K9536" s="1" t="s">
        <v>266</v>
      </c>
      <c r="L9536" s="1" t="s">
        <v>267</v>
      </c>
      <c r="M9536" s="1">
        <v>10011</v>
      </c>
      <c r="N9536" s="1" t="s">
        <v>148</v>
      </c>
      <c r="O9536" s="1" t="s">
        <v>8521</v>
      </c>
      <c r="P9536" s="1" t="s">
        <v>46</v>
      </c>
      <c r="Q9536" s="1" t="s">
        <v>59</v>
      </c>
      <c r="R9536" s="1" t="s">
        <v>8522</v>
      </c>
      <c r="S9536" s="1">
        <v>33.479999999999997</v>
      </c>
      <c r="T9536" s="1">
        <v>2</v>
      </c>
      <c r="U9536" s="1">
        <v>0</v>
      </c>
      <c r="V9536" s="4">
        <v>1.3391999999999999</v>
      </c>
    </row>
    <row r="9537" spans="1:22" ht="29.5" thickBot="1" x14ac:dyDescent="0.4">
      <c r="A9537" s="3">
        <v>9536</v>
      </c>
      <c r="B9537" s="1" t="s">
        <v>10684</v>
      </c>
      <c r="C9537" s="1">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9.7279999999999998</v>
      </c>
      <c r="T9537" s="1">
        <v>2</v>
      </c>
      <c r="U9537" s="1">
        <v>0.2</v>
      </c>
      <c r="V9537" s="4">
        <v>3.2831999999999999</v>
      </c>
    </row>
    <row r="9538" spans="1:22" ht="44" thickBot="1" x14ac:dyDescent="0.4">
      <c r="A9538" s="3">
        <v>9537</v>
      </c>
      <c r="B9538" s="1" t="s">
        <v>10685</v>
      </c>
      <c r="C9538" s="1">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4">
        <v>-6.8634000000000004</v>
      </c>
    </row>
    <row r="9539" spans="1:22" ht="58.5" thickBot="1" x14ac:dyDescent="0.4">
      <c r="A9539" s="3">
        <v>9538</v>
      </c>
      <c r="B9539" s="1" t="s">
        <v>10686</v>
      </c>
      <c r="C9539" s="1">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4">
        <v>84.293999999999997</v>
      </c>
    </row>
    <row r="9540" spans="1:22" ht="58.5" thickBot="1" x14ac:dyDescent="0.4">
      <c r="A9540" s="3">
        <v>9539</v>
      </c>
      <c r="B9540" s="1" t="s">
        <v>10687</v>
      </c>
      <c r="C9540" s="1">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4">
        <v>7.774</v>
      </c>
    </row>
    <row r="9541" spans="1:22" ht="29.5" thickBot="1" x14ac:dyDescent="0.4">
      <c r="A9541" s="3">
        <v>9540</v>
      </c>
      <c r="B9541" s="1" t="s">
        <v>10687</v>
      </c>
      <c r="C9541" s="1">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4">
        <v>18.781199999999998</v>
      </c>
    </row>
    <row r="9542" spans="1:22" ht="29.5" thickBot="1" x14ac:dyDescent="0.4">
      <c r="A9542" s="3">
        <v>9541</v>
      </c>
      <c r="B9542" s="1" t="s">
        <v>10688</v>
      </c>
      <c r="C9542" s="1">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191.96799999999999</v>
      </c>
      <c r="T9542" s="1">
        <v>7</v>
      </c>
      <c r="U9542" s="1">
        <v>0.2</v>
      </c>
      <c r="V9542" s="4">
        <v>16.7972</v>
      </c>
    </row>
    <row r="9543" spans="1:22" ht="29.5" thickBot="1" x14ac:dyDescent="0.4">
      <c r="A9543" s="3">
        <v>9542</v>
      </c>
      <c r="B9543" s="1" t="s">
        <v>10689</v>
      </c>
      <c r="C9543" s="1">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4">
        <v>13.32</v>
      </c>
    </row>
    <row r="9544" spans="1:22" ht="29.5" thickBot="1" x14ac:dyDescent="0.4">
      <c r="A9544" s="3">
        <v>9543</v>
      </c>
      <c r="B9544" s="1" t="s">
        <v>10689</v>
      </c>
      <c r="C9544" s="1">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6.23</v>
      </c>
      <c r="T9544" s="1">
        <v>5</v>
      </c>
      <c r="U9544" s="1">
        <v>0.8</v>
      </c>
      <c r="V9544" s="4">
        <v>-9.6564999999999994</v>
      </c>
    </row>
    <row r="9545" spans="1:22" ht="29.5" thickBot="1" x14ac:dyDescent="0.4">
      <c r="A9545" s="3">
        <v>9544</v>
      </c>
      <c r="B9545" s="1" t="s">
        <v>10689</v>
      </c>
      <c r="C9545" s="1">
        <v>2012</v>
      </c>
      <c r="D9545" s="2">
        <v>41127</v>
      </c>
      <c r="E9545" s="2">
        <v>41131</v>
      </c>
      <c r="F9545" s="1" t="s">
        <v>50</v>
      </c>
      <c r="G9545" s="1" t="s">
        <v>2853</v>
      </c>
      <c r="H9545" s="1" t="s">
        <v>2854</v>
      </c>
      <c r="I9545" s="1" t="s">
        <v>41</v>
      </c>
      <c r="J9545" s="1" t="s">
        <v>27</v>
      </c>
      <c r="K9545" s="1" t="s">
        <v>184</v>
      </c>
      <c r="L9545" s="1" t="s">
        <v>104</v>
      </c>
      <c r="M9545" s="1">
        <v>77095</v>
      </c>
      <c r="N9545" s="1" t="s">
        <v>105</v>
      </c>
      <c r="O9545" s="1" t="s">
        <v>8177</v>
      </c>
      <c r="P9545" s="1" t="s">
        <v>46</v>
      </c>
      <c r="Q9545" s="1" t="s">
        <v>90</v>
      </c>
      <c r="R9545" s="1" t="s">
        <v>8178</v>
      </c>
      <c r="S9545" s="1">
        <v>56.704000000000001</v>
      </c>
      <c r="T9545" s="1">
        <v>2</v>
      </c>
      <c r="U9545" s="1">
        <v>0.2</v>
      </c>
      <c r="V9545" s="4">
        <v>19.137599999999999</v>
      </c>
    </row>
    <row r="9546" spans="1:22" ht="58.5" thickBot="1" x14ac:dyDescent="0.4">
      <c r="A9546" s="3">
        <v>9545</v>
      </c>
      <c r="B9546" s="1" t="s">
        <v>10689</v>
      </c>
      <c r="C9546" s="1">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369.19920000000002</v>
      </c>
      <c r="T9546" s="1">
        <v>3</v>
      </c>
      <c r="U9546" s="1">
        <v>0.32</v>
      </c>
      <c r="V9546" s="4">
        <v>-114.01739999999999</v>
      </c>
    </row>
    <row r="9547" spans="1:22" ht="29.5" thickBot="1" x14ac:dyDescent="0.4">
      <c r="A9547" s="3">
        <v>9546</v>
      </c>
      <c r="B9547" s="1" t="s">
        <v>10690</v>
      </c>
      <c r="C9547" s="1">
        <v>2011</v>
      </c>
      <c r="D9547" s="2">
        <v>40845</v>
      </c>
      <c r="E9547" s="2">
        <v>40849</v>
      </c>
      <c r="F9547" s="1" t="s">
        <v>50</v>
      </c>
      <c r="G9547" s="1" t="s">
        <v>4652</v>
      </c>
      <c r="H9547" s="1" t="s">
        <v>4653</v>
      </c>
      <c r="I9547" s="1" t="s">
        <v>41</v>
      </c>
      <c r="J9547" s="1" t="s">
        <v>27</v>
      </c>
      <c r="K9547" s="1" t="s">
        <v>497</v>
      </c>
      <c r="L9547" s="1" t="s">
        <v>254</v>
      </c>
      <c r="M9547" s="1">
        <v>47201</v>
      </c>
      <c r="N9547" s="1" t="s">
        <v>105</v>
      </c>
      <c r="O9547" s="1" t="s">
        <v>5956</v>
      </c>
      <c r="P9547" s="1" t="s">
        <v>71</v>
      </c>
      <c r="Q9547" s="1" t="s">
        <v>161</v>
      </c>
      <c r="R9547" s="1" t="s">
        <v>5957</v>
      </c>
      <c r="S9547" s="1">
        <v>1.98</v>
      </c>
      <c r="T9547" s="1">
        <v>2</v>
      </c>
      <c r="U9547" s="1">
        <v>0</v>
      </c>
      <c r="V9547" s="4">
        <v>0.89100000000000001</v>
      </c>
    </row>
    <row r="9548" spans="1:22" ht="58.5" thickBot="1" x14ac:dyDescent="0.4">
      <c r="A9548" s="3">
        <v>9547</v>
      </c>
      <c r="B9548" s="1" t="s">
        <v>10690</v>
      </c>
      <c r="C9548" s="1">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4">
        <v>35.663600000000002</v>
      </c>
    </row>
    <row r="9549" spans="1:22" ht="29.5" thickBot="1" x14ac:dyDescent="0.4">
      <c r="A9549" s="3">
        <v>9548</v>
      </c>
      <c r="B9549" s="1" t="s">
        <v>10691</v>
      </c>
      <c r="C9549" s="1">
        <v>2013</v>
      </c>
      <c r="D9549" s="2">
        <v>41444</v>
      </c>
      <c r="E9549" s="2">
        <v>41446</v>
      </c>
      <c r="F9549" s="1" t="s">
        <v>23</v>
      </c>
      <c r="G9549" s="1" t="s">
        <v>355</v>
      </c>
      <c r="H9549" s="1" t="s">
        <v>356</v>
      </c>
      <c r="I9549" s="1" t="s">
        <v>41</v>
      </c>
      <c r="J9549" s="1" t="s">
        <v>27</v>
      </c>
      <c r="K9549" s="1" t="s">
        <v>146</v>
      </c>
      <c r="L9549" s="1" t="s">
        <v>147</v>
      </c>
      <c r="M9549" s="1">
        <v>19134</v>
      </c>
      <c r="N9549" s="1" t="s">
        <v>148</v>
      </c>
      <c r="O9549" s="1" t="s">
        <v>6587</v>
      </c>
      <c r="P9549" s="1" t="s">
        <v>46</v>
      </c>
      <c r="Q9549" s="1" t="s">
        <v>90</v>
      </c>
      <c r="R9549" s="1" t="s">
        <v>6588</v>
      </c>
      <c r="S9549" s="1">
        <v>6.8479999999999999</v>
      </c>
      <c r="T9549" s="1">
        <v>2</v>
      </c>
      <c r="U9549" s="1">
        <v>0.2</v>
      </c>
      <c r="V9549" s="4">
        <v>2.14</v>
      </c>
    </row>
    <row r="9550" spans="1:22" ht="58.5" thickBot="1" x14ac:dyDescent="0.4">
      <c r="A9550" s="3">
        <v>9549</v>
      </c>
      <c r="B9550" s="1" t="s">
        <v>10691</v>
      </c>
      <c r="C9550" s="1">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4">
        <v>-3.855</v>
      </c>
    </row>
    <row r="9551" spans="1:22" ht="29.5" thickBot="1" x14ac:dyDescent="0.4">
      <c r="A9551" s="3">
        <v>9550</v>
      </c>
      <c r="B9551" s="1" t="s">
        <v>10691</v>
      </c>
      <c r="C9551" s="1">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4">
        <v>90.72</v>
      </c>
    </row>
    <row r="9552" spans="1:22" ht="58.5" thickBot="1" x14ac:dyDescent="0.4">
      <c r="A9552" s="3">
        <v>9551</v>
      </c>
      <c r="B9552" s="1" t="s">
        <v>10692</v>
      </c>
      <c r="C9552" s="1">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13.848000000000001</v>
      </c>
      <c r="T9552" s="1">
        <v>3</v>
      </c>
      <c r="U9552" s="1">
        <v>0.2</v>
      </c>
      <c r="V9552" s="4">
        <v>5.1929999999999996</v>
      </c>
    </row>
    <row r="9553" spans="1:22" ht="44" thickBot="1" x14ac:dyDescent="0.4">
      <c r="A9553" s="3">
        <v>9552</v>
      </c>
      <c r="B9553" s="1" t="s">
        <v>10693</v>
      </c>
      <c r="C9553" s="1">
        <v>2012</v>
      </c>
      <c r="D9553" s="2">
        <v>41223</v>
      </c>
      <c r="E9553" s="2">
        <v>41227</v>
      </c>
      <c r="F9553" s="1" t="s">
        <v>50</v>
      </c>
      <c r="G9553" s="1" t="s">
        <v>6695</v>
      </c>
      <c r="H9553" s="1" t="s">
        <v>6696</v>
      </c>
      <c r="I9553" s="1" t="s">
        <v>26</v>
      </c>
      <c r="J9553" s="1" t="s">
        <v>27</v>
      </c>
      <c r="K9553" s="1" t="s">
        <v>146</v>
      </c>
      <c r="L9553" s="1" t="s">
        <v>147</v>
      </c>
      <c r="M9553" s="1">
        <v>19140</v>
      </c>
      <c r="N9553" s="1" t="s">
        <v>148</v>
      </c>
      <c r="O9553" s="1" t="s">
        <v>3031</v>
      </c>
      <c r="P9553" s="1" t="s">
        <v>46</v>
      </c>
      <c r="Q9553" s="1" t="s">
        <v>59</v>
      </c>
      <c r="R9553" s="1" t="s">
        <v>3032</v>
      </c>
      <c r="S9553" s="1">
        <v>577.58399999999995</v>
      </c>
      <c r="T9553" s="1">
        <v>6</v>
      </c>
      <c r="U9553" s="1">
        <v>0.2</v>
      </c>
      <c r="V9553" s="4">
        <v>43.318800000000003</v>
      </c>
    </row>
    <row r="9554" spans="1:22" ht="73" thickBot="1" x14ac:dyDescent="0.4">
      <c r="A9554" s="3">
        <v>9553</v>
      </c>
      <c r="B9554" s="1" t="s">
        <v>10694</v>
      </c>
      <c r="C9554" s="1">
        <v>2012</v>
      </c>
      <c r="D9554" s="2">
        <v>41059</v>
      </c>
      <c r="E9554" s="2">
        <v>41063</v>
      </c>
      <c r="F9554" s="1" t="s">
        <v>50</v>
      </c>
      <c r="G9554" s="1" t="s">
        <v>10063</v>
      </c>
      <c r="H9554" s="1" t="s">
        <v>10064</v>
      </c>
      <c r="I9554" s="1" t="s">
        <v>102</v>
      </c>
      <c r="J9554" s="1" t="s">
        <v>27</v>
      </c>
      <c r="K9554" s="1" t="s">
        <v>318</v>
      </c>
      <c r="L9554" s="1" t="s">
        <v>319</v>
      </c>
      <c r="M9554" s="1">
        <v>22153</v>
      </c>
      <c r="N9554" s="1" t="s">
        <v>30</v>
      </c>
      <c r="O9554" s="1" t="s">
        <v>5330</v>
      </c>
      <c r="P9554" s="1" t="s">
        <v>71</v>
      </c>
      <c r="Q9554" s="1" t="s">
        <v>161</v>
      </c>
      <c r="R9554" s="1" t="s">
        <v>5331</v>
      </c>
      <c r="S9554" s="1">
        <v>151.96</v>
      </c>
      <c r="T9554" s="1">
        <v>4</v>
      </c>
      <c r="U9554" s="1">
        <v>0</v>
      </c>
      <c r="V9554" s="4">
        <v>36.470399999999998</v>
      </c>
    </row>
    <row r="9555" spans="1:22" ht="29.5" thickBot="1" x14ac:dyDescent="0.4">
      <c r="A9555" s="3">
        <v>9554</v>
      </c>
      <c r="B9555" s="1" t="s">
        <v>10695</v>
      </c>
      <c r="C9555" s="1">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68.432000000000002</v>
      </c>
      <c r="T9555" s="1">
        <v>7</v>
      </c>
      <c r="U9555" s="1">
        <v>0.2</v>
      </c>
      <c r="V9555" s="4">
        <v>8.5540000000000003</v>
      </c>
    </row>
    <row r="9556" spans="1:22" ht="29.5" thickBot="1" x14ac:dyDescent="0.4">
      <c r="A9556" s="3">
        <v>9555</v>
      </c>
      <c r="B9556" s="1" t="s">
        <v>10696</v>
      </c>
      <c r="C9556" s="1">
        <v>2012</v>
      </c>
      <c r="D9556" s="2">
        <v>41241</v>
      </c>
      <c r="E9556" s="2">
        <v>41245</v>
      </c>
      <c r="F9556" s="1" t="s">
        <v>50</v>
      </c>
      <c r="G9556" s="1" t="s">
        <v>6334</v>
      </c>
      <c r="H9556" s="1" t="s">
        <v>6335</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4">
        <v>9.7789999999999999</v>
      </c>
    </row>
    <row r="9557" spans="1:22" ht="29.5" thickBot="1" x14ac:dyDescent="0.4">
      <c r="A9557" s="3">
        <v>9556</v>
      </c>
      <c r="B9557" s="1" t="s">
        <v>10696</v>
      </c>
      <c r="C9557" s="1">
        <v>2012</v>
      </c>
      <c r="D9557" s="2">
        <v>41241</v>
      </c>
      <c r="E9557" s="2">
        <v>41245</v>
      </c>
      <c r="F9557" s="1" t="s">
        <v>50</v>
      </c>
      <c r="G9557" s="1" t="s">
        <v>6334</v>
      </c>
      <c r="H9557" s="1" t="s">
        <v>6335</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4">
        <v>0.56399999999999995</v>
      </c>
    </row>
    <row r="9558" spans="1:22" ht="44" thickBot="1" x14ac:dyDescent="0.4">
      <c r="A9558" s="3">
        <v>9557</v>
      </c>
      <c r="B9558" s="1" t="s">
        <v>10697</v>
      </c>
      <c r="C9558" s="1">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4">
        <v>84.943600000000004</v>
      </c>
    </row>
    <row r="9559" spans="1:22" ht="44" thickBot="1" x14ac:dyDescent="0.4">
      <c r="A9559" s="3">
        <v>9558</v>
      </c>
      <c r="B9559" s="1" t="s">
        <v>10698</v>
      </c>
      <c r="C9559" s="1">
        <v>2011</v>
      </c>
      <c r="D9559" s="2">
        <v>40833</v>
      </c>
      <c r="E9559" s="2">
        <v>40835</v>
      </c>
      <c r="F9559" s="1" t="s">
        <v>23</v>
      </c>
      <c r="G9559" s="1" t="s">
        <v>3653</v>
      </c>
      <c r="H9559" s="1" t="s">
        <v>3654</v>
      </c>
      <c r="I9559" s="1" t="s">
        <v>26</v>
      </c>
      <c r="J9559" s="1" t="s">
        <v>27</v>
      </c>
      <c r="K9559" s="1" t="s">
        <v>184</v>
      </c>
      <c r="L9559" s="1" t="s">
        <v>104</v>
      </c>
      <c r="M9559" s="1">
        <v>77095</v>
      </c>
      <c r="N9559" s="1" t="s">
        <v>105</v>
      </c>
      <c r="O9559" s="1" t="s">
        <v>6344</v>
      </c>
      <c r="P9559" s="1" t="s">
        <v>32</v>
      </c>
      <c r="Q9559" s="1" t="s">
        <v>65</v>
      </c>
      <c r="R9559" s="1" t="s">
        <v>6345</v>
      </c>
      <c r="S9559" s="1">
        <v>5.3120000000000003</v>
      </c>
      <c r="T9559" s="1">
        <v>2</v>
      </c>
      <c r="U9559" s="1">
        <v>0.6</v>
      </c>
      <c r="V9559" s="4">
        <v>-1.5935999999999999</v>
      </c>
    </row>
    <row r="9560" spans="1:22" ht="58.5" thickBot="1" x14ac:dyDescent="0.4">
      <c r="A9560" s="3">
        <v>9559</v>
      </c>
      <c r="B9560" s="1" t="s">
        <v>10699</v>
      </c>
      <c r="C9560" s="1">
        <v>2013</v>
      </c>
      <c r="D9560" s="2">
        <v>41398</v>
      </c>
      <c r="E9560" s="2">
        <v>41400</v>
      </c>
      <c r="F9560" s="1" t="s">
        <v>188</v>
      </c>
      <c r="G9560" s="1" t="s">
        <v>10700</v>
      </c>
      <c r="H9560" s="1" t="s">
        <v>10701</v>
      </c>
      <c r="I9560" s="1" t="s">
        <v>26</v>
      </c>
      <c r="J9560" s="1" t="s">
        <v>27</v>
      </c>
      <c r="K9560" s="1" t="s">
        <v>606</v>
      </c>
      <c r="L9560" s="1" t="s">
        <v>498</v>
      </c>
      <c r="M9560" s="1">
        <v>43055</v>
      </c>
      <c r="N9560" s="1" t="s">
        <v>148</v>
      </c>
      <c r="O9560" s="1" t="s">
        <v>907</v>
      </c>
      <c r="P9560" s="1" t="s">
        <v>71</v>
      </c>
      <c r="Q9560" s="1" t="s">
        <v>161</v>
      </c>
      <c r="R9560" s="1" t="s">
        <v>1784</v>
      </c>
      <c r="S9560" s="1">
        <v>132.52000000000001</v>
      </c>
      <c r="T9560" s="1">
        <v>5</v>
      </c>
      <c r="U9560" s="1">
        <v>0.2</v>
      </c>
      <c r="V9560" s="4">
        <v>34.786499999999997</v>
      </c>
    </row>
    <row r="9561" spans="1:22" ht="44" thickBot="1" x14ac:dyDescent="0.4">
      <c r="A9561" s="3">
        <v>9560</v>
      </c>
      <c r="B9561" s="1" t="s">
        <v>10699</v>
      </c>
      <c r="C9561" s="1">
        <v>2013</v>
      </c>
      <c r="D9561" s="2">
        <v>41398</v>
      </c>
      <c r="E9561" s="2">
        <v>41400</v>
      </c>
      <c r="F9561" s="1" t="s">
        <v>188</v>
      </c>
      <c r="G9561" s="1" t="s">
        <v>10700</v>
      </c>
      <c r="H9561" s="1" t="s">
        <v>10701</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4">
        <v>-44.018999999999998</v>
      </c>
    </row>
    <row r="9562" spans="1:22" ht="29.5" thickBot="1" x14ac:dyDescent="0.4">
      <c r="A9562" s="3">
        <v>9561</v>
      </c>
      <c r="B9562" s="1" t="s">
        <v>10699</v>
      </c>
      <c r="C9562" s="1">
        <v>2013</v>
      </c>
      <c r="D9562" s="2">
        <v>41398</v>
      </c>
      <c r="E9562" s="2">
        <v>41400</v>
      </c>
      <c r="F9562" s="1" t="s">
        <v>188</v>
      </c>
      <c r="G9562" s="1" t="s">
        <v>10700</v>
      </c>
      <c r="H9562" s="1" t="s">
        <v>10701</v>
      </c>
      <c r="I9562" s="1" t="s">
        <v>26</v>
      </c>
      <c r="J9562" s="1" t="s">
        <v>27</v>
      </c>
      <c r="K9562" s="1" t="s">
        <v>606</v>
      </c>
      <c r="L9562" s="1" t="s">
        <v>498</v>
      </c>
      <c r="M9562" s="1">
        <v>43055</v>
      </c>
      <c r="N9562" s="1" t="s">
        <v>148</v>
      </c>
      <c r="O9562" s="1" t="s">
        <v>5856</v>
      </c>
      <c r="P9562" s="1" t="s">
        <v>32</v>
      </c>
      <c r="Q9562" s="1" t="s">
        <v>65</v>
      </c>
      <c r="R9562" s="1" t="s">
        <v>5857</v>
      </c>
      <c r="S9562" s="1">
        <v>51.968000000000004</v>
      </c>
      <c r="T9562" s="1">
        <v>2</v>
      </c>
      <c r="U9562" s="1">
        <v>0.2</v>
      </c>
      <c r="V9562" s="4">
        <v>10.393599999999999</v>
      </c>
    </row>
    <row r="9563" spans="1:22" ht="73" thickBot="1" x14ac:dyDescent="0.4">
      <c r="A9563" s="3">
        <v>9562</v>
      </c>
      <c r="B9563" s="1" t="s">
        <v>10699</v>
      </c>
      <c r="C9563" s="1">
        <v>2013</v>
      </c>
      <c r="D9563" s="2">
        <v>41398</v>
      </c>
      <c r="E9563" s="2">
        <v>41400</v>
      </c>
      <c r="F9563" s="1" t="s">
        <v>188</v>
      </c>
      <c r="G9563" s="1" t="s">
        <v>10700</v>
      </c>
      <c r="H9563" s="1" t="s">
        <v>10701</v>
      </c>
      <c r="I9563" s="1" t="s">
        <v>26</v>
      </c>
      <c r="J9563" s="1" t="s">
        <v>27</v>
      </c>
      <c r="K9563" s="1" t="s">
        <v>606</v>
      </c>
      <c r="L9563" s="1" t="s">
        <v>498</v>
      </c>
      <c r="M9563" s="1">
        <v>43055</v>
      </c>
      <c r="N9563" s="1" t="s">
        <v>148</v>
      </c>
      <c r="O9563" s="1" t="s">
        <v>5438</v>
      </c>
      <c r="P9563" s="1" t="s">
        <v>71</v>
      </c>
      <c r="Q9563" s="1" t="s">
        <v>161</v>
      </c>
      <c r="R9563" s="1" t="s">
        <v>5439</v>
      </c>
      <c r="S9563" s="1">
        <v>431.976</v>
      </c>
      <c r="T9563" s="1">
        <v>3</v>
      </c>
      <c r="U9563" s="1">
        <v>0.2</v>
      </c>
      <c r="V9563" s="4">
        <v>-75.595799999999997</v>
      </c>
    </row>
    <row r="9564" spans="1:22" ht="29.5" thickBot="1" x14ac:dyDescent="0.4">
      <c r="A9564" s="3">
        <v>9563</v>
      </c>
      <c r="B9564" s="1" t="s">
        <v>10699</v>
      </c>
      <c r="C9564" s="1">
        <v>2013</v>
      </c>
      <c r="D9564" s="2">
        <v>41398</v>
      </c>
      <c r="E9564" s="2">
        <v>41400</v>
      </c>
      <c r="F9564" s="1" t="s">
        <v>188</v>
      </c>
      <c r="G9564" s="1" t="s">
        <v>10700</v>
      </c>
      <c r="H9564" s="1" t="s">
        <v>10701</v>
      </c>
      <c r="I9564" s="1" t="s">
        <v>26</v>
      </c>
      <c r="J9564" s="1" t="s">
        <v>27</v>
      </c>
      <c r="K9564" s="1" t="s">
        <v>606</v>
      </c>
      <c r="L9564" s="1" t="s">
        <v>498</v>
      </c>
      <c r="M9564" s="1">
        <v>43055</v>
      </c>
      <c r="N9564" s="1" t="s">
        <v>148</v>
      </c>
      <c r="O9564" s="1" t="s">
        <v>10702</v>
      </c>
      <c r="P9564" s="1" t="s">
        <v>71</v>
      </c>
      <c r="Q9564" s="1" t="s">
        <v>682</v>
      </c>
      <c r="R9564" s="1" t="s">
        <v>10703</v>
      </c>
      <c r="S9564" s="1">
        <v>224.93700000000001</v>
      </c>
      <c r="T9564" s="1">
        <v>3</v>
      </c>
      <c r="U9564" s="1">
        <v>0.7</v>
      </c>
      <c r="V9564" s="4">
        <v>-164.9538</v>
      </c>
    </row>
    <row r="9565" spans="1:22" ht="29.5" thickBot="1" x14ac:dyDescent="0.4">
      <c r="A9565" s="3">
        <v>9564</v>
      </c>
      <c r="B9565" s="1" t="s">
        <v>10699</v>
      </c>
      <c r="C9565" s="1">
        <v>2013</v>
      </c>
      <c r="D9565" s="2">
        <v>41398</v>
      </c>
      <c r="E9565" s="2">
        <v>41400</v>
      </c>
      <c r="F9565" s="1" t="s">
        <v>188</v>
      </c>
      <c r="G9565" s="1" t="s">
        <v>10700</v>
      </c>
      <c r="H9565" s="1" t="s">
        <v>10701</v>
      </c>
      <c r="I9565" s="1" t="s">
        <v>26</v>
      </c>
      <c r="J9565" s="1" t="s">
        <v>27</v>
      </c>
      <c r="K9565" s="1" t="s">
        <v>606</v>
      </c>
      <c r="L9565" s="1" t="s">
        <v>498</v>
      </c>
      <c r="M9565" s="1">
        <v>43055</v>
      </c>
      <c r="N9565" s="1" t="s">
        <v>148</v>
      </c>
      <c r="O9565" s="1" t="s">
        <v>5518</v>
      </c>
      <c r="P9565" s="1" t="s">
        <v>46</v>
      </c>
      <c r="Q9565" s="1" t="s">
        <v>47</v>
      </c>
      <c r="R9565" s="1" t="s">
        <v>5519</v>
      </c>
      <c r="S9565" s="1">
        <v>6</v>
      </c>
      <c r="T9565" s="1">
        <v>2</v>
      </c>
      <c r="U9565" s="1">
        <v>0.2</v>
      </c>
      <c r="V9565" s="4">
        <v>2.1</v>
      </c>
    </row>
    <row r="9566" spans="1:22" ht="102" thickBot="1" x14ac:dyDescent="0.4">
      <c r="A9566" s="3">
        <v>9565</v>
      </c>
      <c r="B9566" s="1" t="s">
        <v>10704</v>
      </c>
      <c r="C9566" s="1">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4">
        <v>5.7624000000000004</v>
      </c>
    </row>
    <row r="9567" spans="1:22" ht="87.5" thickBot="1" x14ac:dyDescent="0.4">
      <c r="A9567" s="3">
        <v>9566</v>
      </c>
      <c r="B9567" s="1" t="s">
        <v>10705</v>
      </c>
      <c r="C9567" s="1">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1125.4880000000001</v>
      </c>
      <c r="T9567" s="1">
        <v>7</v>
      </c>
      <c r="U9567" s="1">
        <v>0.2</v>
      </c>
      <c r="V9567" s="4">
        <v>98.480199999999996</v>
      </c>
    </row>
    <row r="9568" spans="1:22" ht="44" thickBot="1" x14ac:dyDescent="0.4">
      <c r="A9568" s="3">
        <v>9567</v>
      </c>
      <c r="B9568" s="1" t="s">
        <v>10705</v>
      </c>
      <c r="C9568" s="1">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v>
      </c>
      <c r="T9568" s="1">
        <v>5</v>
      </c>
      <c r="U9568" s="1">
        <v>0.7</v>
      </c>
      <c r="V9568" s="4">
        <v>-10.116</v>
      </c>
    </row>
    <row r="9569" spans="1:22" ht="73" thickBot="1" x14ac:dyDescent="0.4">
      <c r="A9569" s="3">
        <v>9568</v>
      </c>
      <c r="B9569" s="1" t="s">
        <v>10705</v>
      </c>
      <c r="C9569" s="1">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4">
        <v>1.0584</v>
      </c>
    </row>
    <row r="9570" spans="1:22" ht="73" thickBot="1" x14ac:dyDescent="0.4">
      <c r="A9570" s="3">
        <v>9569</v>
      </c>
      <c r="B9570" s="1" t="s">
        <v>10706</v>
      </c>
      <c r="C9570" s="1">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4">
        <v>22.3888</v>
      </c>
    </row>
    <row r="9571" spans="1:22" ht="44" thickBot="1" x14ac:dyDescent="0.4">
      <c r="A9571" s="3">
        <v>9570</v>
      </c>
      <c r="B9571" s="1" t="s">
        <v>10707</v>
      </c>
      <c r="C9571" s="1">
        <v>2012</v>
      </c>
      <c r="D9571" s="2">
        <v>41176</v>
      </c>
      <c r="E9571" s="2">
        <v>41176</v>
      </c>
      <c r="F9571" s="1" t="s">
        <v>1290</v>
      </c>
      <c r="G9571" s="1" t="s">
        <v>799</v>
      </c>
      <c r="H9571" s="1" t="s">
        <v>800</v>
      </c>
      <c r="I9571" s="1" t="s">
        <v>26</v>
      </c>
      <c r="J9571" s="1" t="s">
        <v>27</v>
      </c>
      <c r="K9571" s="1" t="s">
        <v>497</v>
      </c>
      <c r="L9571" s="1" t="s">
        <v>498</v>
      </c>
      <c r="M9571" s="1">
        <v>43229</v>
      </c>
      <c r="N9571" s="1" t="s">
        <v>148</v>
      </c>
      <c r="O9571" s="1" t="s">
        <v>5743</v>
      </c>
      <c r="P9571" s="1" t="s">
        <v>46</v>
      </c>
      <c r="Q9571" s="1" t="s">
        <v>75</v>
      </c>
      <c r="R9571" s="1" t="s">
        <v>5744</v>
      </c>
      <c r="S9571" s="1">
        <v>6.7320000000000002</v>
      </c>
      <c r="T9571" s="1">
        <v>6</v>
      </c>
      <c r="U9571" s="1">
        <v>0.7</v>
      </c>
      <c r="V9571" s="4">
        <v>-4.4880000000000004</v>
      </c>
    </row>
    <row r="9572" spans="1:22" ht="29.5" thickBot="1" x14ac:dyDescent="0.4">
      <c r="A9572" s="3">
        <v>9571</v>
      </c>
      <c r="B9572" s="1" t="s">
        <v>10707</v>
      </c>
      <c r="C9572" s="1">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33.567999999999998</v>
      </c>
      <c r="T9572" s="1">
        <v>2</v>
      </c>
      <c r="U9572" s="1">
        <v>0.2</v>
      </c>
      <c r="V9572" s="4">
        <v>1.6783999999999999</v>
      </c>
    </row>
    <row r="9573" spans="1:22" ht="44" thickBot="1" x14ac:dyDescent="0.4">
      <c r="A9573" s="3">
        <v>9572</v>
      </c>
      <c r="B9573" s="1" t="s">
        <v>10707</v>
      </c>
      <c r="C9573" s="1">
        <v>2012</v>
      </c>
      <c r="D9573" s="2">
        <v>41176</v>
      </c>
      <c r="E9573" s="2">
        <v>41176</v>
      </c>
      <c r="F9573" s="1" t="s">
        <v>1290</v>
      </c>
      <c r="G9573" s="1" t="s">
        <v>799</v>
      </c>
      <c r="H9573" s="1" t="s">
        <v>800</v>
      </c>
      <c r="I9573" s="1" t="s">
        <v>26</v>
      </c>
      <c r="J9573" s="1" t="s">
        <v>27</v>
      </c>
      <c r="K9573" s="1" t="s">
        <v>497</v>
      </c>
      <c r="L9573" s="1" t="s">
        <v>498</v>
      </c>
      <c r="M9573" s="1">
        <v>43229</v>
      </c>
      <c r="N9573" s="1" t="s">
        <v>148</v>
      </c>
      <c r="O9573" s="1" t="s">
        <v>7424</v>
      </c>
      <c r="P9573" s="1" t="s">
        <v>46</v>
      </c>
      <c r="Q9573" s="1" t="s">
        <v>173</v>
      </c>
      <c r="R9573" s="1" t="s">
        <v>7425</v>
      </c>
      <c r="S9573" s="1">
        <v>15.84</v>
      </c>
      <c r="T9573" s="1">
        <v>2</v>
      </c>
      <c r="U9573" s="1">
        <v>0.2</v>
      </c>
      <c r="V9573" s="4">
        <v>5.5439999999999996</v>
      </c>
    </row>
    <row r="9574" spans="1:22" ht="87.5" thickBot="1" x14ac:dyDescent="0.4">
      <c r="A9574" s="3">
        <v>9573</v>
      </c>
      <c r="B9574" s="1" t="s">
        <v>10707</v>
      </c>
      <c r="C9574" s="1">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24.423999999999999</v>
      </c>
      <c r="T9574" s="1">
        <v>1</v>
      </c>
      <c r="U9574" s="1">
        <v>0.2</v>
      </c>
      <c r="V9574" s="4">
        <v>7.9378000000000002</v>
      </c>
    </row>
    <row r="9575" spans="1:22" ht="29.5" thickBot="1" x14ac:dyDescent="0.4">
      <c r="A9575" s="3">
        <v>9574</v>
      </c>
      <c r="B9575" s="1" t="s">
        <v>10707</v>
      </c>
      <c r="C9575" s="1">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4">
        <v>1.9259999999999999</v>
      </c>
    </row>
    <row r="9576" spans="1:22" ht="29.5" thickBot="1" x14ac:dyDescent="0.4">
      <c r="A9576" s="3">
        <v>9575</v>
      </c>
      <c r="B9576" s="1" t="s">
        <v>10708</v>
      </c>
      <c r="C9576" s="1">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4">
        <v>10.4148</v>
      </c>
    </row>
    <row r="9577" spans="1:22" ht="29.5" thickBot="1" x14ac:dyDescent="0.4">
      <c r="A9577" s="3">
        <v>9576</v>
      </c>
      <c r="B9577" s="1" t="s">
        <v>10709</v>
      </c>
      <c r="C9577" s="1">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105.68600000000001</v>
      </c>
      <c r="T9577" s="1">
        <v>1</v>
      </c>
      <c r="U9577" s="1">
        <v>0.3</v>
      </c>
      <c r="V9577" s="4">
        <v>-28.686199999999999</v>
      </c>
    </row>
    <row r="9578" spans="1:22" ht="58.5" thickBot="1" x14ac:dyDescent="0.4">
      <c r="A9578" s="3">
        <v>9577</v>
      </c>
      <c r="B9578" s="1" t="s">
        <v>10709</v>
      </c>
      <c r="C9578" s="1">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399.54</v>
      </c>
      <c r="T9578" s="1">
        <v>2</v>
      </c>
      <c r="U9578" s="1">
        <v>0.4</v>
      </c>
      <c r="V9578" s="4">
        <v>-79.908000000000001</v>
      </c>
    </row>
    <row r="9579" spans="1:22" ht="29.5" thickBot="1" x14ac:dyDescent="0.4">
      <c r="A9579" s="3">
        <v>9578</v>
      </c>
      <c r="B9579" s="1" t="s">
        <v>10709</v>
      </c>
      <c r="C9579" s="1">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4">
        <v>-4.4969999999999999</v>
      </c>
    </row>
    <row r="9580" spans="1:22" ht="58.5" thickBot="1" x14ac:dyDescent="0.4">
      <c r="A9580" s="3">
        <v>9579</v>
      </c>
      <c r="B9580" s="1" t="s">
        <v>10710</v>
      </c>
      <c r="C9580" s="1">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4">
        <v>323.95499999999998</v>
      </c>
    </row>
    <row r="9581" spans="1:22" ht="44" thickBot="1" x14ac:dyDescent="0.4">
      <c r="A9581" s="3">
        <v>9580</v>
      </c>
      <c r="B9581" s="1" t="s">
        <v>10710</v>
      </c>
      <c r="C9581" s="1">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4">
        <v>3.5489999999999999</v>
      </c>
    </row>
    <row r="9582" spans="1:22" ht="44" thickBot="1" x14ac:dyDescent="0.4">
      <c r="A9582" s="3">
        <v>9581</v>
      </c>
      <c r="B9582" s="1" t="s">
        <v>10710</v>
      </c>
      <c r="C9582" s="1">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v>
      </c>
      <c r="T9582" s="1">
        <v>5</v>
      </c>
      <c r="U9582" s="1">
        <v>0</v>
      </c>
      <c r="V9582" s="4">
        <v>8.6854999999999993</v>
      </c>
    </row>
    <row r="9583" spans="1:22" ht="73" thickBot="1" x14ac:dyDescent="0.4">
      <c r="A9583" s="3">
        <v>9582</v>
      </c>
      <c r="B9583" s="1" t="s">
        <v>10710</v>
      </c>
      <c r="C9583" s="1">
        <v>2014</v>
      </c>
      <c r="D9583" s="2">
        <v>41897</v>
      </c>
      <c r="E9583" s="2">
        <v>41899</v>
      </c>
      <c r="F9583" s="1" t="s">
        <v>188</v>
      </c>
      <c r="G9583" s="1" t="s">
        <v>417</v>
      </c>
      <c r="H9583" s="1" t="s">
        <v>418</v>
      </c>
      <c r="I9583" s="1" t="s">
        <v>102</v>
      </c>
      <c r="J9583" s="1" t="s">
        <v>27</v>
      </c>
      <c r="K9583" s="1" t="s">
        <v>266</v>
      </c>
      <c r="L9583" s="1" t="s">
        <v>267</v>
      </c>
      <c r="M9583" s="1">
        <v>10035</v>
      </c>
      <c r="N9583" s="1" t="s">
        <v>148</v>
      </c>
      <c r="O9583" s="1" t="s">
        <v>6955</v>
      </c>
      <c r="P9583" s="1" t="s">
        <v>32</v>
      </c>
      <c r="Q9583" s="1" t="s">
        <v>36</v>
      </c>
      <c r="R9583" s="1" t="s">
        <v>6956</v>
      </c>
      <c r="S9583" s="1">
        <v>589.41</v>
      </c>
      <c r="T9583" s="1">
        <v>5</v>
      </c>
      <c r="U9583" s="1">
        <v>0.1</v>
      </c>
      <c r="V9583" s="4">
        <v>-6.5490000000000004</v>
      </c>
    </row>
    <row r="9584" spans="1:22" ht="29.5" thickBot="1" x14ac:dyDescent="0.4">
      <c r="A9584" s="3">
        <v>9583</v>
      </c>
      <c r="B9584" s="1" t="s">
        <v>10711</v>
      </c>
      <c r="C9584" s="1">
        <v>2013</v>
      </c>
      <c r="D9584" s="2">
        <v>41433</v>
      </c>
      <c r="E9584" s="2">
        <v>41437</v>
      </c>
      <c r="F9584" s="1" t="s">
        <v>50</v>
      </c>
      <c r="G9584" s="1" t="s">
        <v>10484</v>
      </c>
      <c r="H9584" s="1" t="s">
        <v>10485</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4">
        <v>3.4973999999999998</v>
      </c>
    </row>
    <row r="9585" spans="1:22" ht="44" thickBot="1" x14ac:dyDescent="0.4">
      <c r="A9585" s="3">
        <v>9584</v>
      </c>
      <c r="B9585" s="1" t="s">
        <v>10712</v>
      </c>
      <c r="C9585" s="1">
        <v>2014</v>
      </c>
      <c r="D9585" s="2">
        <v>41816</v>
      </c>
      <c r="E9585" s="2">
        <v>41818</v>
      </c>
      <c r="F9585" s="1" t="s">
        <v>23</v>
      </c>
      <c r="G9585" s="1" t="s">
        <v>8353</v>
      </c>
      <c r="H9585" s="1" t="s">
        <v>8354</v>
      </c>
      <c r="I9585" s="1" t="s">
        <v>26</v>
      </c>
      <c r="J9585" s="1" t="s">
        <v>27</v>
      </c>
      <c r="K9585" s="1" t="s">
        <v>266</v>
      </c>
      <c r="L9585" s="1" t="s">
        <v>267</v>
      </c>
      <c r="M9585" s="1">
        <v>10024</v>
      </c>
      <c r="N9585" s="1" t="s">
        <v>148</v>
      </c>
      <c r="O9585" s="1" t="s">
        <v>5019</v>
      </c>
      <c r="P9585" s="1" t="s">
        <v>32</v>
      </c>
      <c r="Q9585" s="1" t="s">
        <v>33</v>
      </c>
      <c r="R9585" s="1" t="s">
        <v>5020</v>
      </c>
      <c r="S9585" s="1">
        <v>400.78399999999999</v>
      </c>
      <c r="T9585" s="1">
        <v>1</v>
      </c>
      <c r="U9585" s="1">
        <v>0.2</v>
      </c>
      <c r="V9585" s="4">
        <v>-5.0098000000000003</v>
      </c>
    </row>
    <row r="9586" spans="1:22" ht="44" thickBot="1" x14ac:dyDescent="0.4">
      <c r="A9586" s="3">
        <v>9585</v>
      </c>
      <c r="B9586" s="1" t="s">
        <v>10713</v>
      </c>
      <c r="C9586" s="1">
        <v>2014</v>
      </c>
      <c r="D9586" s="2">
        <v>41878</v>
      </c>
      <c r="E9586" s="2">
        <v>41879</v>
      </c>
      <c r="F9586" s="1" t="s">
        <v>188</v>
      </c>
      <c r="G9586" s="1" t="s">
        <v>6656</v>
      </c>
      <c r="H9586" s="1" t="s">
        <v>6657</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4">
        <v>13.9672</v>
      </c>
    </row>
    <row r="9587" spans="1:22" ht="29.5" thickBot="1" x14ac:dyDescent="0.4">
      <c r="A9587" s="3">
        <v>9586</v>
      </c>
      <c r="B9587" s="1" t="s">
        <v>10714</v>
      </c>
      <c r="C9587" s="1">
        <v>2013</v>
      </c>
      <c r="D9587" s="2">
        <v>41513</v>
      </c>
      <c r="E9587" s="2">
        <v>41515</v>
      </c>
      <c r="F9587" s="1" t="s">
        <v>188</v>
      </c>
      <c r="G9587" s="1" t="s">
        <v>3842</v>
      </c>
      <c r="H9587" s="1" t="s">
        <v>3843</v>
      </c>
      <c r="I9587" s="1" t="s">
        <v>41</v>
      </c>
      <c r="J9587" s="1" t="s">
        <v>27</v>
      </c>
      <c r="K9587" s="1" t="s">
        <v>1419</v>
      </c>
      <c r="L9587" s="1" t="s">
        <v>54</v>
      </c>
      <c r="M9587" s="1">
        <v>33142</v>
      </c>
      <c r="N9587" s="1" t="s">
        <v>30</v>
      </c>
      <c r="O9587" s="1" t="s">
        <v>5847</v>
      </c>
      <c r="P9587" s="1" t="s">
        <v>46</v>
      </c>
      <c r="Q9587" s="1" t="s">
        <v>90</v>
      </c>
      <c r="R9587" s="1" t="s">
        <v>5848</v>
      </c>
      <c r="S9587" s="1">
        <v>31.007999999999999</v>
      </c>
      <c r="T9587" s="1">
        <v>1</v>
      </c>
      <c r="U9587" s="1">
        <v>0.2</v>
      </c>
      <c r="V9587" s="4">
        <v>11.240399999999999</v>
      </c>
    </row>
    <row r="9588" spans="1:22" ht="58.5" thickBot="1" x14ac:dyDescent="0.4">
      <c r="A9588" s="3">
        <v>9587</v>
      </c>
      <c r="B9588" s="1" t="s">
        <v>10715</v>
      </c>
      <c r="C9588" s="1">
        <v>2013</v>
      </c>
      <c r="D9588" s="2">
        <v>41597</v>
      </c>
      <c r="E9588" s="2">
        <v>41597</v>
      </c>
      <c r="F9588" s="1" t="s">
        <v>1290</v>
      </c>
      <c r="G9588" s="1" t="s">
        <v>5837</v>
      </c>
      <c r="H9588" s="1" t="s">
        <v>5838</v>
      </c>
      <c r="I9588" s="1" t="s">
        <v>26</v>
      </c>
      <c r="J9588" s="1" t="s">
        <v>27</v>
      </c>
      <c r="K9588" s="1" t="s">
        <v>87</v>
      </c>
      <c r="L9588" s="1" t="s">
        <v>43</v>
      </c>
      <c r="M9588" s="1">
        <v>94521</v>
      </c>
      <c r="N9588" s="1" t="s">
        <v>44</v>
      </c>
      <c r="O9588" s="1" t="s">
        <v>5429</v>
      </c>
      <c r="P9588" s="1" t="s">
        <v>46</v>
      </c>
      <c r="Q9588" s="1" t="s">
        <v>75</v>
      </c>
      <c r="R9588" s="1" t="s">
        <v>5430</v>
      </c>
      <c r="S9588" s="1">
        <v>61.12</v>
      </c>
      <c r="T9588" s="1">
        <v>5</v>
      </c>
      <c r="U9588" s="1">
        <v>0.2</v>
      </c>
      <c r="V9588" s="4">
        <v>22.155999999999999</v>
      </c>
    </row>
    <row r="9589" spans="1:22" ht="44" thickBot="1" x14ac:dyDescent="0.4">
      <c r="A9589" s="3">
        <v>9588</v>
      </c>
      <c r="B9589" s="1" t="s">
        <v>10716</v>
      </c>
      <c r="C9589" s="1">
        <v>2014</v>
      </c>
      <c r="D9589" s="2">
        <v>41747</v>
      </c>
      <c r="E9589" s="2">
        <v>41752</v>
      </c>
      <c r="F9589" s="1" t="s">
        <v>50</v>
      </c>
      <c r="G9589" s="1" t="s">
        <v>5334</v>
      </c>
      <c r="H9589" s="1" t="s">
        <v>5335</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4">
        <v>-43.9056</v>
      </c>
    </row>
    <row r="9590" spans="1:22" ht="58.5" thickBot="1" x14ac:dyDescent="0.4">
      <c r="A9590" s="3">
        <v>9589</v>
      </c>
      <c r="B9590" s="1" t="s">
        <v>10717</v>
      </c>
      <c r="C9590" s="1">
        <v>2014</v>
      </c>
      <c r="D9590" s="2">
        <v>41844</v>
      </c>
      <c r="E9590" s="2">
        <v>41849</v>
      </c>
      <c r="F9590" s="1" t="s">
        <v>50</v>
      </c>
      <c r="G9590" s="1" t="s">
        <v>5491</v>
      </c>
      <c r="H9590" s="1" t="s">
        <v>5492</v>
      </c>
      <c r="I9590" s="1" t="s">
        <v>26</v>
      </c>
      <c r="J9590" s="1" t="s">
        <v>27</v>
      </c>
      <c r="K9590" s="1" t="s">
        <v>5696</v>
      </c>
      <c r="L9590" s="1" t="s">
        <v>211</v>
      </c>
      <c r="M9590" s="1">
        <v>60090</v>
      </c>
      <c r="N9590" s="1" t="s">
        <v>105</v>
      </c>
      <c r="O9590" s="1" t="s">
        <v>490</v>
      </c>
      <c r="P9590" s="1" t="s">
        <v>46</v>
      </c>
      <c r="Q9590" s="1" t="s">
        <v>68</v>
      </c>
      <c r="R9590" s="1" t="s">
        <v>491</v>
      </c>
      <c r="S9590" s="1">
        <v>121.536</v>
      </c>
      <c r="T9590" s="1">
        <v>4</v>
      </c>
      <c r="U9590" s="1">
        <v>0.2</v>
      </c>
      <c r="V9590" s="4">
        <v>15.192</v>
      </c>
    </row>
    <row r="9591" spans="1:22" ht="58.5" thickBot="1" x14ac:dyDescent="0.4">
      <c r="A9591" s="3">
        <v>9590</v>
      </c>
      <c r="B9591" s="1" t="s">
        <v>10718</v>
      </c>
      <c r="C9591" s="1">
        <v>2011</v>
      </c>
      <c r="D9591" s="2">
        <v>40674</v>
      </c>
      <c r="E9591" s="2">
        <v>40678</v>
      </c>
      <c r="F9591" s="1" t="s">
        <v>50</v>
      </c>
      <c r="G9591" s="1" t="s">
        <v>10091</v>
      </c>
      <c r="H9591" s="1" t="s">
        <v>10092</v>
      </c>
      <c r="I9591" s="1" t="s">
        <v>102</v>
      </c>
      <c r="J9591" s="1" t="s">
        <v>27</v>
      </c>
      <c r="K9591" s="1" t="s">
        <v>303</v>
      </c>
      <c r="L9591" s="1" t="s">
        <v>211</v>
      </c>
      <c r="M9591" s="1">
        <v>60610</v>
      </c>
      <c r="N9591" s="1" t="s">
        <v>105</v>
      </c>
      <c r="O9591" s="1" t="s">
        <v>8332</v>
      </c>
      <c r="P9591" s="1" t="s">
        <v>46</v>
      </c>
      <c r="Q9591" s="1" t="s">
        <v>90</v>
      </c>
      <c r="R9591" s="1" t="s">
        <v>8333</v>
      </c>
      <c r="S9591" s="1">
        <v>17.472000000000001</v>
      </c>
      <c r="T9591" s="1">
        <v>3</v>
      </c>
      <c r="U9591" s="1">
        <v>0.2</v>
      </c>
      <c r="V9591" s="4">
        <v>5.6783999999999999</v>
      </c>
    </row>
    <row r="9592" spans="1:22" ht="29.5" thickBot="1" x14ac:dyDescent="0.4">
      <c r="A9592" s="3">
        <v>9591</v>
      </c>
      <c r="B9592" s="1" t="s">
        <v>10718</v>
      </c>
      <c r="C9592" s="1">
        <v>2011</v>
      </c>
      <c r="D9592" s="2">
        <v>40674</v>
      </c>
      <c r="E9592" s="2">
        <v>40678</v>
      </c>
      <c r="F9592" s="1" t="s">
        <v>50</v>
      </c>
      <c r="G9592" s="1" t="s">
        <v>10091</v>
      </c>
      <c r="H9592" s="1" t="s">
        <v>10092</v>
      </c>
      <c r="I9592" s="1" t="s">
        <v>102</v>
      </c>
      <c r="J9592" s="1" t="s">
        <v>27</v>
      </c>
      <c r="K9592" s="1" t="s">
        <v>303</v>
      </c>
      <c r="L9592" s="1" t="s">
        <v>211</v>
      </c>
      <c r="M9592" s="1">
        <v>60610</v>
      </c>
      <c r="N9592" s="1" t="s">
        <v>105</v>
      </c>
      <c r="O9592" s="1" t="s">
        <v>3567</v>
      </c>
      <c r="P9592" s="1" t="s">
        <v>46</v>
      </c>
      <c r="Q9592" s="1" t="s">
        <v>75</v>
      </c>
      <c r="R9592" s="1" t="s">
        <v>3568</v>
      </c>
      <c r="S9592" s="1">
        <v>104.58</v>
      </c>
      <c r="T9592" s="1">
        <v>9</v>
      </c>
      <c r="U9592" s="1">
        <v>0.8</v>
      </c>
      <c r="V9592" s="4">
        <v>-172.55699999999999</v>
      </c>
    </row>
    <row r="9593" spans="1:22" ht="58.5" thickBot="1" x14ac:dyDescent="0.4">
      <c r="A9593" s="3">
        <v>9592</v>
      </c>
      <c r="B9593" s="1" t="s">
        <v>10719</v>
      </c>
      <c r="C9593" s="1">
        <v>2013</v>
      </c>
      <c r="D9593" s="2">
        <v>41484</v>
      </c>
      <c r="E9593" s="2">
        <v>41488</v>
      </c>
      <c r="F9593" s="1" t="s">
        <v>50</v>
      </c>
      <c r="G9593" s="1" t="s">
        <v>5220</v>
      </c>
      <c r="H9593" s="1" t="s">
        <v>5221</v>
      </c>
      <c r="I9593" s="1" t="s">
        <v>102</v>
      </c>
      <c r="J9593" s="1" t="s">
        <v>27</v>
      </c>
      <c r="K9593" s="1" t="s">
        <v>602</v>
      </c>
      <c r="L9593" s="1" t="s">
        <v>104</v>
      </c>
      <c r="M9593" s="1">
        <v>77506</v>
      </c>
      <c r="N9593" s="1" t="s">
        <v>105</v>
      </c>
      <c r="O9593" s="1" t="s">
        <v>3469</v>
      </c>
      <c r="P9593" s="1" t="s">
        <v>32</v>
      </c>
      <c r="Q9593" s="1" t="s">
        <v>65</v>
      </c>
      <c r="R9593" s="1" t="s">
        <v>3470</v>
      </c>
      <c r="S9593" s="1">
        <v>24.7</v>
      </c>
      <c r="T9593" s="1">
        <v>5</v>
      </c>
      <c r="U9593" s="1">
        <v>0.6</v>
      </c>
      <c r="V9593" s="4">
        <v>-9.8800000000000008</v>
      </c>
    </row>
    <row r="9594" spans="1:22" ht="44" thickBot="1" x14ac:dyDescent="0.4">
      <c r="A9594" s="3">
        <v>9593</v>
      </c>
      <c r="B9594" s="1" t="s">
        <v>10719</v>
      </c>
      <c r="C9594" s="1">
        <v>2013</v>
      </c>
      <c r="D9594" s="2">
        <v>41484</v>
      </c>
      <c r="E9594" s="2">
        <v>41488</v>
      </c>
      <c r="F9594" s="1" t="s">
        <v>50</v>
      </c>
      <c r="G9594" s="1" t="s">
        <v>5220</v>
      </c>
      <c r="H9594" s="1" t="s">
        <v>5221</v>
      </c>
      <c r="I9594" s="1" t="s">
        <v>102</v>
      </c>
      <c r="J9594" s="1" t="s">
        <v>27</v>
      </c>
      <c r="K9594" s="1" t="s">
        <v>602</v>
      </c>
      <c r="L9594" s="1" t="s">
        <v>104</v>
      </c>
      <c r="M9594" s="1">
        <v>77506</v>
      </c>
      <c r="N9594" s="1" t="s">
        <v>105</v>
      </c>
      <c r="O9594" s="1" t="s">
        <v>9342</v>
      </c>
      <c r="P9594" s="1" t="s">
        <v>32</v>
      </c>
      <c r="Q9594" s="1" t="s">
        <v>65</v>
      </c>
      <c r="R9594" s="1" t="s">
        <v>9343</v>
      </c>
      <c r="S9594" s="1">
        <v>302.72000000000003</v>
      </c>
      <c r="T9594" s="1">
        <v>5</v>
      </c>
      <c r="U9594" s="1">
        <v>0.6</v>
      </c>
      <c r="V9594" s="4">
        <v>-378.4</v>
      </c>
    </row>
    <row r="9595" spans="1:22" ht="29.5" thickBot="1" x14ac:dyDescent="0.4">
      <c r="A9595" s="3">
        <v>9594</v>
      </c>
      <c r="B9595" s="1" t="s">
        <v>10720</v>
      </c>
      <c r="C9595" s="1">
        <v>2014</v>
      </c>
      <c r="D9595" s="2">
        <v>41897</v>
      </c>
      <c r="E9595" s="2">
        <v>41902</v>
      </c>
      <c r="F9595" s="1" t="s">
        <v>50</v>
      </c>
      <c r="G9595" s="1" t="s">
        <v>4376</v>
      </c>
      <c r="H9595" s="1" t="s">
        <v>4377</v>
      </c>
      <c r="I9595" s="1" t="s">
        <v>26</v>
      </c>
      <c r="J9595" s="1" t="s">
        <v>27</v>
      </c>
      <c r="K9595" s="1" t="s">
        <v>266</v>
      </c>
      <c r="L9595" s="1" t="s">
        <v>267</v>
      </c>
      <c r="M9595" s="1">
        <v>10024</v>
      </c>
      <c r="N9595" s="1" t="s">
        <v>148</v>
      </c>
      <c r="O9595" s="1" t="s">
        <v>6320</v>
      </c>
      <c r="P9595" s="1" t="s">
        <v>46</v>
      </c>
      <c r="Q9595" s="1" t="s">
        <v>90</v>
      </c>
      <c r="R9595" s="1" t="s">
        <v>6321</v>
      </c>
      <c r="S9595" s="1">
        <v>8.56</v>
      </c>
      <c r="T9595" s="1">
        <v>2</v>
      </c>
      <c r="U9595" s="1">
        <v>0</v>
      </c>
      <c r="V9595" s="4">
        <v>3.8519999999999999</v>
      </c>
    </row>
    <row r="9596" spans="1:22" ht="29.5" thickBot="1" x14ac:dyDescent="0.4">
      <c r="A9596" s="3">
        <v>9595</v>
      </c>
      <c r="B9596" s="1" t="s">
        <v>10720</v>
      </c>
      <c r="C9596" s="1">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4">
        <v>5.6643999999999997</v>
      </c>
    </row>
    <row r="9597" spans="1:22" ht="44" thickBot="1" x14ac:dyDescent="0.4">
      <c r="A9597" s="3">
        <v>9596</v>
      </c>
      <c r="B9597" s="1" t="s">
        <v>10721</v>
      </c>
      <c r="C9597" s="1">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4">
        <v>6.7236000000000002</v>
      </c>
    </row>
    <row r="9598" spans="1:22" ht="44" thickBot="1" x14ac:dyDescent="0.4">
      <c r="A9598" s="3">
        <v>9597</v>
      </c>
      <c r="B9598" s="1" t="s">
        <v>10721</v>
      </c>
      <c r="C9598" s="1">
        <v>2014</v>
      </c>
      <c r="D9598" s="2">
        <v>41664</v>
      </c>
      <c r="E9598" s="2">
        <v>41669</v>
      </c>
      <c r="F9598" s="1" t="s">
        <v>50</v>
      </c>
      <c r="G9598" s="1" t="s">
        <v>3939</v>
      </c>
      <c r="H9598" s="1" t="s">
        <v>3940</v>
      </c>
      <c r="I9598" s="1" t="s">
        <v>41</v>
      </c>
      <c r="J9598" s="1" t="s">
        <v>27</v>
      </c>
      <c r="K9598" s="1" t="s">
        <v>630</v>
      </c>
      <c r="L9598" s="1" t="s">
        <v>43</v>
      </c>
      <c r="M9598" s="1">
        <v>95123</v>
      </c>
      <c r="N9598" s="1" t="s">
        <v>44</v>
      </c>
      <c r="O9598" s="1" t="s">
        <v>6988</v>
      </c>
      <c r="P9598" s="1" t="s">
        <v>46</v>
      </c>
      <c r="Q9598" s="1" t="s">
        <v>75</v>
      </c>
      <c r="R9598" s="1" t="s">
        <v>6989</v>
      </c>
      <c r="S9598" s="1">
        <v>276.78399999999999</v>
      </c>
      <c r="T9598" s="1">
        <v>2</v>
      </c>
      <c r="U9598" s="1">
        <v>0.2</v>
      </c>
      <c r="V9598" s="4">
        <v>89.954800000000006</v>
      </c>
    </row>
    <row r="9599" spans="1:22" ht="29.5" thickBot="1" x14ac:dyDescent="0.4">
      <c r="A9599" s="3">
        <v>9598</v>
      </c>
      <c r="B9599" s="1" t="s">
        <v>10721</v>
      </c>
      <c r="C9599" s="1">
        <v>2014</v>
      </c>
      <c r="D9599" s="2">
        <v>41664</v>
      </c>
      <c r="E9599" s="2">
        <v>41669</v>
      </c>
      <c r="F9599" s="1" t="s">
        <v>50</v>
      </c>
      <c r="G9599" s="1" t="s">
        <v>3939</v>
      </c>
      <c r="H9599" s="1" t="s">
        <v>3940</v>
      </c>
      <c r="I9599" s="1" t="s">
        <v>41</v>
      </c>
      <c r="J9599" s="1" t="s">
        <v>27</v>
      </c>
      <c r="K9599" s="1" t="s">
        <v>630</v>
      </c>
      <c r="L9599" s="1" t="s">
        <v>43</v>
      </c>
      <c r="M9599" s="1">
        <v>95123</v>
      </c>
      <c r="N9599" s="1" t="s">
        <v>44</v>
      </c>
      <c r="O9599" s="1" t="s">
        <v>7597</v>
      </c>
      <c r="P9599" s="1" t="s">
        <v>71</v>
      </c>
      <c r="Q9599" s="1" t="s">
        <v>72</v>
      </c>
      <c r="R9599" s="1" t="s">
        <v>7598</v>
      </c>
      <c r="S9599" s="1">
        <v>110.352</v>
      </c>
      <c r="T9599" s="1">
        <v>3</v>
      </c>
      <c r="U9599" s="1">
        <v>0.2</v>
      </c>
      <c r="V9599" s="4">
        <v>8.2764000000000006</v>
      </c>
    </row>
    <row r="9600" spans="1:22" ht="29.5" thickBot="1" x14ac:dyDescent="0.4">
      <c r="A9600" s="3">
        <v>9599</v>
      </c>
      <c r="B9600" s="1" t="s">
        <v>10722</v>
      </c>
      <c r="C9600" s="1">
        <v>2012</v>
      </c>
      <c r="D9600" s="2">
        <v>41171</v>
      </c>
      <c r="E9600" s="2">
        <v>41175</v>
      </c>
      <c r="F9600" s="1" t="s">
        <v>50</v>
      </c>
      <c r="G9600" s="1" t="s">
        <v>8232</v>
      </c>
      <c r="H9600" s="1" t="s">
        <v>8233</v>
      </c>
      <c r="I9600" s="1" t="s">
        <v>102</v>
      </c>
      <c r="J9600" s="1" t="s">
        <v>27</v>
      </c>
      <c r="K9600" s="1" t="s">
        <v>5394</v>
      </c>
      <c r="L9600" s="1" t="s">
        <v>43</v>
      </c>
      <c r="M9600" s="1">
        <v>95823</v>
      </c>
      <c r="N9600" s="1" t="s">
        <v>44</v>
      </c>
      <c r="O9600" s="1" t="s">
        <v>6331</v>
      </c>
      <c r="P9600" s="1" t="s">
        <v>32</v>
      </c>
      <c r="Q9600" s="1" t="s">
        <v>65</v>
      </c>
      <c r="R9600" s="1" t="s">
        <v>6332</v>
      </c>
      <c r="S9600" s="1">
        <v>60.84</v>
      </c>
      <c r="T9600" s="1">
        <v>3</v>
      </c>
      <c r="U9600" s="1">
        <v>0</v>
      </c>
      <c r="V9600" s="4">
        <v>19.468800000000002</v>
      </c>
    </row>
    <row r="9601" spans="1:22" ht="73" thickBot="1" x14ac:dyDescent="0.4">
      <c r="A9601" s="3">
        <v>9600</v>
      </c>
      <c r="B9601" s="1" t="s">
        <v>10723</v>
      </c>
      <c r="C9601" s="1">
        <v>2012</v>
      </c>
      <c r="D9601" s="2">
        <v>41013</v>
      </c>
      <c r="E9601" s="2">
        <v>41017</v>
      </c>
      <c r="F9601" s="1" t="s">
        <v>50</v>
      </c>
      <c r="G9601" s="1" t="s">
        <v>1997</v>
      </c>
      <c r="H9601" s="1" t="s">
        <v>1998</v>
      </c>
      <c r="I9601" s="1" t="s">
        <v>26</v>
      </c>
      <c r="J9601" s="1" t="s">
        <v>27</v>
      </c>
      <c r="K9601" s="1" t="s">
        <v>318</v>
      </c>
      <c r="L9601" s="1" t="s">
        <v>420</v>
      </c>
      <c r="M9601" s="1">
        <v>97477</v>
      </c>
      <c r="N9601" s="1" t="s">
        <v>44</v>
      </c>
      <c r="O9601" s="1" t="s">
        <v>5420</v>
      </c>
      <c r="P9601" s="1" t="s">
        <v>46</v>
      </c>
      <c r="Q9601" s="1" t="s">
        <v>78</v>
      </c>
      <c r="R9601" s="1" t="s">
        <v>5421</v>
      </c>
      <c r="S9601" s="1">
        <v>35.207999999999998</v>
      </c>
      <c r="T9601" s="1">
        <v>1</v>
      </c>
      <c r="U9601" s="1">
        <v>0.2</v>
      </c>
      <c r="V9601" s="4">
        <v>2.6406000000000001</v>
      </c>
    </row>
    <row r="9602" spans="1:22" ht="29.5" thickBot="1" x14ac:dyDescent="0.4">
      <c r="A9602" s="3">
        <v>9601</v>
      </c>
      <c r="B9602" s="1" t="s">
        <v>10724</v>
      </c>
      <c r="C9602" s="1">
        <v>2014</v>
      </c>
      <c r="D9602" s="2">
        <v>41768</v>
      </c>
      <c r="E9602" s="2">
        <v>41771</v>
      </c>
      <c r="F9602" s="1" t="s">
        <v>23</v>
      </c>
      <c r="G9602" s="1" t="s">
        <v>1574</v>
      </c>
      <c r="H9602" s="1" t="s">
        <v>1575</v>
      </c>
      <c r="I9602" s="1" t="s">
        <v>41</v>
      </c>
      <c r="J9602" s="1" t="s">
        <v>27</v>
      </c>
      <c r="K9602" s="1" t="s">
        <v>10176</v>
      </c>
      <c r="L9602" s="1" t="s">
        <v>104</v>
      </c>
      <c r="M9602" s="1">
        <v>76063</v>
      </c>
      <c r="N9602" s="1" t="s">
        <v>105</v>
      </c>
      <c r="O9602" s="1" t="s">
        <v>6174</v>
      </c>
      <c r="P9602" s="1" t="s">
        <v>46</v>
      </c>
      <c r="Q9602" s="1" t="s">
        <v>90</v>
      </c>
      <c r="R9602" s="1" t="s">
        <v>6175</v>
      </c>
      <c r="S9602" s="1">
        <v>41.472000000000001</v>
      </c>
      <c r="T9602" s="1">
        <v>8</v>
      </c>
      <c r="U9602" s="1">
        <v>0.2</v>
      </c>
      <c r="V9602" s="4">
        <v>14.5152</v>
      </c>
    </row>
    <row r="9603" spans="1:22" ht="29.5" thickBot="1" x14ac:dyDescent="0.4">
      <c r="A9603" s="3">
        <v>9602</v>
      </c>
      <c r="B9603" s="1" t="s">
        <v>10725</v>
      </c>
      <c r="C9603" s="1">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4">
        <v>114.96</v>
      </c>
    </row>
    <row r="9604" spans="1:22" ht="44" thickBot="1" x14ac:dyDescent="0.4">
      <c r="A9604" s="3">
        <v>9603</v>
      </c>
      <c r="B9604" s="1" t="s">
        <v>10726</v>
      </c>
      <c r="C9604" s="1">
        <v>2011</v>
      </c>
      <c r="D9604" s="2">
        <v>40682</v>
      </c>
      <c r="E9604" s="2">
        <v>40685</v>
      </c>
      <c r="F9604" s="1" t="s">
        <v>188</v>
      </c>
      <c r="G9604" s="1" t="s">
        <v>1242</v>
      </c>
      <c r="H9604" s="1" t="s">
        <v>1243</v>
      </c>
      <c r="I9604" s="1" t="s">
        <v>26</v>
      </c>
      <c r="J9604" s="1" t="s">
        <v>27</v>
      </c>
      <c r="K9604" s="1" t="s">
        <v>2978</v>
      </c>
      <c r="L9604" s="1" t="s">
        <v>319</v>
      </c>
      <c r="M9604" s="1">
        <v>23464</v>
      </c>
      <c r="N9604" s="1" t="s">
        <v>30</v>
      </c>
      <c r="O9604" s="1" t="s">
        <v>8082</v>
      </c>
      <c r="P9604" s="1" t="s">
        <v>46</v>
      </c>
      <c r="Q9604" s="1" t="s">
        <v>578</v>
      </c>
      <c r="R9604" s="1" t="s">
        <v>8083</v>
      </c>
      <c r="S9604" s="1">
        <v>34.200000000000003</v>
      </c>
      <c r="T9604" s="1">
        <v>5</v>
      </c>
      <c r="U9604" s="1">
        <v>0</v>
      </c>
      <c r="V9604" s="4">
        <v>9.234</v>
      </c>
    </row>
    <row r="9605" spans="1:22" ht="44" thickBot="1" x14ac:dyDescent="0.4">
      <c r="A9605" s="3">
        <v>9604</v>
      </c>
      <c r="B9605" s="1" t="s">
        <v>10727</v>
      </c>
      <c r="C9605" s="1">
        <v>2013</v>
      </c>
      <c r="D9605" s="2">
        <v>41443</v>
      </c>
      <c r="E9605" s="2">
        <v>41449</v>
      </c>
      <c r="F9605" s="1" t="s">
        <v>50</v>
      </c>
      <c r="G9605" s="1" t="s">
        <v>6028</v>
      </c>
      <c r="H9605" s="1" t="s">
        <v>6029</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4">
        <v>-213.5574</v>
      </c>
    </row>
    <row r="9606" spans="1:22" ht="29.5" thickBot="1" x14ac:dyDescent="0.4">
      <c r="A9606" s="3">
        <v>9605</v>
      </c>
      <c r="B9606" s="1" t="s">
        <v>10728</v>
      </c>
      <c r="C9606" s="1">
        <v>2012</v>
      </c>
      <c r="D9606" s="2">
        <v>41215</v>
      </c>
      <c r="E9606" s="2">
        <v>41218</v>
      </c>
      <c r="F9606" s="1" t="s">
        <v>188</v>
      </c>
      <c r="G9606" s="1" t="s">
        <v>2341</v>
      </c>
      <c r="H9606" s="1" t="s">
        <v>2342</v>
      </c>
      <c r="I9606" s="1" t="s">
        <v>26</v>
      </c>
      <c r="J9606" s="1" t="s">
        <v>27</v>
      </c>
      <c r="K9606" s="1" t="s">
        <v>4874</v>
      </c>
      <c r="L9606" s="1" t="s">
        <v>319</v>
      </c>
      <c r="M9606" s="1">
        <v>23320</v>
      </c>
      <c r="N9606" s="1" t="s">
        <v>30</v>
      </c>
      <c r="O9606" s="1" t="s">
        <v>10729</v>
      </c>
      <c r="P9606" s="1" t="s">
        <v>46</v>
      </c>
      <c r="Q9606" s="1" t="s">
        <v>78</v>
      </c>
      <c r="R9606" s="1" t="s">
        <v>10730</v>
      </c>
      <c r="S9606" s="1">
        <v>197.72</v>
      </c>
      <c r="T9606" s="1">
        <v>4</v>
      </c>
      <c r="U9606" s="1">
        <v>0</v>
      </c>
      <c r="V9606" s="4">
        <v>55.361600000000003</v>
      </c>
    </row>
    <row r="9607" spans="1:22" ht="58.5" thickBot="1" x14ac:dyDescent="0.4">
      <c r="A9607" s="3">
        <v>9606</v>
      </c>
      <c r="B9607" s="1" t="s">
        <v>10731</v>
      </c>
      <c r="C9607" s="1">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v>
      </c>
      <c r="T9607" s="1">
        <v>4</v>
      </c>
      <c r="U9607" s="1">
        <v>0.2</v>
      </c>
      <c r="V9607" s="4">
        <v>-6.1879999999999997</v>
      </c>
    </row>
    <row r="9608" spans="1:22" ht="44" thickBot="1" x14ac:dyDescent="0.4">
      <c r="A9608" s="3">
        <v>9607</v>
      </c>
      <c r="B9608" s="1" t="s">
        <v>10731</v>
      </c>
      <c r="C9608" s="1">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v>
      </c>
      <c r="T9608" s="1">
        <v>3</v>
      </c>
      <c r="U9608" s="1">
        <v>0.2</v>
      </c>
      <c r="V9608" s="4">
        <v>-43.729199999999999</v>
      </c>
    </row>
    <row r="9609" spans="1:22" ht="73" thickBot="1" x14ac:dyDescent="0.4">
      <c r="A9609" s="3">
        <v>9608</v>
      </c>
      <c r="B9609" s="1" t="s">
        <v>10732</v>
      </c>
      <c r="C9609" s="1">
        <v>2014</v>
      </c>
      <c r="D9609" s="2">
        <v>41979</v>
      </c>
      <c r="E9609" s="2">
        <v>41982</v>
      </c>
      <c r="F9609" s="1" t="s">
        <v>23</v>
      </c>
      <c r="G9609" s="1" t="s">
        <v>4968</v>
      </c>
      <c r="H9609" s="1" t="s">
        <v>4969</v>
      </c>
      <c r="I9609" s="1" t="s">
        <v>26</v>
      </c>
      <c r="J9609" s="1" t="s">
        <v>27</v>
      </c>
      <c r="K9609" s="1" t="s">
        <v>266</v>
      </c>
      <c r="L9609" s="1" t="s">
        <v>267</v>
      </c>
      <c r="M9609" s="1">
        <v>10024</v>
      </c>
      <c r="N9609" s="1" t="s">
        <v>148</v>
      </c>
      <c r="O9609" s="1" t="s">
        <v>6740</v>
      </c>
      <c r="P9609" s="1" t="s">
        <v>46</v>
      </c>
      <c r="Q9609" s="1" t="s">
        <v>90</v>
      </c>
      <c r="R9609" s="1" t="s">
        <v>6741</v>
      </c>
      <c r="S9609" s="1">
        <v>21.6</v>
      </c>
      <c r="T9609" s="1">
        <v>6</v>
      </c>
      <c r="U9609" s="1">
        <v>0</v>
      </c>
      <c r="V9609" s="4">
        <v>9.9359999999999999</v>
      </c>
    </row>
    <row r="9610" spans="1:22" ht="29.5" thickBot="1" x14ac:dyDescent="0.4">
      <c r="A9610" s="3">
        <v>9609</v>
      </c>
      <c r="B9610" s="1" t="s">
        <v>10732</v>
      </c>
      <c r="C9610" s="1">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4">
        <v>5.2028999999999996</v>
      </c>
    </row>
    <row r="9611" spans="1:22" ht="87.5" thickBot="1" x14ac:dyDescent="0.4">
      <c r="A9611" s="3">
        <v>9610</v>
      </c>
      <c r="B9611" s="1" t="s">
        <v>10733</v>
      </c>
      <c r="C9611" s="1">
        <v>2013</v>
      </c>
      <c r="D9611" s="2">
        <v>41411</v>
      </c>
      <c r="E9611" s="2">
        <v>41414</v>
      </c>
      <c r="F9611" s="1" t="s">
        <v>23</v>
      </c>
      <c r="G9611" s="1" t="s">
        <v>1583</v>
      </c>
      <c r="H9611" s="1" t="s">
        <v>1584</v>
      </c>
      <c r="I9611" s="1" t="s">
        <v>26</v>
      </c>
      <c r="J9611" s="1" t="s">
        <v>27</v>
      </c>
      <c r="K9611" s="1" t="s">
        <v>42</v>
      </c>
      <c r="L9611" s="1" t="s">
        <v>43</v>
      </c>
      <c r="M9611" s="1">
        <v>90045</v>
      </c>
      <c r="N9611" s="1" t="s">
        <v>44</v>
      </c>
      <c r="O9611" s="1" t="s">
        <v>6115</v>
      </c>
      <c r="P9611" s="1" t="s">
        <v>32</v>
      </c>
      <c r="Q9611" s="1" t="s">
        <v>65</v>
      </c>
      <c r="R9611" s="1" t="s">
        <v>6116</v>
      </c>
      <c r="S9611" s="1">
        <v>282.83999999999997</v>
      </c>
      <c r="T9611" s="1">
        <v>4</v>
      </c>
      <c r="U9611" s="1">
        <v>0</v>
      </c>
      <c r="V9611" s="4">
        <v>19.7988</v>
      </c>
    </row>
    <row r="9612" spans="1:22" ht="29.5" thickBot="1" x14ac:dyDescent="0.4">
      <c r="A9612" s="3">
        <v>9611</v>
      </c>
      <c r="B9612" s="1" t="s">
        <v>10733</v>
      </c>
      <c r="C9612" s="1">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4">
        <v>13.3056</v>
      </c>
    </row>
    <row r="9613" spans="1:22" ht="29.5" thickBot="1" x14ac:dyDescent="0.4">
      <c r="A9613" s="3">
        <v>9612</v>
      </c>
      <c r="B9613" s="1" t="s">
        <v>10734</v>
      </c>
      <c r="C9613" s="1">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4">
        <v>5.2560000000000002</v>
      </c>
    </row>
    <row r="9614" spans="1:22" ht="44" thickBot="1" x14ac:dyDescent="0.4">
      <c r="A9614" s="3">
        <v>9613</v>
      </c>
      <c r="B9614" s="1" t="s">
        <v>10735</v>
      </c>
      <c r="C9614" s="1">
        <v>2013</v>
      </c>
      <c r="D9614" s="2">
        <v>41536</v>
      </c>
      <c r="E9614" s="2">
        <v>41540</v>
      </c>
      <c r="F9614" s="1" t="s">
        <v>50</v>
      </c>
      <c r="G9614" s="1" t="s">
        <v>1870</v>
      </c>
      <c r="H9614" s="1" t="s">
        <v>1871</v>
      </c>
      <c r="I9614" s="1" t="s">
        <v>26</v>
      </c>
      <c r="J9614" s="1" t="s">
        <v>27</v>
      </c>
      <c r="K9614" s="1" t="s">
        <v>6398</v>
      </c>
      <c r="L9614" s="1" t="s">
        <v>43</v>
      </c>
      <c r="M9614" s="1">
        <v>95695</v>
      </c>
      <c r="N9614" s="1" t="s">
        <v>44</v>
      </c>
      <c r="O9614" s="1" t="s">
        <v>6381</v>
      </c>
      <c r="P9614" s="1" t="s">
        <v>71</v>
      </c>
      <c r="Q9614" s="1" t="s">
        <v>72</v>
      </c>
      <c r="R9614" s="1" t="s">
        <v>6382</v>
      </c>
      <c r="S9614" s="1">
        <v>239.98400000000001</v>
      </c>
      <c r="T9614" s="1">
        <v>2</v>
      </c>
      <c r="U9614" s="1">
        <v>0.2</v>
      </c>
      <c r="V9614" s="4">
        <v>23.9984</v>
      </c>
    </row>
    <row r="9615" spans="1:22" ht="44" thickBot="1" x14ac:dyDescent="0.4">
      <c r="A9615" s="3">
        <v>9614</v>
      </c>
      <c r="B9615" s="1" t="s">
        <v>10736</v>
      </c>
      <c r="C9615" s="1">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4">
        <v>6.8940000000000001</v>
      </c>
    </row>
    <row r="9616" spans="1:22" ht="44" thickBot="1" x14ac:dyDescent="0.4">
      <c r="A9616" s="3">
        <v>9615</v>
      </c>
      <c r="B9616" s="1" t="s">
        <v>10736</v>
      </c>
      <c r="C9616" s="1">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4">
        <v>15.3195</v>
      </c>
    </row>
    <row r="9617" spans="1:22" ht="73" thickBot="1" x14ac:dyDescent="0.4">
      <c r="A9617" s="3">
        <v>9616</v>
      </c>
      <c r="B9617" s="1" t="s">
        <v>10736</v>
      </c>
      <c r="C9617" s="1">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4">
        <v>762.59400000000005</v>
      </c>
    </row>
    <row r="9618" spans="1:22" ht="29.5" thickBot="1" x14ac:dyDescent="0.4">
      <c r="A9618" s="3">
        <v>9617</v>
      </c>
      <c r="B9618" s="1" t="s">
        <v>10737</v>
      </c>
      <c r="C9618" s="1">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4">
        <v>1.6704000000000001</v>
      </c>
    </row>
    <row r="9619" spans="1:22" ht="44" thickBot="1" x14ac:dyDescent="0.4">
      <c r="A9619" s="3">
        <v>9618</v>
      </c>
      <c r="B9619" s="1" t="s">
        <v>10738</v>
      </c>
      <c r="C9619" s="1">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4">
        <v>74.998500000000007</v>
      </c>
    </row>
    <row r="9620" spans="1:22" ht="58.5" thickBot="1" x14ac:dyDescent="0.4">
      <c r="A9620" s="3">
        <v>9619</v>
      </c>
      <c r="B9620" s="1" t="s">
        <v>10738</v>
      </c>
      <c r="C9620" s="1">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4">
        <v>5.3970000000000002</v>
      </c>
    </row>
    <row r="9621" spans="1:22" ht="29.5" thickBot="1" x14ac:dyDescent="0.4">
      <c r="A9621" s="3">
        <v>9620</v>
      </c>
      <c r="B9621" s="1" t="s">
        <v>10738</v>
      </c>
      <c r="C9621" s="1">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v>
      </c>
      <c r="T9621" s="1">
        <v>5</v>
      </c>
      <c r="U9621" s="1">
        <v>0.2</v>
      </c>
      <c r="V9621" s="4">
        <v>-1.7495000000000001</v>
      </c>
    </row>
    <row r="9622" spans="1:22" ht="58.5" thickBot="1" x14ac:dyDescent="0.4">
      <c r="A9622" s="3">
        <v>9621</v>
      </c>
      <c r="B9622" s="1" t="s">
        <v>10739</v>
      </c>
      <c r="C9622" s="1">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9225</v>
      </c>
      <c r="P9622" s="1" t="s">
        <v>46</v>
      </c>
      <c r="Q9622" s="1" t="s">
        <v>78</v>
      </c>
      <c r="R9622" s="1" t="s">
        <v>9226</v>
      </c>
      <c r="S9622" s="1">
        <v>16.704000000000001</v>
      </c>
      <c r="T9622" s="1">
        <v>6</v>
      </c>
      <c r="U9622" s="1">
        <v>0.2</v>
      </c>
      <c r="V9622" s="4">
        <v>1.2527999999999999</v>
      </c>
    </row>
    <row r="9623" spans="1:22" ht="29.5" thickBot="1" x14ac:dyDescent="0.4">
      <c r="A9623" s="3">
        <v>9622</v>
      </c>
      <c r="B9623" s="1" t="s">
        <v>10739</v>
      </c>
      <c r="C9623" s="1">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9958</v>
      </c>
      <c r="P9623" s="1" t="s">
        <v>71</v>
      </c>
      <c r="Q9623" s="1" t="s">
        <v>161</v>
      </c>
      <c r="R9623" s="1" t="s">
        <v>9959</v>
      </c>
      <c r="S9623" s="1">
        <v>3.1520000000000001</v>
      </c>
      <c r="T9623" s="1">
        <v>2</v>
      </c>
      <c r="U9623" s="1">
        <v>0.2</v>
      </c>
      <c r="V9623" s="4">
        <v>0.4728</v>
      </c>
    </row>
    <row r="9624" spans="1:22" ht="73" thickBot="1" x14ac:dyDescent="0.4">
      <c r="A9624" s="3">
        <v>9623</v>
      </c>
      <c r="B9624" s="1" t="s">
        <v>10739</v>
      </c>
      <c r="C9624" s="1">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6621</v>
      </c>
      <c r="P9624" s="1" t="s">
        <v>46</v>
      </c>
      <c r="Q9624" s="1" t="s">
        <v>90</v>
      </c>
      <c r="R9624" s="1" t="s">
        <v>6622</v>
      </c>
      <c r="S9624" s="1">
        <v>32.896000000000001</v>
      </c>
      <c r="T9624" s="1">
        <v>4</v>
      </c>
      <c r="U9624" s="1">
        <v>0.2</v>
      </c>
      <c r="V9624" s="4">
        <v>11.102399999999999</v>
      </c>
    </row>
    <row r="9625" spans="1:22" ht="44" thickBot="1" x14ac:dyDescent="0.4">
      <c r="A9625" s="3">
        <v>9624</v>
      </c>
      <c r="B9625" s="1" t="s">
        <v>10740</v>
      </c>
      <c r="C9625" s="1">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21.391999999999999</v>
      </c>
      <c r="T9625" s="1">
        <v>2</v>
      </c>
      <c r="U9625" s="1">
        <v>0.8</v>
      </c>
      <c r="V9625" s="4">
        <v>-54.549599999999998</v>
      </c>
    </row>
    <row r="9626" spans="1:22" ht="58.5" thickBot="1" x14ac:dyDescent="0.4">
      <c r="A9626" s="3">
        <v>9625</v>
      </c>
      <c r="B9626" s="1" t="s">
        <v>10740</v>
      </c>
      <c r="C9626" s="1">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4">
        <v>-39.511800000000001</v>
      </c>
    </row>
    <row r="9627" spans="1:22" ht="58.5" thickBot="1" x14ac:dyDescent="0.4">
      <c r="A9627" s="3">
        <v>9626</v>
      </c>
      <c r="B9627" s="1" t="s">
        <v>10740</v>
      </c>
      <c r="C9627" s="1">
        <v>2014</v>
      </c>
      <c r="D9627" s="2">
        <v>41820</v>
      </c>
      <c r="E9627" s="2">
        <v>41821</v>
      </c>
      <c r="F9627" s="1" t="s">
        <v>188</v>
      </c>
      <c r="G9627" s="1" t="s">
        <v>2098</v>
      </c>
      <c r="H9627" s="1" t="s">
        <v>2099</v>
      </c>
      <c r="I9627" s="1" t="s">
        <v>26</v>
      </c>
      <c r="J9627" s="1" t="s">
        <v>27</v>
      </c>
      <c r="K9627" s="1" t="s">
        <v>815</v>
      </c>
      <c r="L9627" s="1" t="s">
        <v>104</v>
      </c>
      <c r="M9627" s="1">
        <v>75220</v>
      </c>
      <c r="N9627" s="1" t="s">
        <v>105</v>
      </c>
      <c r="O9627" s="1" t="s">
        <v>5447</v>
      </c>
      <c r="P9627" s="1" t="s">
        <v>32</v>
      </c>
      <c r="Q9627" s="1" t="s">
        <v>33</v>
      </c>
      <c r="R9627" s="1" t="s">
        <v>5448</v>
      </c>
      <c r="S9627" s="1">
        <v>409.99919999999997</v>
      </c>
      <c r="T9627" s="1">
        <v>3</v>
      </c>
      <c r="U9627" s="1">
        <v>0.32</v>
      </c>
      <c r="V9627" s="4">
        <v>-96.470399999999998</v>
      </c>
    </row>
    <row r="9628" spans="1:22" ht="29.5" thickBot="1" x14ac:dyDescent="0.4">
      <c r="A9628" s="3">
        <v>9627</v>
      </c>
      <c r="B9628" s="1" t="s">
        <v>10741</v>
      </c>
      <c r="C9628" s="1">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9708</v>
      </c>
      <c r="P9628" s="1" t="s">
        <v>46</v>
      </c>
      <c r="Q9628" s="1" t="s">
        <v>90</v>
      </c>
      <c r="R9628" s="1" t="s">
        <v>9709</v>
      </c>
      <c r="S9628" s="1">
        <v>9.2479999999999993</v>
      </c>
      <c r="T9628" s="1">
        <v>2</v>
      </c>
      <c r="U9628" s="1">
        <v>0.2</v>
      </c>
      <c r="V9628" s="4">
        <v>3.3523999999999998</v>
      </c>
    </row>
    <row r="9629" spans="1:22" ht="29.5" thickBot="1" x14ac:dyDescent="0.4">
      <c r="A9629" s="3">
        <v>9628</v>
      </c>
      <c r="B9629" s="1" t="s">
        <v>10742</v>
      </c>
      <c r="C9629" s="1">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14.67</v>
      </c>
      <c r="T9629" s="1">
        <v>3</v>
      </c>
      <c r="U9629" s="1">
        <v>0</v>
      </c>
      <c r="V9629" s="4">
        <v>6.7481999999999998</v>
      </c>
    </row>
    <row r="9630" spans="1:22" ht="29.5" thickBot="1" x14ac:dyDescent="0.4">
      <c r="A9630" s="3">
        <v>9629</v>
      </c>
      <c r="B9630" s="1" t="s">
        <v>10743</v>
      </c>
      <c r="C9630" s="1">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4">
        <v>13.0928</v>
      </c>
    </row>
    <row r="9631" spans="1:22" ht="29.5" thickBot="1" x14ac:dyDescent="0.4">
      <c r="A9631" s="3">
        <v>9630</v>
      </c>
      <c r="B9631" s="1" t="s">
        <v>10743</v>
      </c>
      <c r="C9631" s="1">
        <v>2011</v>
      </c>
      <c r="D9631" s="2">
        <v>40557</v>
      </c>
      <c r="E9631" s="2">
        <v>40562</v>
      </c>
      <c r="F9631" s="1" t="s">
        <v>50</v>
      </c>
      <c r="G9631" s="1" t="s">
        <v>3881</v>
      </c>
      <c r="H9631" s="1" t="s">
        <v>3882</v>
      </c>
      <c r="I9631" s="1" t="s">
        <v>26</v>
      </c>
      <c r="J9631" s="1" t="s">
        <v>27</v>
      </c>
      <c r="K9631" s="1" t="s">
        <v>606</v>
      </c>
      <c r="L9631" s="1" t="s">
        <v>498</v>
      </c>
      <c r="M9631" s="1">
        <v>43055</v>
      </c>
      <c r="N9631" s="1" t="s">
        <v>148</v>
      </c>
      <c r="O9631" s="1" t="s">
        <v>6714</v>
      </c>
      <c r="P9631" s="1" t="s">
        <v>46</v>
      </c>
      <c r="Q9631" s="1" t="s">
        <v>75</v>
      </c>
      <c r="R9631" s="1" t="s">
        <v>6715</v>
      </c>
      <c r="S9631" s="1">
        <v>3.4380000000000002</v>
      </c>
      <c r="T9631" s="1">
        <v>2</v>
      </c>
      <c r="U9631" s="1">
        <v>0.7</v>
      </c>
      <c r="V9631" s="4">
        <v>-2.5211999999999999</v>
      </c>
    </row>
    <row r="9632" spans="1:22" ht="44" thickBot="1" x14ac:dyDescent="0.4">
      <c r="A9632" s="3">
        <v>9631</v>
      </c>
      <c r="B9632" s="1" t="s">
        <v>10744</v>
      </c>
      <c r="C9632" s="1">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7.1520000000000001</v>
      </c>
      <c r="T9632" s="1">
        <v>3</v>
      </c>
      <c r="U9632" s="1">
        <v>0.2</v>
      </c>
      <c r="V9632" s="4">
        <v>2.3243999999999998</v>
      </c>
    </row>
    <row r="9633" spans="1:22" ht="58.5" thickBot="1" x14ac:dyDescent="0.4">
      <c r="A9633" s="3">
        <v>9632</v>
      </c>
      <c r="B9633" s="1" t="s">
        <v>10744</v>
      </c>
      <c r="C9633" s="1">
        <v>2013</v>
      </c>
      <c r="D9633" s="2">
        <v>41426</v>
      </c>
      <c r="E9633" s="2">
        <v>41432</v>
      </c>
      <c r="F9633" s="1" t="s">
        <v>50</v>
      </c>
      <c r="G9633" s="1" t="s">
        <v>3237</v>
      </c>
      <c r="H9633" s="1" t="s">
        <v>3238</v>
      </c>
      <c r="I9633" s="1" t="s">
        <v>26</v>
      </c>
      <c r="J9633" s="1" t="s">
        <v>27</v>
      </c>
      <c r="K9633" s="1" t="s">
        <v>266</v>
      </c>
      <c r="L9633" s="1" t="s">
        <v>267</v>
      </c>
      <c r="M9633" s="1">
        <v>10011</v>
      </c>
      <c r="N9633" s="1" t="s">
        <v>148</v>
      </c>
      <c r="O9633" s="1" t="s">
        <v>7160</v>
      </c>
      <c r="P9633" s="1" t="s">
        <v>71</v>
      </c>
      <c r="Q9633" s="1" t="s">
        <v>72</v>
      </c>
      <c r="R9633" s="1" t="s">
        <v>7161</v>
      </c>
      <c r="S9633" s="1">
        <v>179.7</v>
      </c>
      <c r="T9633" s="1">
        <v>6</v>
      </c>
      <c r="U9633" s="1">
        <v>0</v>
      </c>
      <c r="V9633" s="4">
        <v>88.052999999999997</v>
      </c>
    </row>
    <row r="9634" spans="1:22" ht="73" thickBot="1" x14ac:dyDescent="0.4">
      <c r="A9634" s="3">
        <v>9633</v>
      </c>
      <c r="B9634" s="1" t="s">
        <v>10745</v>
      </c>
      <c r="C9634" s="1">
        <v>2014</v>
      </c>
      <c r="D9634" s="2">
        <v>41684</v>
      </c>
      <c r="E9634" s="2">
        <v>41688</v>
      </c>
      <c r="F9634" s="1" t="s">
        <v>50</v>
      </c>
      <c r="G9634" s="1" t="s">
        <v>6662</v>
      </c>
      <c r="H9634" s="1" t="s">
        <v>6663</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4">
        <v>38.975200000000001</v>
      </c>
    </row>
    <row r="9635" spans="1:22" ht="58.5" thickBot="1" x14ac:dyDescent="0.4">
      <c r="A9635" s="3">
        <v>9634</v>
      </c>
      <c r="B9635" s="1" t="s">
        <v>10746</v>
      </c>
      <c r="C9635" s="1">
        <v>2011</v>
      </c>
      <c r="D9635" s="2">
        <v>40830</v>
      </c>
      <c r="E9635" s="2">
        <v>40833</v>
      </c>
      <c r="F9635" s="1" t="s">
        <v>188</v>
      </c>
      <c r="G9635" s="1" t="s">
        <v>5805</v>
      </c>
      <c r="H9635" s="1" t="s">
        <v>5806</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4">
        <v>30.09</v>
      </c>
    </row>
    <row r="9636" spans="1:22" ht="73" thickBot="1" x14ac:dyDescent="0.4">
      <c r="A9636" s="3">
        <v>9635</v>
      </c>
      <c r="B9636" s="1" t="s">
        <v>10746</v>
      </c>
      <c r="C9636" s="1">
        <v>2011</v>
      </c>
      <c r="D9636" s="2">
        <v>40830</v>
      </c>
      <c r="E9636" s="2">
        <v>40833</v>
      </c>
      <c r="F9636" s="1" t="s">
        <v>188</v>
      </c>
      <c r="G9636" s="1" t="s">
        <v>5805</v>
      </c>
      <c r="H9636" s="1" t="s">
        <v>5806</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4">
        <v>22.245999999999999</v>
      </c>
    </row>
    <row r="9637" spans="1:22" ht="73" thickBot="1" x14ac:dyDescent="0.4">
      <c r="A9637" s="3">
        <v>9636</v>
      </c>
      <c r="B9637" s="1" t="s">
        <v>10746</v>
      </c>
      <c r="C9637" s="1">
        <v>2011</v>
      </c>
      <c r="D9637" s="2">
        <v>40830</v>
      </c>
      <c r="E9637" s="2">
        <v>40833</v>
      </c>
      <c r="F9637" s="1" t="s">
        <v>188</v>
      </c>
      <c r="G9637" s="1" t="s">
        <v>5805</v>
      </c>
      <c r="H9637" s="1" t="s">
        <v>5806</v>
      </c>
      <c r="I9637" s="1" t="s">
        <v>26</v>
      </c>
      <c r="J9637" s="1" t="s">
        <v>27</v>
      </c>
      <c r="K9637" s="1" t="s">
        <v>4096</v>
      </c>
      <c r="L9637" s="1" t="s">
        <v>1245</v>
      </c>
      <c r="M9637" s="1">
        <v>2149</v>
      </c>
      <c r="N9637" s="1" t="s">
        <v>148</v>
      </c>
      <c r="O9637" s="1" t="s">
        <v>7665</v>
      </c>
      <c r="P9637" s="1" t="s">
        <v>32</v>
      </c>
      <c r="Q9637" s="1" t="s">
        <v>36</v>
      </c>
      <c r="R9637" s="1" t="s">
        <v>7666</v>
      </c>
      <c r="S9637" s="1">
        <v>1628.82</v>
      </c>
      <c r="T9637" s="1">
        <v>9</v>
      </c>
      <c r="U9637" s="1">
        <v>0</v>
      </c>
      <c r="V9637" s="4">
        <v>260.6112</v>
      </c>
    </row>
    <row r="9638" spans="1:22" ht="58.5" thickBot="1" x14ac:dyDescent="0.4">
      <c r="A9638" s="3">
        <v>9637</v>
      </c>
      <c r="B9638" s="1" t="s">
        <v>10747</v>
      </c>
      <c r="C9638" s="1">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4">
        <v>55.015999999999998</v>
      </c>
    </row>
    <row r="9639" spans="1:22" ht="44" thickBot="1" x14ac:dyDescent="0.4">
      <c r="A9639" s="3">
        <v>9638</v>
      </c>
      <c r="B9639" s="1" t="s">
        <v>10747</v>
      </c>
      <c r="C9639" s="1">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4">
        <v>94.926000000000002</v>
      </c>
    </row>
    <row r="9640" spans="1:22" ht="29.5" thickBot="1" x14ac:dyDescent="0.4">
      <c r="A9640" s="3">
        <v>9639</v>
      </c>
      <c r="B9640" s="1" t="s">
        <v>10748</v>
      </c>
      <c r="C9640" s="1">
        <v>2014</v>
      </c>
      <c r="D9640" s="2">
        <v>41956</v>
      </c>
      <c r="E9640" s="2">
        <v>41959</v>
      </c>
      <c r="F9640" s="1" t="s">
        <v>23</v>
      </c>
      <c r="G9640" s="1" t="s">
        <v>1827</v>
      </c>
      <c r="H9640" s="1" t="s">
        <v>1828</v>
      </c>
      <c r="I9640" s="1" t="s">
        <v>26</v>
      </c>
      <c r="J9640" s="1" t="s">
        <v>27</v>
      </c>
      <c r="K9640" s="1" t="s">
        <v>42</v>
      </c>
      <c r="L9640" s="1" t="s">
        <v>43</v>
      </c>
      <c r="M9640" s="1">
        <v>90032</v>
      </c>
      <c r="N9640" s="1" t="s">
        <v>44</v>
      </c>
      <c r="O9640" s="1" t="s">
        <v>9708</v>
      </c>
      <c r="P9640" s="1" t="s">
        <v>46</v>
      </c>
      <c r="Q9640" s="1" t="s">
        <v>90</v>
      </c>
      <c r="R9640" s="1" t="s">
        <v>9709</v>
      </c>
      <c r="S9640" s="1">
        <v>11.56</v>
      </c>
      <c r="T9640" s="1">
        <v>2</v>
      </c>
      <c r="U9640" s="1">
        <v>0</v>
      </c>
      <c r="V9640" s="4">
        <v>5.6643999999999997</v>
      </c>
    </row>
    <row r="9641" spans="1:22" ht="58.5" thickBot="1" x14ac:dyDescent="0.4">
      <c r="A9641" s="3">
        <v>9640</v>
      </c>
      <c r="B9641" s="1" t="s">
        <v>10749</v>
      </c>
      <c r="C9641" s="1">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4">
        <v>-1862.3124</v>
      </c>
    </row>
    <row r="9642" spans="1:22" ht="29.5" thickBot="1" x14ac:dyDescent="0.4">
      <c r="A9642" s="3">
        <v>9641</v>
      </c>
      <c r="B9642" s="1" t="s">
        <v>10750</v>
      </c>
      <c r="C9642" s="1">
        <v>2011</v>
      </c>
      <c r="D9642" s="2">
        <v>40609</v>
      </c>
      <c r="E9642" s="2">
        <v>40614</v>
      </c>
      <c r="F9642" s="1" t="s">
        <v>50</v>
      </c>
      <c r="G9642" s="1" t="s">
        <v>9527</v>
      </c>
      <c r="H9642" s="1" t="s">
        <v>9528</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4">
        <v>9.4990000000000006</v>
      </c>
    </row>
    <row r="9643" spans="1:22" ht="44" thickBot="1" x14ac:dyDescent="0.4">
      <c r="A9643" s="3">
        <v>9642</v>
      </c>
      <c r="B9643" s="1" t="s">
        <v>10750</v>
      </c>
      <c r="C9643" s="1">
        <v>2011</v>
      </c>
      <c r="D9643" s="2">
        <v>40609</v>
      </c>
      <c r="E9643" s="2">
        <v>40614</v>
      </c>
      <c r="F9643" s="1" t="s">
        <v>50</v>
      </c>
      <c r="G9643" s="1" t="s">
        <v>9527</v>
      </c>
      <c r="H9643" s="1" t="s">
        <v>9528</v>
      </c>
      <c r="I9643" s="1" t="s">
        <v>41</v>
      </c>
      <c r="J9643" s="1" t="s">
        <v>27</v>
      </c>
      <c r="K9643" s="1" t="s">
        <v>95</v>
      </c>
      <c r="L9643" s="1" t="s">
        <v>96</v>
      </c>
      <c r="M9643" s="1">
        <v>98103</v>
      </c>
      <c r="N9643" s="1" t="s">
        <v>44</v>
      </c>
      <c r="O9643" s="1" t="s">
        <v>1412</v>
      </c>
      <c r="P9643" s="1" t="s">
        <v>46</v>
      </c>
      <c r="Q9643" s="1" t="s">
        <v>59</v>
      </c>
      <c r="R9643" s="1" t="s">
        <v>1413</v>
      </c>
      <c r="S9643" s="1">
        <v>204.9</v>
      </c>
      <c r="T9643" s="1">
        <v>5</v>
      </c>
      <c r="U9643" s="1">
        <v>0</v>
      </c>
      <c r="V9643" s="4">
        <v>0</v>
      </c>
    </row>
    <row r="9644" spans="1:22" ht="58.5" thickBot="1" x14ac:dyDescent="0.4">
      <c r="A9644" s="3">
        <v>9643</v>
      </c>
      <c r="B9644" s="1" t="s">
        <v>10750</v>
      </c>
      <c r="C9644" s="1">
        <v>2011</v>
      </c>
      <c r="D9644" s="2">
        <v>40609</v>
      </c>
      <c r="E9644" s="2">
        <v>40614</v>
      </c>
      <c r="F9644" s="1" t="s">
        <v>50</v>
      </c>
      <c r="G9644" s="1" t="s">
        <v>9527</v>
      </c>
      <c r="H9644" s="1" t="s">
        <v>9528</v>
      </c>
      <c r="I9644" s="1" t="s">
        <v>41</v>
      </c>
      <c r="J9644" s="1" t="s">
        <v>27</v>
      </c>
      <c r="K9644" s="1" t="s">
        <v>95</v>
      </c>
      <c r="L9644" s="1" t="s">
        <v>96</v>
      </c>
      <c r="M9644" s="1">
        <v>98103</v>
      </c>
      <c r="N9644" s="1" t="s">
        <v>44</v>
      </c>
      <c r="O9644" s="1" t="s">
        <v>10549</v>
      </c>
      <c r="P9644" s="1" t="s">
        <v>32</v>
      </c>
      <c r="Q9644" s="1" t="s">
        <v>36</v>
      </c>
      <c r="R9644" s="1" t="s">
        <v>10550</v>
      </c>
      <c r="S9644" s="1">
        <v>436.70400000000001</v>
      </c>
      <c r="T9644" s="1">
        <v>6</v>
      </c>
      <c r="U9644" s="1">
        <v>0.2</v>
      </c>
      <c r="V9644" s="4">
        <v>21.8352</v>
      </c>
    </row>
    <row r="9645" spans="1:22" ht="58.5" thickBot="1" x14ac:dyDescent="0.4">
      <c r="A9645" s="3">
        <v>9644</v>
      </c>
      <c r="B9645" s="1" t="s">
        <v>10750</v>
      </c>
      <c r="C9645" s="1">
        <v>2011</v>
      </c>
      <c r="D9645" s="2">
        <v>40609</v>
      </c>
      <c r="E9645" s="2">
        <v>40614</v>
      </c>
      <c r="F9645" s="1" t="s">
        <v>50</v>
      </c>
      <c r="G9645" s="1" t="s">
        <v>9527</v>
      </c>
      <c r="H9645" s="1" t="s">
        <v>9528</v>
      </c>
      <c r="I9645" s="1" t="s">
        <v>41</v>
      </c>
      <c r="J9645" s="1" t="s">
        <v>27</v>
      </c>
      <c r="K9645" s="1" t="s">
        <v>95</v>
      </c>
      <c r="L9645" s="1" t="s">
        <v>96</v>
      </c>
      <c r="M9645" s="1">
        <v>98103</v>
      </c>
      <c r="N9645" s="1" t="s">
        <v>44</v>
      </c>
      <c r="O9645" s="1" t="s">
        <v>6356</v>
      </c>
      <c r="P9645" s="1" t="s">
        <v>32</v>
      </c>
      <c r="Q9645" s="1" t="s">
        <v>36</v>
      </c>
      <c r="R9645" s="1" t="s">
        <v>6357</v>
      </c>
      <c r="S9645" s="1">
        <v>481.56799999999998</v>
      </c>
      <c r="T9645" s="1">
        <v>2</v>
      </c>
      <c r="U9645" s="1">
        <v>0.2</v>
      </c>
      <c r="V9645" s="4">
        <v>54.176400000000001</v>
      </c>
    </row>
    <row r="9646" spans="1:22" ht="44" thickBot="1" x14ac:dyDescent="0.4">
      <c r="A9646" s="3">
        <v>9645</v>
      </c>
      <c r="B9646" s="1" t="s">
        <v>10751</v>
      </c>
      <c r="C9646" s="1">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89.543999999999997</v>
      </c>
      <c r="T9646" s="1">
        <v>7</v>
      </c>
      <c r="U9646" s="1">
        <v>0.2</v>
      </c>
      <c r="V9646" s="4">
        <v>12.3123</v>
      </c>
    </row>
    <row r="9647" spans="1:22" ht="29.5" thickBot="1" x14ac:dyDescent="0.4">
      <c r="A9647" s="3">
        <v>9646</v>
      </c>
      <c r="B9647" s="1" t="s">
        <v>10751</v>
      </c>
      <c r="C9647" s="1">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4">
        <v>-8.3523999999999994</v>
      </c>
    </row>
    <row r="9648" spans="1:22" ht="44" thickBot="1" x14ac:dyDescent="0.4">
      <c r="A9648" s="3">
        <v>9647</v>
      </c>
      <c r="B9648" s="1" t="s">
        <v>10751</v>
      </c>
      <c r="C9648" s="1">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72.587999999999994</v>
      </c>
      <c r="T9648" s="1">
        <v>2</v>
      </c>
      <c r="U9648" s="1">
        <v>0.7</v>
      </c>
      <c r="V9648" s="4">
        <v>-48.392000000000003</v>
      </c>
    </row>
    <row r="9649" spans="1:22" ht="58.5" thickBot="1" x14ac:dyDescent="0.4">
      <c r="A9649" s="3">
        <v>9648</v>
      </c>
      <c r="B9649" s="1" t="s">
        <v>10752</v>
      </c>
      <c r="C9649" s="1">
        <v>2011</v>
      </c>
      <c r="D9649" s="2">
        <v>40866</v>
      </c>
      <c r="E9649" s="2">
        <v>40871</v>
      </c>
      <c r="F9649" s="1" t="s">
        <v>50</v>
      </c>
      <c r="G9649" s="1" t="s">
        <v>5244</v>
      </c>
      <c r="H9649" s="1" t="s">
        <v>5245</v>
      </c>
      <c r="I9649" s="1" t="s">
        <v>26</v>
      </c>
      <c r="J9649" s="1" t="s">
        <v>27</v>
      </c>
      <c r="K9649" s="1" t="s">
        <v>10753</v>
      </c>
      <c r="L9649" s="1" t="s">
        <v>229</v>
      </c>
      <c r="M9649" s="1">
        <v>55433</v>
      </c>
      <c r="N9649" s="1" t="s">
        <v>105</v>
      </c>
      <c r="O9649" s="1" t="s">
        <v>4495</v>
      </c>
      <c r="P9649" s="1" t="s">
        <v>46</v>
      </c>
      <c r="Q9649" s="1" t="s">
        <v>59</v>
      </c>
      <c r="R9649" s="1" t="s">
        <v>4496</v>
      </c>
      <c r="S9649" s="1">
        <v>221.16</v>
      </c>
      <c r="T9649" s="1">
        <v>4</v>
      </c>
      <c r="U9649" s="1">
        <v>0</v>
      </c>
      <c r="V9649" s="4">
        <v>57.501600000000003</v>
      </c>
    </row>
    <row r="9650" spans="1:22" ht="29.5" thickBot="1" x14ac:dyDescent="0.4">
      <c r="A9650" s="3">
        <v>9649</v>
      </c>
      <c r="B9650" s="1" t="s">
        <v>10752</v>
      </c>
      <c r="C9650" s="1">
        <v>2011</v>
      </c>
      <c r="D9650" s="2">
        <v>40866</v>
      </c>
      <c r="E9650" s="2">
        <v>40871</v>
      </c>
      <c r="F9650" s="1" t="s">
        <v>50</v>
      </c>
      <c r="G9650" s="1" t="s">
        <v>5244</v>
      </c>
      <c r="H9650" s="1" t="s">
        <v>5245</v>
      </c>
      <c r="I9650" s="1" t="s">
        <v>26</v>
      </c>
      <c r="J9650" s="1" t="s">
        <v>27</v>
      </c>
      <c r="K9650" s="1" t="s">
        <v>10753</v>
      </c>
      <c r="L9650" s="1" t="s">
        <v>229</v>
      </c>
      <c r="M9650" s="1">
        <v>55433</v>
      </c>
      <c r="N9650" s="1" t="s">
        <v>105</v>
      </c>
      <c r="O9650" s="1" t="s">
        <v>2086</v>
      </c>
      <c r="P9650" s="1" t="s">
        <v>71</v>
      </c>
      <c r="Q9650" s="1" t="s">
        <v>72</v>
      </c>
      <c r="R9650" s="1" t="s">
        <v>2087</v>
      </c>
      <c r="S9650" s="1">
        <v>281.97000000000003</v>
      </c>
      <c r="T9650" s="1">
        <v>3</v>
      </c>
      <c r="U9650" s="1">
        <v>0</v>
      </c>
      <c r="V9650" s="4">
        <v>78.951599999999999</v>
      </c>
    </row>
    <row r="9651" spans="1:22" ht="44" thickBot="1" x14ac:dyDescent="0.4">
      <c r="A9651" s="3">
        <v>9650</v>
      </c>
      <c r="B9651" s="1" t="s">
        <v>10754</v>
      </c>
      <c r="C9651" s="1">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4">
        <v>160.31360000000001</v>
      </c>
    </row>
    <row r="9652" spans="1:22" ht="29.5" thickBot="1" x14ac:dyDescent="0.4">
      <c r="A9652" s="3">
        <v>9651</v>
      </c>
      <c r="B9652" s="1" t="s">
        <v>10754</v>
      </c>
      <c r="C9652" s="1">
        <v>2013</v>
      </c>
      <c r="D9652" s="2">
        <v>41605</v>
      </c>
      <c r="E9652" s="2">
        <v>41609</v>
      </c>
      <c r="F9652" s="1" t="s">
        <v>50</v>
      </c>
      <c r="G9652" s="1" t="s">
        <v>2757</v>
      </c>
      <c r="H9652" s="1" t="s">
        <v>2758</v>
      </c>
      <c r="I9652" s="1" t="s">
        <v>26</v>
      </c>
      <c r="J9652" s="1" t="s">
        <v>27</v>
      </c>
      <c r="K9652" s="1" t="s">
        <v>42</v>
      </c>
      <c r="L9652" s="1" t="s">
        <v>43</v>
      </c>
      <c r="M9652" s="1">
        <v>90045</v>
      </c>
      <c r="N9652" s="1" t="s">
        <v>44</v>
      </c>
      <c r="O9652" s="1" t="s">
        <v>6806</v>
      </c>
      <c r="P9652" s="1" t="s">
        <v>46</v>
      </c>
      <c r="Q9652" s="1" t="s">
        <v>68</v>
      </c>
      <c r="R9652" s="1" t="s">
        <v>6807</v>
      </c>
      <c r="S9652" s="1">
        <v>37.17</v>
      </c>
      <c r="T9652" s="1">
        <v>9</v>
      </c>
      <c r="U9652" s="1">
        <v>0</v>
      </c>
      <c r="V9652" s="4">
        <v>10.4076</v>
      </c>
    </row>
    <row r="9653" spans="1:22" ht="29.5" thickBot="1" x14ac:dyDescent="0.4">
      <c r="A9653" s="3">
        <v>9652</v>
      </c>
      <c r="B9653" s="1" t="s">
        <v>10754</v>
      </c>
      <c r="C9653" s="1">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4">
        <v>19.488</v>
      </c>
    </row>
    <row r="9654" spans="1:22" ht="73" thickBot="1" x14ac:dyDescent="0.4">
      <c r="A9654" s="3">
        <v>9653</v>
      </c>
      <c r="B9654" s="1" t="s">
        <v>10754</v>
      </c>
      <c r="C9654" s="1">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4">
        <v>297.69</v>
      </c>
    </row>
    <row r="9655" spans="1:22" ht="58.5" thickBot="1" x14ac:dyDescent="0.4">
      <c r="A9655" s="3">
        <v>9654</v>
      </c>
      <c r="B9655" s="1" t="s">
        <v>10755</v>
      </c>
      <c r="C9655" s="1">
        <v>2014</v>
      </c>
      <c r="D9655" s="2">
        <v>41663</v>
      </c>
      <c r="E9655" s="2">
        <v>41667</v>
      </c>
      <c r="F9655" s="1" t="s">
        <v>50</v>
      </c>
      <c r="G9655" s="1" t="s">
        <v>100</v>
      </c>
      <c r="H9655" s="1" t="s">
        <v>101</v>
      </c>
      <c r="I9655" s="1" t="s">
        <v>102</v>
      </c>
      <c r="J9655" s="1" t="s">
        <v>27</v>
      </c>
      <c r="K9655" s="1" t="s">
        <v>1310</v>
      </c>
      <c r="L9655" s="1" t="s">
        <v>310</v>
      </c>
      <c r="M9655" s="1">
        <v>85705</v>
      </c>
      <c r="N9655" s="1" t="s">
        <v>44</v>
      </c>
      <c r="O9655" s="1" t="s">
        <v>6919</v>
      </c>
      <c r="P9655" s="1" t="s">
        <v>71</v>
      </c>
      <c r="Q9655" s="1" t="s">
        <v>161</v>
      </c>
      <c r="R9655" s="1" t="s">
        <v>6920</v>
      </c>
      <c r="S9655" s="1">
        <v>95.983999999999995</v>
      </c>
      <c r="T9655" s="1">
        <v>2</v>
      </c>
      <c r="U9655" s="1">
        <v>0.2</v>
      </c>
      <c r="V9655" s="4">
        <v>11.997999999999999</v>
      </c>
    </row>
    <row r="9656" spans="1:22" ht="58.5" thickBot="1" x14ac:dyDescent="0.4">
      <c r="A9656" s="3">
        <v>9655</v>
      </c>
      <c r="B9656" s="1" t="s">
        <v>10755</v>
      </c>
      <c r="C9656" s="1">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4.9379999999999997</v>
      </c>
      <c r="T9656" s="1">
        <v>2</v>
      </c>
      <c r="U9656" s="1">
        <v>0.7</v>
      </c>
      <c r="V9656" s="4">
        <v>-3.6212</v>
      </c>
    </row>
    <row r="9657" spans="1:22" ht="29.5" thickBot="1" x14ac:dyDescent="0.4">
      <c r="A9657" s="3">
        <v>9656</v>
      </c>
      <c r="B9657" s="1" t="s">
        <v>10756</v>
      </c>
      <c r="C9657" s="1">
        <v>2011</v>
      </c>
      <c r="D9657" s="2">
        <v>40808</v>
      </c>
      <c r="E9657" s="2">
        <v>40815</v>
      </c>
      <c r="F9657" s="1" t="s">
        <v>50</v>
      </c>
      <c r="G9657" s="1" t="s">
        <v>4708</v>
      </c>
      <c r="H9657" s="1" t="s">
        <v>4709</v>
      </c>
      <c r="I9657" s="1" t="s">
        <v>26</v>
      </c>
      <c r="J9657" s="1" t="s">
        <v>27</v>
      </c>
      <c r="K9657" s="1" t="s">
        <v>266</v>
      </c>
      <c r="L9657" s="1" t="s">
        <v>267</v>
      </c>
      <c r="M9657" s="1">
        <v>10035</v>
      </c>
      <c r="N9657" s="1" t="s">
        <v>148</v>
      </c>
      <c r="O9657" s="1" t="s">
        <v>5856</v>
      </c>
      <c r="P9657" s="1" t="s">
        <v>32</v>
      </c>
      <c r="Q9657" s="1" t="s">
        <v>65</v>
      </c>
      <c r="R9657" s="1" t="s">
        <v>5857</v>
      </c>
      <c r="S9657" s="1">
        <v>97.44</v>
      </c>
      <c r="T9657" s="1">
        <v>3</v>
      </c>
      <c r="U9657" s="1">
        <v>0</v>
      </c>
      <c r="V9657" s="4">
        <v>35.078400000000002</v>
      </c>
    </row>
    <row r="9658" spans="1:22" ht="44" thickBot="1" x14ac:dyDescent="0.4">
      <c r="A9658" s="3">
        <v>9657</v>
      </c>
      <c r="B9658" s="1" t="s">
        <v>10756</v>
      </c>
      <c r="C9658" s="1">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v>
      </c>
      <c r="T9658" s="1">
        <v>1</v>
      </c>
      <c r="U9658" s="1">
        <v>0.2</v>
      </c>
      <c r="V9658" s="4">
        <v>1.3944000000000001</v>
      </c>
    </row>
    <row r="9659" spans="1:22" ht="73" thickBot="1" x14ac:dyDescent="0.4">
      <c r="A9659" s="3">
        <v>9658</v>
      </c>
      <c r="B9659" s="1" t="s">
        <v>10756</v>
      </c>
      <c r="C9659" s="1">
        <v>2011</v>
      </c>
      <c r="D9659" s="2">
        <v>40808</v>
      </c>
      <c r="E9659" s="2">
        <v>40815</v>
      </c>
      <c r="F9659" s="1" t="s">
        <v>50</v>
      </c>
      <c r="G9659" s="1" t="s">
        <v>4708</v>
      </c>
      <c r="H9659" s="1" t="s">
        <v>4709</v>
      </c>
      <c r="I9659" s="1" t="s">
        <v>26</v>
      </c>
      <c r="J9659" s="1" t="s">
        <v>27</v>
      </c>
      <c r="K9659" s="1" t="s">
        <v>266</v>
      </c>
      <c r="L9659" s="1" t="s">
        <v>267</v>
      </c>
      <c r="M9659" s="1">
        <v>10035</v>
      </c>
      <c r="N9659" s="1" t="s">
        <v>148</v>
      </c>
      <c r="O9659" s="1" t="s">
        <v>8136</v>
      </c>
      <c r="P9659" s="1" t="s">
        <v>46</v>
      </c>
      <c r="Q9659" s="1" t="s">
        <v>68</v>
      </c>
      <c r="R9659" s="1" t="s">
        <v>8137</v>
      </c>
      <c r="S9659" s="1">
        <v>13.04</v>
      </c>
      <c r="T9659" s="1">
        <v>4</v>
      </c>
      <c r="U9659" s="1">
        <v>0</v>
      </c>
      <c r="V9659" s="4">
        <v>5.7375999999999996</v>
      </c>
    </row>
    <row r="9660" spans="1:22" ht="102" thickBot="1" x14ac:dyDescent="0.4">
      <c r="A9660" s="3">
        <v>9659</v>
      </c>
      <c r="B9660" s="1" t="s">
        <v>10756</v>
      </c>
      <c r="C9660" s="1">
        <v>2011</v>
      </c>
      <c r="D9660" s="2">
        <v>40808</v>
      </c>
      <c r="E9660" s="2">
        <v>40815</v>
      </c>
      <c r="F9660" s="1" t="s">
        <v>50</v>
      </c>
      <c r="G9660" s="1" t="s">
        <v>4708</v>
      </c>
      <c r="H9660" s="1" t="s">
        <v>4709</v>
      </c>
      <c r="I9660" s="1" t="s">
        <v>26</v>
      </c>
      <c r="J9660" s="1" t="s">
        <v>27</v>
      </c>
      <c r="K9660" s="1" t="s">
        <v>266</v>
      </c>
      <c r="L9660" s="1" t="s">
        <v>267</v>
      </c>
      <c r="M9660" s="1">
        <v>10035</v>
      </c>
      <c r="N9660" s="1" t="s">
        <v>148</v>
      </c>
      <c r="O9660" s="1" t="s">
        <v>6902</v>
      </c>
      <c r="P9660" s="1" t="s">
        <v>32</v>
      </c>
      <c r="Q9660" s="1" t="s">
        <v>36</v>
      </c>
      <c r="R9660" s="1" t="s">
        <v>6903</v>
      </c>
      <c r="S9660" s="1">
        <v>579.52800000000002</v>
      </c>
      <c r="T9660" s="1">
        <v>4</v>
      </c>
      <c r="U9660" s="1">
        <v>0.1</v>
      </c>
      <c r="V9660" s="4">
        <v>83.709599999999995</v>
      </c>
    </row>
    <row r="9661" spans="1:22" ht="58.5" thickBot="1" x14ac:dyDescent="0.4">
      <c r="A9661" s="3">
        <v>9660</v>
      </c>
      <c r="B9661" s="1" t="s">
        <v>10757</v>
      </c>
      <c r="C9661" s="1">
        <v>2011</v>
      </c>
      <c r="D9661" s="2">
        <v>40628</v>
      </c>
      <c r="E9661" s="2">
        <v>40632</v>
      </c>
      <c r="F9661" s="1" t="s">
        <v>23</v>
      </c>
      <c r="G9661" s="1" t="s">
        <v>3968</v>
      </c>
      <c r="H9661" s="1" t="s">
        <v>3969</v>
      </c>
      <c r="I9661" s="1" t="s">
        <v>26</v>
      </c>
      <c r="J9661" s="1" t="s">
        <v>27</v>
      </c>
      <c r="K9661" s="1" t="s">
        <v>4039</v>
      </c>
      <c r="L9661" s="1" t="s">
        <v>43</v>
      </c>
      <c r="M9661" s="1">
        <v>91767</v>
      </c>
      <c r="N9661" s="1" t="s">
        <v>44</v>
      </c>
      <c r="O9661" s="1" t="s">
        <v>6730</v>
      </c>
      <c r="P9661" s="1" t="s">
        <v>46</v>
      </c>
      <c r="Q9661" s="1" t="s">
        <v>47</v>
      </c>
      <c r="R9661" s="1" t="s">
        <v>6731</v>
      </c>
      <c r="S9661" s="1">
        <v>18.75</v>
      </c>
      <c r="T9661" s="1">
        <v>5</v>
      </c>
      <c r="U9661" s="1">
        <v>0</v>
      </c>
      <c r="V9661" s="4">
        <v>9</v>
      </c>
    </row>
    <row r="9662" spans="1:22" ht="29.5" thickBot="1" x14ac:dyDescent="0.4">
      <c r="A9662" s="3">
        <v>9661</v>
      </c>
      <c r="B9662" s="1" t="s">
        <v>10758</v>
      </c>
      <c r="C9662" s="1">
        <v>2013</v>
      </c>
      <c r="D9662" s="2">
        <v>41432</v>
      </c>
      <c r="E9662" s="2">
        <v>41437</v>
      </c>
      <c r="F9662" s="1" t="s">
        <v>50</v>
      </c>
      <c r="G9662" s="1" t="s">
        <v>3915</v>
      </c>
      <c r="H9662" s="1" t="s">
        <v>3916</v>
      </c>
      <c r="I9662" s="1" t="s">
        <v>102</v>
      </c>
      <c r="J9662" s="1" t="s">
        <v>27</v>
      </c>
      <c r="K9662" s="1" t="s">
        <v>8302</v>
      </c>
      <c r="L9662" s="1" t="s">
        <v>43</v>
      </c>
      <c r="M9662" s="1">
        <v>93101</v>
      </c>
      <c r="N9662" s="1" t="s">
        <v>44</v>
      </c>
      <c r="O9662" s="1" t="s">
        <v>6145</v>
      </c>
      <c r="P9662" s="1" t="s">
        <v>71</v>
      </c>
      <c r="Q9662" s="1" t="s">
        <v>72</v>
      </c>
      <c r="R9662" s="1" t="s">
        <v>6146</v>
      </c>
      <c r="S9662" s="1">
        <v>3023.9279999999999</v>
      </c>
      <c r="T9662" s="1">
        <v>9</v>
      </c>
      <c r="U9662" s="1">
        <v>0.2</v>
      </c>
      <c r="V9662" s="4">
        <v>226.7946</v>
      </c>
    </row>
    <row r="9663" spans="1:22" ht="58.5" thickBot="1" x14ac:dyDescent="0.4">
      <c r="A9663" s="3">
        <v>9662</v>
      </c>
      <c r="B9663" s="1" t="s">
        <v>10758</v>
      </c>
      <c r="C9663" s="1">
        <v>2013</v>
      </c>
      <c r="D9663" s="2">
        <v>41432</v>
      </c>
      <c r="E9663" s="2">
        <v>41437</v>
      </c>
      <c r="F9663" s="1" t="s">
        <v>50</v>
      </c>
      <c r="G9663" s="1" t="s">
        <v>3915</v>
      </c>
      <c r="H9663" s="1" t="s">
        <v>3916</v>
      </c>
      <c r="I9663" s="1" t="s">
        <v>102</v>
      </c>
      <c r="J9663" s="1" t="s">
        <v>27</v>
      </c>
      <c r="K9663" s="1" t="s">
        <v>8302</v>
      </c>
      <c r="L9663" s="1" t="s">
        <v>43</v>
      </c>
      <c r="M9663" s="1">
        <v>93101</v>
      </c>
      <c r="N9663" s="1" t="s">
        <v>44</v>
      </c>
      <c r="O9663" s="1" t="s">
        <v>6772</v>
      </c>
      <c r="P9663" s="1" t="s">
        <v>71</v>
      </c>
      <c r="Q9663" s="1" t="s">
        <v>161</v>
      </c>
      <c r="R9663" s="1" t="s">
        <v>6773</v>
      </c>
      <c r="S9663" s="1">
        <v>26.96</v>
      </c>
      <c r="T9663" s="1">
        <v>2</v>
      </c>
      <c r="U9663" s="1">
        <v>0</v>
      </c>
      <c r="V9663" s="4">
        <v>3.7744</v>
      </c>
    </row>
    <row r="9664" spans="1:22" ht="44" thickBot="1" x14ac:dyDescent="0.4">
      <c r="A9664" s="3">
        <v>9663</v>
      </c>
      <c r="B9664" s="1" t="s">
        <v>10758</v>
      </c>
      <c r="C9664" s="1">
        <v>2013</v>
      </c>
      <c r="D9664" s="2">
        <v>41432</v>
      </c>
      <c r="E9664" s="2">
        <v>41437</v>
      </c>
      <c r="F9664" s="1" t="s">
        <v>50</v>
      </c>
      <c r="G9664" s="1" t="s">
        <v>3915</v>
      </c>
      <c r="H9664" s="1" t="s">
        <v>3916</v>
      </c>
      <c r="I9664" s="1" t="s">
        <v>102</v>
      </c>
      <c r="J9664" s="1" t="s">
        <v>27</v>
      </c>
      <c r="K9664" s="1" t="s">
        <v>8302</v>
      </c>
      <c r="L9664" s="1" t="s">
        <v>43</v>
      </c>
      <c r="M9664" s="1">
        <v>93101</v>
      </c>
      <c r="N9664" s="1" t="s">
        <v>44</v>
      </c>
      <c r="O9664" s="1" t="s">
        <v>1046</v>
      </c>
      <c r="P9664" s="1" t="s">
        <v>71</v>
      </c>
      <c r="Q9664" s="1" t="s">
        <v>72</v>
      </c>
      <c r="R9664" s="1" t="s">
        <v>1047</v>
      </c>
      <c r="S9664" s="1">
        <v>477.6</v>
      </c>
      <c r="T9664" s="1">
        <v>3</v>
      </c>
      <c r="U9664" s="1">
        <v>0.2</v>
      </c>
      <c r="V9664" s="4">
        <v>161.19</v>
      </c>
    </row>
    <row r="9665" spans="1:22" ht="44" thickBot="1" x14ac:dyDescent="0.4">
      <c r="A9665" s="3">
        <v>9664</v>
      </c>
      <c r="B9665" s="1" t="s">
        <v>10759</v>
      </c>
      <c r="C9665" s="1">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v>
      </c>
      <c r="T9665" s="1">
        <v>3</v>
      </c>
      <c r="U9665" s="1">
        <v>0</v>
      </c>
      <c r="V9665" s="4">
        <v>9.6974999999999998</v>
      </c>
    </row>
    <row r="9666" spans="1:22" ht="29.5" thickBot="1" x14ac:dyDescent="0.4">
      <c r="A9666" s="3">
        <v>9665</v>
      </c>
      <c r="B9666" s="1" t="s">
        <v>10760</v>
      </c>
      <c r="C9666" s="1">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4">
        <v>6.2207999999999997</v>
      </c>
    </row>
    <row r="9667" spans="1:22" ht="58.5" thickBot="1" x14ac:dyDescent="0.4">
      <c r="A9667" s="3">
        <v>9666</v>
      </c>
      <c r="B9667" s="1" t="s">
        <v>10761</v>
      </c>
      <c r="C9667" s="1">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4">
        <v>23.988</v>
      </c>
    </row>
    <row r="9668" spans="1:22" ht="44" thickBot="1" x14ac:dyDescent="0.4">
      <c r="A9668" s="3">
        <v>9667</v>
      </c>
      <c r="B9668" s="1" t="s">
        <v>10761</v>
      </c>
      <c r="C9668" s="1">
        <v>2014</v>
      </c>
      <c r="D9668" s="2">
        <v>41960</v>
      </c>
      <c r="E9668" s="2">
        <v>41964</v>
      </c>
      <c r="F9668" s="1" t="s">
        <v>50</v>
      </c>
      <c r="G9668" s="1" t="s">
        <v>564</v>
      </c>
      <c r="H9668" s="1" t="s">
        <v>565</v>
      </c>
      <c r="I9668" s="1" t="s">
        <v>26</v>
      </c>
      <c r="J9668" s="1" t="s">
        <v>27</v>
      </c>
      <c r="K9668" s="1" t="s">
        <v>42</v>
      </c>
      <c r="L9668" s="1" t="s">
        <v>43</v>
      </c>
      <c r="M9668" s="1">
        <v>90049</v>
      </c>
      <c r="N9668" s="1" t="s">
        <v>44</v>
      </c>
      <c r="O9668" s="1" t="s">
        <v>5687</v>
      </c>
      <c r="P9668" s="1" t="s">
        <v>32</v>
      </c>
      <c r="Q9668" s="1" t="s">
        <v>65</v>
      </c>
      <c r="R9668" s="1" t="s">
        <v>5688</v>
      </c>
      <c r="S9668" s="1">
        <v>12.42</v>
      </c>
      <c r="T9668" s="1">
        <v>3</v>
      </c>
      <c r="U9668" s="1">
        <v>0</v>
      </c>
      <c r="V9668" s="4">
        <v>4.4711999999999996</v>
      </c>
    </row>
    <row r="9669" spans="1:22" ht="73" thickBot="1" x14ac:dyDescent="0.4">
      <c r="A9669" s="3">
        <v>9668</v>
      </c>
      <c r="B9669" s="1" t="s">
        <v>10762</v>
      </c>
      <c r="C9669" s="1">
        <v>2013</v>
      </c>
      <c r="D9669" s="2">
        <v>41388</v>
      </c>
      <c r="E9669" s="2">
        <v>41392</v>
      </c>
      <c r="F9669" s="1" t="s">
        <v>50</v>
      </c>
      <c r="G9669" s="1" t="s">
        <v>5077</v>
      </c>
      <c r="H9669" s="1" t="s">
        <v>5078</v>
      </c>
      <c r="I9669" s="1" t="s">
        <v>26</v>
      </c>
      <c r="J9669" s="1" t="s">
        <v>27</v>
      </c>
      <c r="K9669" s="1" t="s">
        <v>10763</v>
      </c>
      <c r="L9669" s="1" t="s">
        <v>43</v>
      </c>
      <c r="M9669" s="1">
        <v>92672</v>
      </c>
      <c r="N9669" s="1" t="s">
        <v>44</v>
      </c>
      <c r="O9669" s="1" t="s">
        <v>1966</v>
      </c>
      <c r="P9669" s="1" t="s">
        <v>46</v>
      </c>
      <c r="Q9669" s="1" t="s">
        <v>75</v>
      </c>
      <c r="R9669" s="1" t="s">
        <v>1967</v>
      </c>
      <c r="S9669" s="1">
        <v>18.088000000000001</v>
      </c>
      <c r="T9669" s="1">
        <v>7</v>
      </c>
      <c r="U9669" s="1">
        <v>0.2</v>
      </c>
      <c r="V9669" s="4">
        <v>6.5568999999999997</v>
      </c>
    </row>
    <row r="9670" spans="1:22" ht="73" thickBot="1" x14ac:dyDescent="0.4">
      <c r="A9670" s="3">
        <v>9669</v>
      </c>
      <c r="B9670" s="1" t="s">
        <v>10762</v>
      </c>
      <c r="C9670" s="1">
        <v>2013</v>
      </c>
      <c r="D9670" s="2">
        <v>41388</v>
      </c>
      <c r="E9670" s="2">
        <v>41392</v>
      </c>
      <c r="F9670" s="1" t="s">
        <v>50</v>
      </c>
      <c r="G9670" s="1" t="s">
        <v>5077</v>
      </c>
      <c r="H9670" s="1" t="s">
        <v>5078</v>
      </c>
      <c r="I9670" s="1" t="s">
        <v>26</v>
      </c>
      <c r="J9670" s="1" t="s">
        <v>27</v>
      </c>
      <c r="K9670" s="1" t="s">
        <v>10763</v>
      </c>
      <c r="L9670" s="1" t="s">
        <v>43</v>
      </c>
      <c r="M9670" s="1">
        <v>92672</v>
      </c>
      <c r="N9670" s="1" t="s">
        <v>44</v>
      </c>
      <c r="O9670" s="1" t="s">
        <v>1010</v>
      </c>
      <c r="P9670" s="1" t="s">
        <v>46</v>
      </c>
      <c r="Q9670" s="1" t="s">
        <v>173</v>
      </c>
      <c r="R9670" s="1" t="s">
        <v>1011</v>
      </c>
      <c r="S9670" s="1">
        <v>71.97</v>
      </c>
      <c r="T9670" s="1">
        <v>3</v>
      </c>
      <c r="U9670" s="1">
        <v>0</v>
      </c>
      <c r="V9670" s="4">
        <v>35.984999999999999</v>
      </c>
    </row>
    <row r="9671" spans="1:22" ht="29.5" thickBot="1" x14ac:dyDescent="0.4">
      <c r="A9671" s="3">
        <v>9670</v>
      </c>
      <c r="B9671" s="1" t="s">
        <v>10764</v>
      </c>
      <c r="C9671" s="1">
        <v>2014</v>
      </c>
      <c r="D9671" s="2">
        <v>41732</v>
      </c>
      <c r="E9671" s="2">
        <v>41736</v>
      </c>
      <c r="F9671" s="1" t="s">
        <v>50</v>
      </c>
      <c r="G9671" s="1" t="s">
        <v>7258</v>
      </c>
      <c r="H9671" s="1" t="s">
        <v>7259</v>
      </c>
      <c r="I9671" s="1" t="s">
        <v>26</v>
      </c>
      <c r="J9671" s="1" t="s">
        <v>27</v>
      </c>
      <c r="K9671" s="1" t="s">
        <v>357</v>
      </c>
      <c r="L9671" s="1" t="s">
        <v>358</v>
      </c>
      <c r="M9671" s="1">
        <v>35601</v>
      </c>
      <c r="N9671" s="1" t="s">
        <v>30</v>
      </c>
      <c r="O9671" s="1" t="s">
        <v>2492</v>
      </c>
      <c r="P9671" s="1" t="s">
        <v>46</v>
      </c>
      <c r="Q9671" s="1" t="s">
        <v>47</v>
      </c>
      <c r="R9671" s="1" t="s">
        <v>2493</v>
      </c>
      <c r="S9671" s="1">
        <v>14.94</v>
      </c>
      <c r="T9671" s="1">
        <v>3</v>
      </c>
      <c r="U9671" s="1">
        <v>0</v>
      </c>
      <c r="V9671" s="4">
        <v>6.8723999999999998</v>
      </c>
    </row>
    <row r="9672" spans="1:22" ht="29.5" thickBot="1" x14ac:dyDescent="0.4">
      <c r="A9672" s="3">
        <v>9671</v>
      </c>
      <c r="B9672" s="1" t="s">
        <v>10765</v>
      </c>
      <c r="C9672" s="1">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4">
        <v>8.0850000000000009</v>
      </c>
    </row>
    <row r="9673" spans="1:22" ht="58.5" thickBot="1" x14ac:dyDescent="0.4">
      <c r="A9673" s="3">
        <v>9672</v>
      </c>
      <c r="B9673" s="1" t="s">
        <v>10766</v>
      </c>
      <c r="C9673" s="1">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4">
        <v>1.375</v>
      </c>
    </row>
    <row r="9674" spans="1:22" ht="29.5" thickBot="1" x14ac:dyDescent="0.4">
      <c r="A9674" s="3">
        <v>9673</v>
      </c>
      <c r="B9674" s="1" t="s">
        <v>10767</v>
      </c>
      <c r="C9674" s="1">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v>
      </c>
      <c r="T9674" s="1">
        <v>2</v>
      </c>
      <c r="U9674" s="1">
        <v>0.2</v>
      </c>
      <c r="V9674" s="4">
        <v>2.6892</v>
      </c>
    </row>
    <row r="9675" spans="1:22" ht="29.5" thickBot="1" x14ac:dyDescent="0.4">
      <c r="A9675" s="3">
        <v>9674</v>
      </c>
      <c r="B9675" s="1" t="s">
        <v>10767</v>
      </c>
      <c r="C9675" s="1">
        <v>2013</v>
      </c>
      <c r="D9675" s="2">
        <v>41632</v>
      </c>
      <c r="E9675" s="2">
        <v>41637</v>
      </c>
      <c r="F9675" s="1" t="s">
        <v>50</v>
      </c>
      <c r="G9675" s="1" t="s">
        <v>751</v>
      </c>
      <c r="H9675" s="1" t="s">
        <v>752</v>
      </c>
      <c r="I9675" s="1" t="s">
        <v>102</v>
      </c>
      <c r="J9675" s="1" t="s">
        <v>27</v>
      </c>
      <c r="K9675" s="1" t="s">
        <v>146</v>
      </c>
      <c r="L9675" s="1" t="s">
        <v>147</v>
      </c>
      <c r="M9675" s="1">
        <v>19143</v>
      </c>
      <c r="N9675" s="1" t="s">
        <v>148</v>
      </c>
      <c r="O9675" s="1" t="s">
        <v>10768</v>
      </c>
      <c r="P9675" s="1" t="s">
        <v>71</v>
      </c>
      <c r="Q9675" s="1" t="s">
        <v>72</v>
      </c>
      <c r="R9675" s="1" t="s">
        <v>10769</v>
      </c>
      <c r="S9675" s="1">
        <v>1499.97</v>
      </c>
      <c r="T9675" s="1">
        <v>5</v>
      </c>
      <c r="U9675" s="1">
        <v>0.4</v>
      </c>
      <c r="V9675" s="4">
        <v>-374.99250000000001</v>
      </c>
    </row>
    <row r="9676" spans="1:22" ht="58.5" thickBot="1" x14ac:dyDescent="0.4">
      <c r="A9676" s="3">
        <v>9675</v>
      </c>
      <c r="B9676" s="1" t="s">
        <v>10770</v>
      </c>
      <c r="C9676" s="1">
        <v>2011</v>
      </c>
      <c r="D9676" s="2">
        <v>40746</v>
      </c>
      <c r="E9676" s="2">
        <v>40748</v>
      </c>
      <c r="F9676" s="1" t="s">
        <v>23</v>
      </c>
      <c r="G9676" s="1" t="s">
        <v>1202</v>
      </c>
      <c r="H9676" s="1" t="s">
        <v>1203</v>
      </c>
      <c r="I9676" s="1" t="s">
        <v>26</v>
      </c>
      <c r="J9676" s="1" t="s">
        <v>27</v>
      </c>
      <c r="K9676" s="1" t="s">
        <v>184</v>
      </c>
      <c r="L9676" s="1" t="s">
        <v>104</v>
      </c>
      <c r="M9676" s="1">
        <v>77095</v>
      </c>
      <c r="N9676" s="1" t="s">
        <v>105</v>
      </c>
      <c r="O9676" s="1" t="s">
        <v>5267</v>
      </c>
      <c r="P9676" s="1" t="s">
        <v>46</v>
      </c>
      <c r="Q9676" s="1" t="s">
        <v>59</v>
      </c>
      <c r="R9676" s="1" t="s">
        <v>5268</v>
      </c>
      <c r="S9676" s="1">
        <v>26.632000000000001</v>
      </c>
      <c r="T9676" s="1">
        <v>1</v>
      </c>
      <c r="U9676" s="1">
        <v>0.2</v>
      </c>
      <c r="V9676" s="4">
        <v>1.3315999999999999</v>
      </c>
    </row>
    <row r="9677" spans="1:22" ht="73" thickBot="1" x14ac:dyDescent="0.4">
      <c r="A9677" s="3">
        <v>9676</v>
      </c>
      <c r="B9677" s="1" t="s">
        <v>10771</v>
      </c>
      <c r="C9677" s="1">
        <v>2013</v>
      </c>
      <c r="D9677" s="2">
        <v>41401</v>
      </c>
      <c r="E9677" s="2">
        <v>41405</v>
      </c>
      <c r="F9677" s="1" t="s">
        <v>50</v>
      </c>
      <c r="G9677" s="1" t="s">
        <v>3575</v>
      </c>
      <c r="H9677" s="1" t="s">
        <v>3576</v>
      </c>
      <c r="I9677" s="1" t="s">
        <v>26</v>
      </c>
      <c r="J9677" s="1" t="s">
        <v>27</v>
      </c>
      <c r="K9677" s="1" t="s">
        <v>5953</v>
      </c>
      <c r="L9677" s="1" t="s">
        <v>43</v>
      </c>
      <c r="M9677" s="1">
        <v>93309</v>
      </c>
      <c r="N9677" s="1" t="s">
        <v>44</v>
      </c>
      <c r="O9677" s="1" t="s">
        <v>4654</v>
      </c>
      <c r="P9677" s="1" t="s">
        <v>32</v>
      </c>
      <c r="Q9677" s="1" t="s">
        <v>65</v>
      </c>
      <c r="R9677" s="1" t="s">
        <v>4655</v>
      </c>
      <c r="S9677" s="1">
        <v>41.6</v>
      </c>
      <c r="T9677" s="1">
        <v>4</v>
      </c>
      <c r="U9677" s="1">
        <v>0</v>
      </c>
      <c r="V9677" s="4">
        <v>14.144</v>
      </c>
    </row>
    <row r="9678" spans="1:22" ht="44" thickBot="1" x14ac:dyDescent="0.4">
      <c r="A9678" s="3">
        <v>9677</v>
      </c>
      <c r="B9678" s="1" t="s">
        <v>10772</v>
      </c>
      <c r="C9678" s="1">
        <v>2011</v>
      </c>
      <c r="D9678" s="2">
        <v>40875</v>
      </c>
      <c r="E9678" s="2">
        <v>40880</v>
      </c>
      <c r="F9678" s="1" t="s">
        <v>50</v>
      </c>
      <c r="G9678" s="1" t="s">
        <v>5733</v>
      </c>
      <c r="H9678" s="1" t="s">
        <v>5734</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4">
        <v>29.449200000000001</v>
      </c>
    </row>
    <row r="9679" spans="1:22" ht="29.5" thickBot="1" x14ac:dyDescent="0.4">
      <c r="A9679" s="3">
        <v>9678</v>
      </c>
      <c r="B9679" s="1" t="s">
        <v>10773</v>
      </c>
      <c r="C9679" s="1">
        <v>2013</v>
      </c>
      <c r="D9679" s="2">
        <v>41383</v>
      </c>
      <c r="E9679" s="2">
        <v>41388</v>
      </c>
      <c r="F9679" s="1" t="s">
        <v>50</v>
      </c>
      <c r="G9679" s="1" t="s">
        <v>6582</v>
      </c>
      <c r="H9679" s="1" t="s">
        <v>6583</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4">
        <v>2.0270999999999999</v>
      </c>
    </row>
    <row r="9680" spans="1:22" ht="87.5" thickBot="1" x14ac:dyDescent="0.4">
      <c r="A9680" s="3">
        <v>9679</v>
      </c>
      <c r="B9680" s="1" t="s">
        <v>10773</v>
      </c>
      <c r="C9680" s="1">
        <v>2013</v>
      </c>
      <c r="D9680" s="2">
        <v>41383</v>
      </c>
      <c r="E9680" s="2">
        <v>41388</v>
      </c>
      <c r="F9680" s="1" t="s">
        <v>50</v>
      </c>
      <c r="G9680" s="1" t="s">
        <v>6582</v>
      </c>
      <c r="H9680" s="1" t="s">
        <v>6583</v>
      </c>
      <c r="I9680" s="1" t="s">
        <v>41</v>
      </c>
      <c r="J9680" s="1" t="s">
        <v>27</v>
      </c>
      <c r="K9680" s="1" t="s">
        <v>266</v>
      </c>
      <c r="L9680" s="1" t="s">
        <v>267</v>
      </c>
      <c r="M9680" s="1">
        <v>10009</v>
      </c>
      <c r="N9680" s="1" t="s">
        <v>148</v>
      </c>
      <c r="O9680" s="1" t="s">
        <v>9981</v>
      </c>
      <c r="P9680" s="1" t="s">
        <v>46</v>
      </c>
      <c r="Q9680" s="1" t="s">
        <v>578</v>
      </c>
      <c r="R9680" s="1" t="s">
        <v>9982</v>
      </c>
      <c r="S9680" s="1">
        <v>6.84</v>
      </c>
      <c r="T9680" s="1">
        <v>1</v>
      </c>
      <c r="U9680" s="1">
        <v>0</v>
      </c>
      <c r="V9680" s="4">
        <v>1.8468</v>
      </c>
    </row>
    <row r="9681" spans="1:22" ht="29.5" thickBot="1" x14ac:dyDescent="0.4">
      <c r="A9681" s="3">
        <v>9680</v>
      </c>
      <c r="B9681" s="1" t="s">
        <v>10774</v>
      </c>
      <c r="C9681" s="1">
        <v>2012</v>
      </c>
      <c r="D9681" s="2">
        <v>41270</v>
      </c>
      <c r="E9681" s="2">
        <v>41274</v>
      </c>
      <c r="F9681" s="1" t="s">
        <v>50</v>
      </c>
      <c r="G9681" s="1" t="s">
        <v>6419</v>
      </c>
      <c r="H9681" s="1" t="s">
        <v>6420</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4">
        <v>61.389000000000003</v>
      </c>
    </row>
    <row r="9682" spans="1:22" ht="29.5" thickBot="1" x14ac:dyDescent="0.4">
      <c r="A9682" s="3">
        <v>9681</v>
      </c>
      <c r="B9682" s="1" t="s">
        <v>10774</v>
      </c>
      <c r="C9682" s="1">
        <v>2012</v>
      </c>
      <c r="D9682" s="2">
        <v>41270</v>
      </c>
      <c r="E9682" s="2">
        <v>41274</v>
      </c>
      <c r="F9682" s="1" t="s">
        <v>50</v>
      </c>
      <c r="G9682" s="1" t="s">
        <v>6419</v>
      </c>
      <c r="H9682" s="1" t="s">
        <v>6420</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4">
        <v>75.168000000000006</v>
      </c>
    </row>
    <row r="9683" spans="1:22" ht="29.5" thickBot="1" x14ac:dyDescent="0.4">
      <c r="A9683" s="3">
        <v>9682</v>
      </c>
      <c r="B9683" s="1" t="s">
        <v>10775</v>
      </c>
      <c r="C9683" s="1">
        <v>2014</v>
      </c>
      <c r="D9683" s="2">
        <v>41987</v>
      </c>
      <c r="E9683" s="2">
        <v>41992</v>
      </c>
      <c r="F9683" s="1" t="s">
        <v>50</v>
      </c>
      <c r="G9683" s="1" t="s">
        <v>1827</v>
      </c>
      <c r="H9683" s="1" t="s">
        <v>1828</v>
      </c>
      <c r="I9683" s="1" t="s">
        <v>26</v>
      </c>
      <c r="J9683" s="1" t="s">
        <v>27</v>
      </c>
      <c r="K9683" s="1" t="s">
        <v>127</v>
      </c>
      <c r="L9683" s="1" t="s">
        <v>43</v>
      </c>
      <c r="M9683" s="1">
        <v>94122</v>
      </c>
      <c r="N9683" s="1" t="s">
        <v>44</v>
      </c>
      <c r="O9683" s="1" t="s">
        <v>5609</v>
      </c>
      <c r="P9683" s="1" t="s">
        <v>46</v>
      </c>
      <c r="Q9683" s="1" t="s">
        <v>47</v>
      </c>
      <c r="R9683" s="1" t="s">
        <v>5610</v>
      </c>
      <c r="S9683" s="1">
        <v>8.64</v>
      </c>
      <c r="T9683" s="1">
        <v>3</v>
      </c>
      <c r="U9683" s="1">
        <v>0</v>
      </c>
      <c r="V9683" s="4">
        <v>4.2336</v>
      </c>
    </row>
    <row r="9684" spans="1:22" ht="29.5" thickBot="1" x14ac:dyDescent="0.4">
      <c r="A9684" s="3">
        <v>9683</v>
      </c>
      <c r="B9684" s="1" t="s">
        <v>10775</v>
      </c>
      <c r="C9684" s="1">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4">
        <v>18.662400000000002</v>
      </c>
    </row>
    <row r="9685" spans="1:22" ht="58.5" thickBot="1" x14ac:dyDescent="0.4">
      <c r="A9685" s="3">
        <v>9684</v>
      </c>
      <c r="B9685" s="1" t="s">
        <v>10775</v>
      </c>
      <c r="C9685" s="1">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4">
        <v>54.280799999999999</v>
      </c>
    </row>
    <row r="9686" spans="1:22" ht="29.5" thickBot="1" x14ac:dyDescent="0.4">
      <c r="A9686" s="3">
        <v>9685</v>
      </c>
      <c r="B9686" s="1" t="s">
        <v>10775</v>
      </c>
      <c r="C9686" s="1">
        <v>2014</v>
      </c>
      <c r="D9686" s="2">
        <v>41987</v>
      </c>
      <c r="E9686" s="2">
        <v>41992</v>
      </c>
      <c r="F9686" s="1" t="s">
        <v>50</v>
      </c>
      <c r="G9686" s="1" t="s">
        <v>1827</v>
      </c>
      <c r="H9686" s="1" t="s">
        <v>1828</v>
      </c>
      <c r="I9686" s="1" t="s">
        <v>26</v>
      </c>
      <c r="J9686" s="1" t="s">
        <v>27</v>
      </c>
      <c r="K9686" s="1" t="s">
        <v>127</v>
      </c>
      <c r="L9686" s="1" t="s">
        <v>43</v>
      </c>
      <c r="M9686" s="1">
        <v>94122</v>
      </c>
      <c r="N9686" s="1" t="s">
        <v>44</v>
      </c>
      <c r="O9686" s="1" t="s">
        <v>7333</v>
      </c>
      <c r="P9686" s="1" t="s">
        <v>46</v>
      </c>
      <c r="Q9686" s="1" t="s">
        <v>90</v>
      </c>
      <c r="R9686" s="1" t="s">
        <v>7334</v>
      </c>
      <c r="S9686" s="1">
        <v>12.96</v>
      </c>
      <c r="T9686" s="1">
        <v>2</v>
      </c>
      <c r="U9686" s="1">
        <v>0</v>
      </c>
      <c r="V9686" s="4">
        <v>6.3503999999999996</v>
      </c>
    </row>
    <row r="9687" spans="1:22" ht="58.5" thickBot="1" x14ac:dyDescent="0.4">
      <c r="A9687" s="3">
        <v>9686</v>
      </c>
      <c r="B9687" s="1" t="s">
        <v>10776</v>
      </c>
      <c r="C9687" s="1">
        <v>2014</v>
      </c>
      <c r="D9687" s="2">
        <v>41642</v>
      </c>
      <c r="E9687" s="2">
        <v>41644</v>
      </c>
      <c r="F9687" s="1" t="s">
        <v>23</v>
      </c>
      <c r="G9687" s="1" t="s">
        <v>9582</v>
      </c>
      <c r="H9687" s="1" t="s">
        <v>9583</v>
      </c>
      <c r="I9687" s="1" t="s">
        <v>41</v>
      </c>
      <c r="J9687" s="1" t="s">
        <v>27</v>
      </c>
      <c r="K9687" s="1" t="s">
        <v>42</v>
      </c>
      <c r="L9687" s="1" t="s">
        <v>43</v>
      </c>
      <c r="M9687" s="1">
        <v>90032</v>
      </c>
      <c r="N9687" s="1" t="s">
        <v>44</v>
      </c>
      <c r="O9687" s="1" t="s">
        <v>5540</v>
      </c>
      <c r="P9687" s="1" t="s">
        <v>71</v>
      </c>
      <c r="Q9687" s="1" t="s">
        <v>161</v>
      </c>
      <c r="R9687" s="1" t="s">
        <v>5541</v>
      </c>
      <c r="S9687" s="1">
        <v>16.59</v>
      </c>
      <c r="T9687" s="1">
        <v>1</v>
      </c>
      <c r="U9687" s="1">
        <v>0</v>
      </c>
      <c r="V9687" s="4">
        <v>5.8064999999999998</v>
      </c>
    </row>
    <row r="9688" spans="1:22" ht="44" thickBot="1" x14ac:dyDescent="0.4">
      <c r="A9688" s="3">
        <v>9687</v>
      </c>
      <c r="B9688" s="1" t="s">
        <v>10777</v>
      </c>
      <c r="C9688" s="1">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35.1</v>
      </c>
      <c r="T9688" s="1">
        <v>6</v>
      </c>
      <c r="U9688" s="1">
        <v>0</v>
      </c>
      <c r="V9688" s="4">
        <v>10.179</v>
      </c>
    </row>
    <row r="9689" spans="1:22" ht="29.5" thickBot="1" x14ac:dyDescent="0.4">
      <c r="A9689" s="3">
        <v>9688</v>
      </c>
      <c r="B9689" s="1" t="s">
        <v>10778</v>
      </c>
      <c r="C9689" s="1">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11.646000000000001</v>
      </c>
      <c r="T9689" s="1">
        <v>9</v>
      </c>
      <c r="U9689" s="1">
        <v>0.8</v>
      </c>
      <c r="V9689" s="4">
        <v>-17.469000000000001</v>
      </c>
    </row>
    <row r="9690" spans="1:22" ht="29.5" thickBot="1" x14ac:dyDescent="0.4">
      <c r="A9690" s="3">
        <v>9689</v>
      </c>
      <c r="B9690" s="1" t="s">
        <v>10779</v>
      </c>
      <c r="C9690" s="1">
        <v>2014</v>
      </c>
      <c r="D9690" s="2">
        <v>41811</v>
      </c>
      <c r="E9690" s="2">
        <v>41818</v>
      </c>
      <c r="F9690" s="1" t="s">
        <v>50</v>
      </c>
      <c r="G9690" s="1" t="s">
        <v>387</v>
      </c>
      <c r="H9690" s="1" t="s">
        <v>388</v>
      </c>
      <c r="I9690" s="1" t="s">
        <v>26</v>
      </c>
      <c r="J9690" s="1" t="s">
        <v>27</v>
      </c>
      <c r="K9690" s="1" t="s">
        <v>1464</v>
      </c>
      <c r="L9690" s="1" t="s">
        <v>319</v>
      </c>
      <c r="M9690" s="1">
        <v>23223</v>
      </c>
      <c r="N9690" s="1" t="s">
        <v>30</v>
      </c>
      <c r="O9690" s="1" t="s">
        <v>6283</v>
      </c>
      <c r="P9690" s="1" t="s">
        <v>46</v>
      </c>
      <c r="Q9690" s="1" t="s">
        <v>90</v>
      </c>
      <c r="R9690" s="1" t="s">
        <v>6284</v>
      </c>
      <c r="S9690" s="1">
        <v>32.4</v>
      </c>
      <c r="T9690" s="1">
        <v>5</v>
      </c>
      <c r="U9690" s="1">
        <v>0</v>
      </c>
      <c r="V9690" s="4">
        <v>15.552</v>
      </c>
    </row>
    <row r="9691" spans="1:22" ht="29.5" thickBot="1" x14ac:dyDescent="0.4">
      <c r="A9691" s="3">
        <v>9690</v>
      </c>
      <c r="B9691" s="1" t="s">
        <v>10779</v>
      </c>
      <c r="C9691" s="1">
        <v>2014</v>
      </c>
      <c r="D9691" s="2">
        <v>41811</v>
      </c>
      <c r="E9691" s="2">
        <v>41818</v>
      </c>
      <c r="F9691" s="1" t="s">
        <v>50</v>
      </c>
      <c r="G9691" s="1" t="s">
        <v>387</v>
      </c>
      <c r="H9691" s="1" t="s">
        <v>388</v>
      </c>
      <c r="I9691" s="1" t="s">
        <v>26</v>
      </c>
      <c r="J9691" s="1" t="s">
        <v>27</v>
      </c>
      <c r="K9691" s="1" t="s">
        <v>1464</v>
      </c>
      <c r="L9691" s="1" t="s">
        <v>319</v>
      </c>
      <c r="M9691" s="1">
        <v>23223</v>
      </c>
      <c r="N9691" s="1" t="s">
        <v>30</v>
      </c>
      <c r="O9691" s="1" t="s">
        <v>5889</v>
      </c>
      <c r="P9691" s="1" t="s">
        <v>71</v>
      </c>
      <c r="Q9691" s="1" t="s">
        <v>72</v>
      </c>
      <c r="R9691" s="1" t="s">
        <v>5890</v>
      </c>
      <c r="S9691" s="1">
        <v>503.96</v>
      </c>
      <c r="T9691" s="1">
        <v>4</v>
      </c>
      <c r="U9691" s="1">
        <v>0</v>
      </c>
      <c r="V9691" s="4">
        <v>125.99</v>
      </c>
    </row>
    <row r="9692" spans="1:22" ht="29.5" thickBot="1" x14ac:dyDescent="0.4">
      <c r="A9692" s="3">
        <v>9691</v>
      </c>
      <c r="B9692" s="1" t="s">
        <v>10780</v>
      </c>
      <c r="C9692" s="1">
        <v>2014</v>
      </c>
      <c r="D9692" s="2">
        <v>41734</v>
      </c>
      <c r="E9692" s="2">
        <v>41735</v>
      </c>
      <c r="F9692" s="1" t="s">
        <v>188</v>
      </c>
      <c r="G9692" s="1" t="s">
        <v>5736</v>
      </c>
      <c r="H9692" s="1" t="s">
        <v>5737</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4">
        <v>2.0415999999999999</v>
      </c>
    </row>
    <row r="9693" spans="1:22" ht="58.5" thickBot="1" x14ac:dyDescent="0.4">
      <c r="A9693" s="3">
        <v>9692</v>
      </c>
      <c r="B9693" s="1" t="s">
        <v>10781</v>
      </c>
      <c r="C9693" s="1">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4">
        <v>-18.058800000000002</v>
      </c>
    </row>
    <row r="9694" spans="1:22" ht="44" thickBot="1" x14ac:dyDescent="0.4">
      <c r="A9694" s="3">
        <v>9693</v>
      </c>
      <c r="B9694" s="1" t="s">
        <v>10782</v>
      </c>
      <c r="C9694" s="1">
        <v>2012</v>
      </c>
      <c r="D9694" s="2">
        <v>41149</v>
      </c>
      <c r="E9694" s="2">
        <v>41154</v>
      </c>
      <c r="F9694" s="1" t="s">
        <v>50</v>
      </c>
      <c r="G9694" s="1" t="s">
        <v>3518</v>
      </c>
      <c r="H9694" s="1" t="s">
        <v>3519</v>
      </c>
      <c r="I9694" s="1" t="s">
        <v>41</v>
      </c>
      <c r="J9694" s="1" t="s">
        <v>27</v>
      </c>
      <c r="K9694" s="1" t="s">
        <v>746</v>
      </c>
      <c r="L9694" s="1" t="s">
        <v>747</v>
      </c>
      <c r="M9694" s="1">
        <v>6824</v>
      </c>
      <c r="N9694" s="1" t="s">
        <v>148</v>
      </c>
      <c r="O9694" s="1" t="s">
        <v>5556</v>
      </c>
      <c r="P9694" s="1" t="s">
        <v>46</v>
      </c>
      <c r="Q9694" s="1" t="s">
        <v>59</v>
      </c>
      <c r="R9694" s="1" t="s">
        <v>5557</v>
      </c>
      <c r="S9694" s="1">
        <v>470.36</v>
      </c>
      <c r="T9694" s="1">
        <v>11</v>
      </c>
      <c r="U9694" s="1">
        <v>0</v>
      </c>
      <c r="V9694" s="4">
        <v>122.2936</v>
      </c>
    </row>
    <row r="9695" spans="1:22" ht="29.5" thickBot="1" x14ac:dyDescent="0.4">
      <c r="A9695" s="3">
        <v>9694</v>
      </c>
      <c r="B9695" s="1" t="s">
        <v>10783</v>
      </c>
      <c r="C9695" s="1">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4">
        <v>15.229200000000001</v>
      </c>
    </row>
    <row r="9696" spans="1:22" ht="29.5" thickBot="1" x14ac:dyDescent="0.4">
      <c r="A9696" s="3">
        <v>9695</v>
      </c>
      <c r="B9696" s="1" t="s">
        <v>10783</v>
      </c>
      <c r="C9696" s="1">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4">
        <v>2.19</v>
      </c>
    </row>
    <row r="9697" spans="1:22" ht="44" thickBot="1" x14ac:dyDescent="0.4">
      <c r="A9697" s="3">
        <v>9696</v>
      </c>
      <c r="B9697" s="1" t="s">
        <v>10784</v>
      </c>
      <c r="C9697" s="1">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4">
        <v>9.1920000000000002</v>
      </c>
    </row>
    <row r="9698" spans="1:22" ht="44" thickBot="1" x14ac:dyDescent="0.4">
      <c r="A9698" s="3">
        <v>9697</v>
      </c>
      <c r="B9698" s="1" t="s">
        <v>10785</v>
      </c>
      <c r="C9698" s="1">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4">
        <v>240.8595</v>
      </c>
    </row>
    <row r="9699" spans="1:22" ht="58.5" thickBot="1" x14ac:dyDescent="0.4">
      <c r="A9699" s="3">
        <v>9698</v>
      </c>
      <c r="B9699" s="1" t="s">
        <v>10786</v>
      </c>
      <c r="C9699" s="1">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30.335999999999999</v>
      </c>
      <c r="T9699" s="1">
        <v>4</v>
      </c>
      <c r="U9699" s="1">
        <v>0.2</v>
      </c>
      <c r="V9699" s="4">
        <v>9.48</v>
      </c>
    </row>
    <row r="9700" spans="1:22" ht="58.5" thickBot="1" x14ac:dyDescent="0.4">
      <c r="A9700" s="3">
        <v>9699</v>
      </c>
      <c r="B9700" s="1" t="s">
        <v>10787</v>
      </c>
      <c r="C9700" s="1">
        <v>2014</v>
      </c>
      <c r="D9700" s="2">
        <v>41989</v>
      </c>
      <c r="E9700" s="2">
        <v>41993</v>
      </c>
      <c r="F9700" s="1" t="s">
        <v>50</v>
      </c>
      <c r="G9700" s="1" t="s">
        <v>7142</v>
      </c>
      <c r="H9700" s="1" t="s">
        <v>7143</v>
      </c>
      <c r="I9700" s="1" t="s">
        <v>26</v>
      </c>
      <c r="J9700" s="1" t="s">
        <v>27</v>
      </c>
      <c r="K9700" s="1" t="s">
        <v>1027</v>
      </c>
      <c r="L9700" s="1" t="s">
        <v>43</v>
      </c>
      <c r="M9700" s="1">
        <v>90301</v>
      </c>
      <c r="N9700" s="1" t="s">
        <v>44</v>
      </c>
      <c r="O9700" s="1" t="s">
        <v>948</v>
      </c>
      <c r="P9700" s="1" t="s">
        <v>46</v>
      </c>
      <c r="Q9700" s="1" t="s">
        <v>90</v>
      </c>
      <c r="R9700" s="1" t="s">
        <v>949</v>
      </c>
      <c r="S9700" s="1">
        <v>22.83</v>
      </c>
      <c r="T9700" s="1">
        <v>3</v>
      </c>
      <c r="U9700" s="1">
        <v>0</v>
      </c>
      <c r="V9700" s="4">
        <v>10.7301</v>
      </c>
    </row>
    <row r="9701" spans="1:22" ht="44" thickBot="1" x14ac:dyDescent="0.4">
      <c r="A9701" s="3">
        <v>9700</v>
      </c>
      <c r="B9701" s="1" t="s">
        <v>10787</v>
      </c>
      <c r="C9701" s="1">
        <v>2014</v>
      </c>
      <c r="D9701" s="2">
        <v>41989</v>
      </c>
      <c r="E9701" s="2">
        <v>41993</v>
      </c>
      <c r="F9701" s="1" t="s">
        <v>50</v>
      </c>
      <c r="G9701" s="1" t="s">
        <v>7142</v>
      </c>
      <c r="H9701" s="1" t="s">
        <v>7143</v>
      </c>
      <c r="I9701" s="1" t="s">
        <v>26</v>
      </c>
      <c r="J9701" s="1" t="s">
        <v>27</v>
      </c>
      <c r="K9701" s="1" t="s">
        <v>1027</v>
      </c>
      <c r="L9701" s="1" t="s">
        <v>43</v>
      </c>
      <c r="M9701" s="1">
        <v>90301</v>
      </c>
      <c r="N9701" s="1" t="s">
        <v>44</v>
      </c>
      <c r="O9701" s="1" t="s">
        <v>9620</v>
      </c>
      <c r="P9701" s="1" t="s">
        <v>46</v>
      </c>
      <c r="Q9701" s="1" t="s">
        <v>78</v>
      </c>
      <c r="R9701" s="1" t="s">
        <v>9621</v>
      </c>
      <c r="S9701" s="1">
        <v>54.32</v>
      </c>
      <c r="T9701" s="1">
        <v>4</v>
      </c>
      <c r="U9701" s="1">
        <v>0</v>
      </c>
      <c r="V9701" s="4">
        <v>16.295999999999999</v>
      </c>
    </row>
    <row r="9702" spans="1:22" ht="44" thickBot="1" x14ac:dyDescent="0.4">
      <c r="A9702" s="3">
        <v>9701</v>
      </c>
      <c r="B9702" s="1" t="s">
        <v>10787</v>
      </c>
      <c r="C9702" s="1">
        <v>2014</v>
      </c>
      <c r="D9702" s="2">
        <v>41989</v>
      </c>
      <c r="E9702" s="2">
        <v>41993</v>
      </c>
      <c r="F9702" s="1" t="s">
        <v>50</v>
      </c>
      <c r="G9702" s="1" t="s">
        <v>7142</v>
      </c>
      <c r="H9702" s="1" t="s">
        <v>7143</v>
      </c>
      <c r="I9702" s="1" t="s">
        <v>26</v>
      </c>
      <c r="J9702" s="1" t="s">
        <v>27</v>
      </c>
      <c r="K9702" s="1" t="s">
        <v>1027</v>
      </c>
      <c r="L9702" s="1" t="s">
        <v>43</v>
      </c>
      <c r="M9702" s="1">
        <v>90301</v>
      </c>
      <c r="N9702" s="1" t="s">
        <v>44</v>
      </c>
      <c r="O9702" s="1" t="s">
        <v>5595</v>
      </c>
      <c r="P9702" s="1" t="s">
        <v>71</v>
      </c>
      <c r="Q9702" s="1" t="s">
        <v>72</v>
      </c>
      <c r="R9702" s="1" t="s">
        <v>5596</v>
      </c>
      <c r="S9702" s="1">
        <v>196.77600000000001</v>
      </c>
      <c r="T9702" s="1">
        <v>3</v>
      </c>
      <c r="U9702" s="1">
        <v>0.2</v>
      </c>
      <c r="V9702" s="4">
        <v>14.7582</v>
      </c>
    </row>
    <row r="9703" spans="1:22" ht="29.5" thickBot="1" x14ac:dyDescent="0.4">
      <c r="A9703" s="3">
        <v>9702</v>
      </c>
      <c r="B9703" s="1" t="s">
        <v>10788</v>
      </c>
      <c r="C9703" s="1">
        <v>2013</v>
      </c>
      <c r="D9703" s="2">
        <v>41578</v>
      </c>
      <c r="E9703" s="2">
        <v>41583</v>
      </c>
      <c r="F9703" s="1" t="s">
        <v>50</v>
      </c>
      <c r="G9703" s="1" t="s">
        <v>7105</v>
      </c>
      <c r="H9703" s="1" t="s">
        <v>7106</v>
      </c>
      <c r="I9703" s="1" t="s">
        <v>26</v>
      </c>
      <c r="J9703" s="1" t="s">
        <v>27</v>
      </c>
      <c r="K9703" s="1" t="s">
        <v>10789</v>
      </c>
      <c r="L9703" s="1" t="s">
        <v>43</v>
      </c>
      <c r="M9703" s="1">
        <v>93405</v>
      </c>
      <c r="N9703" s="1" t="s">
        <v>44</v>
      </c>
      <c r="O9703" s="1" t="s">
        <v>3142</v>
      </c>
      <c r="P9703" s="1" t="s">
        <v>46</v>
      </c>
      <c r="Q9703" s="1" t="s">
        <v>269</v>
      </c>
      <c r="R9703" s="1" t="s">
        <v>3143</v>
      </c>
      <c r="S9703" s="1">
        <v>3.62</v>
      </c>
      <c r="T9703" s="1">
        <v>2</v>
      </c>
      <c r="U9703" s="1">
        <v>0</v>
      </c>
      <c r="V9703" s="4">
        <v>1.1946000000000001</v>
      </c>
    </row>
    <row r="9704" spans="1:22" ht="58.5" thickBot="1" x14ac:dyDescent="0.4">
      <c r="A9704" s="3">
        <v>9703</v>
      </c>
      <c r="B9704" s="1" t="s">
        <v>10790</v>
      </c>
      <c r="C9704" s="1">
        <v>2014</v>
      </c>
      <c r="D9704" s="2">
        <v>41852</v>
      </c>
      <c r="E9704" s="2">
        <v>41856</v>
      </c>
      <c r="F9704" s="1" t="s">
        <v>50</v>
      </c>
      <c r="G9704" s="1" t="s">
        <v>6478</v>
      </c>
      <c r="H9704" s="1" t="s">
        <v>6479</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4">
        <v>5.5392000000000001</v>
      </c>
    </row>
    <row r="9705" spans="1:22" ht="44" thickBot="1" x14ac:dyDescent="0.4">
      <c r="A9705" s="3">
        <v>9704</v>
      </c>
      <c r="B9705" s="1" t="s">
        <v>10790</v>
      </c>
      <c r="C9705" s="1">
        <v>2014</v>
      </c>
      <c r="D9705" s="2">
        <v>41852</v>
      </c>
      <c r="E9705" s="2">
        <v>41856</v>
      </c>
      <c r="F9705" s="1" t="s">
        <v>50</v>
      </c>
      <c r="G9705" s="1" t="s">
        <v>6478</v>
      </c>
      <c r="H9705" s="1" t="s">
        <v>6479</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4">
        <v>390.97699999999998</v>
      </c>
    </row>
    <row r="9706" spans="1:22" ht="58.5" thickBot="1" x14ac:dyDescent="0.4">
      <c r="A9706" s="3">
        <v>9705</v>
      </c>
      <c r="B9706" s="1" t="s">
        <v>10790</v>
      </c>
      <c r="C9706" s="1">
        <v>2014</v>
      </c>
      <c r="D9706" s="2">
        <v>41852</v>
      </c>
      <c r="E9706" s="2">
        <v>41856</v>
      </c>
      <c r="F9706" s="1" t="s">
        <v>50</v>
      </c>
      <c r="G9706" s="1" t="s">
        <v>6478</v>
      </c>
      <c r="H9706" s="1" t="s">
        <v>6479</v>
      </c>
      <c r="I9706" s="1" t="s">
        <v>102</v>
      </c>
      <c r="J9706" s="1" t="s">
        <v>27</v>
      </c>
      <c r="K9706" s="1" t="s">
        <v>521</v>
      </c>
      <c r="L9706" s="1" t="s">
        <v>245</v>
      </c>
      <c r="M9706" s="1">
        <v>19805</v>
      </c>
      <c r="N9706" s="1" t="s">
        <v>148</v>
      </c>
      <c r="O9706" s="1" t="s">
        <v>9262</v>
      </c>
      <c r="P9706" s="1" t="s">
        <v>46</v>
      </c>
      <c r="Q9706" s="1" t="s">
        <v>75</v>
      </c>
      <c r="R9706" s="1" t="s">
        <v>9263</v>
      </c>
      <c r="S9706" s="1">
        <v>11.01</v>
      </c>
      <c r="T9706" s="1">
        <v>3</v>
      </c>
      <c r="U9706" s="1">
        <v>0</v>
      </c>
      <c r="V9706" s="4">
        <v>5.3948999999999998</v>
      </c>
    </row>
    <row r="9707" spans="1:22" ht="29.5" thickBot="1" x14ac:dyDescent="0.4">
      <c r="A9707" s="3">
        <v>9706</v>
      </c>
      <c r="B9707" s="1" t="s">
        <v>10791</v>
      </c>
      <c r="C9707" s="1">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39.624000000000002</v>
      </c>
      <c r="T9707" s="1">
        <v>3</v>
      </c>
      <c r="U9707" s="1">
        <v>0.2</v>
      </c>
      <c r="V9707" s="4">
        <v>13.868399999999999</v>
      </c>
    </row>
    <row r="9708" spans="1:22" ht="73" thickBot="1" x14ac:dyDescent="0.4">
      <c r="A9708" s="3">
        <v>9707</v>
      </c>
      <c r="B9708" s="1" t="s">
        <v>10792</v>
      </c>
      <c r="C9708" s="1">
        <v>2013</v>
      </c>
      <c r="D9708" s="2">
        <v>41569</v>
      </c>
      <c r="E9708" s="2">
        <v>41575</v>
      </c>
      <c r="F9708" s="1" t="s">
        <v>50</v>
      </c>
      <c r="G9708" s="1" t="s">
        <v>1952</v>
      </c>
      <c r="H9708" s="1" t="s">
        <v>1953</v>
      </c>
      <c r="I9708" s="1" t="s">
        <v>26</v>
      </c>
      <c r="J9708" s="1" t="s">
        <v>27</v>
      </c>
      <c r="K9708" s="1" t="s">
        <v>42</v>
      </c>
      <c r="L9708" s="1" t="s">
        <v>43</v>
      </c>
      <c r="M9708" s="1">
        <v>90045</v>
      </c>
      <c r="N9708" s="1" t="s">
        <v>44</v>
      </c>
      <c r="O9708" s="1" t="s">
        <v>7950</v>
      </c>
      <c r="P9708" s="1" t="s">
        <v>32</v>
      </c>
      <c r="Q9708" s="1" t="s">
        <v>36</v>
      </c>
      <c r="R9708" s="1" t="s">
        <v>7951</v>
      </c>
      <c r="S9708" s="1">
        <v>242.136</v>
      </c>
      <c r="T9708" s="1">
        <v>3</v>
      </c>
      <c r="U9708" s="1">
        <v>0.2</v>
      </c>
      <c r="V9708" s="4">
        <v>12.1068</v>
      </c>
    </row>
    <row r="9709" spans="1:22" ht="29.5" thickBot="1" x14ac:dyDescent="0.4">
      <c r="A9709" s="3">
        <v>9708</v>
      </c>
      <c r="B9709" s="1" t="s">
        <v>10792</v>
      </c>
      <c r="C9709" s="1">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4">
        <v>5.6993999999999998</v>
      </c>
    </row>
    <row r="9710" spans="1:22" ht="58.5" thickBot="1" x14ac:dyDescent="0.4">
      <c r="A9710" s="3">
        <v>9709</v>
      </c>
      <c r="B9710" s="1" t="s">
        <v>10792</v>
      </c>
      <c r="C9710" s="1">
        <v>2013</v>
      </c>
      <c r="D9710" s="2">
        <v>41569</v>
      </c>
      <c r="E9710" s="2">
        <v>41575</v>
      </c>
      <c r="F9710" s="1" t="s">
        <v>50</v>
      </c>
      <c r="G9710" s="1" t="s">
        <v>1952</v>
      </c>
      <c r="H9710" s="1" t="s">
        <v>1953</v>
      </c>
      <c r="I9710" s="1" t="s">
        <v>26</v>
      </c>
      <c r="J9710" s="1" t="s">
        <v>27</v>
      </c>
      <c r="K9710" s="1" t="s">
        <v>42</v>
      </c>
      <c r="L9710" s="1" t="s">
        <v>43</v>
      </c>
      <c r="M9710" s="1">
        <v>90045</v>
      </c>
      <c r="N9710" s="1" t="s">
        <v>44</v>
      </c>
      <c r="O9710" s="1" t="s">
        <v>7110</v>
      </c>
      <c r="P9710" s="1" t="s">
        <v>32</v>
      </c>
      <c r="Q9710" s="1" t="s">
        <v>65</v>
      </c>
      <c r="R9710" s="1" t="s">
        <v>7111</v>
      </c>
      <c r="S9710" s="1">
        <v>19.96</v>
      </c>
      <c r="T9710" s="1">
        <v>2</v>
      </c>
      <c r="U9710" s="1">
        <v>0</v>
      </c>
      <c r="V9710" s="4">
        <v>5.5888</v>
      </c>
    </row>
    <row r="9711" spans="1:22" ht="29.5" thickBot="1" x14ac:dyDescent="0.4">
      <c r="A9711" s="3">
        <v>9710</v>
      </c>
      <c r="B9711" s="1" t="s">
        <v>10792</v>
      </c>
      <c r="C9711" s="1">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4">
        <v>3.4091999999999998</v>
      </c>
    </row>
    <row r="9712" spans="1:22" ht="44" thickBot="1" x14ac:dyDescent="0.4">
      <c r="A9712" s="3">
        <v>9711</v>
      </c>
      <c r="B9712" s="1" t="s">
        <v>10793</v>
      </c>
      <c r="C9712" s="1">
        <v>2011</v>
      </c>
      <c r="D9712" s="2">
        <v>40852</v>
      </c>
      <c r="E9712" s="2">
        <v>40857</v>
      </c>
      <c r="F9712" s="1" t="s">
        <v>50</v>
      </c>
      <c r="G9712" s="1" t="s">
        <v>1704</v>
      </c>
      <c r="H9712" s="1" t="s">
        <v>1705</v>
      </c>
      <c r="I9712" s="1" t="s">
        <v>26</v>
      </c>
      <c r="J9712" s="1" t="s">
        <v>27</v>
      </c>
      <c r="K9712" s="1" t="s">
        <v>146</v>
      </c>
      <c r="L9712" s="1" t="s">
        <v>147</v>
      </c>
      <c r="M9712" s="1">
        <v>19143</v>
      </c>
      <c r="N9712" s="1" t="s">
        <v>148</v>
      </c>
      <c r="O9712" s="1" t="s">
        <v>5343</v>
      </c>
      <c r="P9712" s="1" t="s">
        <v>32</v>
      </c>
      <c r="Q9712" s="1" t="s">
        <v>65</v>
      </c>
      <c r="R9712" s="1" t="s">
        <v>5344</v>
      </c>
      <c r="S9712" s="1">
        <v>273.56799999999998</v>
      </c>
      <c r="T9712" s="1">
        <v>2</v>
      </c>
      <c r="U9712" s="1">
        <v>0.2</v>
      </c>
      <c r="V9712" s="4">
        <v>-34.195999999999998</v>
      </c>
    </row>
    <row r="9713" spans="1:22" ht="44" thickBot="1" x14ac:dyDescent="0.4">
      <c r="A9713" s="3">
        <v>9712</v>
      </c>
      <c r="B9713" s="1" t="s">
        <v>10793</v>
      </c>
      <c r="C9713" s="1">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4">
        <v>-8.7959999999999994</v>
      </c>
    </row>
    <row r="9714" spans="1:22" ht="29.5" thickBot="1" x14ac:dyDescent="0.4">
      <c r="A9714" s="3">
        <v>9713</v>
      </c>
      <c r="B9714" s="1" t="s">
        <v>10793</v>
      </c>
      <c r="C9714" s="1">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4">
        <v>-94.508399999999995</v>
      </c>
    </row>
    <row r="9715" spans="1:22" ht="44" thickBot="1" x14ac:dyDescent="0.4">
      <c r="A9715" s="3">
        <v>9714</v>
      </c>
      <c r="B9715" s="1" t="s">
        <v>10793</v>
      </c>
      <c r="C9715" s="1">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4">
        <v>-6.4450000000000003</v>
      </c>
    </row>
    <row r="9716" spans="1:22" ht="44" thickBot="1" x14ac:dyDescent="0.4">
      <c r="A9716" s="3">
        <v>9715</v>
      </c>
      <c r="B9716" s="1" t="s">
        <v>10793</v>
      </c>
      <c r="C9716" s="1">
        <v>2011</v>
      </c>
      <c r="D9716" s="2">
        <v>40852</v>
      </c>
      <c r="E9716" s="2">
        <v>40857</v>
      </c>
      <c r="F9716" s="1" t="s">
        <v>50</v>
      </c>
      <c r="G9716" s="1" t="s">
        <v>1704</v>
      </c>
      <c r="H9716" s="1" t="s">
        <v>1705</v>
      </c>
      <c r="I9716" s="1" t="s">
        <v>26</v>
      </c>
      <c r="J9716" s="1" t="s">
        <v>27</v>
      </c>
      <c r="K9716" s="1" t="s">
        <v>146</v>
      </c>
      <c r="L9716" s="1" t="s">
        <v>147</v>
      </c>
      <c r="M9716" s="1">
        <v>19143</v>
      </c>
      <c r="N9716" s="1" t="s">
        <v>148</v>
      </c>
      <c r="O9716" s="1" t="s">
        <v>5378</v>
      </c>
      <c r="P9716" s="1" t="s">
        <v>71</v>
      </c>
      <c r="Q9716" s="1" t="s">
        <v>161</v>
      </c>
      <c r="R9716" s="1" t="s">
        <v>5379</v>
      </c>
      <c r="S9716" s="1">
        <v>58.415999999999997</v>
      </c>
      <c r="T9716" s="1">
        <v>2</v>
      </c>
      <c r="U9716" s="1">
        <v>0.2</v>
      </c>
      <c r="V9716" s="4">
        <v>16.794599999999999</v>
      </c>
    </row>
    <row r="9717" spans="1:22" ht="44" thickBot="1" x14ac:dyDescent="0.4">
      <c r="A9717" s="3">
        <v>9716</v>
      </c>
      <c r="B9717" s="1" t="s">
        <v>10794</v>
      </c>
      <c r="C9717" s="1">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4">
        <v>20.154399999999999</v>
      </c>
    </row>
    <row r="9718" spans="1:22" ht="58.5" thickBot="1" x14ac:dyDescent="0.4">
      <c r="A9718" s="3">
        <v>9717</v>
      </c>
      <c r="B9718" s="1" t="s">
        <v>10795</v>
      </c>
      <c r="C9718" s="1">
        <v>2013</v>
      </c>
      <c r="D9718" s="2">
        <v>41499</v>
      </c>
      <c r="E9718" s="2">
        <v>41501</v>
      </c>
      <c r="F9718" s="1" t="s">
        <v>23</v>
      </c>
      <c r="G9718" s="1" t="s">
        <v>4100</v>
      </c>
      <c r="H9718" s="1" t="s">
        <v>4101</v>
      </c>
      <c r="I9718" s="1" t="s">
        <v>102</v>
      </c>
      <c r="J9718" s="1" t="s">
        <v>27</v>
      </c>
      <c r="K9718" s="1" t="s">
        <v>146</v>
      </c>
      <c r="L9718" s="1" t="s">
        <v>147</v>
      </c>
      <c r="M9718" s="1">
        <v>19134</v>
      </c>
      <c r="N9718" s="1" t="s">
        <v>148</v>
      </c>
      <c r="O9718" s="1" t="s">
        <v>8409</v>
      </c>
      <c r="P9718" s="1" t="s">
        <v>46</v>
      </c>
      <c r="Q9718" s="1" t="s">
        <v>68</v>
      </c>
      <c r="R9718" s="1" t="s">
        <v>8410</v>
      </c>
      <c r="S9718" s="1">
        <v>37.311999999999998</v>
      </c>
      <c r="T9718" s="1">
        <v>4</v>
      </c>
      <c r="U9718" s="1">
        <v>0.2</v>
      </c>
      <c r="V9718" s="4">
        <v>2.7984</v>
      </c>
    </row>
    <row r="9719" spans="1:22" ht="73" thickBot="1" x14ac:dyDescent="0.4">
      <c r="A9719" s="3">
        <v>9718</v>
      </c>
      <c r="B9719" s="1" t="s">
        <v>10796</v>
      </c>
      <c r="C9719" s="1">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4">
        <v>7.9960000000000004</v>
      </c>
    </row>
    <row r="9720" spans="1:22" ht="44" thickBot="1" x14ac:dyDescent="0.4">
      <c r="A9720" s="3">
        <v>9719</v>
      </c>
      <c r="B9720" s="1" t="s">
        <v>10796</v>
      </c>
      <c r="C9720" s="1">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4">
        <v>11.198</v>
      </c>
    </row>
    <row r="9721" spans="1:22" ht="44" thickBot="1" x14ac:dyDescent="0.4">
      <c r="A9721" s="3">
        <v>9720</v>
      </c>
      <c r="B9721" s="1" t="s">
        <v>10797</v>
      </c>
      <c r="C9721" s="1">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4">
        <v>-55.256</v>
      </c>
    </row>
    <row r="9722" spans="1:22" ht="58.5" thickBot="1" x14ac:dyDescent="0.4">
      <c r="A9722" s="3">
        <v>9721</v>
      </c>
      <c r="B9722" s="1" t="s">
        <v>10798</v>
      </c>
      <c r="C9722" s="1">
        <v>2013</v>
      </c>
      <c r="D9722" s="2">
        <v>41540</v>
      </c>
      <c r="E9722" s="2">
        <v>41544</v>
      </c>
      <c r="F9722" s="1" t="s">
        <v>50</v>
      </c>
      <c r="G9722" s="1" t="s">
        <v>2420</v>
      </c>
      <c r="H9722" s="1" t="s">
        <v>2421</v>
      </c>
      <c r="I9722" s="1" t="s">
        <v>41</v>
      </c>
      <c r="J9722" s="1" t="s">
        <v>27</v>
      </c>
      <c r="K9722" s="1" t="s">
        <v>1844</v>
      </c>
      <c r="L9722" s="1" t="s">
        <v>114</v>
      </c>
      <c r="M9722" s="1">
        <v>54302</v>
      </c>
      <c r="N9722" s="1" t="s">
        <v>105</v>
      </c>
      <c r="O9722" s="1" t="s">
        <v>6157</v>
      </c>
      <c r="P9722" s="1" t="s">
        <v>32</v>
      </c>
      <c r="Q9722" s="1" t="s">
        <v>65</v>
      </c>
      <c r="R9722" s="1" t="s">
        <v>6158</v>
      </c>
      <c r="S9722" s="1">
        <v>18.96</v>
      </c>
      <c r="T9722" s="1">
        <v>2</v>
      </c>
      <c r="U9722" s="1">
        <v>0</v>
      </c>
      <c r="V9722" s="4">
        <v>7.5839999999999996</v>
      </c>
    </row>
    <row r="9723" spans="1:22" ht="44" thickBot="1" x14ac:dyDescent="0.4">
      <c r="A9723" s="3">
        <v>9722</v>
      </c>
      <c r="B9723" s="1" t="s">
        <v>10799</v>
      </c>
      <c r="C9723" s="1">
        <v>2013</v>
      </c>
      <c r="D9723" s="2">
        <v>41321</v>
      </c>
      <c r="E9723" s="2">
        <v>41325</v>
      </c>
      <c r="F9723" s="1" t="s">
        <v>50</v>
      </c>
      <c r="G9723" s="1" t="s">
        <v>4536</v>
      </c>
      <c r="H9723" s="1" t="s">
        <v>4537</v>
      </c>
      <c r="I9723" s="1" t="s">
        <v>26</v>
      </c>
      <c r="J9723" s="1" t="s">
        <v>27</v>
      </c>
      <c r="K9723" s="1" t="s">
        <v>266</v>
      </c>
      <c r="L9723" s="1" t="s">
        <v>267</v>
      </c>
      <c r="M9723" s="1">
        <v>10024</v>
      </c>
      <c r="N9723" s="1" t="s">
        <v>148</v>
      </c>
      <c r="O9723" s="1" t="s">
        <v>7859</v>
      </c>
      <c r="P9723" s="1" t="s">
        <v>32</v>
      </c>
      <c r="Q9723" s="1" t="s">
        <v>36</v>
      </c>
      <c r="R9723" s="1" t="s">
        <v>7860</v>
      </c>
      <c r="S9723" s="1">
        <v>326.64600000000002</v>
      </c>
      <c r="T9723" s="1">
        <v>3</v>
      </c>
      <c r="U9723" s="1">
        <v>0.1</v>
      </c>
      <c r="V9723" s="4">
        <v>39.923400000000001</v>
      </c>
    </row>
    <row r="9724" spans="1:22" ht="58.5" thickBot="1" x14ac:dyDescent="0.4">
      <c r="A9724" s="3">
        <v>9723</v>
      </c>
      <c r="B9724" s="1" t="s">
        <v>10799</v>
      </c>
      <c r="C9724" s="1">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4">
        <v>39.586799999999997</v>
      </c>
    </row>
    <row r="9725" spans="1:22" ht="29.5" thickBot="1" x14ac:dyDescent="0.4">
      <c r="A9725" s="3">
        <v>9724</v>
      </c>
      <c r="B9725" s="1" t="s">
        <v>10800</v>
      </c>
      <c r="C9725" s="1">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296.71199999999999</v>
      </c>
      <c r="T9725" s="1">
        <v>13</v>
      </c>
      <c r="U9725" s="1">
        <v>0.2</v>
      </c>
      <c r="V9725" s="4">
        <v>100.1403</v>
      </c>
    </row>
    <row r="9726" spans="1:22" ht="29.5" thickBot="1" x14ac:dyDescent="0.4">
      <c r="A9726" s="3">
        <v>9725</v>
      </c>
      <c r="B9726" s="1" t="s">
        <v>10801</v>
      </c>
      <c r="C9726" s="1">
        <v>2012</v>
      </c>
      <c r="D9726" s="2">
        <v>41248</v>
      </c>
      <c r="E9726" s="2">
        <v>41254</v>
      </c>
      <c r="F9726" s="1" t="s">
        <v>50</v>
      </c>
      <c r="G9726" s="1" t="s">
        <v>5561</v>
      </c>
      <c r="H9726" s="1" t="s">
        <v>5562</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4">
        <v>4.4311999999999996</v>
      </c>
    </row>
    <row r="9727" spans="1:22" ht="44" thickBot="1" x14ac:dyDescent="0.4">
      <c r="A9727" s="3">
        <v>9726</v>
      </c>
      <c r="B9727" s="1" t="s">
        <v>10802</v>
      </c>
      <c r="C9727" s="1">
        <v>2014</v>
      </c>
      <c r="D9727" s="2">
        <v>41900</v>
      </c>
      <c r="E9727" s="2">
        <v>41903</v>
      </c>
      <c r="F9727" s="1" t="s">
        <v>188</v>
      </c>
      <c r="G9727" s="1" t="s">
        <v>5522</v>
      </c>
      <c r="H9727" s="1" t="s">
        <v>5523</v>
      </c>
      <c r="I9727" s="1" t="s">
        <v>26</v>
      </c>
      <c r="J9727" s="1" t="s">
        <v>27</v>
      </c>
      <c r="K9727" s="1" t="s">
        <v>7298</v>
      </c>
      <c r="L9727" s="1" t="s">
        <v>6259</v>
      </c>
      <c r="M9727" s="1">
        <v>83704</v>
      </c>
      <c r="N9727" s="1" t="s">
        <v>44</v>
      </c>
      <c r="O9727" s="1" t="s">
        <v>3995</v>
      </c>
      <c r="P9727" s="1" t="s">
        <v>71</v>
      </c>
      <c r="Q9727" s="1" t="s">
        <v>161</v>
      </c>
      <c r="R9727" s="1" t="s">
        <v>3996</v>
      </c>
      <c r="S9727" s="1">
        <v>89.97</v>
      </c>
      <c r="T9727" s="1">
        <v>3</v>
      </c>
      <c r="U9727" s="1">
        <v>0</v>
      </c>
      <c r="V9727" s="4">
        <v>37.787399999999998</v>
      </c>
    </row>
    <row r="9728" spans="1:22" ht="29.5" thickBot="1" x14ac:dyDescent="0.4">
      <c r="A9728" s="3">
        <v>9727</v>
      </c>
      <c r="B9728" s="1" t="s">
        <v>10803</v>
      </c>
      <c r="C9728" s="1">
        <v>2014</v>
      </c>
      <c r="D9728" s="2">
        <v>41976</v>
      </c>
      <c r="E9728" s="2">
        <v>41978</v>
      </c>
      <c r="F9728" s="1" t="s">
        <v>188</v>
      </c>
      <c r="G9728" s="1" t="s">
        <v>290</v>
      </c>
      <c r="H9728" s="1" t="s">
        <v>291</v>
      </c>
      <c r="I9728" s="1" t="s">
        <v>26</v>
      </c>
      <c r="J9728" s="1" t="s">
        <v>27</v>
      </c>
      <c r="K9728" s="1" t="s">
        <v>1244</v>
      </c>
      <c r="L9728" s="1" t="s">
        <v>1245</v>
      </c>
      <c r="M9728" s="1">
        <v>1852</v>
      </c>
      <c r="N9728" s="1" t="s">
        <v>148</v>
      </c>
      <c r="O9728" s="1" t="s">
        <v>5592</v>
      </c>
      <c r="P9728" s="1" t="s">
        <v>46</v>
      </c>
      <c r="Q9728" s="1" t="s">
        <v>78</v>
      </c>
      <c r="R9728" s="1" t="s">
        <v>5593</v>
      </c>
      <c r="S9728" s="1">
        <v>286.86</v>
      </c>
      <c r="T9728" s="1">
        <v>7</v>
      </c>
      <c r="U9728" s="1">
        <v>0</v>
      </c>
      <c r="V9728" s="4">
        <v>80.320800000000006</v>
      </c>
    </row>
    <row r="9729" spans="1:22" ht="29.5" thickBot="1" x14ac:dyDescent="0.4">
      <c r="A9729" s="3">
        <v>9728</v>
      </c>
      <c r="B9729" s="1" t="s">
        <v>10803</v>
      </c>
      <c r="C9729" s="1">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4">
        <v>284.18549999999999</v>
      </c>
    </row>
    <row r="9730" spans="1:22" ht="29.5" thickBot="1" x14ac:dyDescent="0.4">
      <c r="A9730" s="3">
        <v>9729</v>
      </c>
      <c r="B9730" s="1" t="s">
        <v>10803</v>
      </c>
      <c r="C9730" s="1">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4">
        <v>0.1744</v>
      </c>
    </row>
    <row r="9731" spans="1:22" ht="44" thickBot="1" x14ac:dyDescent="0.4">
      <c r="A9731" s="3">
        <v>9730</v>
      </c>
      <c r="B9731" s="1" t="s">
        <v>10804</v>
      </c>
      <c r="C9731" s="1">
        <v>2011</v>
      </c>
      <c r="D9731" s="2">
        <v>40815</v>
      </c>
      <c r="E9731" s="2">
        <v>40820</v>
      </c>
      <c r="F9731" s="1" t="s">
        <v>50</v>
      </c>
      <c r="G9731" s="1" t="s">
        <v>3653</v>
      </c>
      <c r="H9731" s="1" t="s">
        <v>3654</v>
      </c>
      <c r="I9731" s="1" t="s">
        <v>26</v>
      </c>
      <c r="J9731" s="1" t="s">
        <v>27</v>
      </c>
      <c r="K9731" s="1" t="s">
        <v>95</v>
      </c>
      <c r="L9731" s="1" t="s">
        <v>96</v>
      </c>
      <c r="M9731" s="1">
        <v>98115</v>
      </c>
      <c r="N9731" s="1" t="s">
        <v>44</v>
      </c>
      <c r="O9731" s="1" t="s">
        <v>5669</v>
      </c>
      <c r="P9731" s="1" t="s">
        <v>46</v>
      </c>
      <c r="Q9731" s="1" t="s">
        <v>75</v>
      </c>
      <c r="R9731" s="1" t="s">
        <v>5670</v>
      </c>
      <c r="S9731" s="1">
        <v>10.048</v>
      </c>
      <c r="T9731" s="1">
        <v>2</v>
      </c>
      <c r="U9731" s="1">
        <v>0.2</v>
      </c>
      <c r="V9731" s="4">
        <v>3.14</v>
      </c>
    </row>
    <row r="9732" spans="1:22" ht="29.5" thickBot="1" x14ac:dyDescent="0.4">
      <c r="A9732" s="3">
        <v>9731</v>
      </c>
      <c r="B9732" s="1" t="s">
        <v>10804</v>
      </c>
      <c r="C9732" s="1">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4">
        <v>153.4725</v>
      </c>
    </row>
    <row r="9733" spans="1:22" ht="29.5" thickBot="1" x14ac:dyDescent="0.4">
      <c r="A9733" s="3">
        <v>9732</v>
      </c>
      <c r="B9733" s="1" t="s">
        <v>10805</v>
      </c>
      <c r="C9733" s="1">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4">
        <v>9.9296000000000006</v>
      </c>
    </row>
    <row r="9734" spans="1:22" ht="44" thickBot="1" x14ac:dyDescent="0.4">
      <c r="A9734" s="3">
        <v>9733</v>
      </c>
      <c r="B9734" s="1" t="s">
        <v>10806</v>
      </c>
      <c r="C9734" s="1">
        <v>2011</v>
      </c>
      <c r="D9734" s="2">
        <v>40775</v>
      </c>
      <c r="E9734" s="2">
        <v>40780</v>
      </c>
      <c r="F9734" s="1" t="s">
        <v>50</v>
      </c>
      <c r="G9734" s="1" t="s">
        <v>6783</v>
      </c>
      <c r="H9734" s="1" t="s">
        <v>6784</v>
      </c>
      <c r="I9734" s="1" t="s">
        <v>41</v>
      </c>
      <c r="J9734" s="1" t="s">
        <v>27</v>
      </c>
      <c r="K9734" s="1" t="s">
        <v>7555</v>
      </c>
      <c r="L9734" s="1" t="s">
        <v>319</v>
      </c>
      <c r="M9734" s="1">
        <v>23666</v>
      </c>
      <c r="N9734" s="1" t="s">
        <v>30</v>
      </c>
      <c r="O9734" s="1" t="s">
        <v>6166</v>
      </c>
      <c r="P9734" s="1" t="s">
        <v>32</v>
      </c>
      <c r="Q9734" s="1" t="s">
        <v>36</v>
      </c>
      <c r="R9734" s="1" t="s">
        <v>6167</v>
      </c>
      <c r="S9734" s="1">
        <v>500.24</v>
      </c>
      <c r="T9734" s="1">
        <v>13</v>
      </c>
      <c r="U9734" s="1">
        <v>0</v>
      </c>
      <c r="V9734" s="4">
        <v>145.06960000000001</v>
      </c>
    </row>
    <row r="9735" spans="1:22" ht="44" thickBot="1" x14ac:dyDescent="0.4">
      <c r="A9735" s="3">
        <v>9734</v>
      </c>
      <c r="B9735" s="1" t="s">
        <v>10806</v>
      </c>
      <c r="C9735" s="1">
        <v>2011</v>
      </c>
      <c r="D9735" s="2">
        <v>40775</v>
      </c>
      <c r="E9735" s="2">
        <v>40780</v>
      </c>
      <c r="F9735" s="1" t="s">
        <v>50</v>
      </c>
      <c r="G9735" s="1" t="s">
        <v>6783</v>
      </c>
      <c r="H9735" s="1" t="s">
        <v>6784</v>
      </c>
      <c r="I9735" s="1" t="s">
        <v>41</v>
      </c>
      <c r="J9735" s="1" t="s">
        <v>27</v>
      </c>
      <c r="K9735" s="1" t="s">
        <v>7555</v>
      </c>
      <c r="L9735" s="1" t="s">
        <v>319</v>
      </c>
      <c r="M9735" s="1">
        <v>23666</v>
      </c>
      <c r="N9735" s="1" t="s">
        <v>30</v>
      </c>
      <c r="O9735" s="1" t="s">
        <v>7058</v>
      </c>
      <c r="P9735" s="1" t="s">
        <v>46</v>
      </c>
      <c r="Q9735" s="1" t="s">
        <v>90</v>
      </c>
      <c r="R9735" s="1" t="s">
        <v>7059</v>
      </c>
      <c r="S9735" s="1">
        <v>20.12</v>
      </c>
      <c r="T9735" s="1">
        <v>2</v>
      </c>
      <c r="U9735" s="1">
        <v>0</v>
      </c>
      <c r="V9735" s="4">
        <v>9.2552000000000003</v>
      </c>
    </row>
    <row r="9736" spans="1:22" ht="44" thickBot="1" x14ac:dyDescent="0.4">
      <c r="A9736" s="3">
        <v>9735</v>
      </c>
      <c r="B9736" s="1" t="s">
        <v>10806</v>
      </c>
      <c r="C9736" s="1">
        <v>2011</v>
      </c>
      <c r="D9736" s="2">
        <v>40775</v>
      </c>
      <c r="E9736" s="2">
        <v>40780</v>
      </c>
      <c r="F9736" s="1" t="s">
        <v>50</v>
      </c>
      <c r="G9736" s="1" t="s">
        <v>6783</v>
      </c>
      <c r="H9736" s="1" t="s">
        <v>6784</v>
      </c>
      <c r="I9736" s="1" t="s">
        <v>41</v>
      </c>
      <c r="J9736" s="1" t="s">
        <v>27</v>
      </c>
      <c r="K9736" s="1" t="s">
        <v>7555</v>
      </c>
      <c r="L9736" s="1" t="s">
        <v>319</v>
      </c>
      <c r="M9736" s="1">
        <v>23666</v>
      </c>
      <c r="N9736" s="1" t="s">
        <v>30</v>
      </c>
      <c r="O9736" s="1" t="s">
        <v>4718</v>
      </c>
      <c r="P9736" s="1" t="s">
        <v>46</v>
      </c>
      <c r="Q9736" s="1" t="s">
        <v>75</v>
      </c>
      <c r="R9736" s="1" t="s">
        <v>4719</v>
      </c>
      <c r="S9736" s="1">
        <v>896.99</v>
      </c>
      <c r="T9736" s="1">
        <v>1</v>
      </c>
      <c r="U9736" s="1">
        <v>0</v>
      </c>
      <c r="V9736" s="4">
        <v>421.58530000000002</v>
      </c>
    </row>
    <row r="9737" spans="1:22" ht="87.5" thickBot="1" x14ac:dyDescent="0.4">
      <c r="A9737" s="3">
        <v>9736</v>
      </c>
      <c r="B9737" s="1" t="s">
        <v>10807</v>
      </c>
      <c r="C9737" s="1">
        <v>2011</v>
      </c>
      <c r="D9737" s="2">
        <v>40866</v>
      </c>
      <c r="E9737" s="2">
        <v>40869</v>
      </c>
      <c r="F9737" s="1" t="s">
        <v>23</v>
      </c>
      <c r="G9737" s="1" t="s">
        <v>531</v>
      </c>
      <c r="H9737" s="1" t="s">
        <v>532</v>
      </c>
      <c r="I9737" s="1" t="s">
        <v>102</v>
      </c>
      <c r="J9737" s="1" t="s">
        <v>27</v>
      </c>
      <c r="K9737" s="1" t="s">
        <v>146</v>
      </c>
      <c r="L9737" s="1" t="s">
        <v>147</v>
      </c>
      <c r="M9737" s="1">
        <v>19134</v>
      </c>
      <c r="N9737" s="1" t="s">
        <v>148</v>
      </c>
      <c r="O9737" s="1" t="s">
        <v>10256</v>
      </c>
      <c r="P9737" s="1" t="s">
        <v>46</v>
      </c>
      <c r="Q9737" s="1" t="s">
        <v>90</v>
      </c>
      <c r="R9737" s="1" t="s">
        <v>10257</v>
      </c>
      <c r="S9737" s="1">
        <v>5.88</v>
      </c>
      <c r="T9737" s="1">
        <v>1</v>
      </c>
      <c r="U9737" s="1">
        <v>0.2</v>
      </c>
      <c r="V9737" s="4">
        <v>1.9844999999999999</v>
      </c>
    </row>
    <row r="9738" spans="1:22" ht="44" thickBot="1" x14ac:dyDescent="0.4">
      <c r="A9738" s="3">
        <v>9737</v>
      </c>
      <c r="B9738" s="1" t="s">
        <v>10808</v>
      </c>
      <c r="C9738" s="1">
        <v>2012</v>
      </c>
      <c r="D9738" s="2">
        <v>41089</v>
      </c>
      <c r="E9738" s="2">
        <v>41093</v>
      </c>
      <c r="F9738" s="1" t="s">
        <v>50</v>
      </c>
      <c r="G9738" s="1" t="s">
        <v>7337</v>
      </c>
      <c r="H9738" s="1" t="s">
        <v>7338</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4">
        <v>72.894599999999997</v>
      </c>
    </row>
    <row r="9739" spans="1:22" ht="29.5" thickBot="1" x14ac:dyDescent="0.4">
      <c r="A9739" s="3">
        <v>9738</v>
      </c>
      <c r="B9739" s="1" t="s">
        <v>10809</v>
      </c>
      <c r="C9739" s="1">
        <v>2014</v>
      </c>
      <c r="D9739" s="2">
        <v>41715</v>
      </c>
      <c r="E9739" s="2">
        <v>41720</v>
      </c>
      <c r="F9739" s="1" t="s">
        <v>50</v>
      </c>
      <c r="G9739" s="1" t="s">
        <v>5631</v>
      </c>
      <c r="H9739" s="1" t="s">
        <v>5632</v>
      </c>
      <c r="I9739" s="1" t="s">
        <v>41</v>
      </c>
      <c r="J9739" s="1" t="s">
        <v>27</v>
      </c>
      <c r="K9739" s="1" t="s">
        <v>42</v>
      </c>
      <c r="L9739" s="1" t="s">
        <v>43</v>
      </c>
      <c r="M9739" s="1">
        <v>90032</v>
      </c>
      <c r="N9739" s="1" t="s">
        <v>44</v>
      </c>
      <c r="O9739" s="1" t="s">
        <v>6093</v>
      </c>
      <c r="P9739" s="1" t="s">
        <v>46</v>
      </c>
      <c r="Q9739" s="1" t="s">
        <v>59</v>
      </c>
      <c r="R9739" s="1" t="s">
        <v>6094</v>
      </c>
      <c r="S9739" s="1">
        <v>310.12</v>
      </c>
      <c r="T9739" s="1">
        <v>2</v>
      </c>
      <c r="U9739" s="1">
        <v>0</v>
      </c>
      <c r="V9739" s="4">
        <v>80.631200000000007</v>
      </c>
    </row>
    <row r="9740" spans="1:22" ht="44" thickBot="1" x14ac:dyDescent="0.4">
      <c r="A9740" s="3">
        <v>9739</v>
      </c>
      <c r="B9740" s="1" t="s">
        <v>10809</v>
      </c>
      <c r="C9740" s="1">
        <v>2014</v>
      </c>
      <c r="D9740" s="2">
        <v>41715</v>
      </c>
      <c r="E9740" s="2">
        <v>41720</v>
      </c>
      <c r="F9740" s="1" t="s">
        <v>50</v>
      </c>
      <c r="G9740" s="1" t="s">
        <v>5631</v>
      </c>
      <c r="H9740" s="1" t="s">
        <v>5632</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4">
        <v>22.9008</v>
      </c>
    </row>
    <row r="9741" spans="1:22" ht="58.5" thickBot="1" x14ac:dyDescent="0.4">
      <c r="A9741" s="3">
        <v>9740</v>
      </c>
      <c r="B9741" s="1" t="s">
        <v>10809</v>
      </c>
      <c r="C9741" s="1">
        <v>2014</v>
      </c>
      <c r="D9741" s="2">
        <v>41715</v>
      </c>
      <c r="E9741" s="2">
        <v>41720</v>
      </c>
      <c r="F9741" s="1" t="s">
        <v>50</v>
      </c>
      <c r="G9741" s="1" t="s">
        <v>5631</v>
      </c>
      <c r="H9741" s="1" t="s">
        <v>5632</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4">
        <v>6.8879999999999999</v>
      </c>
    </row>
    <row r="9742" spans="1:22" ht="58.5" thickBot="1" x14ac:dyDescent="0.4">
      <c r="A9742" s="3">
        <v>9741</v>
      </c>
      <c r="B9742" s="1" t="s">
        <v>10809</v>
      </c>
      <c r="C9742" s="1">
        <v>2014</v>
      </c>
      <c r="D9742" s="2">
        <v>41715</v>
      </c>
      <c r="E9742" s="2">
        <v>41720</v>
      </c>
      <c r="F9742" s="1" t="s">
        <v>50</v>
      </c>
      <c r="G9742" s="1" t="s">
        <v>5631</v>
      </c>
      <c r="H9742" s="1" t="s">
        <v>5632</v>
      </c>
      <c r="I9742" s="1" t="s">
        <v>41</v>
      </c>
      <c r="J9742" s="1" t="s">
        <v>27</v>
      </c>
      <c r="K9742" s="1" t="s">
        <v>42</v>
      </c>
      <c r="L9742" s="1" t="s">
        <v>43</v>
      </c>
      <c r="M9742" s="1">
        <v>90032</v>
      </c>
      <c r="N9742" s="1" t="s">
        <v>44</v>
      </c>
      <c r="O9742" s="1" t="s">
        <v>2296</v>
      </c>
      <c r="P9742" s="1" t="s">
        <v>46</v>
      </c>
      <c r="Q9742" s="1" t="s">
        <v>78</v>
      </c>
      <c r="R9742" s="1" t="s">
        <v>2297</v>
      </c>
      <c r="S9742" s="1">
        <v>140.66999999999999</v>
      </c>
      <c r="T9742" s="1">
        <v>3</v>
      </c>
      <c r="U9742" s="1">
        <v>0</v>
      </c>
      <c r="V9742" s="4">
        <v>54.8613</v>
      </c>
    </row>
    <row r="9743" spans="1:22" ht="58.5" thickBot="1" x14ac:dyDescent="0.4">
      <c r="A9743" s="3">
        <v>9742</v>
      </c>
      <c r="B9743" s="1" t="s">
        <v>10810</v>
      </c>
      <c r="C9743" s="1">
        <v>2012</v>
      </c>
      <c r="D9743" s="2">
        <v>41221</v>
      </c>
      <c r="E9743" s="2">
        <v>41225</v>
      </c>
      <c r="F9743" s="1" t="s">
        <v>50</v>
      </c>
      <c r="G9743" s="1" t="s">
        <v>3601</v>
      </c>
      <c r="H9743" s="1" t="s">
        <v>3602</v>
      </c>
      <c r="I9743" s="1" t="s">
        <v>41</v>
      </c>
      <c r="J9743" s="1" t="s">
        <v>27</v>
      </c>
      <c r="K9743" s="1" t="s">
        <v>2221</v>
      </c>
      <c r="L9743" s="1" t="s">
        <v>5203</v>
      </c>
      <c r="M9743" s="1">
        <v>5408</v>
      </c>
      <c r="N9743" s="1" t="s">
        <v>148</v>
      </c>
      <c r="O9743" s="1" t="s">
        <v>166</v>
      </c>
      <c r="P9743" s="1" t="s">
        <v>32</v>
      </c>
      <c r="Q9743" s="1" t="s">
        <v>33</v>
      </c>
      <c r="R9743" s="1" t="s">
        <v>167</v>
      </c>
      <c r="S9743" s="1">
        <v>4404.8999999999996</v>
      </c>
      <c r="T9743" s="1">
        <v>5</v>
      </c>
      <c r="U9743" s="1">
        <v>0</v>
      </c>
      <c r="V9743" s="4">
        <v>1013.127</v>
      </c>
    </row>
    <row r="9744" spans="1:22" ht="44" thickBot="1" x14ac:dyDescent="0.4">
      <c r="A9744" s="3">
        <v>9743</v>
      </c>
      <c r="B9744" s="1" t="s">
        <v>10811</v>
      </c>
      <c r="C9744" s="1">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4">
        <v>29.445499999999999</v>
      </c>
    </row>
    <row r="9745" spans="1:22" ht="29.5" thickBot="1" x14ac:dyDescent="0.4">
      <c r="A9745" s="3">
        <v>9744</v>
      </c>
      <c r="B9745" s="1" t="s">
        <v>10812</v>
      </c>
      <c r="C9745" s="1">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4">
        <v>4.5359999999999996</v>
      </c>
    </row>
    <row r="9746" spans="1:22" ht="29.5" thickBot="1" x14ac:dyDescent="0.4">
      <c r="A9746" s="3">
        <v>9745</v>
      </c>
      <c r="B9746" s="1" t="s">
        <v>10813</v>
      </c>
      <c r="C9746" s="1">
        <v>2014</v>
      </c>
      <c r="D9746" s="2">
        <v>41661</v>
      </c>
      <c r="E9746" s="2">
        <v>41665</v>
      </c>
      <c r="F9746" s="1" t="s">
        <v>50</v>
      </c>
      <c r="G9746" s="1" t="s">
        <v>5837</v>
      </c>
      <c r="H9746" s="1" t="s">
        <v>5838</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4">
        <v>90.644400000000005</v>
      </c>
    </row>
    <row r="9747" spans="1:22" ht="73" thickBot="1" x14ac:dyDescent="0.4">
      <c r="A9747" s="3">
        <v>9746</v>
      </c>
      <c r="B9747" s="1" t="s">
        <v>10814</v>
      </c>
      <c r="C9747" s="1">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v>
      </c>
      <c r="T9747" s="1">
        <v>2</v>
      </c>
      <c r="U9747" s="1">
        <v>0.2</v>
      </c>
      <c r="V9747" s="4">
        <v>9.1020000000000003</v>
      </c>
    </row>
    <row r="9748" spans="1:22" ht="44" thickBot="1" x14ac:dyDescent="0.4">
      <c r="A9748" s="3">
        <v>9747</v>
      </c>
      <c r="B9748" s="1" t="s">
        <v>10814</v>
      </c>
      <c r="C9748" s="1">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71.087999999999994</v>
      </c>
      <c r="T9748" s="1">
        <v>2</v>
      </c>
      <c r="U9748" s="1">
        <v>0.2</v>
      </c>
      <c r="V9748" s="4">
        <v>-1.7771999999999999</v>
      </c>
    </row>
    <row r="9749" spans="1:22" ht="29.5" thickBot="1" x14ac:dyDescent="0.4">
      <c r="A9749" s="3">
        <v>9748</v>
      </c>
      <c r="B9749" s="1" t="s">
        <v>10815</v>
      </c>
      <c r="C9749" s="1">
        <v>2011</v>
      </c>
      <c r="D9749" s="2">
        <v>40858</v>
      </c>
      <c r="E9749" s="2">
        <v>40862</v>
      </c>
      <c r="F9749" s="1" t="s">
        <v>50</v>
      </c>
      <c r="G9749" s="1" t="s">
        <v>62</v>
      </c>
      <c r="H9749" s="1" t="s">
        <v>63</v>
      </c>
      <c r="I9749" s="1" t="s">
        <v>26</v>
      </c>
      <c r="J9749" s="1" t="s">
        <v>27</v>
      </c>
      <c r="K9749" s="1" t="s">
        <v>303</v>
      </c>
      <c r="L9749" s="1" t="s">
        <v>211</v>
      </c>
      <c r="M9749" s="1">
        <v>60653</v>
      </c>
      <c r="N9749" s="1" t="s">
        <v>105</v>
      </c>
      <c r="O9749" s="1" t="s">
        <v>7406</v>
      </c>
      <c r="P9749" s="1" t="s">
        <v>32</v>
      </c>
      <c r="Q9749" s="1" t="s">
        <v>65</v>
      </c>
      <c r="R9749" s="1" t="s">
        <v>7407</v>
      </c>
      <c r="S9749" s="1">
        <v>10.984</v>
      </c>
      <c r="T9749" s="1">
        <v>2</v>
      </c>
      <c r="U9749" s="1">
        <v>0.6</v>
      </c>
      <c r="V9749" s="4">
        <v>-7.9634</v>
      </c>
    </row>
    <row r="9750" spans="1:22" ht="44" thickBot="1" x14ac:dyDescent="0.4">
      <c r="A9750" s="3">
        <v>9749</v>
      </c>
      <c r="B9750" s="1" t="s">
        <v>10815</v>
      </c>
      <c r="C9750" s="1">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4">
        <v>-56.996000000000002</v>
      </c>
    </row>
    <row r="9751" spans="1:22" ht="44" thickBot="1" x14ac:dyDescent="0.4">
      <c r="A9751" s="3">
        <v>9750</v>
      </c>
      <c r="B9751" s="1" t="s">
        <v>10816</v>
      </c>
      <c r="C9751" s="1">
        <v>2013</v>
      </c>
      <c r="D9751" s="2">
        <v>41338</v>
      </c>
      <c r="E9751" s="2">
        <v>41342</v>
      </c>
      <c r="F9751" s="1" t="s">
        <v>50</v>
      </c>
      <c r="G9751" s="1" t="s">
        <v>5458</v>
      </c>
      <c r="H9751" s="1" t="s">
        <v>5459</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4">
        <v>57.592799999999997</v>
      </c>
    </row>
    <row r="9752" spans="1:22" ht="44" thickBot="1" x14ac:dyDescent="0.4">
      <c r="A9752" s="3">
        <v>9751</v>
      </c>
      <c r="B9752" s="1" t="s">
        <v>10817</v>
      </c>
      <c r="C9752" s="1">
        <v>2013</v>
      </c>
      <c r="D9752" s="2">
        <v>41559</v>
      </c>
      <c r="E9752" s="2">
        <v>41563</v>
      </c>
      <c r="F9752" s="1" t="s">
        <v>50</v>
      </c>
      <c r="G9752" s="1" t="s">
        <v>1827</v>
      </c>
      <c r="H9752" s="1" t="s">
        <v>1828</v>
      </c>
      <c r="I9752" s="1" t="s">
        <v>26</v>
      </c>
      <c r="J9752" s="1" t="s">
        <v>27</v>
      </c>
      <c r="K9752" s="1" t="s">
        <v>303</v>
      </c>
      <c r="L9752" s="1" t="s">
        <v>211</v>
      </c>
      <c r="M9752" s="1">
        <v>60610</v>
      </c>
      <c r="N9752" s="1" t="s">
        <v>105</v>
      </c>
      <c r="O9752" s="1" t="s">
        <v>5844</v>
      </c>
      <c r="P9752" s="1" t="s">
        <v>46</v>
      </c>
      <c r="Q9752" s="1" t="s">
        <v>68</v>
      </c>
      <c r="R9752" s="1" t="s">
        <v>5845</v>
      </c>
      <c r="S9752" s="1">
        <v>5.3440000000000003</v>
      </c>
      <c r="T9752" s="1">
        <v>2</v>
      </c>
      <c r="U9752" s="1">
        <v>0.2</v>
      </c>
      <c r="V9752" s="4">
        <v>0.66800000000000004</v>
      </c>
    </row>
    <row r="9753" spans="1:22" ht="29.5" thickBot="1" x14ac:dyDescent="0.4">
      <c r="A9753" s="3">
        <v>9752</v>
      </c>
      <c r="B9753" s="1" t="s">
        <v>10817</v>
      </c>
      <c r="C9753" s="1">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4">
        <v>3.4649999999999999</v>
      </c>
    </row>
    <row r="9754" spans="1:22" ht="29.5" thickBot="1" x14ac:dyDescent="0.4">
      <c r="A9754" s="3">
        <v>9753</v>
      </c>
      <c r="B9754" s="1" t="s">
        <v>10818</v>
      </c>
      <c r="C9754" s="1">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v>
      </c>
      <c r="T9754" s="1">
        <v>1</v>
      </c>
      <c r="U9754" s="1">
        <v>0.2</v>
      </c>
      <c r="V9754" s="4">
        <v>0.90480000000000005</v>
      </c>
    </row>
    <row r="9755" spans="1:22" ht="102" thickBot="1" x14ac:dyDescent="0.4">
      <c r="A9755" s="3">
        <v>9754</v>
      </c>
      <c r="B9755" s="1" t="s">
        <v>10819</v>
      </c>
      <c r="C9755" s="1">
        <v>2014</v>
      </c>
      <c r="D9755" s="2">
        <v>41726</v>
      </c>
      <c r="E9755" s="2">
        <v>41728</v>
      </c>
      <c r="F9755" s="1" t="s">
        <v>23</v>
      </c>
      <c r="G9755" s="1" t="s">
        <v>454</v>
      </c>
      <c r="H9755" s="1" t="s">
        <v>455</v>
      </c>
      <c r="I9755" s="1" t="s">
        <v>26</v>
      </c>
      <c r="J9755" s="1" t="s">
        <v>27</v>
      </c>
      <c r="K9755" s="1" t="s">
        <v>1464</v>
      </c>
      <c r="L9755" s="1" t="s">
        <v>319</v>
      </c>
      <c r="M9755" s="1">
        <v>23223</v>
      </c>
      <c r="N9755" s="1" t="s">
        <v>30</v>
      </c>
      <c r="O9755" s="1" t="s">
        <v>6843</v>
      </c>
      <c r="P9755" s="1" t="s">
        <v>46</v>
      </c>
      <c r="Q9755" s="1" t="s">
        <v>47</v>
      </c>
      <c r="R9755" s="1" t="s">
        <v>6844</v>
      </c>
      <c r="S9755" s="1">
        <v>8.26</v>
      </c>
      <c r="T9755" s="1">
        <v>2</v>
      </c>
      <c r="U9755" s="1">
        <v>0</v>
      </c>
      <c r="V9755" s="4">
        <v>3.7995999999999999</v>
      </c>
    </row>
    <row r="9756" spans="1:22" ht="44" thickBot="1" x14ac:dyDescent="0.4">
      <c r="A9756" s="3">
        <v>9755</v>
      </c>
      <c r="B9756" s="1" t="s">
        <v>10819</v>
      </c>
      <c r="C9756" s="1">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4">
        <v>8.8800000000000008</v>
      </c>
    </row>
    <row r="9757" spans="1:22" ht="58.5" thickBot="1" x14ac:dyDescent="0.4">
      <c r="A9757" s="3">
        <v>9756</v>
      </c>
      <c r="B9757" s="1" t="s">
        <v>10819</v>
      </c>
      <c r="C9757" s="1">
        <v>2014</v>
      </c>
      <c r="D9757" s="2">
        <v>41726</v>
      </c>
      <c r="E9757" s="2">
        <v>41728</v>
      </c>
      <c r="F9757" s="1" t="s">
        <v>23</v>
      </c>
      <c r="G9757" s="1" t="s">
        <v>454</v>
      </c>
      <c r="H9757" s="1" t="s">
        <v>455</v>
      </c>
      <c r="I9757" s="1" t="s">
        <v>26</v>
      </c>
      <c r="J9757" s="1" t="s">
        <v>27</v>
      </c>
      <c r="K9757" s="1" t="s">
        <v>1464</v>
      </c>
      <c r="L9757" s="1" t="s">
        <v>319</v>
      </c>
      <c r="M9757" s="1">
        <v>23223</v>
      </c>
      <c r="N9757" s="1" t="s">
        <v>30</v>
      </c>
      <c r="O9757" s="1" t="s">
        <v>6008</v>
      </c>
      <c r="P9757" s="1" t="s">
        <v>46</v>
      </c>
      <c r="Q9757" s="1" t="s">
        <v>59</v>
      </c>
      <c r="R9757" s="1" t="s">
        <v>6009</v>
      </c>
      <c r="S9757" s="1">
        <v>332.94</v>
      </c>
      <c r="T9757" s="1">
        <v>3</v>
      </c>
      <c r="U9757" s="1">
        <v>0</v>
      </c>
      <c r="V9757" s="4">
        <v>9.9882000000000009</v>
      </c>
    </row>
    <row r="9758" spans="1:22" ht="29.5" thickBot="1" x14ac:dyDescent="0.4">
      <c r="A9758" s="3">
        <v>9757</v>
      </c>
      <c r="B9758" s="1" t="s">
        <v>10819</v>
      </c>
      <c r="C9758" s="1">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4">
        <v>58.42</v>
      </c>
    </row>
    <row r="9759" spans="1:22" ht="44" thickBot="1" x14ac:dyDescent="0.4">
      <c r="A9759" s="3">
        <v>9758</v>
      </c>
      <c r="B9759" s="1" t="s">
        <v>10819</v>
      </c>
      <c r="C9759" s="1">
        <v>2014</v>
      </c>
      <c r="D9759" s="2">
        <v>41726</v>
      </c>
      <c r="E9759" s="2">
        <v>41728</v>
      </c>
      <c r="F9759" s="1" t="s">
        <v>23</v>
      </c>
      <c r="G9759" s="1" t="s">
        <v>454</v>
      </c>
      <c r="H9759" s="1" t="s">
        <v>455</v>
      </c>
      <c r="I9759" s="1" t="s">
        <v>26</v>
      </c>
      <c r="J9759" s="1" t="s">
        <v>27</v>
      </c>
      <c r="K9759" s="1" t="s">
        <v>1464</v>
      </c>
      <c r="L9759" s="1" t="s">
        <v>319</v>
      </c>
      <c r="M9759" s="1">
        <v>23223</v>
      </c>
      <c r="N9759" s="1" t="s">
        <v>30</v>
      </c>
      <c r="O9759" s="1" t="s">
        <v>8855</v>
      </c>
      <c r="P9759" s="1" t="s">
        <v>71</v>
      </c>
      <c r="Q9759" s="1" t="s">
        <v>72</v>
      </c>
      <c r="R9759" s="1" t="s">
        <v>8856</v>
      </c>
      <c r="S9759" s="1">
        <v>206.1</v>
      </c>
      <c r="T9759" s="1">
        <v>5</v>
      </c>
      <c r="U9759" s="1">
        <v>0</v>
      </c>
      <c r="V9759" s="4">
        <v>55.646999999999998</v>
      </c>
    </row>
    <row r="9760" spans="1:22" ht="58.5" thickBot="1" x14ac:dyDescent="0.4">
      <c r="A9760" s="3">
        <v>9759</v>
      </c>
      <c r="B9760" s="1" t="s">
        <v>10819</v>
      </c>
      <c r="C9760" s="1">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4">
        <v>8.1143999999999998</v>
      </c>
    </row>
    <row r="9761" spans="1:22" ht="87.5" thickBot="1" x14ac:dyDescent="0.4">
      <c r="A9761" s="3">
        <v>9760</v>
      </c>
      <c r="B9761" s="1" t="s">
        <v>10820</v>
      </c>
      <c r="C9761" s="1">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v>
      </c>
      <c r="T9761" s="1">
        <v>5</v>
      </c>
      <c r="U9761" s="1">
        <v>0.2</v>
      </c>
      <c r="V9761" s="4">
        <v>70.195999999999998</v>
      </c>
    </row>
    <row r="9762" spans="1:22" ht="73" thickBot="1" x14ac:dyDescent="0.4">
      <c r="A9762" s="3">
        <v>9761</v>
      </c>
      <c r="B9762" s="1" t="s">
        <v>10821</v>
      </c>
      <c r="C9762" s="1">
        <v>2014</v>
      </c>
      <c r="D9762" s="2">
        <v>41948</v>
      </c>
      <c r="E9762" s="2">
        <v>41952</v>
      </c>
      <c r="F9762" s="1" t="s">
        <v>50</v>
      </c>
      <c r="G9762" s="1" t="s">
        <v>3814</v>
      </c>
      <c r="H9762" s="1" t="s">
        <v>3815</v>
      </c>
      <c r="I9762" s="1" t="s">
        <v>102</v>
      </c>
      <c r="J9762" s="1" t="s">
        <v>27</v>
      </c>
      <c r="K9762" s="1" t="s">
        <v>10822</v>
      </c>
      <c r="L9762" s="1" t="s">
        <v>1707</v>
      </c>
      <c r="M9762" s="1">
        <v>72762</v>
      </c>
      <c r="N9762" s="1" t="s">
        <v>30</v>
      </c>
      <c r="O9762" s="1" t="s">
        <v>6647</v>
      </c>
      <c r="P9762" s="1" t="s">
        <v>46</v>
      </c>
      <c r="Q9762" s="1" t="s">
        <v>68</v>
      </c>
      <c r="R9762" s="1" t="s">
        <v>6648</v>
      </c>
      <c r="S9762" s="1">
        <v>4.3</v>
      </c>
      <c r="T9762" s="1">
        <v>2</v>
      </c>
      <c r="U9762" s="1">
        <v>0</v>
      </c>
      <c r="V9762" s="4">
        <v>1.419</v>
      </c>
    </row>
    <row r="9763" spans="1:22" ht="44" thickBot="1" x14ac:dyDescent="0.4">
      <c r="A9763" s="3">
        <v>9762</v>
      </c>
      <c r="B9763" s="1" t="s">
        <v>10823</v>
      </c>
      <c r="C9763" s="1">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239.97</v>
      </c>
      <c r="T9763" s="1">
        <v>3</v>
      </c>
      <c r="U9763" s="1">
        <v>0</v>
      </c>
      <c r="V9763" s="4">
        <v>86.389200000000002</v>
      </c>
    </row>
    <row r="9764" spans="1:22" ht="29.5" thickBot="1" x14ac:dyDescent="0.4">
      <c r="A9764" s="3">
        <v>9763</v>
      </c>
      <c r="B9764" s="1" t="s">
        <v>10823</v>
      </c>
      <c r="C9764" s="1">
        <v>2011</v>
      </c>
      <c r="D9764" s="2">
        <v>40589</v>
      </c>
      <c r="E9764" s="2">
        <v>40593</v>
      </c>
      <c r="F9764" s="1" t="s">
        <v>50</v>
      </c>
      <c r="G9764" s="1" t="s">
        <v>4236</v>
      </c>
      <c r="H9764" s="1" t="s">
        <v>4237</v>
      </c>
      <c r="I9764" s="1" t="s">
        <v>41</v>
      </c>
      <c r="J9764" s="1" t="s">
        <v>27</v>
      </c>
      <c r="K9764" s="1" t="s">
        <v>95</v>
      </c>
      <c r="L9764" s="1" t="s">
        <v>96</v>
      </c>
      <c r="M9764" s="1">
        <v>98103</v>
      </c>
      <c r="N9764" s="1" t="s">
        <v>44</v>
      </c>
      <c r="O9764" s="1" t="s">
        <v>5592</v>
      </c>
      <c r="P9764" s="1" t="s">
        <v>46</v>
      </c>
      <c r="Q9764" s="1" t="s">
        <v>78</v>
      </c>
      <c r="R9764" s="1" t="s">
        <v>5593</v>
      </c>
      <c r="S9764" s="1">
        <v>81.96</v>
      </c>
      <c r="T9764" s="1">
        <v>2</v>
      </c>
      <c r="U9764" s="1">
        <v>0</v>
      </c>
      <c r="V9764" s="4">
        <v>22.948799999999999</v>
      </c>
    </row>
    <row r="9765" spans="1:22" ht="44" thickBot="1" x14ac:dyDescent="0.4">
      <c r="A9765" s="3">
        <v>9764</v>
      </c>
      <c r="B9765" s="1" t="s">
        <v>10823</v>
      </c>
      <c r="C9765" s="1">
        <v>2011</v>
      </c>
      <c r="D9765" s="2">
        <v>40589</v>
      </c>
      <c r="E9765" s="2">
        <v>40593</v>
      </c>
      <c r="F9765" s="1" t="s">
        <v>50</v>
      </c>
      <c r="G9765" s="1" t="s">
        <v>4236</v>
      </c>
      <c r="H9765" s="1" t="s">
        <v>4237</v>
      </c>
      <c r="I9765" s="1" t="s">
        <v>41</v>
      </c>
      <c r="J9765" s="1" t="s">
        <v>27</v>
      </c>
      <c r="K9765" s="1" t="s">
        <v>95</v>
      </c>
      <c r="L9765" s="1" t="s">
        <v>96</v>
      </c>
      <c r="M9765" s="1">
        <v>98103</v>
      </c>
      <c r="N9765" s="1" t="s">
        <v>44</v>
      </c>
      <c r="O9765" s="1" t="s">
        <v>5893</v>
      </c>
      <c r="P9765" s="1" t="s">
        <v>46</v>
      </c>
      <c r="Q9765" s="1" t="s">
        <v>578</v>
      </c>
      <c r="R9765" s="1" t="s">
        <v>5894</v>
      </c>
      <c r="S9765" s="1">
        <v>238.62</v>
      </c>
      <c r="T9765" s="1">
        <v>2</v>
      </c>
      <c r="U9765" s="1">
        <v>0</v>
      </c>
      <c r="V9765" s="4">
        <v>4.7724000000000002</v>
      </c>
    </row>
    <row r="9766" spans="1:22" ht="73" thickBot="1" x14ac:dyDescent="0.4">
      <c r="A9766" s="3">
        <v>9765</v>
      </c>
      <c r="B9766" s="1" t="s">
        <v>10824</v>
      </c>
      <c r="C9766" s="1">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4">
        <v>12.2325</v>
      </c>
    </row>
    <row r="9767" spans="1:22" ht="58.5" thickBot="1" x14ac:dyDescent="0.4">
      <c r="A9767" s="3">
        <v>9766</v>
      </c>
      <c r="B9767" s="1" t="s">
        <v>10825</v>
      </c>
      <c r="C9767" s="1">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4">
        <v>4.7232000000000003</v>
      </c>
    </row>
    <row r="9768" spans="1:22" ht="44" thickBot="1" x14ac:dyDescent="0.4">
      <c r="A9768" s="3">
        <v>9767</v>
      </c>
      <c r="B9768" s="1" t="s">
        <v>10825</v>
      </c>
      <c r="C9768" s="1">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4">
        <v>3.5009999999999999</v>
      </c>
    </row>
    <row r="9769" spans="1:22" ht="29.5" thickBot="1" x14ac:dyDescent="0.4">
      <c r="A9769" s="3">
        <v>9768</v>
      </c>
      <c r="B9769" s="1" t="s">
        <v>10826</v>
      </c>
      <c r="C9769" s="1">
        <v>2014</v>
      </c>
      <c r="D9769" s="2">
        <v>41983</v>
      </c>
      <c r="E9769" s="2">
        <v>41989</v>
      </c>
      <c r="F9769" s="1" t="s">
        <v>50</v>
      </c>
      <c r="G9769" s="1" t="s">
        <v>4876</v>
      </c>
      <c r="H9769" s="1" t="s">
        <v>4877</v>
      </c>
      <c r="I9769" s="1" t="s">
        <v>26</v>
      </c>
      <c r="J9769" s="1" t="s">
        <v>27</v>
      </c>
      <c r="K9769" s="1" t="s">
        <v>6469</v>
      </c>
      <c r="L9769" s="1" t="s">
        <v>238</v>
      </c>
      <c r="M9769" s="1">
        <v>49505</v>
      </c>
      <c r="N9769" s="1" t="s">
        <v>105</v>
      </c>
      <c r="O9769" s="1" t="s">
        <v>4158</v>
      </c>
      <c r="P9769" s="1" t="s">
        <v>46</v>
      </c>
      <c r="Q9769" s="1" t="s">
        <v>75</v>
      </c>
      <c r="R9769" s="1" t="s">
        <v>4159</v>
      </c>
      <c r="S9769" s="1">
        <v>54.9</v>
      </c>
      <c r="T9769" s="1">
        <v>5</v>
      </c>
      <c r="U9769" s="1">
        <v>0</v>
      </c>
      <c r="V9769" s="4">
        <v>26.901</v>
      </c>
    </row>
    <row r="9770" spans="1:22" ht="73" thickBot="1" x14ac:dyDescent="0.4">
      <c r="A9770" s="3">
        <v>9769</v>
      </c>
      <c r="B9770" s="1" t="s">
        <v>10827</v>
      </c>
      <c r="C9770" s="1">
        <v>2014</v>
      </c>
      <c r="D9770" s="2">
        <v>41981</v>
      </c>
      <c r="E9770" s="2">
        <v>41988</v>
      </c>
      <c r="F9770" s="1" t="s">
        <v>50</v>
      </c>
      <c r="G9770" s="1" t="s">
        <v>3606</v>
      </c>
      <c r="H9770" s="1" t="s">
        <v>3607</v>
      </c>
      <c r="I9770" s="1" t="s">
        <v>102</v>
      </c>
      <c r="J9770" s="1" t="s">
        <v>27</v>
      </c>
      <c r="K9770" s="1" t="s">
        <v>127</v>
      </c>
      <c r="L9770" s="1" t="s">
        <v>43</v>
      </c>
      <c r="M9770" s="1">
        <v>94122</v>
      </c>
      <c r="N9770" s="1" t="s">
        <v>44</v>
      </c>
      <c r="O9770" s="1" t="s">
        <v>5346</v>
      </c>
      <c r="P9770" s="1" t="s">
        <v>46</v>
      </c>
      <c r="Q9770" s="1" t="s">
        <v>90</v>
      </c>
      <c r="R9770" s="1" t="s">
        <v>5347</v>
      </c>
      <c r="S9770" s="1">
        <v>50.04</v>
      </c>
      <c r="T9770" s="1">
        <v>6</v>
      </c>
      <c r="U9770" s="1">
        <v>0</v>
      </c>
      <c r="V9770" s="4">
        <v>25.02</v>
      </c>
    </row>
    <row r="9771" spans="1:22" ht="73" thickBot="1" x14ac:dyDescent="0.4">
      <c r="A9771" s="3">
        <v>9770</v>
      </c>
      <c r="B9771" s="1" t="s">
        <v>10828</v>
      </c>
      <c r="C9771" s="1">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v>
      </c>
      <c r="T9771" s="1">
        <v>5</v>
      </c>
      <c r="U9771" s="1">
        <v>0.2</v>
      </c>
      <c r="V9771" s="4">
        <v>8.4979999999999993</v>
      </c>
    </row>
    <row r="9772" spans="1:22" ht="44" thickBot="1" x14ac:dyDescent="0.4">
      <c r="A9772" s="3">
        <v>9771</v>
      </c>
      <c r="B9772" s="1" t="s">
        <v>10828</v>
      </c>
      <c r="C9772" s="1">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4">
        <v>3.4216000000000002</v>
      </c>
    </row>
    <row r="9773" spans="1:22" ht="58.5" thickBot="1" x14ac:dyDescent="0.4">
      <c r="A9773" s="3">
        <v>9772</v>
      </c>
      <c r="B9773" s="1" t="s">
        <v>10828</v>
      </c>
      <c r="C9773" s="1">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4">
        <v>4.2384000000000004</v>
      </c>
    </row>
    <row r="9774" spans="1:22" ht="29.5" thickBot="1" x14ac:dyDescent="0.4">
      <c r="A9774" s="3">
        <v>9773</v>
      </c>
      <c r="B9774" s="1" t="s">
        <v>10829</v>
      </c>
      <c r="C9774" s="1">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v>
      </c>
      <c r="T9774" s="1">
        <v>5</v>
      </c>
      <c r="U9774" s="1">
        <v>0.2</v>
      </c>
      <c r="V9774" s="4">
        <v>38.725000000000001</v>
      </c>
    </row>
    <row r="9775" spans="1:22" ht="58.5" thickBot="1" x14ac:dyDescent="0.4">
      <c r="A9775" s="3">
        <v>9774</v>
      </c>
      <c r="B9775" s="1" t="s">
        <v>10830</v>
      </c>
      <c r="C9775" s="1">
        <v>2013</v>
      </c>
      <c r="D9775" s="2">
        <v>41452</v>
      </c>
      <c r="E9775" s="2">
        <v>41459</v>
      </c>
      <c r="F9775" s="1" t="s">
        <v>50</v>
      </c>
      <c r="G9775" s="1" t="s">
        <v>3528</v>
      </c>
      <c r="H9775" s="1" t="s">
        <v>3529</v>
      </c>
      <c r="I9775" s="1" t="s">
        <v>26</v>
      </c>
      <c r="J9775" s="1" t="s">
        <v>27</v>
      </c>
      <c r="K9775" s="1" t="s">
        <v>1736</v>
      </c>
      <c r="L9775" s="1" t="s">
        <v>1272</v>
      </c>
      <c r="M9775" s="1">
        <v>30318</v>
      </c>
      <c r="N9775" s="1" t="s">
        <v>30</v>
      </c>
      <c r="O9775" s="1" t="s">
        <v>7186</v>
      </c>
      <c r="P9775" s="1" t="s">
        <v>71</v>
      </c>
      <c r="Q9775" s="1" t="s">
        <v>72</v>
      </c>
      <c r="R9775" s="1" t="s">
        <v>7187</v>
      </c>
      <c r="S9775" s="1">
        <v>135.94999999999999</v>
      </c>
      <c r="T9775" s="1">
        <v>1</v>
      </c>
      <c r="U9775" s="1">
        <v>0</v>
      </c>
      <c r="V9775" s="4">
        <v>39.4255</v>
      </c>
    </row>
    <row r="9776" spans="1:22" ht="44" thickBot="1" x14ac:dyDescent="0.4">
      <c r="A9776" s="3">
        <v>9775</v>
      </c>
      <c r="B9776" s="1" t="s">
        <v>10831</v>
      </c>
      <c r="C9776" s="1">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2177.5839999999998</v>
      </c>
      <c r="T9776" s="1">
        <v>8</v>
      </c>
      <c r="U9776" s="1">
        <v>0.8</v>
      </c>
      <c r="V9776" s="4">
        <v>-3701.8928000000001</v>
      </c>
    </row>
    <row r="9777" spans="1:22" ht="44" thickBot="1" x14ac:dyDescent="0.4">
      <c r="A9777" s="3">
        <v>9776</v>
      </c>
      <c r="B9777" s="1" t="s">
        <v>10831</v>
      </c>
      <c r="C9777" s="1">
        <v>2011</v>
      </c>
      <c r="D9777" s="2">
        <v>40750</v>
      </c>
      <c r="E9777" s="2">
        <v>40754</v>
      </c>
      <c r="F9777" s="1" t="s">
        <v>50</v>
      </c>
      <c r="G9777" s="1" t="s">
        <v>1417</v>
      </c>
      <c r="H9777" s="1" t="s">
        <v>1418</v>
      </c>
      <c r="I9777" s="1" t="s">
        <v>26</v>
      </c>
      <c r="J9777" s="1" t="s">
        <v>27</v>
      </c>
      <c r="K9777" s="1" t="s">
        <v>678</v>
      </c>
      <c r="L9777" s="1" t="s">
        <v>104</v>
      </c>
      <c r="M9777" s="1">
        <v>78207</v>
      </c>
      <c r="N9777" s="1" t="s">
        <v>105</v>
      </c>
      <c r="O9777" s="1" t="s">
        <v>6239</v>
      </c>
      <c r="P9777" s="1" t="s">
        <v>32</v>
      </c>
      <c r="Q9777" s="1" t="s">
        <v>65</v>
      </c>
      <c r="R9777" s="1" t="s">
        <v>6240</v>
      </c>
      <c r="S9777" s="1">
        <v>17.495999999999999</v>
      </c>
      <c r="T9777" s="1">
        <v>3</v>
      </c>
      <c r="U9777" s="1">
        <v>0.6</v>
      </c>
      <c r="V9777" s="4">
        <v>-10.0602</v>
      </c>
    </row>
    <row r="9778" spans="1:22" ht="73" thickBot="1" x14ac:dyDescent="0.4">
      <c r="A9778" s="3">
        <v>9777</v>
      </c>
      <c r="B9778" s="1" t="s">
        <v>10831</v>
      </c>
      <c r="C9778" s="1">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16.783999999999999</v>
      </c>
      <c r="T9778" s="1">
        <v>4</v>
      </c>
      <c r="U9778" s="1">
        <v>0.8</v>
      </c>
      <c r="V9778" s="4">
        <v>-26.854399999999998</v>
      </c>
    </row>
    <row r="9779" spans="1:22" ht="29.5" thickBot="1" x14ac:dyDescent="0.4">
      <c r="A9779" s="3">
        <v>9778</v>
      </c>
      <c r="B9779" s="1" t="s">
        <v>10831</v>
      </c>
      <c r="C9779" s="1">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4">
        <v>-26.946000000000002</v>
      </c>
    </row>
    <row r="9780" spans="1:22" ht="44" thickBot="1" x14ac:dyDescent="0.4">
      <c r="A9780" s="3">
        <v>9779</v>
      </c>
      <c r="B9780" s="1" t="s">
        <v>10831</v>
      </c>
      <c r="C9780" s="1">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8.8800000000000008</v>
      </c>
      <c r="T9780" s="1">
        <v>5</v>
      </c>
      <c r="U9780" s="1">
        <v>0.8</v>
      </c>
      <c r="V9780" s="4">
        <v>-13.32</v>
      </c>
    </row>
    <row r="9781" spans="1:22" ht="58.5" thickBot="1" x14ac:dyDescent="0.4">
      <c r="A9781" s="3">
        <v>9780</v>
      </c>
      <c r="B9781" s="1" t="s">
        <v>10831</v>
      </c>
      <c r="C9781" s="1">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4.8360000000000003</v>
      </c>
      <c r="T9781" s="1">
        <v>2</v>
      </c>
      <c r="U9781" s="1">
        <v>0.8</v>
      </c>
      <c r="V9781" s="4">
        <v>-12.09</v>
      </c>
    </row>
    <row r="9782" spans="1:22" ht="58.5" thickBot="1" x14ac:dyDescent="0.4">
      <c r="A9782" s="3">
        <v>9781</v>
      </c>
      <c r="B9782" s="1" t="s">
        <v>10832</v>
      </c>
      <c r="C9782" s="1">
        <v>2013</v>
      </c>
      <c r="D9782" s="2">
        <v>41532</v>
      </c>
      <c r="E9782" s="2">
        <v>41536</v>
      </c>
      <c r="F9782" s="1" t="s">
        <v>50</v>
      </c>
      <c r="G9782" s="1" t="s">
        <v>486</v>
      </c>
      <c r="H9782" s="1" t="s">
        <v>487</v>
      </c>
      <c r="I9782" s="1" t="s">
        <v>26</v>
      </c>
      <c r="J9782" s="1" t="s">
        <v>27</v>
      </c>
      <c r="K9782" s="1" t="s">
        <v>1173</v>
      </c>
      <c r="L9782" s="1" t="s">
        <v>267</v>
      </c>
      <c r="M9782" s="1">
        <v>11561</v>
      </c>
      <c r="N9782" s="1" t="s">
        <v>148</v>
      </c>
      <c r="O9782" s="1" t="s">
        <v>5235</v>
      </c>
      <c r="P9782" s="1" t="s">
        <v>71</v>
      </c>
      <c r="Q9782" s="1" t="s">
        <v>72</v>
      </c>
      <c r="R9782" s="1" t="s">
        <v>5236</v>
      </c>
      <c r="S9782" s="1">
        <v>437.85</v>
      </c>
      <c r="T9782" s="1">
        <v>3</v>
      </c>
      <c r="U9782" s="1">
        <v>0</v>
      </c>
      <c r="V9782" s="4">
        <v>131.35499999999999</v>
      </c>
    </row>
    <row r="9783" spans="1:22" ht="44" thickBot="1" x14ac:dyDescent="0.4">
      <c r="A9783" s="3">
        <v>9782</v>
      </c>
      <c r="B9783" s="1" t="s">
        <v>10832</v>
      </c>
      <c r="C9783" s="1">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673.56799999999998</v>
      </c>
      <c r="T9783" s="1">
        <v>2</v>
      </c>
      <c r="U9783" s="1">
        <v>0.2</v>
      </c>
      <c r="V9783" s="4">
        <v>252.58799999999999</v>
      </c>
    </row>
    <row r="9784" spans="1:22" ht="29.5" thickBot="1" x14ac:dyDescent="0.4">
      <c r="A9784" s="3">
        <v>9783</v>
      </c>
      <c r="B9784" s="1" t="s">
        <v>10833</v>
      </c>
      <c r="C9784" s="1">
        <v>2012</v>
      </c>
      <c r="D9784" s="2">
        <v>41060</v>
      </c>
      <c r="E9784" s="2">
        <v>41062</v>
      </c>
      <c r="F9784" s="1" t="s">
        <v>23</v>
      </c>
      <c r="G9784" s="1" t="s">
        <v>5322</v>
      </c>
      <c r="H9784" s="1" t="s">
        <v>5323</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4">
        <v>134.65199999999999</v>
      </c>
    </row>
    <row r="9785" spans="1:22" ht="29.5" thickBot="1" x14ac:dyDescent="0.4">
      <c r="A9785" s="3">
        <v>9784</v>
      </c>
      <c r="B9785" s="1" t="s">
        <v>10833</v>
      </c>
      <c r="C9785" s="1">
        <v>2012</v>
      </c>
      <c r="D9785" s="2">
        <v>41060</v>
      </c>
      <c r="E9785" s="2">
        <v>41062</v>
      </c>
      <c r="F9785" s="1" t="s">
        <v>23</v>
      </c>
      <c r="G9785" s="1" t="s">
        <v>5322</v>
      </c>
      <c r="H9785" s="1" t="s">
        <v>5323</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4">
        <v>16.788599999999999</v>
      </c>
    </row>
    <row r="9786" spans="1:22" ht="44" thickBot="1" x14ac:dyDescent="0.4">
      <c r="A9786" s="3">
        <v>9785</v>
      </c>
      <c r="B9786" s="1" t="s">
        <v>10833</v>
      </c>
      <c r="C9786" s="1">
        <v>2012</v>
      </c>
      <c r="D9786" s="2">
        <v>41060</v>
      </c>
      <c r="E9786" s="2">
        <v>41062</v>
      </c>
      <c r="F9786" s="1" t="s">
        <v>23</v>
      </c>
      <c r="G9786" s="1" t="s">
        <v>5322</v>
      </c>
      <c r="H9786" s="1" t="s">
        <v>5323</v>
      </c>
      <c r="I9786" s="1" t="s">
        <v>41</v>
      </c>
      <c r="J9786" s="1" t="s">
        <v>27</v>
      </c>
      <c r="K9786" s="1" t="s">
        <v>4824</v>
      </c>
      <c r="L9786" s="1" t="s">
        <v>788</v>
      </c>
      <c r="M9786" s="1">
        <v>7501</v>
      </c>
      <c r="N9786" s="1" t="s">
        <v>148</v>
      </c>
      <c r="O9786" s="1" t="s">
        <v>5687</v>
      </c>
      <c r="P9786" s="1" t="s">
        <v>32</v>
      </c>
      <c r="Q9786" s="1" t="s">
        <v>65</v>
      </c>
      <c r="R9786" s="1" t="s">
        <v>5688</v>
      </c>
      <c r="S9786" s="1">
        <v>8.2799999999999994</v>
      </c>
      <c r="T9786" s="1">
        <v>2</v>
      </c>
      <c r="U9786" s="1">
        <v>0</v>
      </c>
      <c r="V9786" s="4">
        <v>2.9807999999999999</v>
      </c>
    </row>
    <row r="9787" spans="1:22" ht="73" thickBot="1" x14ac:dyDescent="0.4">
      <c r="A9787" s="3">
        <v>9786</v>
      </c>
      <c r="B9787" s="1" t="s">
        <v>10834</v>
      </c>
      <c r="C9787" s="1">
        <v>2012</v>
      </c>
      <c r="D9787" s="2">
        <v>41038</v>
      </c>
      <c r="E9787" s="2">
        <v>41042</v>
      </c>
      <c r="F9787" s="1" t="s">
        <v>50</v>
      </c>
      <c r="G9787" s="1" t="s">
        <v>2098</v>
      </c>
      <c r="H9787" s="1" t="s">
        <v>2099</v>
      </c>
      <c r="I9787" s="1" t="s">
        <v>26</v>
      </c>
      <c r="J9787" s="1" t="s">
        <v>27</v>
      </c>
      <c r="K9787" s="1" t="s">
        <v>1473</v>
      </c>
      <c r="L9787" s="1" t="s">
        <v>29</v>
      </c>
      <c r="M9787" s="1">
        <v>40214</v>
      </c>
      <c r="N9787" s="1" t="s">
        <v>30</v>
      </c>
      <c r="O9787" s="1" t="s">
        <v>6547</v>
      </c>
      <c r="P9787" s="1" t="s">
        <v>46</v>
      </c>
      <c r="Q9787" s="1" t="s">
        <v>75</v>
      </c>
      <c r="R9787" s="1" t="s">
        <v>6548</v>
      </c>
      <c r="S9787" s="1">
        <v>48.81</v>
      </c>
      <c r="T9787" s="1">
        <v>3</v>
      </c>
      <c r="U9787" s="1">
        <v>0</v>
      </c>
      <c r="V9787" s="4">
        <v>23.916899999999998</v>
      </c>
    </row>
    <row r="9788" spans="1:22" ht="29.5" thickBot="1" x14ac:dyDescent="0.4">
      <c r="A9788" s="3">
        <v>9787</v>
      </c>
      <c r="B9788" s="1" t="s">
        <v>10835</v>
      </c>
      <c r="C9788" s="1">
        <v>2011</v>
      </c>
      <c r="D9788" s="2">
        <v>40852</v>
      </c>
      <c r="E9788" s="2">
        <v>40852</v>
      </c>
      <c r="F9788" s="1" t="s">
        <v>1290</v>
      </c>
      <c r="G9788" s="1" t="s">
        <v>8367</v>
      </c>
      <c r="H9788" s="1" t="s">
        <v>8368</v>
      </c>
      <c r="I9788" s="1" t="s">
        <v>26</v>
      </c>
      <c r="J9788" s="1" t="s">
        <v>27</v>
      </c>
      <c r="K9788" s="1" t="s">
        <v>7555</v>
      </c>
      <c r="L9788" s="1" t="s">
        <v>319</v>
      </c>
      <c r="M9788" s="1">
        <v>23666</v>
      </c>
      <c r="N9788" s="1" t="s">
        <v>30</v>
      </c>
      <c r="O9788" s="1" t="s">
        <v>4577</v>
      </c>
      <c r="P9788" s="1" t="s">
        <v>32</v>
      </c>
      <c r="Q9788" s="1" t="s">
        <v>36</v>
      </c>
      <c r="R9788" s="1" t="s">
        <v>4578</v>
      </c>
      <c r="S9788" s="1">
        <v>149.9</v>
      </c>
      <c r="T9788" s="1">
        <v>5</v>
      </c>
      <c r="U9788" s="1">
        <v>0</v>
      </c>
      <c r="V9788" s="4">
        <v>40.472999999999999</v>
      </c>
    </row>
    <row r="9789" spans="1:22" ht="58.5" thickBot="1" x14ac:dyDescent="0.4">
      <c r="A9789" s="3">
        <v>9788</v>
      </c>
      <c r="B9789" s="1" t="s">
        <v>10836</v>
      </c>
      <c r="C9789" s="1">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1023.332</v>
      </c>
      <c r="T9789" s="1">
        <v>5</v>
      </c>
      <c r="U9789" s="1">
        <v>0.32</v>
      </c>
      <c r="V9789" s="4">
        <v>-30.097999999999999</v>
      </c>
    </row>
    <row r="9790" spans="1:22" ht="44" thickBot="1" x14ac:dyDescent="0.4">
      <c r="A9790" s="3">
        <v>9789</v>
      </c>
      <c r="B9790" s="1" t="s">
        <v>10836</v>
      </c>
      <c r="C9790" s="1">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4">
        <v>-8.5793999999999997</v>
      </c>
    </row>
    <row r="9791" spans="1:22" ht="87.5" thickBot="1" x14ac:dyDescent="0.4">
      <c r="A9791" s="3">
        <v>9790</v>
      </c>
      <c r="B9791" s="1" t="s">
        <v>10836</v>
      </c>
      <c r="C9791" s="1">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39.991999999999997</v>
      </c>
      <c r="T9791" s="1">
        <v>1</v>
      </c>
      <c r="U9791" s="1">
        <v>0.2</v>
      </c>
      <c r="V9791" s="4">
        <v>6.9985999999999997</v>
      </c>
    </row>
    <row r="9792" spans="1:22" ht="44" thickBot="1" x14ac:dyDescent="0.4">
      <c r="A9792" s="3">
        <v>9791</v>
      </c>
      <c r="B9792" s="1" t="s">
        <v>10836</v>
      </c>
      <c r="C9792" s="1">
        <v>2014</v>
      </c>
      <c r="D9792" s="2">
        <v>41726</v>
      </c>
      <c r="E9792" s="2">
        <v>41731</v>
      </c>
      <c r="F9792" s="1" t="s">
        <v>50</v>
      </c>
      <c r="G9792" s="1" t="s">
        <v>1453</v>
      </c>
      <c r="H9792" s="1" t="s">
        <v>1454</v>
      </c>
      <c r="I9792" s="1" t="s">
        <v>26</v>
      </c>
      <c r="J9792" s="1" t="s">
        <v>27</v>
      </c>
      <c r="K9792" s="1" t="s">
        <v>184</v>
      </c>
      <c r="L9792" s="1" t="s">
        <v>104</v>
      </c>
      <c r="M9792" s="1">
        <v>77070</v>
      </c>
      <c r="N9792" s="1" t="s">
        <v>105</v>
      </c>
      <c r="O9792" s="1" t="s">
        <v>5395</v>
      </c>
      <c r="P9792" s="1" t="s">
        <v>32</v>
      </c>
      <c r="Q9792" s="1" t="s">
        <v>36</v>
      </c>
      <c r="R9792" s="1" t="s">
        <v>5396</v>
      </c>
      <c r="S9792" s="1">
        <v>211.24600000000001</v>
      </c>
      <c r="T9792" s="1">
        <v>2</v>
      </c>
      <c r="U9792" s="1">
        <v>0.3</v>
      </c>
      <c r="V9792" s="4">
        <v>-66.391599999999997</v>
      </c>
    </row>
    <row r="9793" spans="1:22" ht="29.5" thickBot="1" x14ac:dyDescent="0.4">
      <c r="A9793" s="3">
        <v>9792</v>
      </c>
      <c r="B9793" s="1" t="s">
        <v>10837</v>
      </c>
      <c r="C9793" s="1">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56.064</v>
      </c>
      <c r="T9793" s="1">
        <v>6</v>
      </c>
      <c r="U9793" s="1">
        <v>0.2</v>
      </c>
      <c r="V9793" s="4">
        <v>21.024000000000001</v>
      </c>
    </row>
    <row r="9794" spans="1:22" ht="29.5" thickBot="1" x14ac:dyDescent="0.4">
      <c r="A9794" s="3">
        <v>9793</v>
      </c>
      <c r="B9794" s="1" t="s">
        <v>10837</v>
      </c>
      <c r="C9794" s="1">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4">
        <v>-29.252400000000002</v>
      </c>
    </row>
    <row r="9795" spans="1:22" ht="44" thickBot="1" x14ac:dyDescent="0.4">
      <c r="A9795" s="3">
        <v>9794</v>
      </c>
      <c r="B9795" s="1" t="s">
        <v>10837</v>
      </c>
      <c r="C9795" s="1">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4.8319999999999999</v>
      </c>
      <c r="T9795" s="1">
        <v>1</v>
      </c>
      <c r="U9795" s="1">
        <v>0.2</v>
      </c>
      <c r="V9795" s="4">
        <v>1.6308</v>
      </c>
    </row>
    <row r="9796" spans="1:22" ht="29.5" thickBot="1" x14ac:dyDescent="0.4">
      <c r="A9796" s="3">
        <v>9795</v>
      </c>
      <c r="B9796" s="1" t="s">
        <v>10837</v>
      </c>
      <c r="C9796" s="1">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18.239999999999998</v>
      </c>
      <c r="T9796" s="1">
        <v>3</v>
      </c>
      <c r="U9796" s="1">
        <v>0.8</v>
      </c>
      <c r="V9796" s="4">
        <v>-31.007999999999999</v>
      </c>
    </row>
    <row r="9797" spans="1:22" ht="44" thickBot="1" x14ac:dyDescent="0.4">
      <c r="A9797" s="3">
        <v>9796</v>
      </c>
      <c r="B9797" s="1" t="s">
        <v>10838</v>
      </c>
      <c r="C9797" s="1">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3.798</v>
      </c>
      <c r="T9797" s="1">
        <v>3</v>
      </c>
      <c r="U9797" s="1">
        <v>0.8</v>
      </c>
      <c r="V9797" s="4">
        <v>-5.8868999999999998</v>
      </c>
    </row>
    <row r="9798" spans="1:22" ht="44" thickBot="1" x14ac:dyDescent="0.4">
      <c r="A9798" s="3">
        <v>9797</v>
      </c>
      <c r="B9798" s="1" t="s">
        <v>10839</v>
      </c>
      <c r="C9798" s="1">
        <v>2012</v>
      </c>
      <c r="D9798" s="2">
        <v>40920</v>
      </c>
      <c r="E9798" s="2">
        <v>40925</v>
      </c>
      <c r="F9798" s="1" t="s">
        <v>50</v>
      </c>
      <c r="G9798" s="1" t="s">
        <v>6582</v>
      </c>
      <c r="H9798" s="1" t="s">
        <v>6583</v>
      </c>
      <c r="I9798" s="1" t="s">
        <v>41</v>
      </c>
      <c r="J9798" s="1" t="s">
        <v>27</v>
      </c>
      <c r="K9798" s="1" t="s">
        <v>2835</v>
      </c>
      <c r="L9798" s="1" t="s">
        <v>498</v>
      </c>
      <c r="M9798" s="1">
        <v>43615</v>
      </c>
      <c r="N9798" s="1" t="s">
        <v>148</v>
      </c>
      <c r="O9798" s="1" t="s">
        <v>1246</v>
      </c>
      <c r="P9798" s="1" t="s">
        <v>46</v>
      </c>
      <c r="Q9798" s="1" t="s">
        <v>68</v>
      </c>
      <c r="R9798" s="1" t="s">
        <v>1247</v>
      </c>
      <c r="S9798" s="1">
        <v>10.368</v>
      </c>
      <c r="T9798" s="1">
        <v>2</v>
      </c>
      <c r="U9798" s="1">
        <v>0.2</v>
      </c>
      <c r="V9798" s="4">
        <v>1.5551999999999999</v>
      </c>
    </row>
    <row r="9799" spans="1:22" ht="29.5" thickBot="1" x14ac:dyDescent="0.4">
      <c r="A9799" s="3">
        <v>9798</v>
      </c>
      <c r="B9799" s="1" t="s">
        <v>10839</v>
      </c>
      <c r="C9799" s="1">
        <v>2012</v>
      </c>
      <c r="D9799" s="2">
        <v>40920</v>
      </c>
      <c r="E9799" s="2">
        <v>40925</v>
      </c>
      <c r="F9799" s="1" t="s">
        <v>50</v>
      </c>
      <c r="G9799" s="1" t="s">
        <v>6582</v>
      </c>
      <c r="H9799" s="1" t="s">
        <v>6583</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4">
        <v>-43.117800000000003</v>
      </c>
    </row>
    <row r="9800" spans="1:22" ht="44" thickBot="1" x14ac:dyDescent="0.4">
      <c r="A9800" s="3">
        <v>9799</v>
      </c>
      <c r="B9800" s="1" t="s">
        <v>10839</v>
      </c>
      <c r="C9800" s="1">
        <v>2012</v>
      </c>
      <c r="D9800" s="2">
        <v>40920</v>
      </c>
      <c r="E9800" s="2">
        <v>40925</v>
      </c>
      <c r="F9800" s="1" t="s">
        <v>50</v>
      </c>
      <c r="G9800" s="1" t="s">
        <v>6582</v>
      </c>
      <c r="H9800" s="1" t="s">
        <v>6583</v>
      </c>
      <c r="I9800" s="1" t="s">
        <v>41</v>
      </c>
      <c r="J9800" s="1" t="s">
        <v>27</v>
      </c>
      <c r="K9800" s="1" t="s">
        <v>2835</v>
      </c>
      <c r="L9800" s="1" t="s">
        <v>498</v>
      </c>
      <c r="M9800" s="1">
        <v>43615</v>
      </c>
      <c r="N9800" s="1" t="s">
        <v>148</v>
      </c>
      <c r="O9800" s="1" t="s">
        <v>5553</v>
      </c>
      <c r="P9800" s="1" t="s">
        <v>71</v>
      </c>
      <c r="Q9800" s="1" t="s">
        <v>72</v>
      </c>
      <c r="R9800" s="1" t="s">
        <v>5554</v>
      </c>
      <c r="S9800" s="1">
        <v>26.376000000000001</v>
      </c>
      <c r="T9800" s="1">
        <v>4</v>
      </c>
      <c r="U9800" s="1">
        <v>0.4</v>
      </c>
      <c r="V9800" s="4">
        <v>2.6375999999999999</v>
      </c>
    </row>
    <row r="9801" spans="1:22" ht="44" thickBot="1" x14ac:dyDescent="0.4">
      <c r="A9801" s="3">
        <v>9800</v>
      </c>
      <c r="B9801" s="1" t="s">
        <v>10839</v>
      </c>
      <c r="C9801" s="1">
        <v>2012</v>
      </c>
      <c r="D9801" s="2">
        <v>40920</v>
      </c>
      <c r="E9801" s="2">
        <v>40925</v>
      </c>
      <c r="F9801" s="1" t="s">
        <v>50</v>
      </c>
      <c r="G9801" s="1" t="s">
        <v>6582</v>
      </c>
      <c r="H9801" s="1" t="s">
        <v>6583</v>
      </c>
      <c r="I9801" s="1" t="s">
        <v>41</v>
      </c>
      <c r="J9801" s="1" t="s">
        <v>27</v>
      </c>
      <c r="K9801" s="1" t="s">
        <v>2835</v>
      </c>
      <c r="L9801" s="1" t="s">
        <v>498</v>
      </c>
      <c r="M9801" s="1">
        <v>43615</v>
      </c>
      <c r="N9801" s="1" t="s">
        <v>148</v>
      </c>
      <c r="O9801" s="1" t="s">
        <v>7727</v>
      </c>
      <c r="P9801" s="1" t="s">
        <v>71</v>
      </c>
      <c r="Q9801" s="1" t="s">
        <v>161</v>
      </c>
      <c r="R9801" s="1" t="s">
        <v>7728</v>
      </c>
      <c r="S9801" s="1">
        <v>10.384</v>
      </c>
      <c r="T9801" s="1">
        <v>2</v>
      </c>
      <c r="U9801" s="1">
        <v>0.2</v>
      </c>
      <c r="V9801" s="4">
        <v>2.2065999999999999</v>
      </c>
    </row>
    <row r="9802" spans="1:22" ht="58.5" thickBot="1" x14ac:dyDescent="0.4">
      <c r="A9802" s="3">
        <v>9801</v>
      </c>
      <c r="B9802" s="1" t="s">
        <v>10839</v>
      </c>
      <c r="C9802" s="1">
        <v>2012</v>
      </c>
      <c r="D9802" s="2">
        <v>40920</v>
      </c>
      <c r="E9802" s="2">
        <v>40925</v>
      </c>
      <c r="F9802" s="1" t="s">
        <v>50</v>
      </c>
      <c r="G9802" s="1" t="s">
        <v>6582</v>
      </c>
      <c r="H9802" s="1" t="s">
        <v>6583</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4">
        <v>-21.4236</v>
      </c>
    </row>
    <row r="9803" spans="1:22" ht="87.5" thickBot="1" x14ac:dyDescent="0.4">
      <c r="A9803" s="3">
        <v>9802</v>
      </c>
      <c r="B9803" s="1" t="s">
        <v>10840</v>
      </c>
      <c r="C9803" s="1">
        <v>2014</v>
      </c>
      <c r="D9803" s="2">
        <v>41912</v>
      </c>
      <c r="E9803" s="2">
        <v>41919</v>
      </c>
      <c r="F9803" s="1" t="s">
        <v>50</v>
      </c>
      <c r="G9803" s="1" t="s">
        <v>2484</v>
      </c>
      <c r="H9803" s="1" t="s">
        <v>2485</v>
      </c>
      <c r="I9803" s="1" t="s">
        <v>26</v>
      </c>
      <c r="J9803" s="1" t="s">
        <v>27</v>
      </c>
      <c r="K9803" s="1" t="s">
        <v>10841</v>
      </c>
      <c r="L9803" s="1" t="s">
        <v>43</v>
      </c>
      <c r="M9803" s="1">
        <v>95240</v>
      </c>
      <c r="N9803" s="1" t="s">
        <v>44</v>
      </c>
      <c r="O9803" s="1" t="s">
        <v>4825</v>
      </c>
      <c r="P9803" s="1" t="s">
        <v>46</v>
      </c>
      <c r="Q9803" s="1" t="s">
        <v>578</v>
      </c>
      <c r="R9803" s="1" t="s">
        <v>4826</v>
      </c>
      <c r="S9803" s="1">
        <v>97.3</v>
      </c>
      <c r="T9803" s="1">
        <v>7</v>
      </c>
      <c r="U9803" s="1">
        <v>0</v>
      </c>
      <c r="V9803" s="4">
        <v>28.216999999999999</v>
      </c>
    </row>
    <row r="9804" spans="1:22" ht="29.5" thickBot="1" x14ac:dyDescent="0.4">
      <c r="A9804" s="3">
        <v>9803</v>
      </c>
      <c r="B9804" s="1" t="s">
        <v>10842</v>
      </c>
      <c r="C9804" s="1">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3.3279999999999998</v>
      </c>
      <c r="T9804" s="1">
        <v>2</v>
      </c>
      <c r="U9804" s="1">
        <v>0.2</v>
      </c>
      <c r="V9804" s="4">
        <v>1.2063999999999999</v>
      </c>
    </row>
    <row r="9805" spans="1:22" ht="58.5" thickBot="1" x14ac:dyDescent="0.4">
      <c r="A9805" s="3">
        <v>9804</v>
      </c>
      <c r="B9805" s="1" t="s">
        <v>10842</v>
      </c>
      <c r="C9805" s="1">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4">
        <v>36.717300000000002</v>
      </c>
    </row>
    <row r="9806" spans="1:22" ht="44" thickBot="1" x14ac:dyDescent="0.4">
      <c r="A9806" s="3">
        <v>9805</v>
      </c>
      <c r="B9806" s="1" t="s">
        <v>10842</v>
      </c>
      <c r="C9806" s="1">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4">
        <v>2.1402000000000001</v>
      </c>
    </row>
    <row r="9807" spans="1:22" ht="44" thickBot="1" x14ac:dyDescent="0.4">
      <c r="A9807" s="3">
        <v>9806</v>
      </c>
      <c r="B9807" s="1" t="s">
        <v>10843</v>
      </c>
      <c r="C9807" s="1">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45.567999999999998</v>
      </c>
      <c r="T9807" s="1">
        <v>2</v>
      </c>
      <c r="U9807" s="1">
        <v>0.2</v>
      </c>
      <c r="V9807" s="4">
        <v>9.6831999999999994</v>
      </c>
    </row>
    <row r="9808" spans="1:22" ht="44" thickBot="1" x14ac:dyDescent="0.4">
      <c r="A9808" s="3">
        <v>9807</v>
      </c>
      <c r="B9808" s="1" t="s">
        <v>10843</v>
      </c>
      <c r="C9808" s="1">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28.751999999999999</v>
      </c>
      <c r="T9808" s="1">
        <v>8</v>
      </c>
      <c r="U9808" s="1">
        <v>0.7</v>
      </c>
      <c r="V9808" s="4">
        <v>-21.084800000000001</v>
      </c>
    </row>
    <row r="9809" spans="1:22" ht="44" thickBot="1" x14ac:dyDescent="0.4">
      <c r="A9809" s="3">
        <v>9808</v>
      </c>
      <c r="B9809" s="1" t="s">
        <v>10844</v>
      </c>
      <c r="C9809" s="1">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4">
        <v>12.178000000000001</v>
      </c>
    </row>
    <row r="9810" spans="1:22" ht="44" thickBot="1" x14ac:dyDescent="0.4">
      <c r="A9810" s="3">
        <v>9809</v>
      </c>
      <c r="B9810" s="1" t="s">
        <v>10845</v>
      </c>
      <c r="C9810" s="1">
        <v>2014</v>
      </c>
      <c r="D9810" s="2">
        <v>41842</v>
      </c>
      <c r="E9810" s="2">
        <v>41847</v>
      </c>
      <c r="F9810" s="1" t="s">
        <v>50</v>
      </c>
      <c r="G9810" s="1" t="s">
        <v>6374</v>
      </c>
      <c r="H9810" s="1" t="s">
        <v>6375</v>
      </c>
      <c r="I9810" s="1" t="s">
        <v>26</v>
      </c>
      <c r="J9810" s="1" t="s">
        <v>27</v>
      </c>
      <c r="K9810" s="1" t="s">
        <v>303</v>
      </c>
      <c r="L9810" s="1" t="s">
        <v>211</v>
      </c>
      <c r="M9810" s="1">
        <v>60623</v>
      </c>
      <c r="N9810" s="1" t="s">
        <v>105</v>
      </c>
      <c r="O9810" s="1" t="s">
        <v>4315</v>
      </c>
      <c r="P9810" s="1" t="s">
        <v>46</v>
      </c>
      <c r="Q9810" s="1" t="s">
        <v>75</v>
      </c>
      <c r="R9810" s="1" t="s">
        <v>4316</v>
      </c>
      <c r="S9810" s="1">
        <v>2.1120000000000001</v>
      </c>
      <c r="T9810" s="1">
        <v>2</v>
      </c>
      <c r="U9810" s="1">
        <v>0.8</v>
      </c>
      <c r="V9810" s="4">
        <v>-3.3792</v>
      </c>
    </row>
    <row r="9811" spans="1:22" ht="29.5" thickBot="1" x14ac:dyDescent="0.4">
      <c r="A9811" s="3">
        <v>9810</v>
      </c>
      <c r="B9811" s="1" t="s">
        <v>10846</v>
      </c>
      <c r="C9811" s="1">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v>
      </c>
      <c r="T9811" s="1">
        <v>5</v>
      </c>
      <c r="U9811" s="1">
        <v>0.2</v>
      </c>
      <c r="V9811" s="4">
        <v>9.0719999999999992</v>
      </c>
    </row>
    <row r="9812" spans="1:22" ht="44" thickBot="1" x14ac:dyDescent="0.4">
      <c r="A9812" s="3">
        <v>9811</v>
      </c>
      <c r="B9812" s="1" t="s">
        <v>10846</v>
      </c>
      <c r="C9812" s="1">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v>
      </c>
      <c r="T9812" s="1">
        <v>4</v>
      </c>
      <c r="U9812" s="1">
        <v>0.2</v>
      </c>
      <c r="V9812" s="4">
        <v>9.0576000000000008</v>
      </c>
    </row>
    <row r="9813" spans="1:22" ht="29.5" thickBot="1" x14ac:dyDescent="0.4">
      <c r="A9813" s="3">
        <v>9812</v>
      </c>
      <c r="B9813" s="1" t="s">
        <v>10847</v>
      </c>
      <c r="C9813" s="1">
        <v>2013</v>
      </c>
      <c r="D9813" s="2">
        <v>41606</v>
      </c>
      <c r="E9813" s="2">
        <v>41609</v>
      </c>
      <c r="F9813" s="1" t="s">
        <v>188</v>
      </c>
      <c r="G9813" s="1" t="s">
        <v>777</v>
      </c>
      <c r="H9813" s="1" t="s">
        <v>778</v>
      </c>
      <c r="I9813" s="1" t="s">
        <v>26</v>
      </c>
      <c r="J9813" s="1" t="s">
        <v>27</v>
      </c>
      <c r="K9813" s="1" t="s">
        <v>10578</v>
      </c>
      <c r="L9813" s="1" t="s">
        <v>788</v>
      </c>
      <c r="M9813" s="1">
        <v>7017</v>
      </c>
      <c r="N9813" s="1" t="s">
        <v>148</v>
      </c>
      <c r="O9813" s="1" t="s">
        <v>5851</v>
      </c>
      <c r="P9813" s="1" t="s">
        <v>46</v>
      </c>
      <c r="Q9813" s="1" t="s">
        <v>90</v>
      </c>
      <c r="R9813" s="1" t="s">
        <v>5852</v>
      </c>
      <c r="S9813" s="1">
        <v>25.92</v>
      </c>
      <c r="T9813" s="1">
        <v>4</v>
      </c>
      <c r="U9813" s="1">
        <v>0</v>
      </c>
      <c r="V9813" s="4">
        <v>12.441599999999999</v>
      </c>
    </row>
    <row r="9814" spans="1:22" ht="29.5" thickBot="1" x14ac:dyDescent="0.4">
      <c r="A9814" s="3">
        <v>9813</v>
      </c>
      <c r="B9814" s="1" t="s">
        <v>10847</v>
      </c>
      <c r="C9814" s="1">
        <v>2013</v>
      </c>
      <c r="D9814" s="2">
        <v>41606</v>
      </c>
      <c r="E9814" s="2">
        <v>41609</v>
      </c>
      <c r="F9814" s="1" t="s">
        <v>188</v>
      </c>
      <c r="G9814" s="1" t="s">
        <v>777</v>
      </c>
      <c r="H9814" s="1" t="s">
        <v>778</v>
      </c>
      <c r="I9814" s="1" t="s">
        <v>26</v>
      </c>
      <c r="J9814" s="1" t="s">
        <v>27</v>
      </c>
      <c r="K9814" s="1" t="s">
        <v>10578</v>
      </c>
      <c r="L9814" s="1" t="s">
        <v>788</v>
      </c>
      <c r="M9814" s="1">
        <v>7017</v>
      </c>
      <c r="N9814" s="1" t="s">
        <v>148</v>
      </c>
      <c r="O9814" s="1" t="s">
        <v>1313</v>
      </c>
      <c r="P9814" s="1" t="s">
        <v>46</v>
      </c>
      <c r="Q9814" s="1" t="s">
        <v>68</v>
      </c>
      <c r="R9814" s="1" t="s">
        <v>1314</v>
      </c>
      <c r="S9814" s="1">
        <v>34.65</v>
      </c>
      <c r="T9814" s="1">
        <v>3</v>
      </c>
      <c r="U9814" s="1">
        <v>0</v>
      </c>
      <c r="V9814" s="4">
        <v>9.702</v>
      </c>
    </row>
    <row r="9815" spans="1:22" ht="29.5" thickBot="1" x14ac:dyDescent="0.4">
      <c r="A9815" s="3">
        <v>9814</v>
      </c>
      <c r="B9815" s="1" t="s">
        <v>10847</v>
      </c>
      <c r="C9815" s="1">
        <v>2013</v>
      </c>
      <c r="D9815" s="2">
        <v>41606</v>
      </c>
      <c r="E9815" s="2">
        <v>41609</v>
      </c>
      <c r="F9815" s="1" t="s">
        <v>188</v>
      </c>
      <c r="G9815" s="1" t="s">
        <v>777</v>
      </c>
      <c r="H9815" s="1" t="s">
        <v>778</v>
      </c>
      <c r="I9815" s="1" t="s">
        <v>26</v>
      </c>
      <c r="J9815" s="1" t="s">
        <v>27</v>
      </c>
      <c r="K9815" s="1" t="s">
        <v>10578</v>
      </c>
      <c r="L9815" s="1" t="s">
        <v>788</v>
      </c>
      <c r="M9815" s="1">
        <v>7017</v>
      </c>
      <c r="N9815" s="1" t="s">
        <v>148</v>
      </c>
      <c r="O9815" s="1" t="s">
        <v>3275</v>
      </c>
      <c r="P9815" s="1" t="s">
        <v>46</v>
      </c>
      <c r="Q9815" s="1" t="s">
        <v>90</v>
      </c>
      <c r="R9815" s="1" t="s">
        <v>3276</v>
      </c>
      <c r="S9815" s="1">
        <v>204.95</v>
      </c>
      <c r="T9815" s="1">
        <v>5</v>
      </c>
      <c r="U9815" s="1">
        <v>0</v>
      </c>
      <c r="V9815" s="4">
        <v>100.4255</v>
      </c>
    </row>
    <row r="9816" spans="1:22" ht="58.5" thickBot="1" x14ac:dyDescent="0.4">
      <c r="A9816" s="3">
        <v>9815</v>
      </c>
      <c r="B9816" s="1" t="s">
        <v>10847</v>
      </c>
      <c r="C9816" s="1">
        <v>2013</v>
      </c>
      <c r="D9816" s="2">
        <v>41606</v>
      </c>
      <c r="E9816" s="2">
        <v>41609</v>
      </c>
      <c r="F9816" s="1" t="s">
        <v>188</v>
      </c>
      <c r="G9816" s="1" t="s">
        <v>777</v>
      </c>
      <c r="H9816" s="1" t="s">
        <v>778</v>
      </c>
      <c r="I9816" s="1" t="s">
        <v>26</v>
      </c>
      <c r="J9816" s="1" t="s">
        <v>27</v>
      </c>
      <c r="K9816" s="1" t="s">
        <v>10578</v>
      </c>
      <c r="L9816" s="1" t="s">
        <v>788</v>
      </c>
      <c r="M9816" s="1">
        <v>7017</v>
      </c>
      <c r="N9816" s="1" t="s">
        <v>148</v>
      </c>
      <c r="O9816" s="1" t="s">
        <v>5780</v>
      </c>
      <c r="P9816" s="1" t="s">
        <v>46</v>
      </c>
      <c r="Q9816" s="1" t="s">
        <v>75</v>
      </c>
      <c r="R9816" s="1" t="s">
        <v>5781</v>
      </c>
      <c r="S9816" s="1">
        <v>79.95</v>
      </c>
      <c r="T9816" s="1">
        <v>5</v>
      </c>
      <c r="U9816" s="1">
        <v>0</v>
      </c>
      <c r="V9816" s="4">
        <v>38.375999999999998</v>
      </c>
    </row>
    <row r="9817" spans="1:22" ht="29.5" thickBot="1" x14ac:dyDescent="0.4">
      <c r="A9817" s="3">
        <v>9816</v>
      </c>
      <c r="B9817" s="1" t="s">
        <v>10848</v>
      </c>
      <c r="C9817" s="1">
        <v>2012</v>
      </c>
      <c r="D9817" s="2">
        <v>41068</v>
      </c>
      <c r="E9817" s="2">
        <v>41072</v>
      </c>
      <c r="F9817" s="1" t="s">
        <v>50</v>
      </c>
      <c r="G9817" s="1" t="s">
        <v>1033</v>
      </c>
      <c r="H9817" s="1" t="s">
        <v>1034</v>
      </c>
      <c r="I9817" s="1" t="s">
        <v>41</v>
      </c>
      <c r="J9817" s="1" t="s">
        <v>27</v>
      </c>
      <c r="K9817" s="1" t="s">
        <v>1151</v>
      </c>
      <c r="L9817" s="1" t="s">
        <v>54</v>
      </c>
      <c r="M9817" s="1">
        <v>33710</v>
      </c>
      <c r="N9817" s="1" t="s">
        <v>30</v>
      </c>
      <c r="O9817" s="1" t="s">
        <v>5414</v>
      </c>
      <c r="P9817" s="1" t="s">
        <v>46</v>
      </c>
      <c r="Q9817" s="1" t="s">
        <v>90</v>
      </c>
      <c r="R9817" s="1" t="s">
        <v>5415</v>
      </c>
      <c r="S9817" s="1">
        <v>173.488</v>
      </c>
      <c r="T9817" s="1">
        <v>7</v>
      </c>
      <c r="U9817" s="1">
        <v>0.2</v>
      </c>
      <c r="V9817" s="4">
        <v>54.215000000000003</v>
      </c>
    </row>
    <row r="9818" spans="1:22" ht="29.5" thickBot="1" x14ac:dyDescent="0.4">
      <c r="A9818" s="3">
        <v>9817</v>
      </c>
      <c r="B9818" s="1" t="s">
        <v>10848</v>
      </c>
      <c r="C9818" s="1">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4">
        <v>-6.4619999999999997</v>
      </c>
    </row>
    <row r="9819" spans="1:22" ht="73" thickBot="1" x14ac:dyDescent="0.4">
      <c r="A9819" s="3">
        <v>9818</v>
      </c>
      <c r="B9819" s="1" t="s">
        <v>10848</v>
      </c>
      <c r="C9819" s="1">
        <v>2012</v>
      </c>
      <c r="D9819" s="2">
        <v>41068</v>
      </c>
      <c r="E9819" s="2">
        <v>41072</v>
      </c>
      <c r="F9819" s="1" t="s">
        <v>50</v>
      </c>
      <c r="G9819" s="1" t="s">
        <v>1033</v>
      </c>
      <c r="H9819" s="1" t="s">
        <v>1034</v>
      </c>
      <c r="I9819" s="1" t="s">
        <v>41</v>
      </c>
      <c r="J9819" s="1" t="s">
        <v>27</v>
      </c>
      <c r="K9819" s="1" t="s">
        <v>1151</v>
      </c>
      <c r="L9819" s="1" t="s">
        <v>54</v>
      </c>
      <c r="M9819" s="1">
        <v>33710</v>
      </c>
      <c r="N9819" s="1" t="s">
        <v>30</v>
      </c>
      <c r="O9819" s="1" t="s">
        <v>5989</v>
      </c>
      <c r="P9819" s="1" t="s">
        <v>32</v>
      </c>
      <c r="Q9819" s="1" t="s">
        <v>65</v>
      </c>
      <c r="R9819" s="1" t="s">
        <v>5990</v>
      </c>
      <c r="S9819" s="1">
        <v>173.208</v>
      </c>
      <c r="T9819" s="1">
        <v>7</v>
      </c>
      <c r="U9819" s="1">
        <v>0.2</v>
      </c>
      <c r="V9819" s="4">
        <v>45.467100000000002</v>
      </c>
    </row>
    <row r="9820" spans="1:22" ht="29.5" thickBot="1" x14ac:dyDescent="0.4">
      <c r="A9820" s="3">
        <v>9819</v>
      </c>
      <c r="B9820" s="1" t="s">
        <v>10848</v>
      </c>
      <c r="C9820" s="1">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4.4480000000000004</v>
      </c>
      <c r="T9820" s="1">
        <v>2</v>
      </c>
      <c r="U9820" s="1">
        <v>0.2</v>
      </c>
      <c r="V9820" s="4">
        <v>0.33360000000000001</v>
      </c>
    </row>
    <row r="9821" spans="1:22" ht="58.5" thickBot="1" x14ac:dyDescent="0.4">
      <c r="A9821" s="3">
        <v>9820</v>
      </c>
      <c r="B9821" s="1" t="s">
        <v>10848</v>
      </c>
      <c r="C9821" s="1">
        <v>2012</v>
      </c>
      <c r="D9821" s="2">
        <v>41068</v>
      </c>
      <c r="E9821" s="2">
        <v>41072</v>
      </c>
      <c r="F9821" s="1" t="s">
        <v>50</v>
      </c>
      <c r="G9821" s="1" t="s">
        <v>1033</v>
      </c>
      <c r="H9821" s="1" t="s">
        <v>1034</v>
      </c>
      <c r="I9821" s="1" t="s">
        <v>41</v>
      </c>
      <c r="J9821" s="1" t="s">
        <v>27</v>
      </c>
      <c r="K9821" s="1" t="s">
        <v>1151</v>
      </c>
      <c r="L9821" s="1" t="s">
        <v>54</v>
      </c>
      <c r="M9821" s="1">
        <v>33710</v>
      </c>
      <c r="N9821" s="1" t="s">
        <v>30</v>
      </c>
      <c r="O9821" s="1" t="s">
        <v>6730</v>
      </c>
      <c r="P9821" s="1" t="s">
        <v>46</v>
      </c>
      <c r="Q9821" s="1" t="s">
        <v>47</v>
      </c>
      <c r="R9821" s="1" t="s">
        <v>6731</v>
      </c>
      <c r="S9821" s="1">
        <v>9</v>
      </c>
      <c r="T9821" s="1">
        <v>3</v>
      </c>
      <c r="U9821" s="1">
        <v>0.2</v>
      </c>
      <c r="V9821" s="4">
        <v>3.15</v>
      </c>
    </row>
    <row r="9822" spans="1:22" ht="29.5" thickBot="1" x14ac:dyDescent="0.4">
      <c r="A9822" s="3">
        <v>9821</v>
      </c>
      <c r="B9822" s="1" t="s">
        <v>10848</v>
      </c>
      <c r="C9822" s="1">
        <v>2012</v>
      </c>
      <c r="D9822" s="2">
        <v>41068</v>
      </c>
      <c r="E9822" s="2">
        <v>41072</v>
      </c>
      <c r="F9822" s="1" t="s">
        <v>50</v>
      </c>
      <c r="G9822" s="1" t="s">
        <v>1033</v>
      </c>
      <c r="H9822" s="1" t="s">
        <v>1034</v>
      </c>
      <c r="I9822" s="1" t="s">
        <v>41</v>
      </c>
      <c r="J9822" s="1" t="s">
        <v>27</v>
      </c>
      <c r="K9822" s="1" t="s">
        <v>1151</v>
      </c>
      <c r="L9822" s="1" t="s">
        <v>54</v>
      </c>
      <c r="M9822" s="1">
        <v>33710</v>
      </c>
      <c r="N9822" s="1" t="s">
        <v>30</v>
      </c>
      <c r="O9822" s="1" t="s">
        <v>8220</v>
      </c>
      <c r="P9822" s="1" t="s">
        <v>46</v>
      </c>
      <c r="Q9822" s="1" t="s">
        <v>90</v>
      </c>
      <c r="R9822" s="1" t="s">
        <v>8221</v>
      </c>
      <c r="S9822" s="1">
        <v>42.24</v>
      </c>
      <c r="T9822" s="1">
        <v>10</v>
      </c>
      <c r="U9822" s="1">
        <v>0.2</v>
      </c>
      <c r="V9822" s="4">
        <v>13.2</v>
      </c>
    </row>
    <row r="9823" spans="1:22" ht="29.5" thickBot="1" x14ac:dyDescent="0.4">
      <c r="A9823" s="3">
        <v>9822</v>
      </c>
      <c r="B9823" s="1" t="s">
        <v>10848</v>
      </c>
      <c r="C9823" s="1">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18.263999999999999</v>
      </c>
      <c r="T9823" s="1">
        <v>2</v>
      </c>
      <c r="U9823" s="1">
        <v>0.7</v>
      </c>
      <c r="V9823" s="4">
        <v>-13.393599999999999</v>
      </c>
    </row>
    <row r="9824" spans="1:22" ht="58.5" thickBot="1" x14ac:dyDescent="0.4">
      <c r="A9824" s="3">
        <v>9823</v>
      </c>
      <c r="B9824" s="1" t="s">
        <v>10849</v>
      </c>
      <c r="C9824" s="1">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4">
        <v>42.814799999999998</v>
      </c>
    </row>
    <row r="9825" spans="1:22" ht="29.5" thickBot="1" x14ac:dyDescent="0.4">
      <c r="A9825" s="3">
        <v>9824</v>
      </c>
      <c r="B9825" s="1" t="s">
        <v>10849</v>
      </c>
      <c r="C9825" s="1">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4">
        <v>41.823</v>
      </c>
    </row>
    <row r="9826" spans="1:22" ht="44" thickBot="1" x14ac:dyDescent="0.4">
      <c r="A9826" s="3">
        <v>9825</v>
      </c>
      <c r="B9826" s="1" t="s">
        <v>10849</v>
      </c>
      <c r="C9826" s="1">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4">
        <v>6.2496</v>
      </c>
    </row>
    <row r="9827" spans="1:22" ht="29.5" thickBot="1" x14ac:dyDescent="0.4">
      <c r="A9827" s="3">
        <v>9826</v>
      </c>
      <c r="B9827" s="1" t="s">
        <v>10849</v>
      </c>
      <c r="C9827" s="1">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v>
      </c>
      <c r="T9827" s="1">
        <v>3</v>
      </c>
      <c r="U9827" s="1">
        <v>0.2</v>
      </c>
      <c r="V9827" s="4">
        <v>15.093</v>
      </c>
    </row>
    <row r="9828" spans="1:22" ht="29.5" thickBot="1" x14ac:dyDescent="0.4">
      <c r="A9828" s="3">
        <v>9827</v>
      </c>
      <c r="B9828" s="1" t="s">
        <v>10849</v>
      </c>
      <c r="C9828" s="1">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4">
        <v>-12.196</v>
      </c>
    </row>
    <row r="9829" spans="1:22" ht="44" thickBot="1" x14ac:dyDescent="0.4">
      <c r="A9829" s="3">
        <v>9828</v>
      </c>
      <c r="B9829" s="1" t="s">
        <v>10850</v>
      </c>
      <c r="C9829" s="1">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4">
        <v>6.4649999999999999</v>
      </c>
    </row>
    <row r="9830" spans="1:22" ht="58.5" thickBot="1" x14ac:dyDescent="0.4">
      <c r="A9830" s="3">
        <v>9829</v>
      </c>
      <c r="B9830" s="1" t="s">
        <v>10850</v>
      </c>
      <c r="C9830" s="1">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v>
      </c>
      <c r="T9830" s="1">
        <v>3</v>
      </c>
      <c r="U9830" s="1">
        <v>0.2</v>
      </c>
      <c r="V9830" s="4">
        <v>3.7595999999999998</v>
      </c>
    </row>
    <row r="9831" spans="1:22" ht="44" thickBot="1" x14ac:dyDescent="0.4">
      <c r="A9831" s="3">
        <v>9830</v>
      </c>
      <c r="B9831" s="1" t="s">
        <v>10851</v>
      </c>
      <c r="C9831" s="1">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v>
      </c>
      <c r="T9831" s="1">
        <v>3</v>
      </c>
      <c r="U9831" s="1">
        <v>0.2</v>
      </c>
      <c r="V9831" s="4">
        <v>15.147</v>
      </c>
    </row>
    <row r="9832" spans="1:22" ht="58.5" thickBot="1" x14ac:dyDescent="0.4">
      <c r="A9832" s="3">
        <v>9831</v>
      </c>
      <c r="B9832" s="1" t="s">
        <v>10852</v>
      </c>
      <c r="C9832" s="1">
        <v>2011</v>
      </c>
      <c r="D9832" s="2">
        <v>40893</v>
      </c>
      <c r="E9832" s="2">
        <v>40895</v>
      </c>
      <c r="F9832" s="1" t="s">
        <v>23</v>
      </c>
      <c r="G9832" s="1" t="s">
        <v>2122</v>
      </c>
      <c r="H9832" s="1" t="s">
        <v>2123</v>
      </c>
      <c r="I9832" s="1" t="s">
        <v>26</v>
      </c>
      <c r="J9832" s="1" t="s">
        <v>27</v>
      </c>
      <c r="K9832" s="1" t="s">
        <v>9146</v>
      </c>
      <c r="L9832" s="1" t="s">
        <v>104</v>
      </c>
      <c r="M9832" s="1">
        <v>77705</v>
      </c>
      <c r="N9832" s="1" t="s">
        <v>105</v>
      </c>
      <c r="O9832" s="1" t="s">
        <v>5474</v>
      </c>
      <c r="P9832" s="1" t="s">
        <v>71</v>
      </c>
      <c r="Q9832" s="1" t="s">
        <v>161</v>
      </c>
      <c r="R9832" s="1" t="s">
        <v>5475</v>
      </c>
      <c r="S9832" s="1">
        <v>319.96800000000002</v>
      </c>
      <c r="T9832" s="1">
        <v>4</v>
      </c>
      <c r="U9832" s="1">
        <v>0.2</v>
      </c>
      <c r="V9832" s="4">
        <v>95.990399999999994</v>
      </c>
    </row>
    <row r="9833" spans="1:22" ht="29.5" thickBot="1" x14ac:dyDescent="0.4">
      <c r="A9833" s="3">
        <v>9832</v>
      </c>
      <c r="B9833" s="1" t="s">
        <v>10852</v>
      </c>
      <c r="C9833" s="1">
        <v>2011</v>
      </c>
      <c r="D9833" s="2">
        <v>40893</v>
      </c>
      <c r="E9833" s="2">
        <v>40895</v>
      </c>
      <c r="F9833" s="1" t="s">
        <v>23</v>
      </c>
      <c r="G9833" s="1" t="s">
        <v>2122</v>
      </c>
      <c r="H9833" s="1" t="s">
        <v>2123</v>
      </c>
      <c r="I9833" s="1" t="s">
        <v>26</v>
      </c>
      <c r="J9833" s="1" t="s">
        <v>27</v>
      </c>
      <c r="K9833" s="1" t="s">
        <v>9146</v>
      </c>
      <c r="L9833" s="1" t="s">
        <v>104</v>
      </c>
      <c r="M9833" s="1">
        <v>77705</v>
      </c>
      <c r="N9833" s="1" t="s">
        <v>105</v>
      </c>
      <c r="O9833" s="1" t="s">
        <v>259</v>
      </c>
      <c r="P9833" s="1" t="s">
        <v>32</v>
      </c>
      <c r="Q9833" s="1" t="s">
        <v>65</v>
      </c>
      <c r="R9833" s="1" t="s">
        <v>260</v>
      </c>
      <c r="S9833" s="1">
        <v>8.6240000000000006</v>
      </c>
      <c r="T9833" s="1">
        <v>7</v>
      </c>
      <c r="U9833" s="1">
        <v>0.6</v>
      </c>
      <c r="V9833" s="4">
        <v>-2.5872000000000002</v>
      </c>
    </row>
    <row r="9834" spans="1:22" ht="29.5" thickBot="1" x14ac:dyDescent="0.4">
      <c r="A9834" s="3">
        <v>9833</v>
      </c>
      <c r="B9834" s="1" t="s">
        <v>10853</v>
      </c>
      <c r="C9834" s="1">
        <v>2011</v>
      </c>
      <c r="D9834" s="2">
        <v>40681</v>
      </c>
      <c r="E9834" s="2">
        <v>40685</v>
      </c>
      <c r="F9834" s="1" t="s">
        <v>23</v>
      </c>
      <c r="G9834" s="1" t="s">
        <v>5920</v>
      </c>
      <c r="H9834" s="1" t="s">
        <v>5921</v>
      </c>
      <c r="I9834" s="1" t="s">
        <v>26</v>
      </c>
      <c r="J9834" s="1" t="s">
        <v>27</v>
      </c>
      <c r="K9834" s="1" t="s">
        <v>815</v>
      </c>
      <c r="L9834" s="1" t="s">
        <v>104</v>
      </c>
      <c r="M9834" s="1">
        <v>75220</v>
      </c>
      <c r="N9834" s="1" t="s">
        <v>105</v>
      </c>
      <c r="O9834" s="1" t="s">
        <v>4179</v>
      </c>
      <c r="P9834" s="1" t="s">
        <v>46</v>
      </c>
      <c r="Q9834" s="1" t="s">
        <v>90</v>
      </c>
      <c r="R9834" s="1" t="s">
        <v>4180</v>
      </c>
      <c r="S9834" s="1">
        <v>3.984</v>
      </c>
      <c r="T9834" s="1">
        <v>1</v>
      </c>
      <c r="U9834" s="1">
        <v>0.2</v>
      </c>
      <c r="V9834" s="4">
        <v>1.4441999999999999</v>
      </c>
    </row>
    <row r="9835" spans="1:22" ht="44" thickBot="1" x14ac:dyDescent="0.4">
      <c r="A9835" s="3">
        <v>9834</v>
      </c>
      <c r="B9835" s="1" t="s">
        <v>10854</v>
      </c>
      <c r="C9835" s="1">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895.94399999999996</v>
      </c>
      <c r="T9835" s="1">
        <v>7</v>
      </c>
      <c r="U9835" s="1">
        <v>0.2</v>
      </c>
      <c r="V9835" s="4">
        <v>190.38810000000001</v>
      </c>
    </row>
    <row r="9836" spans="1:22" ht="44" thickBot="1" x14ac:dyDescent="0.4">
      <c r="A9836" s="3">
        <v>9835</v>
      </c>
      <c r="B9836" s="1" t="s">
        <v>10855</v>
      </c>
      <c r="C9836" s="1">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6134</v>
      </c>
      <c r="P9836" s="1" t="s">
        <v>32</v>
      </c>
      <c r="Q9836" s="1" t="s">
        <v>65</v>
      </c>
      <c r="R9836" s="1" t="s">
        <v>6135</v>
      </c>
      <c r="S9836" s="1">
        <v>14</v>
      </c>
      <c r="T9836" s="1">
        <v>4</v>
      </c>
      <c r="U9836" s="1">
        <v>0.6</v>
      </c>
      <c r="V9836" s="4">
        <v>-6.3</v>
      </c>
    </row>
    <row r="9837" spans="1:22" ht="58.5" thickBot="1" x14ac:dyDescent="0.4">
      <c r="A9837" s="3">
        <v>9836</v>
      </c>
      <c r="B9837" s="1" t="s">
        <v>10855</v>
      </c>
      <c r="C9837" s="1">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16.391999999999999</v>
      </c>
      <c r="T9837" s="1">
        <v>2</v>
      </c>
      <c r="U9837" s="1">
        <v>0.8</v>
      </c>
      <c r="V9837" s="4">
        <v>-26.2272</v>
      </c>
    </row>
    <row r="9838" spans="1:22" ht="44" thickBot="1" x14ac:dyDescent="0.4">
      <c r="A9838" s="3">
        <v>9837</v>
      </c>
      <c r="B9838" s="1" t="s">
        <v>10856</v>
      </c>
      <c r="C9838" s="1">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4">
        <v>5.1230000000000002</v>
      </c>
    </row>
    <row r="9839" spans="1:22" ht="44" thickBot="1" x14ac:dyDescent="0.4">
      <c r="A9839" s="3">
        <v>9838</v>
      </c>
      <c r="B9839" s="1" t="s">
        <v>10856</v>
      </c>
      <c r="C9839" s="1">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4">
        <v>14.8</v>
      </c>
    </row>
    <row r="9840" spans="1:22" ht="29.5" thickBot="1" x14ac:dyDescent="0.4">
      <c r="A9840" s="3">
        <v>9839</v>
      </c>
      <c r="B9840" s="1" t="s">
        <v>10856</v>
      </c>
      <c r="C9840" s="1">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4">
        <v>2.2907999999999999</v>
      </c>
    </row>
    <row r="9841" spans="1:22" ht="29.5" thickBot="1" x14ac:dyDescent="0.4">
      <c r="A9841" s="3">
        <v>9840</v>
      </c>
      <c r="B9841" s="1" t="s">
        <v>10856</v>
      </c>
      <c r="C9841" s="1">
        <v>2013</v>
      </c>
      <c r="D9841" s="2">
        <v>41543</v>
      </c>
      <c r="E9841" s="2">
        <v>41549</v>
      </c>
      <c r="F9841" s="1" t="s">
        <v>50</v>
      </c>
      <c r="G9841" s="1" t="s">
        <v>2450</v>
      </c>
      <c r="H9841" s="1" t="s">
        <v>2451</v>
      </c>
      <c r="I9841" s="1" t="s">
        <v>26</v>
      </c>
      <c r="J9841" s="1" t="s">
        <v>27</v>
      </c>
      <c r="K9841" s="1" t="s">
        <v>1173</v>
      </c>
      <c r="L9841" s="1" t="s">
        <v>43</v>
      </c>
      <c r="M9841" s="1">
        <v>90805</v>
      </c>
      <c r="N9841" s="1" t="s">
        <v>44</v>
      </c>
      <c r="O9841" s="1" t="s">
        <v>7662</v>
      </c>
      <c r="P9841" s="1" t="s">
        <v>71</v>
      </c>
      <c r="Q9841" s="1" t="s">
        <v>1216</v>
      </c>
      <c r="R9841" s="1" t="s">
        <v>7663</v>
      </c>
      <c r="S9841" s="1">
        <v>479.976</v>
      </c>
      <c r="T9841" s="1">
        <v>3</v>
      </c>
      <c r="U9841" s="1">
        <v>0.2</v>
      </c>
      <c r="V9841" s="4">
        <v>161.99189999999999</v>
      </c>
    </row>
    <row r="9842" spans="1:22" ht="58.5" thickBot="1" x14ac:dyDescent="0.4">
      <c r="A9842" s="3">
        <v>9841</v>
      </c>
      <c r="B9842" s="1" t="s">
        <v>10856</v>
      </c>
      <c r="C9842" s="1">
        <v>2013</v>
      </c>
      <c r="D9842" s="2">
        <v>41543</v>
      </c>
      <c r="E9842" s="2">
        <v>41549</v>
      </c>
      <c r="F9842" s="1" t="s">
        <v>50</v>
      </c>
      <c r="G9842" s="1" t="s">
        <v>2450</v>
      </c>
      <c r="H9842" s="1" t="s">
        <v>2451</v>
      </c>
      <c r="I9842" s="1" t="s">
        <v>26</v>
      </c>
      <c r="J9842" s="1" t="s">
        <v>27</v>
      </c>
      <c r="K9842" s="1" t="s">
        <v>1173</v>
      </c>
      <c r="L9842" s="1" t="s">
        <v>43</v>
      </c>
      <c r="M9842" s="1">
        <v>90805</v>
      </c>
      <c r="N9842" s="1" t="s">
        <v>44</v>
      </c>
      <c r="O9842" s="1" t="s">
        <v>7877</v>
      </c>
      <c r="P9842" s="1" t="s">
        <v>71</v>
      </c>
      <c r="Q9842" s="1" t="s">
        <v>72</v>
      </c>
      <c r="R9842" s="1" t="s">
        <v>7878</v>
      </c>
      <c r="S9842" s="1">
        <v>44.735999999999997</v>
      </c>
      <c r="T9842" s="1">
        <v>8</v>
      </c>
      <c r="U9842" s="1">
        <v>0.2</v>
      </c>
      <c r="V9842" s="4">
        <v>4.4736000000000002</v>
      </c>
    </row>
    <row r="9843" spans="1:22" ht="29.5" thickBot="1" x14ac:dyDescent="0.4">
      <c r="A9843" s="3">
        <v>9842</v>
      </c>
      <c r="B9843" s="1" t="s">
        <v>10856</v>
      </c>
      <c r="C9843" s="1">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4">
        <v>1.6704000000000001</v>
      </c>
    </row>
    <row r="9844" spans="1:22" ht="44" thickBot="1" x14ac:dyDescent="0.4">
      <c r="A9844" s="3">
        <v>9843</v>
      </c>
      <c r="B9844" s="1" t="s">
        <v>10856</v>
      </c>
      <c r="C9844" s="1">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483.13600000000002</v>
      </c>
      <c r="T9844" s="1">
        <v>4</v>
      </c>
      <c r="U9844" s="1">
        <v>0.2</v>
      </c>
      <c r="V9844" s="4">
        <v>60.392000000000003</v>
      </c>
    </row>
    <row r="9845" spans="1:22" ht="29.5" thickBot="1" x14ac:dyDescent="0.4">
      <c r="A9845" s="3">
        <v>9844</v>
      </c>
      <c r="B9845" s="1" t="s">
        <v>10857</v>
      </c>
      <c r="C9845" s="1">
        <v>2011</v>
      </c>
      <c r="D9845" s="2">
        <v>40697</v>
      </c>
      <c r="E9845" s="2">
        <v>40700</v>
      </c>
      <c r="F9845" s="1" t="s">
        <v>188</v>
      </c>
      <c r="G9845" s="1" t="s">
        <v>6271</v>
      </c>
      <c r="H9845" s="1" t="s">
        <v>6272</v>
      </c>
      <c r="I9845" s="1" t="s">
        <v>26</v>
      </c>
      <c r="J9845" s="1" t="s">
        <v>27</v>
      </c>
      <c r="K9845" s="1" t="s">
        <v>357</v>
      </c>
      <c r="L9845" s="1" t="s">
        <v>211</v>
      </c>
      <c r="M9845" s="1">
        <v>62521</v>
      </c>
      <c r="N9845" s="1" t="s">
        <v>105</v>
      </c>
      <c r="O9845" s="1" t="s">
        <v>4565</v>
      </c>
      <c r="P9845" s="1" t="s">
        <v>46</v>
      </c>
      <c r="Q9845" s="1" t="s">
        <v>47</v>
      </c>
      <c r="R9845" s="1" t="s">
        <v>4566</v>
      </c>
      <c r="S9845" s="1">
        <v>15.936</v>
      </c>
      <c r="T9845" s="1">
        <v>4</v>
      </c>
      <c r="U9845" s="1">
        <v>0.2</v>
      </c>
      <c r="V9845" s="4">
        <v>5.1791999999999998</v>
      </c>
    </row>
    <row r="9846" spans="1:22" ht="29.5" thickBot="1" x14ac:dyDescent="0.4">
      <c r="A9846" s="3">
        <v>9845</v>
      </c>
      <c r="B9846" s="1" t="s">
        <v>10857</v>
      </c>
      <c r="C9846" s="1">
        <v>2011</v>
      </c>
      <c r="D9846" s="2">
        <v>40697</v>
      </c>
      <c r="E9846" s="2">
        <v>40700</v>
      </c>
      <c r="F9846" s="1" t="s">
        <v>188</v>
      </c>
      <c r="G9846" s="1" t="s">
        <v>6271</v>
      </c>
      <c r="H9846" s="1" t="s">
        <v>6272</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4">
        <v>-40.003599999999999</v>
      </c>
    </row>
    <row r="9847" spans="1:22" ht="58.5" thickBot="1" x14ac:dyDescent="0.4">
      <c r="A9847" s="3">
        <v>9846</v>
      </c>
      <c r="B9847" s="1" t="s">
        <v>10857</v>
      </c>
      <c r="C9847" s="1">
        <v>2011</v>
      </c>
      <c r="D9847" s="2">
        <v>40697</v>
      </c>
      <c r="E9847" s="2">
        <v>40700</v>
      </c>
      <c r="F9847" s="1" t="s">
        <v>188</v>
      </c>
      <c r="G9847" s="1" t="s">
        <v>6271</v>
      </c>
      <c r="H9847" s="1" t="s">
        <v>6272</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4">
        <v>9.9521999999999995</v>
      </c>
    </row>
    <row r="9848" spans="1:22" ht="44" thickBot="1" x14ac:dyDescent="0.4">
      <c r="A9848" s="3">
        <v>9847</v>
      </c>
      <c r="B9848" s="1" t="s">
        <v>10858</v>
      </c>
      <c r="C9848" s="1">
        <v>2014</v>
      </c>
      <c r="D9848" s="2">
        <v>41885</v>
      </c>
      <c r="E9848" s="2">
        <v>41887</v>
      </c>
      <c r="F9848" s="1" t="s">
        <v>23</v>
      </c>
      <c r="G9848" s="1" t="s">
        <v>8227</v>
      </c>
      <c r="H9848" s="1" t="s">
        <v>8228</v>
      </c>
      <c r="I9848" s="1" t="s">
        <v>102</v>
      </c>
      <c r="J9848" s="1" t="s">
        <v>27</v>
      </c>
      <c r="K9848" s="1" t="s">
        <v>42</v>
      </c>
      <c r="L9848" s="1" t="s">
        <v>43</v>
      </c>
      <c r="M9848" s="1">
        <v>90008</v>
      </c>
      <c r="N9848" s="1" t="s">
        <v>44</v>
      </c>
      <c r="O9848" s="1" t="s">
        <v>141</v>
      </c>
      <c r="P9848" s="1" t="s">
        <v>46</v>
      </c>
      <c r="Q9848" s="1" t="s">
        <v>78</v>
      </c>
      <c r="R9848" s="1" t="s">
        <v>142</v>
      </c>
      <c r="S9848" s="1">
        <v>43.1</v>
      </c>
      <c r="T9848" s="1">
        <v>5</v>
      </c>
      <c r="U9848" s="1">
        <v>0</v>
      </c>
      <c r="V9848" s="4">
        <v>11.206</v>
      </c>
    </row>
    <row r="9849" spans="1:22" ht="44" thickBot="1" x14ac:dyDescent="0.4">
      <c r="A9849" s="3">
        <v>9848</v>
      </c>
      <c r="B9849" s="1" t="s">
        <v>10858</v>
      </c>
      <c r="C9849" s="1">
        <v>2014</v>
      </c>
      <c r="D9849" s="2">
        <v>41885</v>
      </c>
      <c r="E9849" s="2">
        <v>41887</v>
      </c>
      <c r="F9849" s="1" t="s">
        <v>23</v>
      </c>
      <c r="G9849" s="1" t="s">
        <v>8227</v>
      </c>
      <c r="H9849" s="1" t="s">
        <v>8228</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4">
        <v>132.99</v>
      </c>
    </row>
    <row r="9850" spans="1:22" ht="58.5" thickBot="1" x14ac:dyDescent="0.4">
      <c r="A9850" s="3">
        <v>9849</v>
      </c>
      <c r="B9850" s="1" t="s">
        <v>10858</v>
      </c>
      <c r="C9850" s="1">
        <v>2014</v>
      </c>
      <c r="D9850" s="2">
        <v>41885</v>
      </c>
      <c r="E9850" s="2">
        <v>41887</v>
      </c>
      <c r="F9850" s="1" t="s">
        <v>23</v>
      </c>
      <c r="G9850" s="1" t="s">
        <v>8227</v>
      </c>
      <c r="H9850" s="1" t="s">
        <v>8228</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4">
        <v>46.225000000000001</v>
      </c>
    </row>
    <row r="9851" spans="1:22" ht="29.5" thickBot="1" x14ac:dyDescent="0.4">
      <c r="A9851" s="3">
        <v>9850</v>
      </c>
      <c r="B9851" s="1" t="s">
        <v>10859</v>
      </c>
      <c r="C9851" s="1">
        <v>2011</v>
      </c>
      <c r="D9851" s="2">
        <v>40645</v>
      </c>
      <c r="E9851" s="2">
        <v>40651</v>
      </c>
      <c r="F9851" s="1" t="s">
        <v>50</v>
      </c>
      <c r="G9851" s="1" t="s">
        <v>4764</v>
      </c>
      <c r="H9851" s="1" t="s">
        <v>4765</v>
      </c>
      <c r="I9851" s="1" t="s">
        <v>41</v>
      </c>
      <c r="J9851" s="1" t="s">
        <v>27</v>
      </c>
      <c r="K9851" s="1" t="s">
        <v>10841</v>
      </c>
      <c r="L9851" s="1" t="s">
        <v>43</v>
      </c>
      <c r="M9851" s="1">
        <v>95240</v>
      </c>
      <c r="N9851" s="1" t="s">
        <v>44</v>
      </c>
      <c r="O9851" s="1" t="s">
        <v>6845</v>
      </c>
      <c r="P9851" s="1" t="s">
        <v>46</v>
      </c>
      <c r="Q9851" s="1" t="s">
        <v>68</v>
      </c>
      <c r="R9851" s="1" t="s">
        <v>6846</v>
      </c>
      <c r="S9851" s="1">
        <v>39.68</v>
      </c>
      <c r="T9851" s="1">
        <v>2</v>
      </c>
      <c r="U9851" s="1">
        <v>0</v>
      </c>
      <c r="V9851" s="4">
        <v>16.268799999999999</v>
      </c>
    </row>
    <row r="9852" spans="1:22" ht="29.5" thickBot="1" x14ac:dyDescent="0.4">
      <c r="A9852" s="3">
        <v>9851</v>
      </c>
      <c r="B9852" s="1" t="s">
        <v>10860</v>
      </c>
      <c r="C9852" s="1">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4">
        <v>4.0191999999999997</v>
      </c>
    </row>
    <row r="9853" spans="1:22" ht="29.5" thickBot="1" x14ac:dyDescent="0.4">
      <c r="A9853" s="3">
        <v>9852</v>
      </c>
      <c r="B9853" s="1" t="s">
        <v>10860</v>
      </c>
      <c r="C9853" s="1">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v>
      </c>
      <c r="T9853" s="1">
        <v>3</v>
      </c>
      <c r="U9853" s="1">
        <v>0.2</v>
      </c>
      <c r="V9853" s="4">
        <v>33.93</v>
      </c>
    </row>
    <row r="9854" spans="1:22" ht="44" thickBot="1" x14ac:dyDescent="0.4">
      <c r="A9854" s="3">
        <v>9853</v>
      </c>
      <c r="B9854" s="1" t="s">
        <v>10860</v>
      </c>
      <c r="C9854" s="1">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4">
        <v>6.0167999999999999</v>
      </c>
    </row>
    <row r="9855" spans="1:22" ht="58.5" thickBot="1" x14ac:dyDescent="0.4">
      <c r="A9855" s="3">
        <v>9854</v>
      </c>
      <c r="B9855" s="1" t="s">
        <v>10860</v>
      </c>
      <c r="C9855" s="1">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4">
        <v>83.733000000000004</v>
      </c>
    </row>
    <row r="9856" spans="1:22" ht="44" thickBot="1" x14ac:dyDescent="0.4">
      <c r="A9856" s="3">
        <v>9855</v>
      </c>
      <c r="B9856" s="1" t="s">
        <v>10861</v>
      </c>
      <c r="C9856" s="1">
        <v>2014</v>
      </c>
      <c r="D9856" s="2">
        <v>41810</v>
      </c>
      <c r="E9856" s="2">
        <v>41814</v>
      </c>
      <c r="F9856" s="1" t="s">
        <v>50</v>
      </c>
      <c r="G9856" s="1" t="s">
        <v>5920</v>
      </c>
      <c r="H9856" s="1" t="s">
        <v>5921</v>
      </c>
      <c r="I9856" s="1" t="s">
        <v>26</v>
      </c>
      <c r="J9856" s="1" t="s">
        <v>27</v>
      </c>
      <c r="K9856" s="1" t="s">
        <v>127</v>
      </c>
      <c r="L9856" s="1" t="s">
        <v>43</v>
      </c>
      <c r="M9856" s="1">
        <v>94109</v>
      </c>
      <c r="N9856" s="1" t="s">
        <v>44</v>
      </c>
      <c r="O9856" s="1" t="s">
        <v>7025</v>
      </c>
      <c r="P9856" s="1" t="s">
        <v>32</v>
      </c>
      <c r="Q9856" s="1" t="s">
        <v>65</v>
      </c>
      <c r="R9856" s="1" t="s">
        <v>7026</v>
      </c>
      <c r="S9856" s="1">
        <v>50.32</v>
      </c>
      <c r="T9856" s="1">
        <v>4</v>
      </c>
      <c r="U9856" s="1">
        <v>0</v>
      </c>
      <c r="V9856" s="4">
        <v>21.134399999999999</v>
      </c>
    </row>
    <row r="9857" spans="1:22" ht="29.5" thickBot="1" x14ac:dyDescent="0.4">
      <c r="A9857" s="3">
        <v>9856</v>
      </c>
      <c r="B9857" s="1" t="s">
        <v>10861</v>
      </c>
      <c r="C9857" s="1">
        <v>2014</v>
      </c>
      <c r="D9857" s="2">
        <v>41810</v>
      </c>
      <c r="E9857" s="2">
        <v>41814</v>
      </c>
      <c r="F9857" s="1" t="s">
        <v>50</v>
      </c>
      <c r="G9857" s="1" t="s">
        <v>5920</v>
      </c>
      <c r="H9857" s="1" t="s">
        <v>5921</v>
      </c>
      <c r="I9857" s="1" t="s">
        <v>26</v>
      </c>
      <c r="J9857" s="1" t="s">
        <v>27</v>
      </c>
      <c r="K9857" s="1" t="s">
        <v>127</v>
      </c>
      <c r="L9857" s="1" t="s">
        <v>43</v>
      </c>
      <c r="M9857" s="1">
        <v>94109</v>
      </c>
      <c r="N9857" s="1" t="s">
        <v>44</v>
      </c>
      <c r="O9857" s="1" t="s">
        <v>6338</v>
      </c>
      <c r="P9857" s="1" t="s">
        <v>46</v>
      </c>
      <c r="Q9857" s="1" t="s">
        <v>90</v>
      </c>
      <c r="R9857" s="1" t="s">
        <v>6339</v>
      </c>
      <c r="S9857" s="1">
        <v>24.56</v>
      </c>
      <c r="T9857" s="1">
        <v>2</v>
      </c>
      <c r="U9857" s="1">
        <v>0</v>
      </c>
      <c r="V9857" s="4">
        <v>11.543200000000001</v>
      </c>
    </row>
    <row r="9858" spans="1:22" ht="44" thickBot="1" x14ac:dyDescent="0.4">
      <c r="A9858" s="3">
        <v>9857</v>
      </c>
      <c r="B9858" s="1" t="s">
        <v>10862</v>
      </c>
      <c r="C9858" s="1">
        <v>2011</v>
      </c>
      <c r="D9858" s="2">
        <v>40853</v>
      </c>
      <c r="E9858" s="2">
        <v>40858</v>
      </c>
      <c r="F9858" s="1" t="s">
        <v>50</v>
      </c>
      <c r="G9858" s="1" t="s">
        <v>5920</v>
      </c>
      <c r="H9858" s="1" t="s">
        <v>5921</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4">
        <v>20.9664</v>
      </c>
    </row>
    <row r="9859" spans="1:22" ht="58.5" thickBot="1" x14ac:dyDescent="0.4">
      <c r="A9859" s="3">
        <v>9858</v>
      </c>
      <c r="B9859" s="1" t="s">
        <v>10863</v>
      </c>
      <c r="C9859" s="1">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4">
        <v>610.86239999999998</v>
      </c>
    </row>
    <row r="9860" spans="1:22" ht="58.5" thickBot="1" x14ac:dyDescent="0.4">
      <c r="A9860" s="3">
        <v>9859</v>
      </c>
      <c r="B9860" s="1" t="s">
        <v>10864</v>
      </c>
      <c r="C9860" s="1">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4">
        <v>17.524000000000001</v>
      </c>
    </row>
    <row r="9861" spans="1:22" ht="29.5" thickBot="1" x14ac:dyDescent="0.4">
      <c r="A9861" s="3">
        <v>9860</v>
      </c>
      <c r="B9861" s="1" t="s">
        <v>10864</v>
      </c>
      <c r="C9861" s="1">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4">
        <v>0.1008</v>
      </c>
    </row>
    <row r="9862" spans="1:22" ht="73" thickBot="1" x14ac:dyDescent="0.4">
      <c r="A9862" s="3">
        <v>9861</v>
      </c>
      <c r="B9862" s="1" t="s">
        <v>10864</v>
      </c>
      <c r="C9862" s="1">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4">
        <v>1.3560000000000001</v>
      </c>
    </row>
    <row r="9863" spans="1:22" ht="29.5" thickBot="1" x14ac:dyDescent="0.4">
      <c r="A9863" s="3">
        <v>9862</v>
      </c>
      <c r="B9863" s="1" t="s">
        <v>10864</v>
      </c>
      <c r="C9863" s="1">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4">
        <v>5.2527999999999997</v>
      </c>
    </row>
    <row r="9864" spans="1:22" ht="58.5" thickBot="1" x14ac:dyDescent="0.4">
      <c r="A9864" s="3">
        <v>9863</v>
      </c>
      <c r="B9864" s="1" t="s">
        <v>10864</v>
      </c>
      <c r="C9864" s="1">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4">
        <v>2.5451999999999999</v>
      </c>
    </row>
    <row r="9865" spans="1:22" ht="29.5" thickBot="1" x14ac:dyDescent="0.4">
      <c r="A9865" s="3">
        <v>9864</v>
      </c>
      <c r="B9865" s="1" t="s">
        <v>10864</v>
      </c>
      <c r="C9865" s="1">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4">
        <v>5.5566000000000004</v>
      </c>
    </row>
    <row r="9866" spans="1:22" ht="29.5" thickBot="1" x14ac:dyDescent="0.4">
      <c r="A9866" s="3">
        <v>9865</v>
      </c>
      <c r="B9866" s="1" t="s">
        <v>10864</v>
      </c>
      <c r="C9866" s="1">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4">
        <v>70.311999999999998</v>
      </c>
    </row>
    <row r="9867" spans="1:22" ht="58.5" thickBot="1" x14ac:dyDescent="0.4">
      <c r="A9867" s="3">
        <v>9866</v>
      </c>
      <c r="B9867" s="1" t="s">
        <v>10864</v>
      </c>
      <c r="C9867" s="1">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4">
        <v>8.532</v>
      </c>
    </row>
    <row r="9868" spans="1:22" ht="29.5" thickBot="1" x14ac:dyDescent="0.4">
      <c r="A9868" s="3">
        <v>9867</v>
      </c>
      <c r="B9868" s="1" t="s">
        <v>10865</v>
      </c>
      <c r="C9868" s="1">
        <v>2012</v>
      </c>
      <c r="D9868" s="2">
        <v>40994</v>
      </c>
      <c r="E9868" s="2">
        <v>40996</v>
      </c>
      <c r="F9868" s="1" t="s">
        <v>23</v>
      </c>
      <c r="G9868" s="1" t="s">
        <v>3518</v>
      </c>
      <c r="H9868" s="1" t="s">
        <v>3519</v>
      </c>
      <c r="I9868" s="1" t="s">
        <v>41</v>
      </c>
      <c r="J9868" s="1" t="s">
        <v>27</v>
      </c>
      <c r="K9868" s="1" t="s">
        <v>266</v>
      </c>
      <c r="L9868" s="1" t="s">
        <v>267</v>
      </c>
      <c r="M9868" s="1">
        <v>10009</v>
      </c>
      <c r="N9868" s="1" t="s">
        <v>148</v>
      </c>
      <c r="O9868" s="1" t="s">
        <v>6093</v>
      </c>
      <c r="P9868" s="1" t="s">
        <v>46</v>
      </c>
      <c r="Q9868" s="1" t="s">
        <v>59</v>
      </c>
      <c r="R9868" s="1" t="s">
        <v>6094</v>
      </c>
      <c r="S9868" s="1">
        <v>1085.42</v>
      </c>
      <c r="T9868" s="1">
        <v>7</v>
      </c>
      <c r="U9868" s="1">
        <v>0</v>
      </c>
      <c r="V9868" s="4">
        <v>282.20920000000001</v>
      </c>
    </row>
    <row r="9869" spans="1:22" ht="29.5" thickBot="1" x14ac:dyDescent="0.4">
      <c r="A9869" s="3">
        <v>9868</v>
      </c>
      <c r="B9869" s="1" t="s">
        <v>10865</v>
      </c>
      <c r="C9869" s="1">
        <v>2012</v>
      </c>
      <c r="D9869" s="2">
        <v>40994</v>
      </c>
      <c r="E9869" s="2">
        <v>40996</v>
      </c>
      <c r="F9869" s="1" t="s">
        <v>23</v>
      </c>
      <c r="G9869" s="1" t="s">
        <v>3518</v>
      </c>
      <c r="H9869" s="1" t="s">
        <v>3519</v>
      </c>
      <c r="I9869" s="1" t="s">
        <v>41</v>
      </c>
      <c r="J9869" s="1" t="s">
        <v>27</v>
      </c>
      <c r="K9869" s="1" t="s">
        <v>266</v>
      </c>
      <c r="L9869" s="1" t="s">
        <v>267</v>
      </c>
      <c r="M9869" s="1">
        <v>10009</v>
      </c>
      <c r="N9869" s="1" t="s">
        <v>148</v>
      </c>
      <c r="O9869" s="1" t="s">
        <v>6505</v>
      </c>
      <c r="P9869" s="1" t="s">
        <v>46</v>
      </c>
      <c r="Q9869" s="1" t="s">
        <v>78</v>
      </c>
      <c r="R9869" s="1" t="s">
        <v>6506</v>
      </c>
      <c r="S9869" s="1">
        <v>13.11</v>
      </c>
      <c r="T9869" s="1">
        <v>3</v>
      </c>
      <c r="U9869" s="1">
        <v>0</v>
      </c>
      <c r="V9869" s="4">
        <v>3.4085999999999999</v>
      </c>
    </row>
    <row r="9870" spans="1:22" ht="58.5" thickBot="1" x14ac:dyDescent="0.4">
      <c r="A9870" s="3">
        <v>9869</v>
      </c>
      <c r="B9870" s="1" t="s">
        <v>10866</v>
      </c>
      <c r="C9870" s="1">
        <v>2011</v>
      </c>
      <c r="D9870" s="2">
        <v>40848</v>
      </c>
      <c r="E9870" s="2">
        <v>40850</v>
      </c>
      <c r="F9870" s="1" t="s">
        <v>188</v>
      </c>
      <c r="G9870" s="1" t="s">
        <v>895</v>
      </c>
      <c r="H9870" s="1" t="s">
        <v>896</v>
      </c>
      <c r="I9870" s="1" t="s">
        <v>41</v>
      </c>
      <c r="J9870" s="1" t="s">
        <v>27</v>
      </c>
      <c r="K9870" s="1" t="s">
        <v>10867</v>
      </c>
      <c r="L9870" s="1" t="s">
        <v>498</v>
      </c>
      <c r="M9870" s="1">
        <v>45040</v>
      </c>
      <c r="N9870" s="1" t="s">
        <v>148</v>
      </c>
      <c r="O9870" s="1" t="s">
        <v>2307</v>
      </c>
      <c r="P9870" s="1" t="s">
        <v>32</v>
      </c>
      <c r="Q9870" s="1" t="s">
        <v>65</v>
      </c>
      <c r="R9870" s="1" t="s">
        <v>2308</v>
      </c>
      <c r="S9870" s="1">
        <v>68.703999999999994</v>
      </c>
      <c r="T9870" s="1">
        <v>2</v>
      </c>
      <c r="U9870" s="1">
        <v>0.2</v>
      </c>
      <c r="V9870" s="4">
        <v>16.3172</v>
      </c>
    </row>
    <row r="9871" spans="1:22" ht="58.5" thickBot="1" x14ac:dyDescent="0.4">
      <c r="A9871" s="3">
        <v>9870</v>
      </c>
      <c r="B9871" s="1" t="s">
        <v>10866</v>
      </c>
      <c r="C9871" s="1">
        <v>2011</v>
      </c>
      <c r="D9871" s="2">
        <v>40848</v>
      </c>
      <c r="E9871" s="2">
        <v>40850</v>
      </c>
      <c r="F9871" s="1" t="s">
        <v>188</v>
      </c>
      <c r="G9871" s="1" t="s">
        <v>895</v>
      </c>
      <c r="H9871" s="1" t="s">
        <v>896</v>
      </c>
      <c r="I9871" s="1" t="s">
        <v>41</v>
      </c>
      <c r="J9871" s="1" t="s">
        <v>27</v>
      </c>
      <c r="K9871" s="1" t="s">
        <v>10867</v>
      </c>
      <c r="L9871" s="1" t="s">
        <v>498</v>
      </c>
      <c r="M9871" s="1">
        <v>45040</v>
      </c>
      <c r="N9871" s="1" t="s">
        <v>148</v>
      </c>
      <c r="O9871" s="1" t="s">
        <v>6931</v>
      </c>
      <c r="P9871" s="1" t="s">
        <v>46</v>
      </c>
      <c r="Q9871" s="1" t="s">
        <v>75</v>
      </c>
      <c r="R9871" s="1" t="s">
        <v>6932</v>
      </c>
      <c r="S9871" s="1">
        <v>3.1320000000000001</v>
      </c>
      <c r="T9871" s="1">
        <v>2</v>
      </c>
      <c r="U9871" s="1">
        <v>0.7</v>
      </c>
      <c r="V9871" s="4">
        <v>-2.61</v>
      </c>
    </row>
    <row r="9872" spans="1:22" ht="44" thickBot="1" x14ac:dyDescent="0.4">
      <c r="A9872" s="3">
        <v>9871</v>
      </c>
      <c r="B9872" s="1" t="s">
        <v>10866</v>
      </c>
      <c r="C9872" s="1">
        <v>2011</v>
      </c>
      <c r="D9872" s="2">
        <v>40848</v>
      </c>
      <c r="E9872" s="2">
        <v>40850</v>
      </c>
      <c r="F9872" s="1" t="s">
        <v>188</v>
      </c>
      <c r="G9872" s="1" t="s">
        <v>895</v>
      </c>
      <c r="H9872" s="1" t="s">
        <v>896</v>
      </c>
      <c r="I9872" s="1" t="s">
        <v>41</v>
      </c>
      <c r="J9872" s="1" t="s">
        <v>27</v>
      </c>
      <c r="K9872" s="1" t="s">
        <v>10867</v>
      </c>
      <c r="L9872" s="1" t="s">
        <v>498</v>
      </c>
      <c r="M9872" s="1">
        <v>45040</v>
      </c>
      <c r="N9872" s="1" t="s">
        <v>148</v>
      </c>
      <c r="O9872" s="1" t="s">
        <v>1724</v>
      </c>
      <c r="P9872" s="1" t="s">
        <v>46</v>
      </c>
      <c r="Q9872" s="1" t="s">
        <v>75</v>
      </c>
      <c r="R9872" s="1" t="s">
        <v>1725</v>
      </c>
      <c r="S9872" s="1">
        <v>22.428000000000001</v>
      </c>
      <c r="T9872" s="1">
        <v>3</v>
      </c>
      <c r="U9872" s="1">
        <v>0.7</v>
      </c>
      <c r="V9872" s="4">
        <v>-17.942399999999999</v>
      </c>
    </row>
    <row r="9873" spans="1:22" ht="29.5" thickBot="1" x14ac:dyDescent="0.4">
      <c r="A9873" s="3">
        <v>9872</v>
      </c>
      <c r="B9873" s="1" t="s">
        <v>10868</v>
      </c>
      <c r="C9873" s="1">
        <v>2014</v>
      </c>
      <c r="D9873" s="2">
        <v>41919</v>
      </c>
      <c r="E9873" s="2">
        <v>41919</v>
      </c>
      <c r="F9873" s="1" t="s">
        <v>1290</v>
      </c>
      <c r="G9873" s="1" t="s">
        <v>6662</v>
      </c>
      <c r="H9873" s="1" t="s">
        <v>6663</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4">
        <v>32.662799999999997</v>
      </c>
    </row>
    <row r="9874" spans="1:22" ht="29.5" thickBot="1" x14ac:dyDescent="0.4">
      <c r="A9874" s="3">
        <v>9873</v>
      </c>
      <c r="B9874" s="1" t="s">
        <v>10868</v>
      </c>
      <c r="C9874" s="1">
        <v>2014</v>
      </c>
      <c r="D9874" s="2">
        <v>41919</v>
      </c>
      <c r="E9874" s="2">
        <v>41919</v>
      </c>
      <c r="F9874" s="1" t="s">
        <v>1290</v>
      </c>
      <c r="G9874" s="1" t="s">
        <v>6662</v>
      </c>
      <c r="H9874" s="1" t="s">
        <v>6663</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4">
        <v>1.1970000000000001</v>
      </c>
    </row>
    <row r="9875" spans="1:22" ht="29.5" thickBot="1" x14ac:dyDescent="0.4">
      <c r="A9875" s="3">
        <v>9874</v>
      </c>
      <c r="B9875" s="1" t="s">
        <v>10869</v>
      </c>
      <c r="C9875" s="1">
        <v>2013</v>
      </c>
      <c r="D9875" s="2">
        <v>41619</v>
      </c>
      <c r="E9875" s="2">
        <v>41623</v>
      </c>
      <c r="F9875" s="1" t="s">
        <v>50</v>
      </c>
      <c r="G9875" s="1" t="s">
        <v>2969</v>
      </c>
      <c r="H9875" s="1" t="s">
        <v>2970</v>
      </c>
      <c r="I9875" s="1" t="s">
        <v>102</v>
      </c>
      <c r="J9875" s="1" t="s">
        <v>27</v>
      </c>
      <c r="K9875" s="1" t="s">
        <v>266</v>
      </c>
      <c r="L9875" s="1" t="s">
        <v>267</v>
      </c>
      <c r="M9875" s="1">
        <v>10024</v>
      </c>
      <c r="N9875" s="1" t="s">
        <v>148</v>
      </c>
      <c r="O9875" s="1" t="s">
        <v>6483</v>
      </c>
      <c r="P9875" s="1" t="s">
        <v>46</v>
      </c>
      <c r="Q9875" s="1" t="s">
        <v>90</v>
      </c>
      <c r="R9875" s="1" t="s">
        <v>6484</v>
      </c>
      <c r="S9875" s="1">
        <v>6.48</v>
      </c>
      <c r="T9875" s="1">
        <v>1</v>
      </c>
      <c r="U9875" s="1">
        <v>0</v>
      </c>
      <c r="V9875" s="4">
        <v>3.1103999999999998</v>
      </c>
    </row>
    <row r="9876" spans="1:22" ht="58.5" thickBot="1" x14ac:dyDescent="0.4">
      <c r="A9876" s="3">
        <v>9875</v>
      </c>
      <c r="B9876" s="1" t="s">
        <v>10870</v>
      </c>
      <c r="C9876" s="1">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63.968000000000004</v>
      </c>
      <c r="T9876" s="1">
        <v>2</v>
      </c>
      <c r="U9876" s="1">
        <v>0.2</v>
      </c>
      <c r="V9876" s="4">
        <v>19.989999999999998</v>
      </c>
    </row>
    <row r="9877" spans="1:22" ht="44" thickBot="1" x14ac:dyDescent="0.4">
      <c r="A9877" s="3">
        <v>9876</v>
      </c>
      <c r="B9877" s="1" t="s">
        <v>10871</v>
      </c>
      <c r="C9877" s="1">
        <v>2012</v>
      </c>
      <c r="D9877" s="2">
        <v>41272</v>
      </c>
      <c r="E9877" s="2">
        <v>41279</v>
      </c>
      <c r="F9877" s="1" t="s">
        <v>50</v>
      </c>
      <c r="G9877" s="1" t="s">
        <v>1426</v>
      </c>
      <c r="H9877" s="1" t="s">
        <v>1427</v>
      </c>
      <c r="I9877" s="1" t="s">
        <v>26</v>
      </c>
      <c r="J9877" s="1" t="s">
        <v>27</v>
      </c>
      <c r="K9877" s="1" t="s">
        <v>266</v>
      </c>
      <c r="L9877" s="1" t="s">
        <v>267</v>
      </c>
      <c r="M9877" s="1">
        <v>10035</v>
      </c>
      <c r="N9877" s="1" t="s">
        <v>148</v>
      </c>
      <c r="O9877" s="1" t="s">
        <v>10326</v>
      </c>
      <c r="P9877" s="1" t="s">
        <v>46</v>
      </c>
      <c r="Q9877" s="1" t="s">
        <v>578</v>
      </c>
      <c r="R9877" s="1" t="s">
        <v>10327</v>
      </c>
      <c r="S9877" s="1">
        <v>6.36</v>
      </c>
      <c r="T9877" s="1">
        <v>2</v>
      </c>
      <c r="U9877" s="1">
        <v>0</v>
      </c>
      <c r="V9877" s="4">
        <v>6.3600000000000004E-2</v>
      </c>
    </row>
    <row r="9878" spans="1:22" ht="44" thickBot="1" x14ac:dyDescent="0.4">
      <c r="A9878" s="3">
        <v>9877</v>
      </c>
      <c r="B9878" s="1" t="s">
        <v>10872</v>
      </c>
      <c r="C9878" s="1">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848.54399999999998</v>
      </c>
      <c r="T9878" s="1">
        <v>4</v>
      </c>
      <c r="U9878" s="1">
        <v>0.2</v>
      </c>
      <c r="V9878" s="4">
        <v>-21.2136</v>
      </c>
    </row>
    <row r="9879" spans="1:22" ht="73" thickBot="1" x14ac:dyDescent="0.4">
      <c r="A9879" s="3">
        <v>9878</v>
      </c>
      <c r="B9879" s="1" t="s">
        <v>10872</v>
      </c>
      <c r="C9879" s="1">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6136</v>
      </c>
      <c r="P9879" s="1" t="s">
        <v>46</v>
      </c>
      <c r="Q9879" s="1" t="s">
        <v>75</v>
      </c>
      <c r="R9879" s="1" t="s">
        <v>6137</v>
      </c>
      <c r="S9879" s="1">
        <v>8.6999999999999993</v>
      </c>
      <c r="T9879" s="1">
        <v>5</v>
      </c>
      <c r="U9879" s="1">
        <v>0.7</v>
      </c>
      <c r="V9879" s="4">
        <v>-6.38</v>
      </c>
    </row>
    <row r="9880" spans="1:22" ht="29.5" thickBot="1" x14ac:dyDescent="0.4">
      <c r="A9880" s="3">
        <v>9879</v>
      </c>
      <c r="B9880" s="1" t="s">
        <v>10872</v>
      </c>
      <c r="C9880" s="1">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8892</v>
      </c>
      <c r="P9880" s="1" t="s">
        <v>71</v>
      </c>
      <c r="Q9880" s="1" t="s">
        <v>72</v>
      </c>
      <c r="R9880" s="1" t="s">
        <v>8893</v>
      </c>
      <c r="S9880" s="1">
        <v>122.38200000000001</v>
      </c>
      <c r="T9880" s="1">
        <v>3</v>
      </c>
      <c r="U9880" s="1">
        <v>0.4</v>
      </c>
      <c r="V9880" s="4">
        <v>-24.476400000000002</v>
      </c>
    </row>
    <row r="9881" spans="1:22" ht="29.5" thickBot="1" x14ac:dyDescent="0.4">
      <c r="A9881" s="3">
        <v>9880</v>
      </c>
      <c r="B9881" s="1" t="s">
        <v>10873</v>
      </c>
      <c r="C9881" s="1">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4">
        <v>63.686</v>
      </c>
    </row>
    <row r="9882" spans="1:22" ht="29.5" thickBot="1" x14ac:dyDescent="0.4">
      <c r="A9882" s="3">
        <v>9881</v>
      </c>
      <c r="B9882" s="1" t="s">
        <v>10874</v>
      </c>
      <c r="C9882" s="1">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4">
        <v>28.706399999999999</v>
      </c>
    </row>
    <row r="9883" spans="1:22" ht="29.5" thickBot="1" x14ac:dyDescent="0.4">
      <c r="A9883" s="3">
        <v>9882</v>
      </c>
      <c r="B9883" s="1" t="s">
        <v>10875</v>
      </c>
      <c r="C9883" s="1">
        <v>2011</v>
      </c>
      <c r="D9883" s="2">
        <v>40767</v>
      </c>
      <c r="E9883" s="2">
        <v>40768</v>
      </c>
      <c r="F9883" s="1" t="s">
        <v>188</v>
      </c>
      <c r="G9883" s="1" t="s">
        <v>2720</v>
      </c>
      <c r="H9883" s="1" t="s">
        <v>2721</v>
      </c>
      <c r="I9883" s="1" t="s">
        <v>26</v>
      </c>
      <c r="J9883" s="1" t="s">
        <v>27</v>
      </c>
      <c r="K9883" s="1" t="s">
        <v>5674</v>
      </c>
      <c r="L9883" s="1" t="s">
        <v>1272</v>
      </c>
      <c r="M9883" s="1">
        <v>30188</v>
      </c>
      <c r="N9883" s="1" t="s">
        <v>30</v>
      </c>
      <c r="O9883" s="1" t="s">
        <v>2357</v>
      </c>
      <c r="P9883" s="1" t="s">
        <v>46</v>
      </c>
      <c r="Q9883" s="1" t="s">
        <v>75</v>
      </c>
      <c r="R9883" s="1" t="s">
        <v>2358</v>
      </c>
      <c r="S9883" s="1">
        <v>14.04</v>
      </c>
      <c r="T9883" s="1">
        <v>3</v>
      </c>
      <c r="U9883" s="1">
        <v>0</v>
      </c>
      <c r="V9883" s="4">
        <v>6.7392000000000003</v>
      </c>
    </row>
    <row r="9884" spans="1:22" ht="44" thickBot="1" x14ac:dyDescent="0.4">
      <c r="A9884" s="3">
        <v>9883</v>
      </c>
      <c r="B9884" s="1" t="s">
        <v>10875</v>
      </c>
      <c r="C9884" s="1">
        <v>2011</v>
      </c>
      <c r="D9884" s="2">
        <v>40767</v>
      </c>
      <c r="E9884" s="2">
        <v>40768</v>
      </c>
      <c r="F9884" s="1" t="s">
        <v>188</v>
      </c>
      <c r="G9884" s="1" t="s">
        <v>2720</v>
      </c>
      <c r="H9884" s="1" t="s">
        <v>2721</v>
      </c>
      <c r="I9884" s="1" t="s">
        <v>26</v>
      </c>
      <c r="J9884" s="1" t="s">
        <v>27</v>
      </c>
      <c r="K9884" s="1" t="s">
        <v>5674</v>
      </c>
      <c r="L9884" s="1" t="s">
        <v>1272</v>
      </c>
      <c r="M9884" s="1">
        <v>30188</v>
      </c>
      <c r="N9884" s="1" t="s">
        <v>30</v>
      </c>
      <c r="O9884" s="1" t="s">
        <v>3558</v>
      </c>
      <c r="P9884" s="1" t="s">
        <v>71</v>
      </c>
      <c r="Q9884" s="1" t="s">
        <v>161</v>
      </c>
      <c r="R9884" s="1" t="s">
        <v>3559</v>
      </c>
      <c r="S9884" s="1">
        <v>272.61</v>
      </c>
      <c r="T9884" s="1">
        <v>13</v>
      </c>
      <c r="U9884" s="1">
        <v>0</v>
      </c>
      <c r="V9884" s="4">
        <v>98.139600000000002</v>
      </c>
    </row>
    <row r="9885" spans="1:22" ht="29.5" thickBot="1" x14ac:dyDescent="0.4">
      <c r="A9885" s="3">
        <v>9884</v>
      </c>
      <c r="B9885" s="1" t="s">
        <v>10876</v>
      </c>
      <c r="C9885" s="1">
        <v>2011</v>
      </c>
      <c r="D9885" s="2">
        <v>40636</v>
      </c>
      <c r="E9885" s="2">
        <v>40641</v>
      </c>
      <c r="F9885" s="1" t="s">
        <v>50</v>
      </c>
      <c r="G9885" s="1" t="s">
        <v>6981</v>
      </c>
      <c r="H9885" s="1" t="s">
        <v>6982</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4">
        <v>5.58</v>
      </c>
    </row>
    <row r="9886" spans="1:22" ht="58.5" thickBot="1" x14ac:dyDescent="0.4">
      <c r="A9886" s="3">
        <v>9885</v>
      </c>
      <c r="B9886" s="1" t="s">
        <v>10876</v>
      </c>
      <c r="C9886" s="1">
        <v>2011</v>
      </c>
      <c r="D9886" s="2">
        <v>40636</v>
      </c>
      <c r="E9886" s="2">
        <v>40641</v>
      </c>
      <c r="F9886" s="1" t="s">
        <v>50</v>
      </c>
      <c r="G9886" s="1" t="s">
        <v>6981</v>
      </c>
      <c r="H9886" s="1" t="s">
        <v>6982</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4">
        <v>22.4316</v>
      </c>
    </row>
    <row r="9887" spans="1:22" ht="44" thickBot="1" x14ac:dyDescent="0.4">
      <c r="A9887" s="3">
        <v>9886</v>
      </c>
      <c r="B9887" s="1" t="s">
        <v>10876</v>
      </c>
      <c r="C9887" s="1">
        <v>2011</v>
      </c>
      <c r="D9887" s="2">
        <v>40636</v>
      </c>
      <c r="E9887" s="2">
        <v>40641</v>
      </c>
      <c r="F9887" s="1" t="s">
        <v>50</v>
      </c>
      <c r="G9887" s="1" t="s">
        <v>6981</v>
      </c>
      <c r="H9887" s="1" t="s">
        <v>6982</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4">
        <v>57.592799999999997</v>
      </c>
    </row>
    <row r="9888" spans="1:22" ht="44" thickBot="1" x14ac:dyDescent="0.4">
      <c r="A9888" s="3">
        <v>9887</v>
      </c>
      <c r="B9888" s="1" t="s">
        <v>10877</v>
      </c>
      <c r="C9888" s="1">
        <v>2011</v>
      </c>
      <c r="D9888" s="2">
        <v>40567</v>
      </c>
      <c r="E9888" s="2">
        <v>40571</v>
      </c>
      <c r="F9888" s="1" t="s">
        <v>50</v>
      </c>
      <c r="G9888" s="1" t="s">
        <v>5432</v>
      </c>
      <c r="H9888" s="1" t="s">
        <v>5433</v>
      </c>
      <c r="I9888" s="1" t="s">
        <v>26</v>
      </c>
      <c r="J9888" s="1" t="s">
        <v>27</v>
      </c>
      <c r="K9888" s="1" t="s">
        <v>4268</v>
      </c>
      <c r="L9888" s="1" t="s">
        <v>254</v>
      </c>
      <c r="M9888" s="1">
        <v>47905</v>
      </c>
      <c r="N9888" s="1" t="s">
        <v>105</v>
      </c>
      <c r="O9888" s="1" t="s">
        <v>1915</v>
      </c>
      <c r="P9888" s="1" t="s">
        <v>46</v>
      </c>
      <c r="Q9888" s="1" t="s">
        <v>269</v>
      </c>
      <c r="R9888" s="1" t="s">
        <v>1916</v>
      </c>
      <c r="S9888" s="1">
        <v>5.94</v>
      </c>
      <c r="T9888" s="1">
        <v>3</v>
      </c>
      <c r="U9888" s="1">
        <v>0</v>
      </c>
      <c r="V9888" s="4">
        <v>0</v>
      </c>
    </row>
    <row r="9889" spans="1:22" ht="29.5" thickBot="1" x14ac:dyDescent="0.4">
      <c r="A9889" s="3">
        <v>9888</v>
      </c>
      <c r="B9889" s="1" t="s">
        <v>10878</v>
      </c>
      <c r="C9889" s="1">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4">
        <v>4.6811999999999996</v>
      </c>
    </row>
    <row r="9890" spans="1:22" ht="44" thickBot="1" x14ac:dyDescent="0.4">
      <c r="A9890" s="3">
        <v>9889</v>
      </c>
      <c r="B9890" s="1" t="s">
        <v>10879</v>
      </c>
      <c r="C9890" s="1">
        <v>2012</v>
      </c>
      <c r="D9890" s="2">
        <v>41129</v>
      </c>
      <c r="E9890" s="2">
        <v>41133</v>
      </c>
      <c r="F9890" s="1" t="s">
        <v>50</v>
      </c>
      <c r="G9890" s="1" t="s">
        <v>2983</v>
      </c>
      <c r="H9890" s="1" t="s">
        <v>2984</v>
      </c>
      <c r="I9890" s="1" t="s">
        <v>26</v>
      </c>
      <c r="J9890" s="1" t="s">
        <v>27</v>
      </c>
      <c r="K9890" s="1" t="s">
        <v>8507</v>
      </c>
      <c r="L9890" s="1" t="s">
        <v>267</v>
      </c>
      <c r="M9890" s="1">
        <v>13501</v>
      </c>
      <c r="N9890" s="1" t="s">
        <v>148</v>
      </c>
      <c r="O9890" s="1" t="s">
        <v>4415</v>
      </c>
      <c r="P9890" s="1" t="s">
        <v>71</v>
      </c>
      <c r="Q9890" s="1" t="s">
        <v>161</v>
      </c>
      <c r="R9890" s="1" t="s">
        <v>4416</v>
      </c>
      <c r="S9890" s="1">
        <v>79.989999999999995</v>
      </c>
      <c r="T9890" s="1">
        <v>1</v>
      </c>
      <c r="U9890" s="1">
        <v>0</v>
      </c>
      <c r="V9890" s="4">
        <v>28.796399999999998</v>
      </c>
    </row>
    <row r="9891" spans="1:22" ht="44" thickBot="1" x14ac:dyDescent="0.4">
      <c r="A9891" s="3">
        <v>9890</v>
      </c>
      <c r="B9891" s="1" t="s">
        <v>10880</v>
      </c>
      <c r="C9891" s="1">
        <v>2014</v>
      </c>
      <c r="D9891" s="2">
        <v>41718</v>
      </c>
      <c r="E9891" s="2">
        <v>41719</v>
      </c>
      <c r="F9891" s="1" t="s">
        <v>188</v>
      </c>
      <c r="G9891" s="1" t="s">
        <v>4190</v>
      </c>
      <c r="H9891" s="1" t="s">
        <v>4191</v>
      </c>
      <c r="I9891" s="1" t="s">
        <v>41</v>
      </c>
      <c r="J9891" s="1" t="s">
        <v>27</v>
      </c>
      <c r="K9891" s="1" t="s">
        <v>1119</v>
      </c>
      <c r="L9891" s="1" t="s">
        <v>788</v>
      </c>
      <c r="M9891" s="1">
        <v>8701</v>
      </c>
      <c r="N9891" s="1" t="s">
        <v>148</v>
      </c>
      <c r="O9891" s="1" t="s">
        <v>7784</v>
      </c>
      <c r="P9891" s="1" t="s">
        <v>46</v>
      </c>
      <c r="Q9891" s="1" t="s">
        <v>68</v>
      </c>
      <c r="R9891" s="1" t="s">
        <v>7785</v>
      </c>
      <c r="S9891" s="1">
        <v>8.94</v>
      </c>
      <c r="T9891" s="1">
        <v>3</v>
      </c>
      <c r="U9891" s="1">
        <v>0</v>
      </c>
      <c r="V9891" s="4">
        <v>2.4138000000000002</v>
      </c>
    </row>
    <row r="9892" spans="1:22" ht="44" thickBot="1" x14ac:dyDescent="0.4">
      <c r="A9892" s="3">
        <v>9891</v>
      </c>
      <c r="B9892" s="1" t="s">
        <v>10881</v>
      </c>
      <c r="C9892" s="1">
        <v>2013</v>
      </c>
      <c r="D9892" s="2">
        <v>41481</v>
      </c>
      <c r="E9892" s="2">
        <v>41484</v>
      </c>
      <c r="F9892" s="1" t="s">
        <v>23</v>
      </c>
      <c r="G9892" s="1" t="s">
        <v>584</v>
      </c>
      <c r="H9892" s="1" t="s">
        <v>585</v>
      </c>
      <c r="I9892" s="1" t="s">
        <v>41</v>
      </c>
      <c r="J9892" s="1" t="s">
        <v>27</v>
      </c>
      <c r="K9892" s="1" t="s">
        <v>2548</v>
      </c>
      <c r="L9892" s="1" t="s">
        <v>114</v>
      </c>
      <c r="M9892" s="1">
        <v>53209</v>
      </c>
      <c r="N9892" s="1" t="s">
        <v>105</v>
      </c>
      <c r="O9892" s="1" t="s">
        <v>6650</v>
      </c>
      <c r="P9892" s="1" t="s">
        <v>46</v>
      </c>
      <c r="Q9892" s="1" t="s">
        <v>90</v>
      </c>
      <c r="R9892" s="1" t="s">
        <v>6651</v>
      </c>
      <c r="S9892" s="1">
        <v>20.62</v>
      </c>
      <c r="T9892" s="1">
        <v>2</v>
      </c>
      <c r="U9892" s="1">
        <v>0</v>
      </c>
      <c r="V9892" s="4">
        <v>9.6913999999999998</v>
      </c>
    </row>
    <row r="9893" spans="1:22" ht="29.5" thickBot="1" x14ac:dyDescent="0.4">
      <c r="A9893" s="3">
        <v>9892</v>
      </c>
      <c r="B9893" s="1" t="s">
        <v>10881</v>
      </c>
      <c r="C9893" s="1">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4">
        <v>48.457500000000003</v>
      </c>
    </row>
    <row r="9894" spans="1:22" ht="58.5" thickBot="1" x14ac:dyDescent="0.4">
      <c r="A9894" s="3">
        <v>9893</v>
      </c>
      <c r="B9894" s="1" t="s">
        <v>10881</v>
      </c>
      <c r="C9894" s="1">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4">
        <v>83.313999999999993</v>
      </c>
    </row>
    <row r="9895" spans="1:22" ht="73" thickBot="1" x14ac:dyDescent="0.4">
      <c r="A9895" s="3">
        <v>9894</v>
      </c>
      <c r="B9895" s="1" t="s">
        <v>10881</v>
      </c>
      <c r="C9895" s="1">
        <v>2013</v>
      </c>
      <c r="D9895" s="2">
        <v>41481</v>
      </c>
      <c r="E9895" s="2">
        <v>41484</v>
      </c>
      <c r="F9895" s="1" t="s">
        <v>23</v>
      </c>
      <c r="G9895" s="1" t="s">
        <v>584</v>
      </c>
      <c r="H9895" s="1" t="s">
        <v>585</v>
      </c>
      <c r="I9895" s="1" t="s">
        <v>41</v>
      </c>
      <c r="J9895" s="1" t="s">
        <v>27</v>
      </c>
      <c r="K9895" s="1" t="s">
        <v>2548</v>
      </c>
      <c r="L9895" s="1" t="s">
        <v>114</v>
      </c>
      <c r="M9895" s="1">
        <v>53209</v>
      </c>
      <c r="N9895" s="1" t="s">
        <v>105</v>
      </c>
      <c r="O9895" s="1" t="s">
        <v>7950</v>
      </c>
      <c r="P9895" s="1" t="s">
        <v>32</v>
      </c>
      <c r="Q9895" s="1" t="s">
        <v>36</v>
      </c>
      <c r="R9895" s="1" t="s">
        <v>7951</v>
      </c>
      <c r="S9895" s="1">
        <v>403.56</v>
      </c>
      <c r="T9895" s="1">
        <v>4</v>
      </c>
      <c r="U9895" s="1">
        <v>0</v>
      </c>
      <c r="V9895" s="4">
        <v>96.854399999999998</v>
      </c>
    </row>
    <row r="9896" spans="1:22" ht="58.5" thickBot="1" x14ac:dyDescent="0.4">
      <c r="A9896" s="3">
        <v>9895</v>
      </c>
      <c r="B9896" s="1" t="s">
        <v>10881</v>
      </c>
      <c r="C9896" s="1">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95.2</v>
      </c>
      <c r="T9896" s="1">
        <v>5</v>
      </c>
      <c r="U9896" s="1">
        <v>0</v>
      </c>
      <c r="V9896" s="4">
        <v>27.608000000000001</v>
      </c>
    </row>
    <row r="9897" spans="1:22" ht="44" thickBot="1" x14ac:dyDescent="0.4">
      <c r="A9897" s="3">
        <v>9896</v>
      </c>
      <c r="B9897" s="1" t="s">
        <v>10882</v>
      </c>
      <c r="C9897" s="1">
        <v>2011</v>
      </c>
      <c r="D9897" s="2">
        <v>40812</v>
      </c>
      <c r="E9897" s="2">
        <v>40817</v>
      </c>
      <c r="F9897" s="1" t="s">
        <v>50</v>
      </c>
      <c r="G9897" s="1" t="s">
        <v>3881</v>
      </c>
      <c r="H9897" s="1" t="s">
        <v>3882</v>
      </c>
      <c r="I9897" s="1" t="s">
        <v>26</v>
      </c>
      <c r="J9897" s="1" t="s">
        <v>27</v>
      </c>
      <c r="K9897" s="1" t="s">
        <v>303</v>
      </c>
      <c r="L9897" s="1" t="s">
        <v>211</v>
      </c>
      <c r="M9897" s="1">
        <v>60623</v>
      </c>
      <c r="N9897" s="1" t="s">
        <v>105</v>
      </c>
      <c r="O9897" s="1" t="s">
        <v>6816</v>
      </c>
      <c r="P9897" s="1" t="s">
        <v>71</v>
      </c>
      <c r="Q9897" s="1" t="s">
        <v>161</v>
      </c>
      <c r="R9897" s="1" t="s">
        <v>6817</v>
      </c>
      <c r="S9897" s="1">
        <v>153.82400000000001</v>
      </c>
      <c r="T9897" s="1">
        <v>11</v>
      </c>
      <c r="U9897" s="1">
        <v>0.2</v>
      </c>
      <c r="V9897" s="4">
        <v>38.456000000000003</v>
      </c>
    </row>
    <row r="9898" spans="1:22" ht="29.5" thickBot="1" x14ac:dyDescent="0.4">
      <c r="A9898" s="3">
        <v>9897</v>
      </c>
      <c r="B9898" s="1" t="s">
        <v>10883</v>
      </c>
      <c r="C9898" s="1">
        <v>2011</v>
      </c>
      <c r="D9898" s="2">
        <v>40711</v>
      </c>
      <c r="E9898" s="2">
        <v>40714</v>
      </c>
      <c r="F9898" s="1" t="s">
        <v>23</v>
      </c>
      <c r="G9898" s="1" t="s">
        <v>1934</v>
      </c>
      <c r="H9898" s="1" t="s">
        <v>1935</v>
      </c>
      <c r="I9898" s="1" t="s">
        <v>26</v>
      </c>
      <c r="J9898" s="1" t="s">
        <v>27</v>
      </c>
      <c r="K9898" s="1" t="s">
        <v>303</v>
      </c>
      <c r="L9898" s="1" t="s">
        <v>211</v>
      </c>
      <c r="M9898" s="1">
        <v>60653</v>
      </c>
      <c r="N9898" s="1" t="s">
        <v>105</v>
      </c>
      <c r="O9898" s="1" t="s">
        <v>7533</v>
      </c>
      <c r="P9898" s="1" t="s">
        <v>46</v>
      </c>
      <c r="Q9898" s="1" t="s">
        <v>90</v>
      </c>
      <c r="R9898" s="1" t="s">
        <v>7534</v>
      </c>
      <c r="S9898" s="1">
        <v>62.015999999999998</v>
      </c>
      <c r="T9898" s="1">
        <v>2</v>
      </c>
      <c r="U9898" s="1">
        <v>0.2</v>
      </c>
      <c r="V9898" s="4">
        <v>22.480799999999999</v>
      </c>
    </row>
    <row r="9899" spans="1:22" ht="29.5" thickBot="1" x14ac:dyDescent="0.4">
      <c r="A9899" s="3">
        <v>9898</v>
      </c>
      <c r="B9899" s="1" t="s">
        <v>10884</v>
      </c>
      <c r="C9899" s="1">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v>
      </c>
      <c r="T9899" s="1">
        <v>3</v>
      </c>
      <c r="U9899" s="1">
        <v>0.2</v>
      </c>
      <c r="V9899" s="4">
        <v>34.973999999999997</v>
      </c>
    </row>
    <row r="9900" spans="1:22" ht="58.5" thickBot="1" x14ac:dyDescent="0.4">
      <c r="A9900" s="3">
        <v>9899</v>
      </c>
      <c r="B9900" s="1" t="s">
        <v>10884</v>
      </c>
      <c r="C9900" s="1">
        <v>2013</v>
      </c>
      <c r="D9900" s="2">
        <v>41432</v>
      </c>
      <c r="E9900" s="2">
        <v>41436</v>
      </c>
      <c r="F9900" s="1" t="s">
        <v>50</v>
      </c>
      <c r="G9900" s="1" t="s">
        <v>3647</v>
      </c>
      <c r="H9900" s="1" t="s">
        <v>3648</v>
      </c>
      <c r="I9900" s="1" t="s">
        <v>26</v>
      </c>
      <c r="J9900" s="1" t="s">
        <v>27</v>
      </c>
      <c r="K9900" s="1" t="s">
        <v>746</v>
      </c>
      <c r="L9900" s="1" t="s">
        <v>498</v>
      </c>
      <c r="M9900" s="1">
        <v>45014</v>
      </c>
      <c r="N9900" s="1" t="s">
        <v>148</v>
      </c>
      <c r="O9900" s="1" t="s">
        <v>7822</v>
      </c>
      <c r="P9900" s="1" t="s">
        <v>32</v>
      </c>
      <c r="Q9900" s="1" t="s">
        <v>65</v>
      </c>
      <c r="R9900" s="1" t="s">
        <v>7823</v>
      </c>
      <c r="S9900" s="1">
        <v>82.64</v>
      </c>
      <c r="T9900" s="1">
        <v>2</v>
      </c>
      <c r="U9900" s="1">
        <v>0.2</v>
      </c>
      <c r="V9900" s="4">
        <v>0</v>
      </c>
    </row>
    <row r="9901" spans="1:22" ht="58.5" thickBot="1" x14ac:dyDescent="0.4">
      <c r="A9901" s="3">
        <v>9900</v>
      </c>
      <c r="B9901" s="1" t="s">
        <v>10885</v>
      </c>
      <c r="C9901" s="1">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4">
        <v>-143.25479999999999</v>
      </c>
    </row>
    <row r="9902" spans="1:22" ht="73" thickBot="1" x14ac:dyDescent="0.4">
      <c r="A9902" s="3">
        <v>9901</v>
      </c>
      <c r="B9902" s="1" t="s">
        <v>10886</v>
      </c>
      <c r="C9902" s="1">
        <v>2014</v>
      </c>
      <c r="D9902" s="2">
        <v>41873</v>
      </c>
      <c r="E9902" s="2">
        <v>41877</v>
      </c>
      <c r="F9902" s="1" t="s">
        <v>50</v>
      </c>
      <c r="G9902" s="1" t="s">
        <v>10592</v>
      </c>
      <c r="H9902" s="1" t="s">
        <v>10593</v>
      </c>
      <c r="I9902" s="1" t="s">
        <v>26</v>
      </c>
      <c r="J9902" s="1" t="s">
        <v>27</v>
      </c>
      <c r="K9902" s="1" t="s">
        <v>1473</v>
      </c>
      <c r="L9902" s="1" t="s">
        <v>457</v>
      </c>
      <c r="M9902" s="1">
        <v>80027</v>
      </c>
      <c r="N9902" s="1" t="s">
        <v>44</v>
      </c>
      <c r="O9902" s="1" t="s">
        <v>2320</v>
      </c>
      <c r="P9902" s="1" t="s">
        <v>46</v>
      </c>
      <c r="Q9902" s="1" t="s">
        <v>59</v>
      </c>
      <c r="R9902" s="1" t="s">
        <v>2321</v>
      </c>
      <c r="S9902" s="1">
        <v>237.096</v>
      </c>
      <c r="T9902" s="1">
        <v>3</v>
      </c>
      <c r="U9902" s="1">
        <v>0.2</v>
      </c>
      <c r="V9902" s="4">
        <v>20.745899999999999</v>
      </c>
    </row>
    <row r="9903" spans="1:22" ht="58.5" thickBot="1" x14ac:dyDescent="0.4">
      <c r="A9903" s="3">
        <v>9902</v>
      </c>
      <c r="B9903" s="1" t="s">
        <v>10886</v>
      </c>
      <c r="C9903" s="1">
        <v>2014</v>
      </c>
      <c r="D9903" s="2">
        <v>41873</v>
      </c>
      <c r="E9903" s="2">
        <v>41877</v>
      </c>
      <c r="F9903" s="1" t="s">
        <v>50</v>
      </c>
      <c r="G9903" s="1" t="s">
        <v>10592</v>
      </c>
      <c r="H9903" s="1" t="s">
        <v>10593</v>
      </c>
      <c r="I9903" s="1" t="s">
        <v>26</v>
      </c>
      <c r="J9903" s="1" t="s">
        <v>27</v>
      </c>
      <c r="K9903" s="1" t="s">
        <v>1473</v>
      </c>
      <c r="L9903" s="1" t="s">
        <v>457</v>
      </c>
      <c r="M9903" s="1">
        <v>80027</v>
      </c>
      <c r="N9903" s="1" t="s">
        <v>44</v>
      </c>
      <c r="O9903" s="1" t="s">
        <v>4745</v>
      </c>
      <c r="P9903" s="1" t="s">
        <v>32</v>
      </c>
      <c r="Q9903" s="1" t="s">
        <v>65</v>
      </c>
      <c r="R9903" s="1" t="s">
        <v>4746</v>
      </c>
      <c r="S9903" s="1">
        <v>22.751999999999999</v>
      </c>
      <c r="T9903" s="1">
        <v>3</v>
      </c>
      <c r="U9903" s="1">
        <v>0.2</v>
      </c>
      <c r="V9903" s="4">
        <v>7.11</v>
      </c>
    </row>
    <row r="9904" spans="1:22" ht="58.5" thickBot="1" x14ac:dyDescent="0.4">
      <c r="A9904" s="3">
        <v>9903</v>
      </c>
      <c r="B9904" s="1" t="s">
        <v>10886</v>
      </c>
      <c r="C9904" s="1">
        <v>2014</v>
      </c>
      <c r="D9904" s="2">
        <v>41873</v>
      </c>
      <c r="E9904" s="2">
        <v>41877</v>
      </c>
      <c r="F9904" s="1" t="s">
        <v>50</v>
      </c>
      <c r="G9904" s="1" t="s">
        <v>10592</v>
      </c>
      <c r="H9904" s="1" t="s">
        <v>10593</v>
      </c>
      <c r="I9904" s="1" t="s">
        <v>26</v>
      </c>
      <c r="J9904" s="1" t="s">
        <v>27</v>
      </c>
      <c r="K9904" s="1" t="s">
        <v>1473</v>
      </c>
      <c r="L9904" s="1" t="s">
        <v>457</v>
      </c>
      <c r="M9904" s="1">
        <v>80027</v>
      </c>
      <c r="N9904" s="1" t="s">
        <v>44</v>
      </c>
      <c r="O9904" s="1" t="s">
        <v>631</v>
      </c>
      <c r="P9904" s="1" t="s">
        <v>46</v>
      </c>
      <c r="Q9904" s="1" t="s">
        <v>90</v>
      </c>
      <c r="R9904" s="1" t="s">
        <v>632</v>
      </c>
      <c r="S9904" s="1">
        <v>6.6719999999999997</v>
      </c>
      <c r="T9904" s="1">
        <v>1</v>
      </c>
      <c r="U9904" s="1">
        <v>0.2</v>
      </c>
      <c r="V9904" s="4">
        <v>2.085</v>
      </c>
    </row>
    <row r="9905" spans="1:22" ht="58.5" thickBot="1" x14ac:dyDescent="0.4">
      <c r="A9905" s="3">
        <v>9904</v>
      </c>
      <c r="B9905" s="1" t="s">
        <v>10887</v>
      </c>
      <c r="C9905" s="1">
        <v>2011</v>
      </c>
      <c r="D9905" s="2">
        <v>40859</v>
      </c>
      <c r="E9905" s="2">
        <v>40865</v>
      </c>
      <c r="F9905" s="1" t="s">
        <v>50</v>
      </c>
      <c r="G9905" s="1" t="s">
        <v>251</v>
      </c>
      <c r="H9905" s="1" t="s">
        <v>252</v>
      </c>
      <c r="I9905" s="1" t="s">
        <v>26</v>
      </c>
      <c r="J9905" s="1" t="s">
        <v>27</v>
      </c>
      <c r="K9905" s="1" t="s">
        <v>4214</v>
      </c>
      <c r="L9905" s="1" t="s">
        <v>104</v>
      </c>
      <c r="M9905" s="1">
        <v>75007</v>
      </c>
      <c r="N9905" s="1" t="s">
        <v>105</v>
      </c>
      <c r="O9905" s="1" t="s">
        <v>5683</v>
      </c>
      <c r="P9905" s="1" t="s">
        <v>32</v>
      </c>
      <c r="Q9905" s="1" t="s">
        <v>65</v>
      </c>
      <c r="R9905" s="1" t="s">
        <v>5684</v>
      </c>
      <c r="S9905" s="1">
        <v>25.128</v>
      </c>
      <c r="T9905" s="1">
        <v>3</v>
      </c>
      <c r="U9905" s="1">
        <v>0.6</v>
      </c>
      <c r="V9905" s="4">
        <v>-6.9101999999999997</v>
      </c>
    </row>
    <row r="9906" spans="1:22" ht="44" thickBot="1" x14ac:dyDescent="0.4">
      <c r="A9906" s="3">
        <v>9905</v>
      </c>
      <c r="B9906" s="1" t="s">
        <v>10887</v>
      </c>
      <c r="C9906" s="1">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4">
        <v>25.596800000000002</v>
      </c>
    </row>
    <row r="9907" spans="1:22" ht="29.5" thickBot="1" x14ac:dyDescent="0.4">
      <c r="A9907" s="3">
        <v>9906</v>
      </c>
      <c r="B9907" s="1" t="s">
        <v>10888</v>
      </c>
      <c r="C9907" s="1">
        <v>2012</v>
      </c>
      <c r="D9907" s="2">
        <v>41165</v>
      </c>
      <c r="E9907" s="2">
        <v>41167</v>
      </c>
      <c r="F9907" s="1" t="s">
        <v>188</v>
      </c>
      <c r="G9907" s="1" t="s">
        <v>5631</v>
      </c>
      <c r="H9907" s="1" t="s">
        <v>5632</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4">
        <v>55.389600000000002</v>
      </c>
    </row>
    <row r="9908" spans="1:22" ht="73" thickBot="1" x14ac:dyDescent="0.4">
      <c r="A9908" s="3">
        <v>9907</v>
      </c>
      <c r="B9908" s="1" t="s">
        <v>10888</v>
      </c>
      <c r="C9908" s="1">
        <v>2012</v>
      </c>
      <c r="D9908" s="2">
        <v>41165</v>
      </c>
      <c r="E9908" s="2">
        <v>41167</v>
      </c>
      <c r="F9908" s="1" t="s">
        <v>188</v>
      </c>
      <c r="G9908" s="1" t="s">
        <v>5631</v>
      </c>
      <c r="H9908" s="1" t="s">
        <v>5632</v>
      </c>
      <c r="I9908" s="1" t="s">
        <v>41</v>
      </c>
      <c r="J9908" s="1" t="s">
        <v>27</v>
      </c>
      <c r="K9908" s="1" t="s">
        <v>1883</v>
      </c>
      <c r="L9908" s="1" t="s">
        <v>43</v>
      </c>
      <c r="M9908" s="1">
        <v>92804</v>
      </c>
      <c r="N9908" s="1" t="s">
        <v>44</v>
      </c>
      <c r="O9908" s="1" t="s">
        <v>4493</v>
      </c>
      <c r="P9908" s="1" t="s">
        <v>46</v>
      </c>
      <c r="Q9908" s="1" t="s">
        <v>75</v>
      </c>
      <c r="R9908" s="1" t="s">
        <v>4494</v>
      </c>
      <c r="S9908" s="1">
        <v>25.032</v>
      </c>
      <c r="T9908" s="1">
        <v>3</v>
      </c>
      <c r="U9908" s="1">
        <v>0.2</v>
      </c>
      <c r="V9908" s="4">
        <v>7.8224999999999998</v>
      </c>
    </row>
    <row r="9909" spans="1:22" ht="44" thickBot="1" x14ac:dyDescent="0.4">
      <c r="A9909" s="3">
        <v>9908</v>
      </c>
      <c r="B9909" s="1" t="s">
        <v>10888</v>
      </c>
      <c r="C9909" s="1">
        <v>2012</v>
      </c>
      <c r="D9909" s="2">
        <v>41165</v>
      </c>
      <c r="E9909" s="2">
        <v>41167</v>
      </c>
      <c r="F9909" s="1" t="s">
        <v>188</v>
      </c>
      <c r="G9909" s="1" t="s">
        <v>5631</v>
      </c>
      <c r="H9909" s="1" t="s">
        <v>5632</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4">
        <v>71.772000000000006</v>
      </c>
    </row>
    <row r="9910" spans="1:22" ht="44" thickBot="1" x14ac:dyDescent="0.4">
      <c r="A9910" s="3">
        <v>9909</v>
      </c>
      <c r="B9910" s="1" t="s">
        <v>10888</v>
      </c>
      <c r="C9910" s="1">
        <v>2012</v>
      </c>
      <c r="D9910" s="2">
        <v>41165</v>
      </c>
      <c r="E9910" s="2">
        <v>41167</v>
      </c>
      <c r="F9910" s="1" t="s">
        <v>188</v>
      </c>
      <c r="G9910" s="1" t="s">
        <v>5631</v>
      </c>
      <c r="H9910" s="1" t="s">
        <v>5632</v>
      </c>
      <c r="I9910" s="1" t="s">
        <v>41</v>
      </c>
      <c r="J9910" s="1" t="s">
        <v>27</v>
      </c>
      <c r="K9910" s="1" t="s">
        <v>1883</v>
      </c>
      <c r="L9910" s="1" t="s">
        <v>43</v>
      </c>
      <c r="M9910" s="1">
        <v>92804</v>
      </c>
      <c r="N9910" s="1" t="s">
        <v>44</v>
      </c>
      <c r="O9910" s="1" t="s">
        <v>6287</v>
      </c>
      <c r="P9910" s="1" t="s">
        <v>32</v>
      </c>
      <c r="Q9910" s="1" t="s">
        <v>65</v>
      </c>
      <c r="R9910" s="1" t="s">
        <v>6288</v>
      </c>
      <c r="S9910" s="1">
        <v>207.35</v>
      </c>
      <c r="T9910" s="1">
        <v>5</v>
      </c>
      <c r="U9910" s="1">
        <v>0</v>
      </c>
      <c r="V9910" s="4">
        <v>24.882000000000001</v>
      </c>
    </row>
    <row r="9911" spans="1:22" ht="29.5" thickBot="1" x14ac:dyDescent="0.4">
      <c r="A9911" s="3">
        <v>9910</v>
      </c>
      <c r="B9911" s="1" t="s">
        <v>10888</v>
      </c>
      <c r="C9911" s="1">
        <v>2012</v>
      </c>
      <c r="D9911" s="2">
        <v>41165</v>
      </c>
      <c r="E9911" s="2">
        <v>41167</v>
      </c>
      <c r="F9911" s="1" t="s">
        <v>188</v>
      </c>
      <c r="G9911" s="1" t="s">
        <v>5631</v>
      </c>
      <c r="H9911" s="1" t="s">
        <v>5632</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4">
        <v>12.0609</v>
      </c>
    </row>
    <row r="9912" spans="1:22" ht="29.5" thickBot="1" x14ac:dyDescent="0.4">
      <c r="A9912" s="3">
        <v>9911</v>
      </c>
      <c r="B9912" s="1" t="s">
        <v>10888</v>
      </c>
      <c r="C9912" s="1">
        <v>2012</v>
      </c>
      <c r="D9912" s="2">
        <v>41165</v>
      </c>
      <c r="E9912" s="2">
        <v>41167</v>
      </c>
      <c r="F9912" s="1" t="s">
        <v>188</v>
      </c>
      <c r="G9912" s="1" t="s">
        <v>5631</v>
      </c>
      <c r="H9912" s="1" t="s">
        <v>5632</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4">
        <v>100.65600000000001</v>
      </c>
    </row>
    <row r="9913" spans="1:22" ht="44" thickBot="1" x14ac:dyDescent="0.4">
      <c r="A9913" s="3">
        <v>9912</v>
      </c>
      <c r="B9913" s="1" t="s">
        <v>10889</v>
      </c>
      <c r="C9913" s="1">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4">
        <v>56.526400000000002</v>
      </c>
    </row>
    <row r="9914" spans="1:22" ht="44" thickBot="1" x14ac:dyDescent="0.4">
      <c r="A9914" s="3">
        <v>9913</v>
      </c>
      <c r="B9914" s="1" t="s">
        <v>10890</v>
      </c>
      <c r="C9914" s="1">
        <v>2012</v>
      </c>
      <c r="D9914" s="2">
        <v>41192</v>
      </c>
      <c r="E9914" s="2">
        <v>41194</v>
      </c>
      <c r="F9914" s="1" t="s">
        <v>188</v>
      </c>
      <c r="G9914" s="1" t="s">
        <v>3953</v>
      </c>
      <c r="H9914" s="1" t="s">
        <v>3954</v>
      </c>
      <c r="I9914" s="1" t="s">
        <v>41</v>
      </c>
      <c r="J9914" s="1" t="s">
        <v>27</v>
      </c>
      <c r="K9914" s="1" t="s">
        <v>8302</v>
      </c>
      <c r="L9914" s="1" t="s">
        <v>43</v>
      </c>
      <c r="M9914" s="1">
        <v>93101</v>
      </c>
      <c r="N9914" s="1" t="s">
        <v>44</v>
      </c>
      <c r="O9914" s="1" t="s">
        <v>5395</v>
      </c>
      <c r="P9914" s="1" t="s">
        <v>32</v>
      </c>
      <c r="Q9914" s="1" t="s">
        <v>36</v>
      </c>
      <c r="R9914" s="1" t="s">
        <v>5396</v>
      </c>
      <c r="S9914" s="1">
        <v>362.13600000000002</v>
      </c>
      <c r="T9914" s="1">
        <v>3</v>
      </c>
      <c r="U9914" s="1">
        <v>0.2</v>
      </c>
      <c r="V9914" s="4">
        <v>-54.320399999999999</v>
      </c>
    </row>
    <row r="9915" spans="1:22" ht="29.5" thickBot="1" x14ac:dyDescent="0.4">
      <c r="A9915" s="3">
        <v>9914</v>
      </c>
      <c r="B9915" s="1" t="s">
        <v>10890</v>
      </c>
      <c r="C9915" s="1">
        <v>2012</v>
      </c>
      <c r="D9915" s="2">
        <v>41192</v>
      </c>
      <c r="E9915" s="2">
        <v>41194</v>
      </c>
      <c r="F9915" s="1" t="s">
        <v>188</v>
      </c>
      <c r="G9915" s="1" t="s">
        <v>3953</v>
      </c>
      <c r="H9915" s="1" t="s">
        <v>3954</v>
      </c>
      <c r="I9915" s="1" t="s">
        <v>41</v>
      </c>
      <c r="J9915" s="1" t="s">
        <v>27</v>
      </c>
      <c r="K9915" s="1" t="s">
        <v>8302</v>
      </c>
      <c r="L9915" s="1" t="s">
        <v>43</v>
      </c>
      <c r="M9915" s="1">
        <v>93101</v>
      </c>
      <c r="N9915" s="1" t="s">
        <v>44</v>
      </c>
      <c r="O9915" s="1" t="s">
        <v>7451</v>
      </c>
      <c r="P9915" s="1" t="s">
        <v>46</v>
      </c>
      <c r="Q9915" s="1" t="s">
        <v>47</v>
      </c>
      <c r="R9915" s="1" t="s">
        <v>7452</v>
      </c>
      <c r="S9915" s="1">
        <v>31.05</v>
      </c>
      <c r="T9915" s="1">
        <v>3</v>
      </c>
      <c r="U9915" s="1">
        <v>0</v>
      </c>
      <c r="V9915" s="4">
        <v>14.904</v>
      </c>
    </row>
    <row r="9916" spans="1:22" ht="29.5" thickBot="1" x14ac:dyDescent="0.4">
      <c r="A9916" s="3">
        <v>9915</v>
      </c>
      <c r="B9916" s="1" t="s">
        <v>10891</v>
      </c>
      <c r="C9916" s="1">
        <v>2014</v>
      </c>
      <c r="D9916" s="2">
        <v>41669</v>
      </c>
      <c r="E9916" s="2">
        <v>41671</v>
      </c>
      <c r="F9916" s="1" t="s">
        <v>23</v>
      </c>
      <c r="G9916" s="1" t="s">
        <v>5451</v>
      </c>
      <c r="H9916" s="1" t="s">
        <v>5452</v>
      </c>
      <c r="I9916" s="1" t="s">
        <v>26</v>
      </c>
      <c r="J9916" s="1" t="s">
        <v>27</v>
      </c>
      <c r="K9916" s="1" t="s">
        <v>5178</v>
      </c>
      <c r="L9916" s="1" t="s">
        <v>489</v>
      </c>
      <c r="M9916" s="1">
        <v>52302</v>
      </c>
      <c r="N9916" s="1" t="s">
        <v>105</v>
      </c>
      <c r="O9916" s="1" t="s">
        <v>6174</v>
      </c>
      <c r="P9916" s="1" t="s">
        <v>46</v>
      </c>
      <c r="Q9916" s="1" t="s">
        <v>90</v>
      </c>
      <c r="R9916" s="1" t="s">
        <v>6175</v>
      </c>
      <c r="S9916" s="1">
        <v>12.96</v>
      </c>
      <c r="T9916" s="1">
        <v>2</v>
      </c>
      <c r="U9916" s="1">
        <v>0</v>
      </c>
      <c r="V9916" s="4">
        <v>6.2207999999999997</v>
      </c>
    </row>
    <row r="9917" spans="1:22" ht="29.5" thickBot="1" x14ac:dyDescent="0.4">
      <c r="A9917" s="3">
        <v>9916</v>
      </c>
      <c r="B9917" s="1" t="s">
        <v>10891</v>
      </c>
      <c r="C9917" s="1">
        <v>2014</v>
      </c>
      <c r="D9917" s="2">
        <v>41669</v>
      </c>
      <c r="E9917" s="2">
        <v>41671</v>
      </c>
      <c r="F9917" s="1" t="s">
        <v>23</v>
      </c>
      <c r="G9917" s="1" t="s">
        <v>5451</v>
      </c>
      <c r="H9917" s="1" t="s">
        <v>5452</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4">
        <v>45.527999999999999</v>
      </c>
    </row>
    <row r="9918" spans="1:22" ht="58.5" thickBot="1" x14ac:dyDescent="0.4">
      <c r="A9918" s="3">
        <v>9917</v>
      </c>
      <c r="B9918" s="1" t="s">
        <v>10891</v>
      </c>
      <c r="C9918" s="1">
        <v>2014</v>
      </c>
      <c r="D9918" s="2">
        <v>41669</v>
      </c>
      <c r="E9918" s="2">
        <v>41671</v>
      </c>
      <c r="F9918" s="1" t="s">
        <v>23</v>
      </c>
      <c r="G9918" s="1" t="s">
        <v>5451</v>
      </c>
      <c r="H9918" s="1" t="s">
        <v>5452</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4">
        <v>3.5047999999999999</v>
      </c>
    </row>
    <row r="9919" spans="1:22" ht="73" thickBot="1" x14ac:dyDescent="0.4">
      <c r="A9919" s="3">
        <v>9918</v>
      </c>
      <c r="B9919" s="1" t="s">
        <v>10891</v>
      </c>
      <c r="C9919" s="1">
        <v>2014</v>
      </c>
      <c r="D9919" s="2">
        <v>41669</v>
      </c>
      <c r="E9919" s="2">
        <v>41671</v>
      </c>
      <c r="F9919" s="1" t="s">
        <v>23</v>
      </c>
      <c r="G9919" s="1" t="s">
        <v>5451</v>
      </c>
      <c r="H9919" s="1" t="s">
        <v>5452</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4">
        <v>4.6220999999999997</v>
      </c>
    </row>
    <row r="9920" spans="1:22" ht="58.5" thickBot="1" x14ac:dyDescent="0.4">
      <c r="A9920" s="3">
        <v>9919</v>
      </c>
      <c r="B9920" s="1" t="s">
        <v>10892</v>
      </c>
      <c r="C9920" s="1">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4">
        <v>17.991</v>
      </c>
    </row>
    <row r="9921" spans="1:22" ht="29.5" thickBot="1" x14ac:dyDescent="0.4">
      <c r="A9921" s="3">
        <v>9920</v>
      </c>
      <c r="B9921" s="1" t="s">
        <v>10893</v>
      </c>
      <c r="C9921" s="1">
        <v>2013</v>
      </c>
      <c r="D9921" s="2">
        <v>41349</v>
      </c>
      <c r="E9921" s="2">
        <v>41353</v>
      </c>
      <c r="F9921" s="1" t="s">
        <v>50</v>
      </c>
      <c r="G9921" s="1" t="s">
        <v>4193</v>
      </c>
      <c r="H9921" s="1" t="s">
        <v>4194</v>
      </c>
      <c r="I9921" s="1" t="s">
        <v>41</v>
      </c>
      <c r="J9921" s="1" t="s">
        <v>27</v>
      </c>
      <c r="K9921" s="1" t="s">
        <v>10497</v>
      </c>
      <c r="L9921" s="1" t="s">
        <v>104</v>
      </c>
      <c r="M9921" s="1">
        <v>77803</v>
      </c>
      <c r="N9921" s="1" t="s">
        <v>105</v>
      </c>
      <c r="O9921" s="1" t="s">
        <v>384</v>
      </c>
      <c r="P9921" s="1" t="s">
        <v>32</v>
      </c>
      <c r="Q9921" s="1" t="s">
        <v>36</v>
      </c>
      <c r="R9921" s="1" t="s">
        <v>385</v>
      </c>
      <c r="S9921" s="1">
        <v>528.42999999999995</v>
      </c>
      <c r="T9921" s="1">
        <v>5</v>
      </c>
      <c r="U9921" s="1">
        <v>0.3</v>
      </c>
      <c r="V9921" s="4">
        <v>-143.43100000000001</v>
      </c>
    </row>
    <row r="9922" spans="1:22" ht="58.5" thickBot="1" x14ac:dyDescent="0.4">
      <c r="A9922" s="3">
        <v>9921</v>
      </c>
      <c r="B9922" s="1" t="s">
        <v>10893</v>
      </c>
      <c r="C9922" s="1">
        <v>2013</v>
      </c>
      <c r="D9922" s="2">
        <v>41349</v>
      </c>
      <c r="E9922" s="2">
        <v>41353</v>
      </c>
      <c r="F9922" s="1" t="s">
        <v>50</v>
      </c>
      <c r="G9922" s="1" t="s">
        <v>4193</v>
      </c>
      <c r="H9922" s="1" t="s">
        <v>4194</v>
      </c>
      <c r="I9922" s="1" t="s">
        <v>41</v>
      </c>
      <c r="J9922" s="1" t="s">
        <v>27</v>
      </c>
      <c r="K9922" s="1" t="s">
        <v>10497</v>
      </c>
      <c r="L9922" s="1" t="s">
        <v>104</v>
      </c>
      <c r="M9922" s="1">
        <v>77803</v>
      </c>
      <c r="N9922" s="1" t="s">
        <v>105</v>
      </c>
      <c r="O9922" s="1" t="s">
        <v>5780</v>
      </c>
      <c r="P9922" s="1" t="s">
        <v>46</v>
      </c>
      <c r="Q9922" s="1" t="s">
        <v>75</v>
      </c>
      <c r="R9922" s="1" t="s">
        <v>5781</v>
      </c>
      <c r="S9922" s="1">
        <v>22.385999999999999</v>
      </c>
      <c r="T9922" s="1">
        <v>7</v>
      </c>
      <c r="U9922" s="1">
        <v>0.8</v>
      </c>
      <c r="V9922" s="4">
        <v>-35.817599999999999</v>
      </c>
    </row>
    <row r="9923" spans="1:22" ht="29.5" thickBot="1" x14ac:dyDescent="0.4">
      <c r="A9923" s="3">
        <v>9922</v>
      </c>
      <c r="B9923" s="1" t="s">
        <v>10894</v>
      </c>
      <c r="C9923" s="1">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v>
      </c>
      <c r="T9923" s="1">
        <v>3</v>
      </c>
      <c r="U9923" s="1">
        <v>0.7</v>
      </c>
      <c r="V9923" s="4">
        <v>-4.5936000000000003</v>
      </c>
    </row>
    <row r="9924" spans="1:22" ht="58.5" thickBot="1" x14ac:dyDescent="0.4">
      <c r="A9924" s="3">
        <v>9923</v>
      </c>
      <c r="B9924" s="1" t="s">
        <v>10895</v>
      </c>
      <c r="C9924" s="1">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191.96799999999999</v>
      </c>
      <c r="T9924" s="1">
        <v>4</v>
      </c>
      <c r="U9924" s="1">
        <v>0.2</v>
      </c>
      <c r="V9924" s="4">
        <v>28.795200000000001</v>
      </c>
    </row>
    <row r="9925" spans="1:22" ht="58.5" thickBot="1" x14ac:dyDescent="0.4">
      <c r="A9925" s="3">
        <v>9924</v>
      </c>
      <c r="B9925" s="1" t="s">
        <v>10896</v>
      </c>
      <c r="C9925" s="1">
        <v>2012</v>
      </c>
      <c r="D9925" s="2">
        <v>40988</v>
      </c>
      <c r="E9925" s="2">
        <v>40991</v>
      </c>
      <c r="F9925" s="1" t="s">
        <v>188</v>
      </c>
      <c r="G9925" s="1" t="s">
        <v>6603</v>
      </c>
      <c r="H9925" s="1" t="s">
        <v>6604</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4">
        <v>16.823699999999999</v>
      </c>
    </row>
    <row r="9926" spans="1:22" ht="73" thickBot="1" x14ac:dyDescent="0.4">
      <c r="A9926" s="3">
        <v>9925</v>
      </c>
      <c r="B9926" s="1" t="s">
        <v>10896</v>
      </c>
      <c r="C9926" s="1">
        <v>2012</v>
      </c>
      <c r="D9926" s="2">
        <v>40988</v>
      </c>
      <c r="E9926" s="2">
        <v>40991</v>
      </c>
      <c r="F9926" s="1" t="s">
        <v>188</v>
      </c>
      <c r="G9926" s="1" t="s">
        <v>6603</v>
      </c>
      <c r="H9926" s="1" t="s">
        <v>6604</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4">
        <v>11.994999999999999</v>
      </c>
    </row>
    <row r="9927" spans="1:22" ht="44" thickBot="1" x14ac:dyDescent="0.4">
      <c r="A9927" s="3">
        <v>9926</v>
      </c>
      <c r="B9927" s="1" t="s">
        <v>10896</v>
      </c>
      <c r="C9927" s="1">
        <v>2012</v>
      </c>
      <c r="D9927" s="2">
        <v>40988</v>
      </c>
      <c r="E9927" s="2">
        <v>40991</v>
      </c>
      <c r="F9927" s="1" t="s">
        <v>188</v>
      </c>
      <c r="G9927" s="1" t="s">
        <v>6603</v>
      </c>
      <c r="H9927" s="1" t="s">
        <v>6604</v>
      </c>
      <c r="I9927" s="1" t="s">
        <v>41</v>
      </c>
      <c r="J9927" s="1" t="s">
        <v>27</v>
      </c>
      <c r="K9927" s="1" t="s">
        <v>266</v>
      </c>
      <c r="L9927" s="1" t="s">
        <v>267</v>
      </c>
      <c r="M9927" s="1">
        <v>10035</v>
      </c>
      <c r="N9927" s="1" t="s">
        <v>148</v>
      </c>
      <c r="O9927" s="1" t="s">
        <v>97</v>
      </c>
      <c r="P9927" s="1" t="s">
        <v>46</v>
      </c>
      <c r="Q9927" s="1" t="s">
        <v>75</v>
      </c>
      <c r="R9927" s="1" t="s">
        <v>98</v>
      </c>
      <c r="S9927" s="1">
        <v>1087.9359999999999</v>
      </c>
      <c r="T9927" s="1">
        <v>8</v>
      </c>
      <c r="U9927" s="1">
        <v>0.2</v>
      </c>
      <c r="V9927" s="4">
        <v>353.57920000000001</v>
      </c>
    </row>
    <row r="9928" spans="1:22" ht="44" thickBot="1" x14ac:dyDescent="0.4">
      <c r="A9928" s="3">
        <v>9927</v>
      </c>
      <c r="B9928" s="1" t="s">
        <v>10896</v>
      </c>
      <c r="C9928" s="1">
        <v>2012</v>
      </c>
      <c r="D9928" s="2">
        <v>40988</v>
      </c>
      <c r="E9928" s="2">
        <v>40991</v>
      </c>
      <c r="F9928" s="1" t="s">
        <v>188</v>
      </c>
      <c r="G9928" s="1" t="s">
        <v>6603</v>
      </c>
      <c r="H9928" s="1" t="s">
        <v>6604</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4">
        <v>53.994599999999998</v>
      </c>
    </row>
    <row r="9929" spans="1:22" ht="29.5" thickBot="1" x14ac:dyDescent="0.4">
      <c r="A9929" s="3">
        <v>9928</v>
      </c>
      <c r="B9929" s="1" t="s">
        <v>10896</v>
      </c>
      <c r="C9929" s="1">
        <v>2012</v>
      </c>
      <c r="D9929" s="2">
        <v>40988</v>
      </c>
      <c r="E9929" s="2">
        <v>40991</v>
      </c>
      <c r="F9929" s="1" t="s">
        <v>188</v>
      </c>
      <c r="G9929" s="1" t="s">
        <v>6603</v>
      </c>
      <c r="H9929" s="1" t="s">
        <v>6604</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4">
        <v>20.140799999999999</v>
      </c>
    </row>
    <row r="9930" spans="1:22" ht="29.5" thickBot="1" x14ac:dyDescent="0.4">
      <c r="A9930" s="3">
        <v>9929</v>
      </c>
      <c r="B9930" s="1" t="s">
        <v>10897</v>
      </c>
      <c r="C9930" s="1">
        <v>2013</v>
      </c>
      <c r="D9930" s="2">
        <v>41522</v>
      </c>
      <c r="E9930" s="2">
        <v>41522</v>
      </c>
      <c r="F9930" s="1" t="s">
        <v>1290</v>
      </c>
      <c r="G9930" s="1" t="s">
        <v>9098</v>
      </c>
      <c r="H9930" s="1" t="s">
        <v>9099</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4">
        <v>8.7371999999999996</v>
      </c>
    </row>
    <row r="9931" spans="1:22" ht="44" thickBot="1" x14ac:dyDescent="0.4">
      <c r="A9931" s="3">
        <v>9930</v>
      </c>
      <c r="B9931" s="1" t="s">
        <v>10897</v>
      </c>
      <c r="C9931" s="1">
        <v>2013</v>
      </c>
      <c r="D9931" s="2">
        <v>41522</v>
      </c>
      <c r="E9931" s="2">
        <v>41522</v>
      </c>
      <c r="F9931" s="1" t="s">
        <v>1290</v>
      </c>
      <c r="G9931" s="1" t="s">
        <v>9098</v>
      </c>
      <c r="H9931" s="1" t="s">
        <v>9099</v>
      </c>
      <c r="I9931" s="1" t="s">
        <v>26</v>
      </c>
      <c r="J9931" s="1" t="s">
        <v>27</v>
      </c>
      <c r="K9931" s="1" t="s">
        <v>127</v>
      </c>
      <c r="L9931" s="1" t="s">
        <v>43</v>
      </c>
      <c r="M9931" s="1">
        <v>94122</v>
      </c>
      <c r="N9931" s="1" t="s">
        <v>44</v>
      </c>
      <c r="O9931" s="1" t="s">
        <v>5272</v>
      </c>
      <c r="P9931" s="1" t="s">
        <v>71</v>
      </c>
      <c r="Q9931" s="1" t="s">
        <v>1216</v>
      </c>
      <c r="R9931" s="1" t="s">
        <v>5273</v>
      </c>
      <c r="S9931" s="1">
        <v>2799.96</v>
      </c>
      <c r="T9931" s="1">
        <v>5</v>
      </c>
      <c r="U9931" s="1">
        <v>0.2</v>
      </c>
      <c r="V9931" s="4">
        <v>944.98649999999998</v>
      </c>
    </row>
    <row r="9932" spans="1:22" ht="73" thickBot="1" x14ac:dyDescent="0.4">
      <c r="A9932" s="3">
        <v>9931</v>
      </c>
      <c r="B9932" s="1" t="s">
        <v>10898</v>
      </c>
      <c r="C9932" s="1">
        <v>2012</v>
      </c>
      <c r="D9932" s="2">
        <v>41226</v>
      </c>
      <c r="E9932" s="2">
        <v>41230</v>
      </c>
      <c r="F9932" s="1" t="s">
        <v>50</v>
      </c>
      <c r="G9932" s="1" t="s">
        <v>1430</v>
      </c>
      <c r="H9932" s="1" t="s">
        <v>1431</v>
      </c>
      <c r="I9932" s="1" t="s">
        <v>26</v>
      </c>
      <c r="J9932" s="1" t="s">
        <v>27</v>
      </c>
      <c r="K9932" s="1" t="s">
        <v>4898</v>
      </c>
      <c r="L9932" s="1" t="s">
        <v>43</v>
      </c>
      <c r="M9932" s="1">
        <v>92404</v>
      </c>
      <c r="N9932" s="1" t="s">
        <v>44</v>
      </c>
      <c r="O9932" s="1" t="s">
        <v>6315</v>
      </c>
      <c r="P9932" s="1" t="s">
        <v>46</v>
      </c>
      <c r="Q9932" s="1" t="s">
        <v>75</v>
      </c>
      <c r="R9932" s="1" t="s">
        <v>6316</v>
      </c>
      <c r="S9932" s="1">
        <v>9.8719999999999999</v>
      </c>
      <c r="T9932" s="1">
        <v>2</v>
      </c>
      <c r="U9932" s="1">
        <v>0.2</v>
      </c>
      <c r="V9932" s="4">
        <v>3.4552</v>
      </c>
    </row>
    <row r="9933" spans="1:22" ht="44" thickBot="1" x14ac:dyDescent="0.4">
      <c r="A9933" s="3">
        <v>9932</v>
      </c>
      <c r="B9933" s="1" t="s">
        <v>10898</v>
      </c>
      <c r="C9933" s="1">
        <v>2012</v>
      </c>
      <c r="D9933" s="2">
        <v>41226</v>
      </c>
      <c r="E9933" s="2">
        <v>41230</v>
      </c>
      <c r="F9933" s="1" t="s">
        <v>50</v>
      </c>
      <c r="G9933" s="1" t="s">
        <v>1430</v>
      </c>
      <c r="H9933" s="1" t="s">
        <v>1431</v>
      </c>
      <c r="I9933" s="1" t="s">
        <v>26</v>
      </c>
      <c r="J9933" s="1" t="s">
        <v>27</v>
      </c>
      <c r="K9933" s="1" t="s">
        <v>4898</v>
      </c>
      <c r="L9933" s="1" t="s">
        <v>43</v>
      </c>
      <c r="M9933" s="1">
        <v>92404</v>
      </c>
      <c r="N9933" s="1" t="s">
        <v>44</v>
      </c>
      <c r="O9933" s="1" t="s">
        <v>5657</v>
      </c>
      <c r="P9933" s="1" t="s">
        <v>32</v>
      </c>
      <c r="Q9933" s="1" t="s">
        <v>33</v>
      </c>
      <c r="R9933" s="1" t="s">
        <v>5658</v>
      </c>
      <c r="S9933" s="1">
        <v>683.33199999999999</v>
      </c>
      <c r="T9933" s="1">
        <v>4</v>
      </c>
      <c r="U9933" s="1">
        <v>0.15</v>
      </c>
      <c r="V9933" s="4">
        <v>-40.195999999999998</v>
      </c>
    </row>
    <row r="9934" spans="1:22" ht="44" thickBot="1" x14ac:dyDescent="0.4">
      <c r="A9934" s="3">
        <v>9933</v>
      </c>
      <c r="B9934" s="1" t="s">
        <v>10898</v>
      </c>
      <c r="C9934" s="1">
        <v>2012</v>
      </c>
      <c r="D9934" s="2">
        <v>41226</v>
      </c>
      <c r="E9934" s="2">
        <v>41230</v>
      </c>
      <c r="F9934" s="1" t="s">
        <v>50</v>
      </c>
      <c r="G9934" s="1" t="s">
        <v>1430</v>
      </c>
      <c r="H9934" s="1" t="s">
        <v>1431</v>
      </c>
      <c r="I9934" s="1" t="s">
        <v>26</v>
      </c>
      <c r="J9934" s="1" t="s">
        <v>27</v>
      </c>
      <c r="K9934" s="1" t="s">
        <v>4898</v>
      </c>
      <c r="L9934" s="1" t="s">
        <v>43</v>
      </c>
      <c r="M9934" s="1">
        <v>92404</v>
      </c>
      <c r="N9934" s="1" t="s">
        <v>44</v>
      </c>
      <c r="O9934" s="1" t="s">
        <v>6587</v>
      </c>
      <c r="P9934" s="1" t="s">
        <v>46</v>
      </c>
      <c r="Q9934" s="1" t="s">
        <v>90</v>
      </c>
      <c r="R9934" s="1" t="s">
        <v>6588</v>
      </c>
      <c r="S9934" s="1">
        <v>29.96</v>
      </c>
      <c r="T9934" s="1">
        <v>7</v>
      </c>
      <c r="U9934" s="1">
        <v>0</v>
      </c>
      <c r="V9934" s="4">
        <v>13.481999999999999</v>
      </c>
    </row>
    <row r="9935" spans="1:22" ht="44" thickBot="1" x14ac:dyDescent="0.4">
      <c r="A9935" s="3">
        <v>9934</v>
      </c>
      <c r="B9935" s="1" t="s">
        <v>10899</v>
      </c>
      <c r="C9935" s="1">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6462</v>
      </c>
      <c r="P9935" s="1" t="s">
        <v>71</v>
      </c>
      <c r="Q9935" s="1" t="s">
        <v>72</v>
      </c>
      <c r="R9935" s="1" t="s">
        <v>6463</v>
      </c>
      <c r="S9935" s="1">
        <v>164.85</v>
      </c>
      <c r="T9935" s="1">
        <v>3</v>
      </c>
      <c r="U9935" s="1">
        <v>0</v>
      </c>
      <c r="V9935" s="4">
        <v>47.8065</v>
      </c>
    </row>
    <row r="9936" spans="1:22" ht="44" thickBot="1" x14ac:dyDescent="0.4">
      <c r="A9936" s="3">
        <v>9935</v>
      </c>
      <c r="B9936" s="1" t="s">
        <v>10900</v>
      </c>
      <c r="C9936" s="1">
        <v>2013</v>
      </c>
      <c r="D9936" s="2">
        <v>41372</v>
      </c>
      <c r="E9936" s="2">
        <v>41377</v>
      </c>
      <c r="F9936" s="1" t="s">
        <v>50</v>
      </c>
      <c r="G9936" s="1" t="s">
        <v>2009</v>
      </c>
      <c r="H9936" s="1" t="s">
        <v>2010</v>
      </c>
      <c r="I9936" s="1" t="s">
        <v>26</v>
      </c>
      <c r="J9936" s="1" t="s">
        <v>27</v>
      </c>
      <c r="K9936" s="1" t="s">
        <v>146</v>
      </c>
      <c r="L9936" s="1" t="s">
        <v>147</v>
      </c>
      <c r="M9936" s="1">
        <v>19120</v>
      </c>
      <c r="N9936" s="1" t="s">
        <v>148</v>
      </c>
      <c r="O9936" s="1" t="s">
        <v>9159</v>
      </c>
      <c r="P9936" s="1" t="s">
        <v>46</v>
      </c>
      <c r="Q9936" s="1" t="s">
        <v>78</v>
      </c>
      <c r="R9936" s="1" t="s">
        <v>9160</v>
      </c>
      <c r="S9936" s="1">
        <v>33.527999999999999</v>
      </c>
      <c r="T9936" s="1">
        <v>3</v>
      </c>
      <c r="U9936" s="1">
        <v>0.2</v>
      </c>
      <c r="V9936" s="4">
        <v>2.5146000000000002</v>
      </c>
    </row>
    <row r="9937" spans="1:22" ht="58.5" thickBot="1" x14ac:dyDescent="0.4">
      <c r="A9937" s="3">
        <v>9936</v>
      </c>
      <c r="B9937" s="1" t="s">
        <v>10900</v>
      </c>
      <c r="C9937" s="1">
        <v>2013</v>
      </c>
      <c r="D9937" s="2">
        <v>41372</v>
      </c>
      <c r="E9937" s="2">
        <v>41377</v>
      </c>
      <c r="F9937" s="1" t="s">
        <v>50</v>
      </c>
      <c r="G9937" s="1" t="s">
        <v>2009</v>
      </c>
      <c r="H9937" s="1" t="s">
        <v>2010</v>
      </c>
      <c r="I9937" s="1" t="s">
        <v>26</v>
      </c>
      <c r="J9937" s="1" t="s">
        <v>27</v>
      </c>
      <c r="K9937" s="1" t="s">
        <v>146</v>
      </c>
      <c r="L9937" s="1" t="s">
        <v>147</v>
      </c>
      <c r="M9937" s="1">
        <v>19120</v>
      </c>
      <c r="N9937" s="1" t="s">
        <v>148</v>
      </c>
      <c r="O9937" s="1" t="s">
        <v>10901</v>
      </c>
      <c r="P9937" s="1" t="s">
        <v>46</v>
      </c>
      <c r="Q9937" s="1" t="s">
        <v>59</v>
      </c>
      <c r="R9937" s="1" t="s">
        <v>10902</v>
      </c>
      <c r="S9937" s="1">
        <v>36.744</v>
      </c>
      <c r="T9937" s="1">
        <v>3</v>
      </c>
      <c r="U9937" s="1">
        <v>0.2</v>
      </c>
      <c r="V9937" s="4">
        <v>3.6743999999999999</v>
      </c>
    </row>
    <row r="9938" spans="1:22" ht="44" thickBot="1" x14ac:dyDescent="0.4">
      <c r="A9938" s="3">
        <v>9937</v>
      </c>
      <c r="B9938" s="1" t="s">
        <v>10903</v>
      </c>
      <c r="C9938" s="1">
        <v>2014</v>
      </c>
      <c r="D9938" s="2">
        <v>41815</v>
      </c>
      <c r="E9938" s="2">
        <v>41819</v>
      </c>
      <c r="F9938" s="1" t="s">
        <v>50</v>
      </c>
      <c r="G9938" s="1" t="s">
        <v>5574</v>
      </c>
      <c r="H9938" s="1" t="s">
        <v>5575</v>
      </c>
      <c r="I9938" s="1" t="s">
        <v>26</v>
      </c>
      <c r="J9938" s="1" t="s">
        <v>27</v>
      </c>
      <c r="K9938" s="1" t="s">
        <v>7305</v>
      </c>
      <c r="L9938" s="1" t="s">
        <v>1399</v>
      </c>
      <c r="M9938" s="1">
        <v>2920</v>
      </c>
      <c r="N9938" s="1" t="s">
        <v>148</v>
      </c>
      <c r="O9938" s="1" t="s">
        <v>617</v>
      </c>
      <c r="P9938" s="1" t="s">
        <v>46</v>
      </c>
      <c r="Q9938" s="1" t="s">
        <v>75</v>
      </c>
      <c r="R9938" s="1" t="s">
        <v>618</v>
      </c>
      <c r="S9938" s="1">
        <v>102.93</v>
      </c>
      <c r="T9938" s="1">
        <v>3</v>
      </c>
      <c r="U9938" s="1">
        <v>0</v>
      </c>
      <c r="V9938" s="4">
        <v>48.377099999999999</v>
      </c>
    </row>
    <row r="9939" spans="1:22" ht="44" thickBot="1" x14ac:dyDescent="0.4">
      <c r="A9939" s="3">
        <v>9938</v>
      </c>
      <c r="B9939" s="1" t="s">
        <v>10904</v>
      </c>
      <c r="C9939" s="1">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71.087999999999994</v>
      </c>
      <c r="T9939" s="1">
        <v>2</v>
      </c>
      <c r="U9939" s="1">
        <v>0.2</v>
      </c>
      <c r="V9939" s="4">
        <v>-1.7771999999999999</v>
      </c>
    </row>
    <row r="9940" spans="1:22" ht="29.5" thickBot="1" x14ac:dyDescent="0.4">
      <c r="A9940" s="3">
        <v>9939</v>
      </c>
      <c r="B9940" s="1" t="s">
        <v>10905</v>
      </c>
      <c r="C9940" s="1">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8142</v>
      </c>
      <c r="S9940" s="1">
        <v>60.35</v>
      </c>
      <c r="T9940" s="1">
        <v>5</v>
      </c>
      <c r="U9940" s="1">
        <v>0</v>
      </c>
      <c r="V9940" s="4">
        <v>19.915500000000002</v>
      </c>
    </row>
    <row r="9941" spans="1:22" ht="29.5" thickBot="1" x14ac:dyDescent="0.4">
      <c r="A9941" s="3">
        <v>9940</v>
      </c>
      <c r="B9941" s="1" t="s">
        <v>10905</v>
      </c>
      <c r="C9941" s="1">
        <v>2013</v>
      </c>
      <c r="D9941" s="2">
        <v>41621</v>
      </c>
      <c r="E9941" s="2">
        <v>41626</v>
      </c>
      <c r="F9941" s="1" t="s">
        <v>50</v>
      </c>
      <c r="G9941" s="1" t="s">
        <v>3094</v>
      </c>
      <c r="H9941" s="1" t="s">
        <v>3095</v>
      </c>
      <c r="I9941" s="1" t="s">
        <v>41</v>
      </c>
      <c r="J9941" s="1" t="s">
        <v>27</v>
      </c>
      <c r="K9941" s="1" t="s">
        <v>266</v>
      </c>
      <c r="L9941" s="1" t="s">
        <v>267</v>
      </c>
      <c r="M9941" s="1">
        <v>10009</v>
      </c>
      <c r="N9941" s="1" t="s">
        <v>148</v>
      </c>
      <c r="O9941" s="1" t="s">
        <v>5208</v>
      </c>
      <c r="P9941" s="1" t="s">
        <v>46</v>
      </c>
      <c r="Q9941" s="1" t="s">
        <v>578</v>
      </c>
      <c r="R9941" s="1" t="s">
        <v>5209</v>
      </c>
      <c r="S9941" s="1">
        <v>35.520000000000003</v>
      </c>
      <c r="T9941" s="1">
        <v>4</v>
      </c>
      <c r="U9941" s="1">
        <v>0</v>
      </c>
      <c r="V9941" s="4">
        <v>9.9456000000000007</v>
      </c>
    </row>
    <row r="9942" spans="1:22" ht="44" thickBot="1" x14ac:dyDescent="0.4">
      <c r="A9942" s="3">
        <v>9941</v>
      </c>
      <c r="B9942" s="1" t="s">
        <v>10905</v>
      </c>
      <c r="C9942" s="1">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v>
      </c>
      <c r="T9942" s="1">
        <v>7</v>
      </c>
      <c r="U9942" s="1">
        <v>0</v>
      </c>
      <c r="V9942" s="4">
        <v>4.8159999999999998</v>
      </c>
    </row>
    <row r="9943" spans="1:22" ht="58.5" thickBot="1" x14ac:dyDescent="0.4">
      <c r="A9943" s="3">
        <v>9942</v>
      </c>
      <c r="B9943" s="1" t="s">
        <v>10906</v>
      </c>
      <c r="C9943" s="1">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4">
        <v>87.196200000000005</v>
      </c>
    </row>
    <row r="9944" spans="1:22" ht="58.5" thickBot="1" x14ac:dyDescent="0.4">
      <c r="A9944" s="3">
        <v>9943</v>
      </c>
      <c r="B9944" s="1" t="s">
        <v>10907</v>
      </c>
      <c r="C9944" s="1">
        <v>2011</v>
      </c>
      <c r="D9944" s="2">
        <v>40905</v>
      </c>
      <c r="E9944" s="2">
        <v>40911</v>
      </c>
      <c r="F9944" s="1" t="s">
        <v>50</v>
      </c>
      <c r="G9944" s="1" t="s">
        <v>1704</v>
      </c>
      <c r="H9944" s="1" t="s">
        <v>1705</v>
      </c>
      <c r="I9944" s="1" t="s">
        <v>26</v>
      </c>
      <c r="J9944" s="1" t="s">
        <v>27</v>
      </c>
      <c r="K9944" s="1" t="s">
        <v>1883</v>
      </c>
      <c r="L9944" s="1" t="s">
        <v>43</v>
      </c>
      <c r="M9944" s="1">
        <v>92804</v>
      </c>
      <c r="N9944" s="1" t="s">
        <v>44</v>
      </c>
      <c r="O9944" s="1" t="s">
        <v>6008</v>
      </c>
      <c r="P9944" s="1" t="s">
        <v>46</v>
      </c>
      <c r="Q9944" s="1" t="s">
        <v>59</v>
      </c>
      <c r="R9944" s="1" t="s">
        <v>6009</v>
      </c>
      <c r="S9944" s="1">
        <v>998.82</v>
      </c>
      <c r="T9944" s="1">
        <v>9</v>
      </c>
      <c r="U9944" s="1">
        <v>0</v>
      </c>
      <c r="V9944" s="4">
        <v>29.964600000000001</v>
      </c>
    </row>
    <row r="9945" spans="1:22" ht="29.5" thickBot="1" x14ac:dyDescent="0.4">
      <c r="A9945" s="3">
        <v>9944</v>
      </c>
      <c r="B9945" s="1" t="s">
        <v>10907</v>
      </c>
      <c r="C9945" s="1">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v>
      </c>
      <c r="T9945" s="1">
        <v>5</v>
      </c>
      <c r="U9945" s="1">
        <v>0</v>
      </c>
      <c r="V9945" s="4">
        <v>13.298999999999999</v>
      </c>
    </row>
    <row r="9946" spans="1:22" ht="29.5" thickBot="1" x14ac:dyDescent="0.4">
      <c r="A9946" s="3">
        <v>9945</v>
      </c>
      <c r="B9946" s="1" t="s">
        <v>10908</v>
      </c>
      <c r="C9946" s="1">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4">
        <v>0.40739999999999998</v>
      </c>
    </row>
    <row r="9947" spans="1:22" ht="29.5" thickBot="1" x14ac:dyDescent="0.4">
      <c r="A9947" s="3">
        <v>9946</v>
      </c>
      <c r="B9947" s="1" t="s">
        <v>10909</v>
      </c>
      <c r="C9947" s="1">
        <v>2011</v>
      </c>
      <c r="D9947" s="2">
        <v>40604</v>
      </c>
      <c r="E9947" s="2">
        <v>40608</v>
      </c>
      <c r="F9947" s="1" t="s">
        <v>50</v>
      </c>
      <c r="G9947" s="1" t="s">
        <v>3924</v>
      </c>
      <c r="H9947" s="1" t="s">
        <v>3925</v>
      </c>
      <c r="I9947" s="1" t="s">
        <v>41</v>
      </c>
      <c r="J9947" s="1" t="s">
        <v>27</v>
      </c>
      <c r="K9947" s="1" t="s">
        <v>146</v>
      </c>
      <c r="L9947" s="1" t="s">
        <v>147</v>
      </c>
      <c r="M9947" s="1">
        <v>19120</v>
      </c>
      <c r="N9947" s="1" t="s">
        <v>148</v>
      </c>
      <c r="O9947" s="1" t="s">
        <v>6096</v>
      </c>
      <c r="P9947" s="1" t="s">
        <v>46</v>
      </c>
      <c r="Q9947" s="1" t="s">
        <v>90</v>
      </c>
      <c r="R9947" s="1" t="s">
        <v>6097</v>
      </c>
      <c r="S9947" s="1">
        <v>3.4239999999999999</v>
      </c>
      <c r="T9947" s="1">
        <v>1</v>
      </c>
      <c r="U9947" s="1">
        <v>0.2</v>
      </c>
      <c r="V9947" s="4">
        <v>1.07</v>
      </c>
    </row>
    <row r="9948" spans="1:22" ht="29.5" thickBot="1" x14ac:dyDescent="0.4">
      <c r="A9948" s="3">
        <v>9947</v>
      </c>
      <c r="B9948" s="1" t="s">
        <v>10909</v>
      </c>
      <c r="C9948" s="1">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151.19999999999999</v>
      </c>
      <c r="T9948" s="1">
        <v>3</v>
      </c>
      <c r="U9948" s="1">
        <v>0.2</v>
      </c>
      <c r="V9948" s="4">
        <v>32.130000000000003</v>
      </c>
    </row>
    <row r="9949" spans="1:22" ht="58.5" thickBot="1" x14ac:dyDescent="0.4">
      <c r="A9949" s="3">
        <v>9948</v>
      </c>
      <c r="B9949" s="1" t="s">
        <v>10910</v>
      </c>
      <c r="C9949" s="1">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4">
        <v>539.24639999999999</v>
      </c>
    </row>
    <row r="9950" spans="1:22" ht="73" thickBot="1" x14ac:dyDescent="0.4">
      <c r="A9950" s="3">
        <v>9949</v>
      </c>
      <c r="B9950" s="1" t="s">
        <v>10910</v>
      </c>
      <c r="C9950" s="1">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4">
        <v>793.71600000000001</v>
      </c>
    </row>
    <row r="9951" spans="1:22" ht="29.5" thickBot="1" x14ac:dyDescent="0.4">
      <c r="A9951" s="3">
        <v>9950</v>
      </c>
      <c r="B9951" s="1" t="s">
        <v>10910</v>
      </c>
      <c r="C9951" s="1">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4">
        <v>15.9543</v>
      </c>
    </row>
    <row r="9952" spans="1:22" ht="44" thickBot="1" x14ac:dyDescent="0.4">
      <c r="A9952" s="3">
        <v>9951</v>
      </c>
      <c r="B9952" s="1" t="s">
        <v>10910</v>
      </c>
      <c r="C9952" s="1">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4">
        <v>14.7593</v>
      </c>
    </row>
    <row r="9953" spans="1:22" ht="29.5" thickBot="1" x14ac:dyDescent="0.4">
      <c r="A9953" s="3">
        <v>9952</v>
      </c>
      <c r="B9953" s="1" t="s">
        <v>10910</v>
      </c>
      <c r="C9953" s="1">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4">
        <v>8.69</v>
      </c>
    </row>
    <row r="9954" spans="1:22" ht="44" thickBot="1" x14ac:dyDescent="0.4">
      <c r="A9954" s="3">
        <v>9953</v>
      </c>
      <c r="B9954" s="1" t="s">
        <v>10911</v>
      </c>
      <c r="C9954" s="1">
        <v>2012</v>
      </c>
      <c r="D9954" s="2">
        <v>41257</v>
      </c>
      <c r="E9954" s="2">
        <v>41259</v>
      </c>
      <c r="F9954" s="1" t="s">
        <v>23</v>
      </c>
      <c r="G9954" s="1" t="s">
        <v>6797</v>
      </c>
      <c r="H9954" s="1" t="s">
        <v>6798</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4">
        <v>20.724</v>
      </c>
    </row>
    <row r="9955" spans="1:22" ht="29.5" thickBot="1" x14ac:dyDescent="0.4">
      <c r="A9955" s="3">
        <v>9954</v>
      </c>
      <c r="B9955" s="1" t="s">
        <v>10911</v>
      </c>
      <c r="C9955" s="1">
        <v>2012</v>
      </c>
      <c r="D9955" s="2">
        <v>41257</v>
      </c>
      <c r="E9955" s="2">
        <v>41259</v>
      </c>
      <c r="F9955" s="1" t="s">
        <v>23</v>
      </c>
      <c r="G9955" s="1" t="s">
        <v>6797</v>
      </c>
      <c r="H9955" s="1" t="s">
        <v>6798</v>
      </c>
      <c r="I9955" s="1" t="s">
        <v>41</v>
      </c>
      <c r="J9955" s="1" t="s">
        <v>27</v>
      </c>
      <c r="K9955" s="1" t="s">
        <v>42</v>
      </c>
      <c r="L9955" s="1" t="s">
        <v>43</v>
      </c>
      <c r="M9955" s="1">
        <v>90045</v>
      </c>
      <c r="N9955" s="1" t="s">
        <v>44</v>
      </c>
      <c r="O9955" s="1" t="s">
        <v>5529</v>
      </c>
      <c r="P9955" s="1" t="s">
        <v>46</v>
      </c>
      <c r="Q9955" s="1" t="s">
        <v>90</v>
      </c>
      <c r="R9955" s="1" t="s">
        <v>5530</v>
      </c>
      <c r="S9955" s="1">
        <v>6.48</v>
      </c>
      <c r="T9955" s="1">
        <v>1</v>
      </c>
      <c r="U9955" s="1">
        <v>0</v>
      </c>
      <c r="V9955" s="4">
        <v>3.1103999999999998</v>
      </c>
    </row>
    <row r="9956" spans="1:22" ht="73" thickBot="1" x14ac:dyDescent="0.4">
      <c r="A9956" s="3">
        <v>9955</v>
      </c>
      <c r="B9956" s="1" t="s">
        <v>10911</v>
      </c>
      <c r="C9956" s="1">
        <v>2012</v>
      </c>
      <c r="D9956" s="2">
        <v>41257</v>
      </c>
      <c r="E9956" s="2">
        <v>41259</v>
      </c>
      <c r="F9956" s="1" t="s">
        <v>23</v>
      </c>
      <c r="G9956" s="1" t="s">
        <v>6797</v>
      </c>
      <c r="H9956" s="1" t="s">
        <v>6798</v>
      </c>
      <c r="I9956" s="1" t="s">
        <v>41</v>
      </c>
      <c r="J9956" s="1" t="s">
        <v>27</v>
      </c>
      <c r="K9956" s="1" t="s">
        <v>42</v>
      </c>
      <c r="L9956" s="1" t="s">
        <v>43</v>
      </c>
      <c r="M9956" s="1">
        <v>90045</v>
      </c>
      <c r="N9956" s="1" t="s">
        <v>44</v>
      </c>
      <c r="O9956" s="1" t="s">
        <v>5770</v>
      </c>
      <c r="P9956" s="1" t="s">
        <v>46</v>
      </c>
      <c r="Q9956" s="1" t="s">
        <v>75</v>
      </c>
      <c r="R9956" s="1" t="s">
        <v>5771</v>
      </c>
      <c r="S9956" s="1">
        <v>34.247999999999998</v>
      </c>
      <c r="T9956" s="1">
        <v>3</v>
      </c>
      <c r="U9956" s="1">
        <v>0.2</v>
      </c>
      <c r="V9956" s="4">
        <v>11.5587</v>
      </c>
    </row>
    <row r="9957" spans="1:22" ht="58.5" thickBot="1" x14ac:dyDescent="0.4">
      <c r="A9957" s="3">
        <v>9956</v>
      </c>
      <c r="B9957" s="1" t="s">
        <v>10911</v>
      </c>
      <c r="C9957" s="1">
        <v>2012</v>
      </c>
      <c r="D9957" s="2">
        <v>41257</v>
      </c>
      <c r="E9957" s="2">
        <v>41259</v>
      </c>
      <c r="F9957" s="1" t="s">
        <v>23</v>
      </c>
      <c r="G9957" s="1" t="s">
        <v>6797</v>
      </c>
      <c r="H9957" s="1" t="s">
        <v>6798</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4">
        <v>10.258800000000001</v>
      </c>
    </row>
    <row r="9958" spans="1:22" ht="73" thickBot="1" x14ac:dyDescent="0.4">
      <c r="A9958" s="3">
        <v>9957</v>
      </c>
      <c r="B9958" s="1" t="s">
        <v>10912</v>
      </c>
      <c r="C9958" s="1">
        <v>2011</v>
      </c>
      <c r="D9958" s="2">
        <v>40858</v>
      </c>
      <c r="E9958" s="2">
        <v>40864</v>
      </c>
      <c r="F9958" s="1" t="s">
        <v>50</v>
      </c>
      <c r="G9958" s="1" t="s">
        <v>5337</v>
      </c>
      <c r="H9958" s="1" t="s">
        <v>5338</v>
      </c>
      <c r="I9958" s="1" t="s">
        <v>102</v>
      </c>
      <c r="J9958" s="1" t="s">
        <v>27</v>
      </c>
      <c r="K9958" s="1" t="s">
        <v>1499</v>
      </c>
      <c r="L9958" s="1" t="s">
        <v>267</v>
      </c>
      <c r="M9958" s="1">
        <v>10801</v>
      </c>
      <c r="N9958" s="1" t="s">
        <v>148</v>
      </c>
      <c r="O9958" s="1" t="s">
        <v>5238</v>
      </c>
      <c r="P9958" s="1" t="s">
        <v>46</v>
      </c>
      <c r="Q9958" s="1" t="s">
        <v>90</v>
      </c>
      <c r="R9958" s="1" t="s">
        <v>5239</v>
      </c>
      <c r="S9958" s="1">
        <v>46.35</v>
      </c>
      <c r="T9958" s="1">
        <v>5</v>
      </c>
      <c r="U9958" s="1">
        <v>0</v>
      </c>
      <c r="V9958" s="4">
        <v>21.784500000000001</v>
      </c>
    </row>
    <row r="9959" spans="1:22" ht="29.5" thickBot="1" x14ac:dyDescent="0.4">
      <c r="A9959" s="3">
        <v>9958</v>
      </c>
      <c r="B9959" s="1" t="s">
        <v>10912</v>
      </c>
      <c r="C9959" s="1">
        <v>2011</v>
      </c>
      <c r="D9959" s="2">
        <v>40858</v>
      </c>
      <c r="E9959" s="2">
        <v>40864</v>
      </c>
      <c r="F9959" s="1" t="s">
        <v>50</v>
      </c>
      <c r="G9959" s="1" t="s">
        <v>5337</v>
      </c>
      <c r="H9959" s="1" t="s">
        <v>5338</v>
      </c>
      <c r="I9959" s="1" t="s">
        <v>102</v>
      </c>
      <c r="J9959" s="1" t="s">
        <v>27</v>
      </c>
      <c r="K9959" s="1" t="s">
        <v>1499</v>
      </c>
      <c r="L9959" s="1" t="s">
        <v>267</v>
      </c>
      <c r="M9959" s="1">
        <v>10801</v>
      </c>
      <c r="N9959" s="1" t="s">
        <v>148</v>
      </c>
      <c r="O9959" s="1" t="s">
        <v>6800</v>
      </c>
      <c r="P9959" s="1" t="s">
        <v>46</v>
      </c>
      <c r="Q9959" s="1" t="s">
        <v>90</v>
      </c>
      <c r="R9959" s="1" t="s">
        <v>6801</v>
      </c>
      <c r="S9959" s="1">
        <v>223.92</v>
      </c>
      <c r="T9959" s="1">
        <v>4</v>
      </c>
      <c r="U9959" s="1">
        <v>0</v>
      </c>
      <c r="V9959" s="4">
        <v>109.7208</v>
      </c>
    </row>
    <row r="9960" spans="1:22" ht="29.5" thickBot="1" x14ac:dyDescent="0.4">
      <c r="A9960" s="3">
        <v>9959</v>
      </c>
      <c r="B9960" s="1" t="s">
        <v>10912</v>
      </c>
      <c r="C9960" s="1">
        <v>2011</v>
      </c>
      <c r="D9960" s="2">
        <v>40858</v>
      </c>
      <c r="E9960" s="2">
        <v>40864</v>
      </c>
      <c r="F9960" s="1" t="s">
        <v>50</v>
      </c>
      <c r="G9960" s="1" t="s">
        <v>5337</v>
      </c>
      <c r="H9960" s="1" t="s">
        <v>5338</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4">
        <v>2.19</v>
      </c>
    </row>
    <row r="9961" spans="1:22" ht="44" thickBot="1" x14ac:dyDescent="0.4">
      <c r="A9961" s="3">
        <v>9960</v>
      </c>
      <c r="B9961" s="1" t="s">
        <v>10913</v>
      </c>
      <c r="C9961" s="1">
        <v>2014</v>
      </c>
      <c r="D9961" s="2">
        <v>41919</v>
      </c>
      <c r="E9961" s="2">
        <v>41924</v>
      </c>
      <c r="F9961" s="1" t="s">
        <v>50</v>
      </c>
      <c r="G9961" s="1" t="s">
        <v>1887</v>
      </c>
      <c r="H9961" s="1" t="s">
        <v>1888</v>
      </c>
      <c r="I9961" s="1" t="s">
        <v>26</v>
      </c>
      <c r="J9961" s="1" t="s">
        <v>27</v>
      </c>
      <c r="K9961" s="1" t="s">
        <v>8026</v>
      </c>
      <c r="L9961" s="1" t="s">
        <v>310</v>
      </c>
      <c r="M9961" s="1">
        <v>85224</v>
      </c>
      <c r="N9961" s="1" t="s">
        <v>44</v>
      </c>
      <c r="O9961" s="1" t="s">
        <v>7505</v>
      </c>
      <c r="P9961" s="1" t="s">
        <v>46</v>
      </c>
      <c r="Q9961" s="1" t="s">
        <v>68</v>
      </c>
      <c r="R9961" s="1" t="s">
        <v>7506</v>
      </c>
      <c r="S9961" s="1">
        <v>9.3439999999999994</v>
      </c>
      <c r="T9961" s="1">
        <v>2</v>
      </c>
      <c r="U9961" s="1">
        <v>0.2</v>
      </c>
      <c r="V9961" s="4">
        <v>1.8688</v>
      </c>
    </row>
    <row r="9962" spans="1:22" ht="44" thickBot="1" x14ac:dyDescent="0.4">
      <c r="A9962" s="3">
        <v>9961</v>
      </c>
      <c r="B9962" s="1" t="s">
        <v>10914</v>
      </c>
      <c r="C9962" s="1">
        <v>2014</v>
      </c>
      <c r="D9962" s="2">
        <v>41899</v>
      </c>
      <c r="E9962" s="2">
        <v>41901</v>
      </c>
      <c r="F9962" s="1" t="s">
        <v>23</v>
      </c>
      <c r="G9962" s="1" t="s">
        <v>5788</v>
      </c>
      <c r="H9962" s="1" t="s">
        <v>5789</v>
      </c>
      <c r="I9962" s="1" t="s">
        <v>102</v>
      </c>
      <c r="J9962" s="1" t="s">
        <v>27</v>
      </c>
      <c r="K9962" s="1" t="s">
        <v>2579</v>
      </c>
      <c r="L9962" s="1" t="s">
        <v>29</v>
      </c>
      <c r="M9962" s="1">
        <v>41042</v>
      </c>
      <c r="N9962" s="1" t="s">
        <v>30</v>
      </c>
      <c r="O9962" s="1" t="s">
        <v>6684</v>
      </c>
      <c r="P9962" s="1" t="s">
        <v>71</v>
      </c>
      <c r="Q9962" s="1" t="s">
        <v>161</v>
      </c>
      <c r="R9962" s="1" t="s">
        <v>6685</v>
      </c>
      <c r="S9962" s="1">
        <v>18</v>
      </c>
      <c r="T9962" s="1">
        <v>1</v>
      </c>
      <c r="U9962" s="1">
        <v>0</v>
      </c>
      <c r="V9962" s="4">
        <v>3.24</v>
      </c>
    </row>
    <row r="9963" spans="1:22" ht="29.5" thickBot="1" x14ac:dyDescent="0.4">
      <c r="A9963" s="3">
        <v>9962</v>
      </c>
      <c r="B9963" s="1" t="s">
        <v>10915</v>
      </c>
      <c r="C9963" s="1">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4">
        <v>23.7742</v>
      </c>
    </row>
    <row r="9964" spans="1:22" ht="87.5" thickBot="1" x14ac:dyDescent="0.4">
      <c r="A9964" s="3">
        <v>9963</v>
      </c>
      <c r="B9964" s="1" t="s">
        <v>10915</v>
      </c>
      <c r="C9964" s="1">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7051</v>
      </c>
      <c r="P9964" s="1" t="s">
        <v>32</v>
      </c>
      <c r="Q9964" s="1" t="s">
        <v>33</v>
      </c>
      <c r="R9964" s="1" t="s">
        <v>7052</v>
      </c>
      <c r="S9964" s="1">
        <v>383.46559999999999</v>
      </c>
      <c r="T9964" s="1">
        <v>4</v>
      </c>
      <c r="U9964" s="1">
        <v>0.32</v>
      </c>
      <c r="V9964" s="4">
        <v>-67.670400000000001</v>
      </c>
    </row>
    <row r="9965" spans="1:22" ht="44" thickBot="1" x14ac:dyDescent="0.4">
      <c r="A9965" s="3">
        <v>9964</v>
      </c>
      <c r="B9965" s="1" t="s">
        <v>10916</v>
      </c>
      <c r="C9965" s="1">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v>
      </c>
      <c r="T9965" s="1">
        <v>2</v>
      </c>
      <c r="U9965" s="1">
        <v>0.2</v>
      </c>
      <c r="V9965" s="4">
        <v>3.6288</v>
      </c>
    </row>
    <row r="9966" spans="1:22" ht="73" thickBot="1" x14ac:dyDescent="0.4">
      <c r="A9966" s="3">
        <v>9965</v>
      </c>
      <c r="B9966" s="1" t="s">
        <v>10917</v>
      </c>
      <c r="C9966" s="1">
        <v>2013</v>
      </c>
      <c r="D9966" s="2">
        <v>41614</v>
      </c>
      <c r="E9966" s="2">
        <v>41619</v>
      </c>
      <c r="F9966" s="1" t="s">
        <v>23</v>
      </c>
      <c r="G9966" s="1" t="s">
        <v>9873</v>
      </c>
      <c r="H9966" s="1" t="s">
        <v>9874</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4">
        <v>6.4320000000000004</v>
      </c>
    </row>
    <row r="9967" spans="1:22" ht="29.5" thickBot="1" x14ac:dyDescent="0.4">
      <c r="A9967" s="3">
        <v>9966</v>
      </c>
      <c r="B9967" s="1" t="s">
        <v>10917</v>
      </c>
      <c r="C9967" s="1">
        <v>2013</v>
      </c>
      <c r="D9967" s="2">
        <v>41614</v>
      </c>
      <c r="E9967" s="2">
        <v>41619</v>
      </c>
      <c r="F9967" s="1" t="s">
        <v>23</v>
      </c>
      <c r="G9967" s="1" t="s">
        <v>9873</v>
      </c>
      <c r="H9967" s="1" t="s">
        <v>9874</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4">
        <v>2.3405999999999998</v>
      </c>
    </row>
    <row r="9968" spans="1:22" ht="58.5" thickBot="1" x14ac:dyDescent="0.4">
      <c r="A9968" s="3">
        <v>9967</v>
      </c>
      <c r="B9968" s="1" t="s">
        <v>10917</v>
      </c>
      <c r="C9968" s="1">
        <v>2013</v>
      </c>
      <c r="D9968" s="2">
        <v>41614</v>
      </c>
      <c r="E9968" s="2">
        <v>41619</v>
      </c>
      <c r="F9968" s="1" t="s">
        <v>23</v>
      </c>
      <c r="G9968" s="1" t="s">
        <v>9873</v>
      </c>
      <c r="H9968" s="1" t="s">
        <v>9874</v>
      </c>
      <c r="I9968" s="1" t="s">
        <v>41</v>
      </c>
      <c r="J9968" s="1" t="s">
        <v>27</v>
      </c>
      <c r="K9968" s="1" t="s">
        <v>606</v>
      </c>
      <c r="L9968" s="1" t="s">
        <v>245</v>
      </c>
      <c r="M9968" s="1">
        <v>19711</v>
      </c>
      <c r="N9968" s="1" t="s">
        <v>148</v>
      </c>
      <c r="O9968" s="1" t="s">
        <v>5580</v>
      </c>
      <c r="P9968" s="1" t="s">
        <v>46</v>
      </c>
      <c r="Q9968" s="1" t="s">
        <v>173</v>
      </c>
      <c r="R9968" s="1" t="s">
        <v>5581</v>
      </c>
      <c r="S9968" s="1">
        <v>109.69</v>
      </c>
      <c r="T9968" s="1">
        <v>7</v>
      </c>
      <c r="U9968" s="1">
        <v>0</v>
      </c>
      <c r="V9968" s="4">
        <v>51.554299999999998</v>
      </c>
    </row>
    <row r="9969" spans="1:22" ht="44" thickBot="1" x14ac:dyDescent="0.4">
      <c r="A9969" s="3">
        <v>9968</v>
      </c>
      <c r="B9969" s="1" t="s">
        <v>10918</v>
      </c>
      <c r="C9969" s="1">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40.200000000000003</v>
      </c>
      <c r="T9969" s="1">
        <v>5</v>
      </c>
      <c r="U9969" s="1">
        <v>0</v>
      </c>
      <c r="V9969" s="4">
        <v>18.09</v>
      </c>
    </row>
    <row r="9970" spans="1:22" ht="44" thickBot="1" x14ac:dyDescent="0.4">
      <c r="A9970" s="3">
        <v>9969</v>
      </c>
      <c r="B9970" s="1" t="s">
        <v>10918</v>
      </c>
      <c r="C9970" s="1">
        <v>2014</v>
      </c>
      <c r="D9970" s="2">
        <v>41985</v>
      </c>
      <c r="E9970" s="2">
        <v>41991</v>
      </c>
      <c r="F9970" s="1" t="s">
        <v>50</v>
      </c>
      <c r="G9970" s="1" t="s">
        <v>5081</v>
      </c>
      <c r="H9970" s="1" t="s">
        <v>5082</v>
      </c>
      <c r="I9970" s="1" t="s">
        <v>26</v>
      </c>
      <c r="J9970" s="1" t="s">
        <v>27</v>
      </c>
      <c r="K9970" s="1" t="s">
        <v>2126</v>
      </c>
      <c r="L9970" s="1" t="s">
        <v>788</v>
      </c>
      <c r="M9970" s="1">
        <v>7060</v>
      </c>
      <c r="N9970" s="1" t="s">
        <v>148</v>
      </c>
      <c r="O9970" s="1" t="s">
        <v>6366</v>
      </c>
      <c r="P9970" s="1" t="s">
        <v>46</v>
      </c>
      <c r="Q9970" s="1" t="s">
        <v>75</v>
      </c>
      <c r="R9970" s="1" t="s">
        <v>6367</v>
      </c>
      <c r="S9970" s="1">
        <v>735.98</v>
      </c>
      <c r="T9970" s="1">
        <v>2</v>
      </c>
      <c r="U9970" s="1">
        <v>0</v>
      </c>
      <c r="V9970" s="4">
        <v>331.19099999999997</v>
      </c>
    </row>
    <row r="9971" spans="1:22" ht="102" thickBot="1" x14ac:dyDescent="0.4">
      <c r="A9971" s="3">
        <v>9970</v>
      </c>
      <c r="B9971" s="1" t="s">
        <v>10918</v>
      </c>
      <c r="C9971" s="1">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4">
        <v>6.5975000000000001</v>
      </c>
    </row>
    <row r="9972" spans="1:22" ht="58.5" thickBot="1" x14ac:dyDescent="0.4">
      <c r="A9972" s="3">
        <v>9971</v>
      </c>
      <c r="B9972" s="1" t="s">
        <v>10919</v>
      </c>
      <c r="C9972" s="1">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4">
        <v>54.997599999999998</v>
      </c>
    </row>
    <row r="9973" spans="1:22" ht="58.5" thickBot="1" x14ac:dyDescent="0.4">
      <c r="A9973" s="3">
        <v>9972</v>
      </c>
      <c r="B9973" s="1" t="s">
        <v>10919</v>
      </c>
      <c r="C9973" s="1">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4">
        <v>42.225000000000001</v>
      </c>
    </row>
    <row r="9974" spans="1:22" ht="29.5" thickBot="1" x14ac:dyDescent="0.4">
      <c r="A9974" s="3">
        <v>9973</v>
      </c>
      <c r="B9974" s="1" t="s">
        <v>10920</v>
      </c>
      <c r="C9974" s="1">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4">
        <v>33.604199999999999</v>
      </c>
    </row>
    <row r="9975" spans="1:22" ht="29.5" thickBot="1" x14ac:dyDescent="0.4">
      <c r="A9975" s="3">
        <v>9974</v>
      </c>
      <c r="B9975" s="1" t="s">
        <v>10921</v>
      </c>
      <c r="C9975" s="1">
        <v>2013</v>
      </c>
      <c r="D9975" s="2">
        <v>41615</v>
      </c>
      <c r="E9975" s="2">
        <v>41619</v>
      </c>
      <c r="F9975" s="1" t="s">
        <v>50</v>
      </c>
      <c r="G9975" s="1" t="s">
        <v>3340</v>
      </c>
      <c r="H9975" s="1" t="s">
        <v>3341</v>
      </c>
      <c r="I9975" s="1" t="s">
        <v>102</v>
      </c>
      <c r="J9975" s="1" t="s">
        <v>27</v>
      </c>
      <c r="K9975" s="1" t="s">
        <v>42</v>
      </c>
      <c r="L9975" s="1" t="s">
        <v>43</v>
      </c>
      <c r="M9975" s="1">
        <v>90032</v>
      </c>
      <c r="N9975" s="1" t="s">
        <v>44</v>
      </c>
      <c r="O9975" s="1" t="s">
        <v>8892</v>
      </c>
      <c r="P9975" s="1" t="s">
        <v>71</v>
      </c>
      <c r="Q9975" s="1" t="s">
        <v>72</v>
      </c>
      <c r="R9975" s="1" t="s">
        <v>8893</v>
      </c>
      <c r="S9975" s="1">
        <v>271.95999999999998</v>
      </c>
      <c r="T9975" s="1">
        <v>5</v>
      </c>
      <c r="U9975" s="1">
        <v>0.2</v>
      </c>
      <c r="V9975" s="4">
        <v>27.196000000000002</v>
      </c>
    </row>
    <row r="9976" spans="1:22" ht="29.5" thickBot="1" x14ac:dyDescent="0.4">
      <c r="A9976" s="3">
        <v>9975</v>
      </c>
      <c r="B9976" s="1" t="s">
        <v>10921</v>
      </c>
      <c r="C9976" s="1">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18.690000000000001</v>
      </c>
      <c r="T9976" s="1">
        <v>7</v>
      </c>
      <c r="U9976" s="1">
        <v>0</v>
      </c>
      <c r="V9976" s="4">
        <v>5.2332000000000001</v>
      </c>
    </row>
    <row r="9977" spans="1:22" ht="29.5" thickBot="1" x14ac:dyDescent="0.4">
      <c r="A9977" s="3">
        <v>9976</v>
      </c>
      <c r="B9977" s="1" t="s">
        <v>10921</v>
      </c>
      <c r="C9977" s="1">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4">
        <v>6.4127999999999998</v>
      </c>
    </row>
    <row r="9978" spans="1:22" ht="29.5" thickBot="1" x14ac:dyDescent="0.4">
      <c r="A9978" s="3">
        <v>9977</v>
      </c>
      <c r="B9978" s="1" t="s">
        <v>10921</v>
      </c>
      <c r="C9978" s="1">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v>
      </c>
      <c r="T9978" s="1">
        <v>2</v>
      </c>
      <c r="U9978" s="1">
        <v>0.2</v>
      </c>
      <c r="V9978" s="4">
        <v>31.198</v>
      </c>
    </row>
    <row r="9979" spans="1:22" ht="44" thickBot="1" x14ac:dyDescent="0.4">
      <c r="A9979" s="3">
        <v>9978</v>
      </c>
      <c r="B9979" s="1" t="s">
        <v>10921</v>
      </c>
      <c r="C9979" s="1">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4">
        <v>0</v>
      </c>
    </row>
    <row r="9980" spans="1:22" ht="44" thickBot="1" x14ac:dyDescent="0.4">
      <c r="A9980" s="3">
        <v>9979</v>
      </c>
      <c r="B9980" s="1" t="s">
        <v>10921</v>
      </c>
      <c r="C9980" s="1">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4">
        <v>4.6816000000000004</v>
      </c>
    </row>
    <row r="9981" spans="1:22" ht="44" thickBot="1" x14ac:dyDescent="0.4">
      <c r="A9981" s="3">
        <v>9980</v>
      </c>
      <c r="B9981" s="1" t="s">
        <v>10921</v>
      </c>
      <c r="C9981" s="1">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8588</v>
      </c>
      <c r="S9981" s="1">
        <v>437.47199999999998</v>
      </c>
      <c r="T9981" s="1">
        <v>14</v>
      </c>
      <c r="U9981" s="1">
        <v>0.2</v>
      </c>
      <c r="V9981" s="4">
        <v>153.11519999999999</v>
      </c>
    </row>
    <row r="9982" spans="1:22" ht="29.5" thickBot="1" x14ac:dyDescent="0.4">
      <c r="A9982" s="3">
        <v>9981</v>
      </c>
      <c r="B9982" s="1" t="s">
        <v>10922</v>
      </c>
      <c r="C9982" s="1">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4">
        <v>22.354800000000001</v>
      </c>
    </row>
    <row r="9983" spans="1:22" ht="29.5" thickBot="1" x14ac:dyDescent="0.4">
      <c r="A9983" s="3">
        <v>9982</v>
      </c>
      <c r="B9983" s="1" t="s">
        <v>10923</v>
      </c>
      <c r="C9983" s="1">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v>
      </c>
      <c r="T9983" s="1">
        <v>5</v>
      </c>
      <c r="U9983" s="1">
        <v>0.2</v>
      </c>
      <c r="V9983" s="4">
        <v>5.3689999999999998</v>
      </c>
    </row>
    <row r="9984" spans="1:22" ht="73" thickBot="1" x14ac:dyDescent="0.4">
      <c r="A9984" s="3">
        <v>9983</v>
      </c>
      <c r="B9984" s="1" t="s">
        <v>10924</v>
      </c>
      <c r="C9984" s="1">
        <v>2013</v>
      </c>
      <c r="D9984" s="2">
        <v>41540</v>
      </c>
      <c r="E9984" s="2">
        <v>41546</v>
      </c>
      <c r="F9984" s="1" t="s">
        <v>50</v>
      </c>
      <c r="G9984" s="1" t="s">
        <v>495</v>
      </c>
      <c r="H9984" s="1" t="s">
        <v>496</v>
      </c>
      <c r="I9984" s="1" t="s">
        <v>26</v>
      </c>
      <c r="J9984" s="1" t="s">
        <v>27</v>
      </c>
      <c r="K9984" s="1" t="s">
        <v>6469</v>
      </c>
      <c r="L9984" s="1" t="s">
        <v>238</v>
      </c>
      <c r="M9984" s="1">
        <v>49505</v>
      </c>
      <c r="N9984" s="1" t="s">
        <v>105</v>
      </c>
      <c r="O9984" s="1" t="s">
        <v>2841</v>
      </c>
      <c r="P9984" s="1" t="s">
        <v>46</v>
      </c>
      <c r="Q9984" s="1" t="s">
        <v>90</v>
      </c>
      <c r="R9984" s="1" t="s">
        <v>2842</v>
      </c>
      <c r="S9984" s="1">
        <v>35.56</v>
      </c>
      <c r="T9984" s="1">
        <v>7</v>
      </c>
      <c r="U9984" s="1">
        <v>0</v>
      </c>
      <c r="V9984" s="4">
        <v>16.713200000000001</v>
      </c>
    </row>
    <row r="9985" spans="1:22" ht="44" thickBot="1" x14ac:dyDescent="0.4">
      <c r="A9985" s="3">
        <v>9984</v>
      </c>
      <c r="B9985" s="1" t="s">
        <v>10924</v>
      </c>
      <c r="C9985" s="1">
        <v>2013</v>
      </c>
      <c r="D9985" s="2">
        <v>41540</v>
      </c>
      <c r="E9985" s="2">
        <v>41546</v>
      </c>
      <c r="F9985" s="1" t="s">
        <v>50</v>
      </c>
      <c r="G9985" s="1" t="s">
        <v>495</v>
      </c>
      <c r="H9985" s="1" t="s">
        <v>496</v>
      </c>
      <c r="I9985" s="1" t="s">
        <v>26</v>
      </c>
      <c r="J9985" s="1" t="s">
        <v>27</v>
      </c>
      <c r="K9985" s="1" t="s">
        <v>6469</v>
      </c>
      <c r="L9985" s="1" t="s">
        <v>238</v>
      </c>
      <c r="M9985" s="1">
        <v>49505</v>
      </c>
      <c r="N9985" s="1" t="s">
        <v>105</v>
      </c>
      <c r="O9985" s="1" t="s">
        <v>7697</v>
      </c>
      <c r="P9985" s="1" t="s">
        <v>71</v>
      </c>
      <c r="Q9985" s="1" t="s">
        <v>72</v>
      </c>
      <c r="R9985" s="1" t="s">
        <v>7698</v>
      </c>
      <c r="S9985" s="1">
        <v>97.98</v>
      </c>
      <c r="T9985" s="1">
        <v>2</v>
      </c>
      <c r="U9985" s="1">
        <v>0</v>
      </c>
      <c r="V9985" s="4">
        <v>27.4344</v>
      </c>
    </row>
    <row r="9986" spans="1:22" ht="29.5" thickBot="1" x14ac:dyDescent="0.4">
      <c r="A9986" s="3">
        <v>9985</v>
      </c>
      <c r="B9986" s="1" t="s">
        <v>10925</v>
      </c>
      <c r="C9986" s="1">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4">
        <v>15.12</v>
      </c>
    </row>
    <row r="9987" spans="1:22" ht="87.5" thickBot="1" x14ac:dyDescent="0.4">
      <c r="A9987" s="3">
        <v>9986</v>
      </c>
      <c r="B9987" s="1" t="s">
        <v>10925</v>
      </c>
      <c r="C9987" s="1">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4">
        <v>16.123999999999999</v>
      </c>
    </row>
    <row r="9988" spans="1:22" ht="58.5" thickBot="1" x14ac:dyDescent="0.4">
      <c r="A9988" s="3">
        <v>9987</v>
      </c>
      <c r="B9988" s="1" t="s">
        <v>10926</v>
      </c>
      <c r="C9988" s="1">
        <v>2013</v>
      </c>
      <c r="D9988" s="2">
        <v>41547</v>
      </c>
      <c r="E9988" s="2">
        <v>41551</v>
      </c>
      <c r="F9988" s="1" t="s">
        <v>50</v>
      </c>
      <c r="G9988" s="1" t="s">
        <v>5155</v>
      </c>
      <c r="H9988" s="1" t="s">
        <v>5156</v>
      </c>
      <c r="I9988" s="1" t="s">
        <v>26</v>
      </c>
      <c r="J9988" s="1" t="s">
        <v>27</v>
      </c>
      <c r="K9988" s="1" t="s">
        <v>42</v>
      </c>
      <c r="L9988" s="1" t="s">
        <v>43</v>
      </c>
      <c r="M9988" s="1">
        <v>90008</v>
      </c>
      <c r="N9988" s="1" t="s">
        <v>44</v>
      </c>
      <c r="O9988" s="1" t="s">
        <v>6509</v>
      </c>
      <c r="P9988" s="1" t="s">
        <v>71</v>
      </c>
      <c r="Q9988" s="1" t="s">
        <v>161</v>
      </c>
      <c r="R9988" s="1" t="s">
        <v>6510</v>
      </c>
      <c r="S9988" s="1">
        <v>36.24</v>
      </c>
      <c r="T9988" s="1">
        <v>1</v>
      </c>
      <c r="U9988" s="1">
        <v>0</v>
      </c>
      <c r="V9988" s="4">
        <v>15.220800000000001</v>
      </c>
    </row>
    <row r="9989" spans="1:22" ht="73" thickBot="1" x14ac:dyDescent="0.4">
      <c r="A9989" s="3">
        <v>9988</v>
      </c>
      <c r="B9989" s="1" t="s">
        <v>10927</v>
      </c>
      <c r="C9989" s="1">
        <v>2014</v>
      </c>
      <c r="D9989" s="2">
        <v>41961</v>
      </c>
      <c r="E9989" s="2">
        <v>41965</v>
      </c>
      <c r="F9989" s="1" t="s">
        <v>50</v>
      </c>
      <c r="G9989" s="1" t="s">
        <v>215</v>
      </c>
      <c r="H9989" s="1" t="s">
        <v>216</v>
      </c>
      <c r="I9989" s="1" t="s">
        <v>41</v>
      </c>
      <c r="J9989" s="1" t="s">
        <v>27</v>
      </c>
      <c r="K9989" s="1" t="s">
        <v>7722</v>
      </c>
      <c r="L9989" s="1" t="s">
        <v>1272</v>
      </c>
      <c r="M9989" s="1">
        <v>30605</v>
      </c>
      <c r="N9989" s="1" t="s">
        <v>30</v>
      </c>
      <c r="O9989" s="1" t="s">
        <v>7001</v>
      </c>
      <c r="P9989" s="1" t="s">
        <v>71</v>
      </c>
      <c r="Q9989" s="1" t="s">
        <v>161</v>
      </c>
      <c r="R9989" s="1" t="s">
        <v>7002</v>
      </c>
      <c r="S9989" s="1">
        <v>79.989999999999995</v>
      </c>
      <c r="T9989" s="1">
        <v>1</v>
      </c>
      <c r="U9989" s="1">
        <v>0</v>
      </c>
      <c r="V9989" s="4">
        <v>28.796399999999998</v>
      </c>
    </row>
    <row r="9990" spans="1:22" ht="44" thickBot="1" x14ac:dyDescent="0.4">
      <c r="A9990" s="3">
        <v>9989</v>
      </c>
      <c r="B9990" s="1" t="s">
        <v>10927</v>
      </c>
      <c r="C9990" s="1">
        <v>2014</v>
      </c>
      <c r="D9990" s="2">
        <v>41961</v>
      </c>
      <c r="E9990" s="2">
        <v>41965</v>
      </c>
      <c r="F9990" s="1" t="s">
        <v>50</v>
      </c>
      <c r="G9990" s="1" t="s">
        <v>215</v>
      </c>
      <c r="H9990" s="1" t="s">
        <v>216</v>
      </c>
      <c r="I9990" s="1" t="s">
        <v>41</v>
      </c>
      <c r="J9990" s="1" t="s">
        <v>27</v>
      </c>
      <c r="K9990" s="1" t="s">
        <v>7722</v>
      </c>
      <c r="L9990" s="1" t="s">
        <v>1272</v>
      </c>
      <c r="M9990" s="1">
        <v>30605</v>
      </c>
      <c r="N9990" s="1" t="s">
        <v>30</v>
      </c>
      <c r="O9990" s="1" t="s">
        <v>8855</v>
      </c>
      <c r="P9990" s="1" t="s">
        <v>71</v>
      </c>
      <c r="Q9990" s="1" t="s">
        <v>72</v>
      </c>
      <c r="R9990" s="1" t="s">
        <v>8856</v>
      </c>
      <c r="S9990" s="1">
        <v>206.1</v>
      </c>
      <c r="T9990" s="1">
        <v>5</v>
      </c>
      <c r="U9990" s="1">
        <v>0</v>
      </c>
      <c r="V9990" s="4">
        <v>55.646999999999998</v>
      </c>
    </row>
    <row r="9991" spans="1:22" ht="29.5" thickBot="1" x14ac:dyDescent="0.4">
      <c r="A9991" s="3">
        <v>9990</v>
      </c>
      <c r="B9991" s="1" t="s">
        <v>10928</v>
      </c>
      <c r="C9991" s="1">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4">
        <v>4.1028000000000002</v>
      </c>
    </row>
    <row r="9992" spans="1:22" ht="58.5" thickBot="1" x14ac:dyDescent="0.4">
      <c r="A9992" s="3">
        <v>9991</v>
      </c>
      <c r="B9992" s="1" t="s">
        <v>10929</v>
      </c>
      <c r="C9992" s="1">
        <v>2014</v>
      </c>
      <c r="D9992" s="2">
        <v>41697</v>
      </c>
      <c r="E9992" s="2">
        <v>41702</v>
      </c>
      <c r="F9992" s="1" t="s">
        <v>50</v>
      </c>
      <c r="G9992" s="1" t="s">
        <v>643</v>
      </c>
      <c r="H9992" s="1" t="s">
        <v>644</v>
      </c>
      <c r="I9992" s="1" t="s">
        <v>26</v>
      </c>
      <c r="J9992" s="1" t="s">
        <v>27</v>
      </c>
      <c r="K9992" s="1" t="s">
        <v>1711</v>
      </c>
      <c r="L9992" s="1" t="s">
        <v>43</v>
      </c>
      <c r="M9992" s="1">
        <v>92627</v>
      </c>
      <c r="N9992" s="1" t="s">
        <v>44</v>
      </c>
      <c r="O9992" s="1" t="s">
        <v>8502</v>
      </c>
      <c r="P9992" s="1" t="s">
        <v>32</v>
      </c>
      <c r="Q9992" s="1" t="s">
        <v>65</v>
      </c>
      <c r="R9992" s="1" t="s">
        <v>8503</v>
      </c>
      <c r="S9992" s="1">
        <v>91.96</v>
      </c>
      <c r="T9992" s="1">
        <v>2</v>
      </c>
      <c r="U9992" s="1">
        <v>0</v>
      </c>
      <c r="V9992" s="4">
        <v>15.6332</v>
      </c>
    </row>
    <row r="9993" spans="1:22" ht="29.5" thickBot="1" x14ac:dyDescent="0.4">
      <c r="A9993" s="3">
        <v>9992</v>
      </c>
      <c r="B9993" s="1" t="s">
        <v>10929</v>
      </c>
      <c r="C9993" s="1">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4">
        <v>19.3932</v>
      </c>
    </row>
    <row r="9994" spans="1:22" ht="58.5" thickBot="1" x14ac:dyDescent="0.4">
      <c r="A9994" s="3">
        <v>9993</v>
      </c>
      <c r="B9994" s="1" t="s">
        <v>10929</v>
      </c>
      <c r="C9994" s="1">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4">
        <v>13.32</v>
      </c>
    </row>
    <row r="9995" spans="1:22" ht="87" x14ac:dyDescent="0.35">
      <c r="A9995" s="8">
        <v>9994</v>
      </c>
      <c r="B9995" s="9" t="s">
        <v>10930</v>
      </c>
      <c r="C9995" s="9">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72.947999999999993</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BCAE9-0A8E-4033-AB4F-80FF8D152F30}">
  <dimension ref="A3:C16"/>
  <sheetViews>
    <sheetView topLeftCell="A3" workbookViewId="0">
      <selection activeCell="S44" sqref="S44"/>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2" t="s">
        <v>10931</v>
      </c>
      <c r="B3" t="s">
        <v>10949</v>
      </c>
      <c r="C3" t="s">
        <v>10950</v>
      </c>
    </row>
    <row r="4" spans="1:3" x14ac:dyDescent="0.35">
      <c r="A4" s="13" t="s">
        <v>10934</v>
      </c>
      <c r="B4" s="14">
        <v>95365.937600000005</v>
      </c>
      <c r="C4" s="14">
        <v>9199.2699999999986</v>
      </c>
    </row>
    <row r="5" spans="1:3" x14ac:dyDescent="0.35">
      <c r="A5" s="13" t="s">
        <v>10935</v>
      </c>
      <c r="B5" s="14">
        <v>60172.649400000024</v>
      </c>
      <c r="C5" s="14">
        <v>10288.898699999991</v>
      </c>
    </row>
    <row r="6" spans="1:3" x14ac:dyDescent="0.35">
      <c r="A6" s="13" t="s">
        <v>10936</v>
      </c>
      <c r="B6" s="14">
        <v>199252.98399999991</v>
      </c>
      <c r="C6" s="14">
        <v>26806.573700000015</v>
      </c>
    </row>
    <row r="7" spans="1:3" x14ac:dyDescent="0.35">
      <c r="A7" s="13" t="s">
        <v>10937</v>
      </c>
      <c r="B7" s="14">
        <v>141851.5674</v>
      </c>
      <c r="C7" s="14">
        <v>13437.806800000006</v>
      </c>
    </row>
    <row r="8" spans="1:3" x14ac:dyDescent="0.35">
      <c r="A8" s="13" t="s">
        <v>10938</v>
      </c>
      <c r="B8" s="14">
        <v>156122.28669999994</v>
      </c>
      <c r="C8" s="14">
        <v>22308.512799999997</v>
      </c>
    </row>
    <row r="9" spans="1:3" x14ac:dyDescent="0.35">
      <c r="A9" s="13" t="s">
        <v>10939</v>
      </c>
      <c r="B9" s="14">
        <v>147082.61130000008</v>
      </c>
      <c r="C9" s="14">
        <v>20899.334500000019</v>
      </c>
    </row>
    <row r="10" spans="1:3" x14ac:dyDescent="0.35">
      <c r="A10" s="13" t="s">
        <v>10940</v>
      </c>
      <c r="B10" s="14">
        <v>149580.83800000031</v>
      </c>
      <c r="C10" s="14">
        <v>13535.382999999985</v>
      </c>
    </row>
    <row r="11" spans="1:3" x14ac:dyDescent="0.35">
      <c r="A11" s="13" t="s">
        <v>10941</v>
      </c>
      <c r="B11" s="14">
        <v>159589.45099999988</v>
      </c>
      <c r="C11" s="14">
        <v>21896.715399999994</v>
      </c>
    </row>
    <row r="12" spans="1:3" x14ac:dyDescent="0.35">
      <c r="A12" s="13" t="s">
        <v>10942</v>
      </c>
      <c r="B12" s="14">
        <v>309770.09970000025</v>
      </c>
      <c r="C12" s="14">
        <v>37293.192500000048</v>
      </c>
    </row>
    <row r="13" spans="1:3" x14ac:dyDescent="0.35">
      <c r="A13" s="13" t="s">
        <v>10943</v>
      </c>
      <c r="B13" s="14">
        <v>197115.20170000009</v>
      </c>
      <c r="C13" s="14">
        <v>31469.663800000035</v>
      </c>
    </row>
    <row r="14" spans="1:3" x14ac:dyDescent="0.35">
      <c r="A14" s="13" t="s">
        <v>10944</v>
      </c>
      <c r="B14" s="14">
        <v>349120.07400000008</v>
      </c>
      <c r="C14" s="14">
        <v>35825.536599999934</v>
      </c>
    </row>
    <row r="15" spans="1:3" x14ac:dyDescent="0.35">
      <c r="A15" s="13" t="s">
        <v>10945</v>
      </c>
      <c r="B15" s="14">
        <v>332177.15950000001</v>
      </c>
      <c r="C15" s="14">
        <v>43436.133900000037</v>
      </c>
    </row>
    <row r="16" spans="1:3" x14ac:dyDescent="0.35">
      <c r="A16" s="13" t="s">
        <v>10932</v>
      </c>
      <c r="B16" s="26">
        <v>2297200.8603000008</v>
      </c>
      <c r="C16" s="26">
        <v>286397.02170000004</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74B72-033A-45A2-91E6-F70AE031720B}">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0.90625" customWidth="1"/>
  </cols>
  <sheetData>
    <row r="3" spans="1:5" x14ac:dyDescent="0.35">
      <c r="A3" s="12" t="s">
        <v>10931</v>
      </c>
      <c r="B3" t="s">
        <v>10950</v>
      </c>
      <c r="D3" s="16" t="s">
        <v>15</v>
      </c>
      <c r="E3" s="16" t="s">
        <v>21</v>
      </c>
    </row>
    <row r="4" spans="1:5" x14ac:dyDescent="0.35">
      <c r="A4" s="13" t="s">
        <v>71</v>
      </c>
      <c r="B4" s="26">
        <v>145454.94809999989</v>
      </c>
      <c r="D4" s="15" t="str">
        <f>A4</f>
        <v>Technology</v>
      </c>
      <c r="E4" s="17">
        <f>GETPIVOTDATA("Profit",$A$3,"Category",A4)</f>
        <v>145454.94809999989</v>
      </c>
    </row>
    <row r="5" spans="1:5" x14ac:dyDescent="0.35">
      <c r="A5" s="13" t="s">
        <v>46</v>
      </c>
      <c r="B5" s="26">
        <v>122490.80080000011</v>
      </c>
      <c r="D5" s="15" t="str">
        <f t="shared" ref="D5:D7" si="0">A5</f>
        <v>Office Supplies</v>
      </c>
      <c r="E5" s="17">
        <f>GETPIVOTDATA("Profit",$A$3,"Category",A5)</f>
        <v>122490.80080000011</v>
      </c>
    </row>
    <row r="6" spans="1:5" x14ac:dyDescent="0.35">
      <c r="A6" s="13" t="s">
        <v>32</v>
      </c>
      <c r="B6" s="26">
        <v>18451.272799999999</v>
      </c>
      <c r="D6" s="15" t="str">
        <f t="shared" si="0"/>
        <v>Furniture</v>
      </c>
      <c r="E6" s="17">
        <f t="shared" ref="E6" si="1">GETPIVOTDATA("Profit",$A$3,"Category",A6)</f>
        <v>18451.272799999999</v>
      </c>
    </row>
    <row r="7" spans="1:5" x14ac:dyDescent="0.35">
      <c r="A7" s="13" t="s">
        <v>10932</v>
      </c>
      <c r="B7" s="26">
        <v>286397.02170000004</v>
      </c>
      <c r="D7" s="16" t="str">
        <f t="shared" si="0"/>
        <v>Grand Total</v>
      </c>
      <c r="E7" s="17">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1FEE-64E9-4C4F-9DDE-086F8F255643}">
  <dimension ref="A3:B7"/>
  <sheetViews>
    <sheetView workbookViewId="0">
      <selection activeCell="B13" sqref="B13"/>
    </sheetView>
  </sheetViews>
  <sheetFormatPr defaultRowHeight="14.5" x14ac:dyDescent="0.35"/>
  <cols>
    <col min="1" max="1" width="13.1796875" bestFit="1" customWidth="1"/>
    <col min="2" max="2" width="11.26953125" bestFit="1" customWidth="1"/>
  </cols>
  <sheetData>
    <row r="3" spans="1:2" x14ac:dyDescent="0.35">
      <c r="A3" s="12" t="s">
        <v>10931</v>
      </c>
      <c r="B3" t="s">
        <v>10949</v>
      </c>
    </row>
    <row r="4" spans="1:2" x14ac:dyDescent="0.35">
      <c r="A4" s="13" t="s">
        <v>32</v>
      </c>
      <c r="B4" s="18">
        <v>0.32300170530281774</v>
      </c>
    </row>
    <row r="5" spans="1:2" x14ac:dyDescent="0.35">
      <c r="A5" s="13" t="s">
        <v>46</v>
      </c>
      <c r="B5" s="18">
        <v>0.31301008302169103</v>
      </c>
    </row>
    <row r="6" spans="1:2" x14ac:dyDescent="0.35">
      <c r="A6" s="13" t="s">
        <v>71</v>
      </c>
      <c r="B6" s="18">
        <v>0.36398821167549117</v>
      </c>
    </row>
    <row r="7" spans="1:2" x14ac:dyDescent="0.35">
      <c r="A7" s="13" t="s">
        <v>10932</v>
      </c>
      <c r="B7" s="1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66C06-DEB6-41EC-A628-7BA4E1B7191B}">
  <dimension ref="A1"/>
  <sheetViews>
    <sheetView showGridLines="0" showRowColHeaders="0" tabSelected="1" topLeftCell="A2" zoomScale="92" workbookViewId="0">
      <selection activeCell="V11" sqref="V11"/>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 Chart</vt:lpstr>
      <vt:lpstr>Top 5 category</vt:lpstr>
      <vt:lpstr>KPI</vt:lpstr>
      <vt:lpstr>KPI YOY </vt:lpstr>
      <vt:lpstr>E commerce data</vt:lpstr>
      <vt:lpstr>Combo chart</vt:lpstr>
      <vt:lpstr>Water fall chart</vt:lpstr>
      <vt:lpstr>Pie Chart</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Souvik Bhattacharya</dc:creator>
  <cp:lastModifiedBy>Souvik Bhattacharya</cp:lastModifiedBy>
  <dcterms:created xsi:type="dcterms:W3CDTF">2023-07-25T08:23:49Z</dcterms:created>
  <dcterms:modified xsi:type="dcterms:W3CDTF">2023-07-26T17:30:01Z</dcterms:modified>
</cp:coreProperties>
</file>