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RoeuyKay All Document\Y4-2021\React-Native\"/>
    </mc:Choice>
  </mc:AlternateContent>
  <xr:revisionPtr revIDLastSave="0" documentId="8_{1004A544-64EB-47F6-A0E8-D58B1980B7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ning feature" sheetId="2" r:id="rId1"/>
    <sheet name="Project milestone" sheetId="3" r:id="rId2"/>
  </sheets>
  <calcPr calcId="181029"/>
  <extLst>
    <ext uri="GoogleSheetsCustomDataVersion1">
      <go:sheetsCustomData xmlns:go="http://customooxmlschemas.google.com/" r:id="rId6" roundtripDataSignature="AMtx7mj01TQOATNG8ad5cY9v3DDeJ+iZ7Q=="/>
    </ext>
  </extLst>
</workbook>
</file>

<file path=xl/calcChain.xml><?xml version="1.0" encoding="utf-8"?>
<calcChain xmlns="http://schemas.openxmlformats.org/spreadsheetml/2006/main">
  <c r="E16" i="3" l="1"/>
  <c r="E17" i="3"/>
  <c r="E14" i="3"/>
  <c r="D17" i="3"/>
  <c r="D16" i="3"/>
  <c r="E15" i="3"/>
  <c r="D15" i="3"/>
  <c r="D14" i="3"/>
  <c r="E7" i="3"/>
  <c r="D7" i="3"/>
  <c r="E5" i="3"/>
  <c r="D5" i="3"/>
  <c r="E3" i="3"/>
  <c r="D3" i="3"/>
  <c r="E13" i="3"/>
  <c r="D13" i="3"/>
  <c r="E12" i="3"/>
  <c r="D12" i="3"/>
  <c r="E11" i="3"/>
  <c r="D11" i="3"/>
  <c r="E10" i="3"/>
  <c r="D10" i="3"/>
  <c r="E9" i="3"/>
  <c r="D9" i="3"/>
  <c r="E6" i="3"/>
  <c r="D6" i="3"/>
  <c r="E4" i="3"/>
  <c r="D4" i="3"/>
  <c r="E2" i="3"/>
  <c r="D2" i="3"/>
</calcChain>
</file>

<file path=xl/sharedStrings.xml><?xml version="1.0" encoding="utf-8"?>
<sst xmlns="http://schemas.openxmlformats.org/spreadsheetml/2006/main" count="78" uniqueCount="41">
  <si>
    <t>Stage</t>
  </si>
  <si>
    <t>Tasks</t>
  </si>
  <si>
    <t>Status</t>
  </si>
  <si>
    <t>Comment</t>
  </si>
  <si>
    <t>Done</t>
  </si>
  <si>
    <t>Home Page</t>
  </si>
  <si>
    <t>List by menu</t>
  </si>
  <si>
    <t>Detail Material</t>
  </si>
  <si>
    <t>Add to card</t>
  </si>
  <si>
    <t>Order Confirm</t>
  </si>
  <si>
    <t>My profile</t>
  </si>
  <si>
    <t>Planing UI</t>
  </si>
  <si>
    <t>Planing Backend</t>
  </si>
  <si>
    <t>Login</t>
  </si>
  <si>
    <t>Sign Up</t>
  </si>
  <si>
    <t>Team Responsible</t>
  </si>
  <si>
    <t>Task</t>
  </si>
  <si>
    <t>sub task</t>
  </si>
  <si>
    <t>UI login</t>
  </si>
  <si>
    <t>Login connect with firebase</t>
  </si>
  <si>
    <t>UI Sign Up</t>
  </si>
  <si>
    <t>Sign Up connect with firebase</t>
  </si>
  <si>
    <t>List Plants UI</t>
  </si>
  <si>
    <t>List Plants connect with firebase</t>
  </si>
  <si>
    <t>Start Date</t>
  </si>
  <si>
    <t>End Date</t>
  </si>
  <si>
    <t>Tool</t>
  </si>
  <si>
    <t>Décor</t>
  </si>
  <si>
    <t>Plants</t>
  </si>
  <si>
    <t>Planters</t>
  </si>
  <si>
    <t>detail material (UI)</t>
  </si>
  <si>
    <t>detail material (firebase)</t>
  </si>
  <si>
    <t xml:space="preserve"> </t>
  </si>
  <si>
    <t>Duong Dara</t>
  </si>
  <si>
    <t>Roeuy Kay</t>
  </si>
  <si>
    <t>Neang Sovanthai</t>
  </si>
  <si>
    <t>Login [done]</t>
  </si>
  <si>
    <t>Sign Up [done]</t>
  </si>
  <si>
    <t>Home Page [done]</t>
  </si>
  <si>
    <t>List by menu [done]</t>
  </si>
  <si>
    <t>Detail Material [done]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</si>
</sst>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1F3864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CECE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3" fillId="4" borderId="4" xfId="0" applyFont="1" applyFill="1" applyBorder="1" applyAlignment="1">
      <alignment wrapText="1"/>
    </xf>
    <xf numFmtId="0" fontId="1" fillId="4" borderId="4" xfId="0" applyFont="1" applyFill="1" applyBorder="1" applyAlignment="1"/>
    <xf numFmtId="0" fontId="1" fillId="4" borderId="4" xfId="0" applyFont="1" applyFill="1" applyBorder="1"/>
    <xf numFmtId="0" fontId="0" fillId="0" borderId="4" xfId="0" applyFont="1" applyBorder="1" applyAlignment="1"/>
    <xf numFmtId="0" fontId="3" fillId="4" borderId="4" xfId="0" applyFont="1" applyFill="1" applyBorder="1"/>
    <xf numFmtId="0" fontId="3" fillId="4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horizontal="left" wrapText="1"/>
    </xf>
    <xf numFmtId="0" fontId="4" fillId="0" borderId="0" xfId="0" applyFont="1" applyAlignment="1"/>
    <xf numFmtId="0" fontId="1" fillId="4" borderId="4" xfId="0" applyFont="1" applyFill="1" applyBorder="1" applyAlignment="1">
      <alignment horizontal="left" wrapText="1"/>
    </xf>
    <xf numFmtId="0" fontId="0" fillId="0" borderId="0" xfId="0" applyFont="1" applyAlignment="1">
      <alignment horizontal="center"/>
    </xf>
    <xf numFmtId="0" fontId="4" fillId="0" borderId="4" xfId="0" applyFont="1" applyBorder="1" applyAlignment="1"/>
    <xf numFmtId="0" fontId="1" fillId="4" borderId="9" xfId="0" applyFont="1" applyFill="1" applyBorder="1"/>
    <xf numFmtId="0" fontId="3" fillId="7" borderId="8" xfId="0" applyFont="1" applyFill="1" applyBorder="1" applyAlignment="1">
      <alignment horizontal="center"/>
    </xf>
    <xf numFmtId="14" fontId="2" fillId="4" borderId="1" xfId="0" applyNumberFormat="1" applyFont="1" applyFill="1" applyBorder="1"/>
    <xf numFmtId="0" fontId="0" fillId="0" borderId="0" xfId="0" applyFont="1" applyBorder="1" applyAlignment="1"/>
    <xf numFmtId="0" fontId="3" fillId="4" borderId="2" xfId="0" applyFont="1" applyFill="1" applyBorder="1"/>
    <xf numFmtId="0" fontId="1" fillId="5" borderId="4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2"/>
  <sheetViews>
    <sheetView workbookViewId="0">
      <selection activeCell="B16" sqref="B16"/>
    </sheetView>
  </sheetViews>
  <sheetFormatPr defaultColWidth="12.625" defaultRowHeight="15" customHeight="1" x14ac:dyDescent="0.2"/>
  <cols>
    <col min="1" max="1" width="24.25" customWidth="1"/>
    <col min="2" max="2" width="34.25" customWidth="1"/>
  </cols>
  <sheetData>
    <row r="1" spans="1:2" ht="14.25" customHeight="1" x14ac:dyDescent="0.2">
      <c r="A1" s="7" t="s">
        <v>0</v>
      </c>
      <c r="B1" s="1" t="s">
        <v>1</v>
      </c>
    </row>
    <row r="2" spans="1:2" ht="14.25" customHeight="1" x14ac:dyDescent="0.25">
      <c r="A2" s="29" t="s">
        <v>11</v>
      </c>
      <c r="B2" s="17" t="s">
        <v>36</v>
      </c>
    </row>
    <row r="3" spans="1:2" ht="14.25" customHeight="1" x14ac:dyDescent="0.25">
      <c r="A3" s="30"/>
      <c r="B3" s="17" t="s">
        <v>37</v>
      </c>
    </row>
    <row r="4" spans="1:2" ht="14.25" customHeight="1" x14ac:dyDescent="0.25">
      <c r="A4" s="31"/>
      <c r="B4" s="2" t="s">
        <v>38</v>
      </c>
    </row>
    <row r="5" spans="1:2" ht="14.25" customHeight="1" x14ac:dyDescent="0.25">
      <c r="A5" s="31"/>
      <c r="B5" s="2" t="s">
        <v>39</v>
      </c>
    </row>
    <row r="6" spans="1:2" ht="14.25" customHeight="1" x14ac:dyDescent="0.25">
      <c r="A6" s="31"/>
      <c r="B6" s="2" t="s">
        <v>40</v>
      </c>
    </row>
    <row r="7" spans="1:2" ht="14.25" customHeight="1" x14ac:dyDescent="0.25">
      <c r="A7" s="31"/>
      <c r="B7" s="5" t="s">
        <v>8</v>
      </c>
    </row>
    <row r="8" spans="1:2" ht="14.25" customHeight="1" x14ac:dyDescent="0.25">
      <c r="A8" s="31"/>
      <c r="B8" s="5" t="s">
        <v>9</v>
      </c>
    </row>
    <row r="9" spans="1:2" ht="14.25" customHeight="1" x14ac:dyDescent="0.25">
      <c r="A9" s="31"/>
      <c r="B9" s="27" t="s">
        <v>10</v>
      </c>
    </row>
    <row r="10" spans="1:2" ht="14.25" customHeight="1" x14ac:dyDescent="0.25">
      <c r="A10" s="28"/>
      <c r="B10" s="28"/>
    </row>
    <row r="11" spans="1:2" s="26" customFormat="1" ht="14.25" customHeight="1" x14ac:dyDescent="0.25">
      <c r="A11" s="32" t="s">
        <v>12</v>
      </c>
      <c r="B11" s="10" t="s">
        <v>13</v>
      </c>
    </row>
    <row r="12" spans="1:2" s="26" customFormat="1" ht="14.25" customHeight="1" x14ac:dyDescent="0.25">
      <c r="A12" s="32"/>
      <c r="B12" s="10" t="s">
        <v>14</v>
      </c>
    </row>
    <row r="13" spans="1:2" s="26" customFormat="1" ht="14.25" customHeight="1" x14ac:dyDescent="0.25">
      <c r="A13" s="32"/>
      <c r="B13" s="14" t="s">
        <v>5</v>
      </c>
    </row>
    <row r="14" spans="1:2" s="26" customFormat="1" ht="14.25" customHeight="1" x14ac:dyDescent="0.25">
      <c r="A14" s="32"/>
      <c r="B14" s="14" t="s">
        <v>6</v>
      </c>
    </row>
    <row r="15" spans="1:2" s="26" customFormat="1" ht="14.25" customHeight="1" x14ac:dyDescent="0.25">
      <c r="A15" s="32"/>
      <c r="B15" s="14" t="s">
        <v>7</v>
      </c>
    </row>
    <row r="16" spans="1:2" s="26" customFormat="1" ht="14.25" customHeight="1" x14ac:dyDescent="0.25">
      <c r="A16" s="32"/>
      <c r="B16" s="14" t="s">
        <v>8</v>
      </c>
    </row>
    <row r="17" spans="1:2" s="26" customFormat="1" ht="14.25" customHeight="1" x14ac:dyDescent="0.25">
      <c r="A17" s="32"/>
      <c r="B17" s="14" t="s">
        <v>9</v>
      </c>
    </row>
    <row r="18" spans="1:2" s="26" customFormat="1" ht="14.25" customHeight="1" x14ac:dyDescent="0.25">
      <c r="A18" s="32"/>
      <c r="B18" s="14" t="s">
        <v>10</v>
      </c>
    </row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</sheetData>
  <mergeCells count="2">
    <mergeCell ref="A2:A9"/>
    <mergeCell ref="A11:A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E19" sqref="E19"/>
    </sheetView>
  </sheetViews>
  <sheetFormatPr defaultRowHeight="14.25" x14ac:dyDescent="0.2"/>
  <cols>
    <col min="1" max="1" width="20.375" customWidth="1"/>
    <col min="2" max="2" width="29.875" customWidth="1"/>
    <col min="3" max="7" width="24.25" customWidth="1"/>
  </cols>
  <sheetData>
    <row r="1" spans="1:7" ht="15" x14ac:dyDescent="0.2">
      <c r="A1" s="7" t="s">
        <v>16</v>
      </c>
      <c r="B1" s="1" t="s">
        <v>17</v>
      </c>
      <c r="C1" s="1" t="s">
        <v>15</v>
      </c>
      <c r="D1" s="1" t="s">
        <v>24</v>
      </c>
      <c r="E1" s="1" t="s">
        <v>25</v>
      </c>
      <c r="F1" s="1" t="s">
        <v>2</v>
      </c>
      <c r="G1" s="1" t="s">
        <v>3</v>
      </c>
    </row>
    <row r="2" spans="1:7" ht="15" x14ac:dyDescent="0.25">
      <c r="A2" s="29" t="s">
        <v>13</v>
      </c>
      <c r="B2" s="6" t="s">
        <v>18</v>
      </c>
      <c r="C2" s="3" t="s">
        <v>33</v>
      </c>
      <c r="D2" s="25">
        <f>DATE(2021,6,1)</f>
        <v>44348</v>
      </c>
      <c r="E2" s="25">
        <f>DATE(2021,6,2)</f>
        <v>44349</v>
      </c>
      <c r="F2" s="4" t="s">
        <v>4</v>
      </c>
      <c r="G2" s="2"/>
    </row>
    <row r="3" spans="1:7" ht="15" x14ac:dyDescent="0.25">
      <c r="A3" s="30"/>
      <c r="B3" s="15" t="s">
        <v>19</v>
      </c>
      <c r="C3" s="3" t="s">
        <v>33</v>
      </c>
      <c r="D3" s="25">
        <f>DATE(2021,7,10)</f>
        <v>44387</v>
      </c>
      <c r="E3" s="25">
        <f>DATE(2021,7,11)</f>
        <v>44388</v>
      </c>
      <c r="F3" s="4" t="s">
        <v>4</v>
      </c>
      <c r="G3" s="2"/>
    </row>
    <row r="4" spans="1:7" ht="15" x14ac:dyDescent="0.25">
      <c r="A4" s="29" t="s">
        <v>14</v>
      </c>
      <c r="B4" s="6" t="s">
        <v>20</v>
      </c>
      <c r="C4" s="3" t="s">
        <v>33</v>
      </c>
      <c r="D4" s="25">
        <f>DATE(2021,6,5)</f>
        <v>44352</v>
      </c>
      <c r="E4" s="25">
        <f>DATE(2021,6,6)</f>
        <v>44353</v>
      </c>
      <c r="F4" s="4" t="s">
        <v>4</v>
      </c>
      <c r="G4" s="2"/>
    </row>
    <row r="5" spans="1:7" ht="15" x14ac:dyDescent="0.25">
      <c r="A5" s="30"/>
      <c r="B5" s="15" t="s">
        <v>21</v>
      </c>
      <c r="C5" s="3" t="s">
        <v>33</v>
      </c>
      <c r="D5" s="25">
        <f>DATE(2021,7,13)</f>
        <v>44390</v>
      </c>
      <c r="E5" s="25">
        <f>DATE(2021,7,14)</f>
        <v>44391</v>
      </c>
      <c r="F5" s="4" t="s">
        <v>4</v>
      </c>
      <c r="G5" s="2"/>
    </row>
    <row r="6" spans="1:7" ht="15" x14ac:dyDescent="0.25">
      <c r="A6" s="29" t="s">
        <v>5</v>
      </c>
      <c r="B6" s="6" t="s">
        <v>22</v>
      </c>
      <c r="C6" s="3" t="s">
        <v>34</v>
      </c>
      <c r="D6" s="25">
        <f>DATE(2021,6,8)</f>
        <v>44355</v>
      </c>
      <c r="E6" s="25">
        <f>DATE(2021,6,10)</f>
        <v>44357</v>
      </c>
      <c r="F6" s="4" t="s">
        <v>4</v>
      </c>
      <c r="G6" s="2"/>
    </row>
    <row r="7" spans="1:7" ht="15" x14ac:dyDescent="0.25">
      <c r="A7" s="30"/>
      <c r="B7" s="15" t="s">
        <v>23</v>
      </c>
      <c r="C7" s="3" t="s">
        <v>34</v>
      </c>
      <c r="D7" s="25">
        <f>DATE(2021,7,15)</f>
        <v>44392</v>
      </c>
      <c r="E7" s="25">
        <f>DATE(2021,7,17)</f>
        <v>44394</v>
      </c>
      <c r="F7" s="4" t="s">
        <v>4</v>
      </c>
      <c r="G7" s="2"/>
    </row>
    <row r="8" spans="1:7" ht="15" x14ac:dyDescent="0.25">
      <c r="A8" s="8"/>
      <c r="B8" s="16"/>
      <c r="C8" s="3"/>
      <c r="D8" s="25"/>
      <c r="E8" s="25"/>
      <c r="F8" s="9"/>
      <c r="G8" s="9"/>
    </row>
    <row r="9" spans="1:7" ht="15" x14ac:dyDescent="0.25">
      <c r="A9" s="35" t="s">
        <v>6</v>
      </c>
      <c r="B9" s="17" t="s">
        <v>28</v>
      </c>
      <c r="C9" s="3" t="s">
        <v>34</v>
      </c>
      <c r="D9" s="25">
        <f>DATE(2021,6,12)</f>
        <v>44359</v>
      </c>
      <c r="E9" s="25">
        <f>DATE(2021,6,13)</f>
        <v>44360</v>
      </c>
      <c r="F9" s="4" t="s">
        <v>4</v>
      </c>
      <c r="G9" s="2"/>
    </row>
    <row r="10" spans="1:7" ht="15" x14ac:dyDescent="0.25">
      <c r="A10" s="36"/>
      <c r="B10" s="18" t="s">
        <v>29</v>
      </c>
      <c r="C10" s="3" t="s">
        <v>35</v>
      </c>
      <c r="D10" s="25">
        <f>DATE(2021,6,15)</f>
        <v>44362</v>
      </c>
      <c r="E10" s="25">
        <f>DATE(2021,6,17)</f>
        <v>44364</v>
      </c>
      <c r="F10" s="4" t="s">
        <v>4</v>
      </c>
      <c r="G10" s="2"/>
    </row>
    <row r="11" spans="1:7" ht="15" x14ac:dyDescent="0.25">
      <c r="A11" s="36"/>
      <c r="B11" s="20" t="s">
        <v>26</v>
      </c>
      <c r="C11" s="3" t="s">
        <v>35</v>
      </c>
      <c r="D11" s="25">
        <f>DATE(2021,6,18)</f>
        <v>44365</v>
      </c>
      <c r="E11" s="25">
        <f>DATE(2021,6,20)</f>
        <v>44367</v>
      </c>
      <c r="F11" s="4" t="s">
        <v>4</v>
      </c>
      <c r="G11" s="9"/>
    </row>
    <row r="12" spans="1:7" ht="15" x14ac:dyDescent="0.25">
      <c r="A12" s="36"/>
      <c r="B12" s="20" t="s">
        <v>27</v>
      </c>
      <c r="C12" s="3" t="s">
        <v>35</v>
      </c>
      <c r="D12" s="25">
        <f>DATE(2021,6,21)</f>
        <v>44368</v>
      </c>
      <c r="E12" s="25">
        <f>DATE(2021,6,23)</f>
        <v>44370</v>
      </c>
      <c r="F12" s="11" t="s">
        <v>4</v>
      </c>
      <c r="G12" s="12"/>
    </row>
    <row r="13" spans="1:7" ht="15" x14ac:dyDescent="0.25">
      <c r="A13" s="33" t="s">
        <v>7</v>
      </c>
      <c r="B13" s="22" t="s">
        <v>30</v>
      </c>
      <c r="C13" s="3" t="s">
        <v>34</v>
      </c>
      <c r="D13" s="25">
        <f>DATE(2021,6,26)</f>
        <v>44373</v>
      </c>
      <c r="E13" s="25">
        <f>DATE(2021,6,29)</f>
        <v>44376</v>
      </c>
      <c r="F13" s="11" t="s">
        <v>4</v>
      </c>
      <c r="G13" s="12"/>
    </row>
    <row r="14" spans="1:7" ht="15" x14ac:dyDescent="0.25">
      <c r="A14" s="34"/>
      <c r="B14" s="22" t="s">
        <v>31</v>
      </c>
      <c r="C14" s="3" t="s">
        <v>34</v>
      </c>
      <c r="D14" s="25">
        <f>DATE(2021,7,18)</f>
        <v>44395</v>
      </c>
      <c r="E14" s="25">
        <f>DATE(2021,7,20)</f>
        <v>44397</v>
      </c>
      <c r="F14" s="11" t="s">
        <v>4</v>
      </c>
      <c r="G14" s="12"/>
    </row>
    <row r="15" spans="1:7" ht="21.75" customHeight="1" x14ac:dyDescent="0.25">
      <c r="A15" s="24" t="s">
        <v>8</v>
      </c>
      <c r="B15" s="13"/>
      <c r="C15" s="3" t="s">
        <v>35</v>
      </c>
      <c r="D15" s="25">
        <f>DATE(2021,7,21)</f>
        <v>44398</v>
      </c>
      <c r="E15" s="25">
        <f>DATE(2021,7,23)</f>
        <v>44400</v>
      </c>
      <c r="F15" s="11" t="s">
        <v>4</v>
      </c>
      <c r="G15" s="23"/>
    </row>
    <row r="16" spans="1:7" ht="21.75" customHeight="1" x14ac:dyDescent="0.25">
      <c r="A16" s="24" t="s">
        <v>9</v>
      </c>
      <c r="B16" s="13"/>
      <c r="C16" s="3" t="s">
        <v>35</v>
      </c>
      <c r="D16" s="25">
        <f>DATE(2021,7,24)</f>
        <v>44401</v>
      </c>
      <c r="E16" s="25">
        <f>DATE(2021,8,31)</f>
        <v>44439</v>
      </c>
      <c r="F16" s="11" t="s">
        <v>4</v>
      </c>
      <c r="G16" s="23"/>
    </row>
    <row r="17" spans="1:7" ht="21.75" customHeight="1" x14ac:dyDescent="0.25">
      <c r="A17" s="24" t="s">
        <v>10</v>
      </c>
      <c r="B17" s="13"/>
      <c r="C17" s="3" t="s">
        <v>33</v>
      </c>
      <c r="D17" s="25">
        <f>DATE(2021,7,28)</f>
        <v>44405</v>
      </c>
      <c r="E17" s="25">
        <f>DATE(2021,8,31)</f>
        <v>44439</v>
      </c>
      <c r="F17" s="11" t="s">
        <v>4</v>
      </c>
      <c r="G17" s="23"/>
    </row>
    <row r="18" spans="1:7" x14ac:dyDescent="0.2">
      <c r="A18" s="21"/>
    </row>
    <row r="19" spans="1:7" x14ac:dyDescent="0.2">
      <c r="A19" s="21"/>
      <c r="D19" s="19" t="s">
        <v>32</v>
      </c>
    </row>
  </sheetData>
  <mergeCells count="5">
    <mergeCell ref="A13:A14"/>
    <mergeCell ref="A2:A3"/>
    <mergeCell ref="A4:A5"/>
    <mergeCell ref="A6:A7"/>
    <mergeCell ref="A9:A12"/>
  </mergeCells>
  <conditionalFormatting sqref="F2:F7 F12:F17">
    <cfRule type="containsText" dxfId="7" priority="9" operator="containsText" text="Done">
      <formula>NOT(ISERROR(SEARCH(("Done"),(F2))))</formula>
    </cfRule>
  </conditionalFormatting>
  <conditionalFormatting sqref="F2:F7 F12:F17">
    <cfRule type="containsText" dxfId="6" priority="10" operator="containsText" text="To Do">
      <formula>NOT(ISERROR(SEARCH(("To Do"),(F2))))</formula>
    </cfRule>
  </conditionalFormatting>
  <conditionalFormatting sqref="F2:F7 F12:F17">
    <cfRule type="containsText" dxfId="5" priority="11" operator="containsText" text="Inprogress">
      <formula>NOT(ISERROR(SEARCH(("Inprogress"),(F2))))</formula>
    </cfRule>
  </conditionalFormatting>
  <conditionalFormatting sqref="F2:F7 F12:F17">
    <cfRule type="containsText" dxfId="4" priority="12" operator="containsText" text="Block">
      <formula>NOT(ISERROR(SEARCH(("Block"),(F2))))</formula>
    </cfRule>
  </conditionalFormatting>
  <conditionalFormatting sqref="F9:F11">
    <cfRule type="containsText" dxfId="3" priority="1" operator="containsText" text="Done">
      <formula>NOT(ISERROR(SEARCH(("Done"),(F9))))</formula>
    </cfRule>
  </conditionalFormatting>
  <conditionalFormatting sqref="F9:F11">
    <cfRule type="containsText" dxfId="2" priority="2" operator="containsText" text="To Do">
      <formula>NOT(ISERROR(SEARCH(("To Do"),(F9))))</formula>
    </cfRule>
  </conditionalFormatting>
  <conditionalFormatting sqref="F9:F11">
    <cfRule type="containsText" dxfId="1" priority="3" operator="containsText" text="Inprogress">
      <formula>NOT(ISERROR(SEARCH(("Inprogress"),(F9))))</formula>
    </cfRule>
  </conditionalFormatting>
  <conditionalFormatting sqref="F9:F11">
    <cfRule type="containsText" dxfId="0" priority="4" operator="containsText" text="Block">
      <formula>NOT(ISERROR(SEARCH(("Block"),(F9))))</formula>
    </cfRule>
  </conditionalFormatting>
  <dataValidations count="1">
    <dataValidation type="list" allowBlank="1" showErrorMessage="1" sqref="F2:F7 F9:F17" xr:uid="{00000000-0002-0000-0100-000000000000}">
      <formula1>"To Do,Inprogress,Done,Block"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feature</vt:lpstr>
      <vt:lpstr>Project milestone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</cp:lastModifiedBy>
  <dcterms:created xsi:type="dcterms:W3CDTF">2020-12-10T12:01:23Z</dcterms:created>
  <dcterms:modified xsi:type="dcterms:W3CDTF">2021-09-02T14:30:49Z</dcterms:modified>
</cp:coreProperties>
</file>