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0D09D545-8D19-445C-BF90-950EECD19DF0}" xr6:coauthVersionLast="47" xr6:coauthVersionMax="47" xr10:uidLastSave="{00000000-0000-0000-0000-000000000000}"/>
  <bookViews>
    <workbookView xWindow="-108" yWindow="-108" windowWidth="19416" windowHeight="10416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Functions'!$J$6:$J$44</definedName>
    <definedName name="C_Code">'Arithmatic Functions'!$B$6:$B$44</definedName>
    <definedName name="Department">'Arithmatic Functions'!$H$6:$H$44</definedName>
    <definedName name="Gender">'Arithmatic Functions'!$F$6:$F$44</definedName>
    <definedName name="M_Status">'Arithmatic Functions'!$G$6:$G$44</definedName>
    <definedName name="Region">'Arithmatic Functions'!$I$6:$I$44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21" i="1"/>
  <c r="N22" i="1"/>
  <c r="N23" i="1"/>
  <c r="N24" i="1"/>
  <c r="N25" i="1"/>
  <c r="N26" i="1"/>
  <c r="N27" i="1"/>
  <c r="N18" i="1"/>
  <c r="N19" i="1"/>
  <c r="N20" i="1"/>
  <c r="N17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<sst xmlns="http://schemas.openxmlformats.org/spreadsheetml/2006/main" count="509" uniqueCount="116">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</sst>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7"/>
  <sheetViews>
    <sheetView tabSelected="1" topLeftCell="A36"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1000+J9*5%</f>
        <v>3400</v>
      </c>
      <c r="M9" s="5">
        <f>J9+K9+L9</f>
        <v>73000</v>
      </c>
      <c r="N9" s="5">
        <f>J9*5%</f>
        <v>2400</v>
      </c>
      <c r="O9" s="5">
        <f>M9-N9</f>
        <v>70600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7" si="0">J10*45%</f>
        <v>15750</v>
      </c>
      <c r="L10" s="5">
        <f t="shared" ref="L10:L46" si="1">1000+J10*5%</f>
        <v>2750</v>
      </c>
      <c r="M10" s="5">
        <f t="shared" ref="M10:M46" si="2">J10+K10+L10</f>
        <v>53500</v>
      </c>
      <c r="N10" s="5">
        <f t="shared" ref="N10:N46" si="3">J10*5%</f>
        <v>1750</v>
      </c>
      <c r="O10" s="5">
        <f t="shared" ref="O10:O46" si="4">M10-N10</f>
        <v>51750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3350</v>
      </c>
      <c r="O11" s="5">
        <f t="shared" si="4"/>
        <v>98150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4350</v>
      </c>
      <c r="O12" s="5">
        <f t="shared" si="4"/>
        <v>127150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1100</v>
      </c>
      <c r="O13" s="5">
        <f t="shared" si="4"/>
        <v>32900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4550</v>
      </c>
      <c r="O14" s="5">
        <f t="shared" si="4"/>
        <v>132950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3850</v>
      </c>
      <c r="O15" s="5">
        <f t="shared" si="4"/>
        <v>112650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2250</v>
      </c>
      <c r="O16" s="5">
        <f t="shared" si="4"/>
        <v>66250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4600</v>
      </c>
      <c r="O17" s="5">
        <f t="shared" si="4"/>
        <v>134400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2500</v>
      </c>
      <c r="O18" s="5">
        <f t="shared" si="4"/>
        <v>73500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1850</v>
      </c>
      <c r="O19" s="5">
        <f t="shared" si="4"/>
        <v>54650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2150</v>
      </c>
      <c r="O20" s="5">
        <f t="shared" si="4"/>
        <v>63350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4500</v>
      </c>
      <c r="O21" s="5">
        <f t="shared" si="4"/>
        <v>131500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1700</v>
      </c>
      <c r="O22" s="5">
        <f t="shared" si="4"/>
        <v>50300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4100</v>
      </c>
      <c r="O23" s="5">
        <f t="shared" si="4"/>
        <v>119900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3350</v>
      </c>
      <c r="O24" s="5">
        <f t="shared" si="4"/>
        <v>98150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4250</v>
      </c>
      <c r="O25" s="5">
        <f t="shared" si="4"/>
        <v>124250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3100</v>
      </c>
      <c r="O26" s="5">
        <f t="shared" si="4"/>
        <v>90900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750</v>
      </c>
      <c r="O27" s="5">
        <f t="shared" si="4"/>
        <v>22750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4050</v>
      </c>
      <c r="O28" s="5">
        <f t="shared" si="4"/>
        <v>118450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950</v>
      </c>
      <c r="O29" s="5">
        <f t="shared" si="4"/>
        <v>28550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3750</v>
      </c>
      <c r="O30" s="5">
        <f t="shared" si="4"/>
        <v>109750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2450</v>
      </c>
      <c r="O31" s="5">
        <f t="shared" si="4"/>
        <v>72050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2500</v>
      </c>
      <c r="O32" s="5">
        <f t="shared" si="4"/>
        <v>73500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4150</v>
      </c>
      <c r="O33" s="5">
        <f t="shared" si="4"/>
        <v>121350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2650</v>
      </c>
      <c r="O34" s="5">
        <f t="shared" si="4"/>
        <v>77850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3250</v>
      </c>
      <c r="O35" s="5">
        <f t="shared" si="4"/>
        <v>95250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4250</v>
      </c>
      <c r="O36" s="5">
        <f t="shared" si="4"/>
        <v>124250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1000</v>
      </c>
      <c r="O37" s="5">
        <f t="shared" si="4"/>
        <v>30000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2350</v>
      </c>
      <c r="O38" s="5">
        <f t="shared" si="4"/>
        <v>69150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4350</v>
      </c>
      <c r="O39" s="5">
        <f t="shared" si="4"/>
        <v>127150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2850</v>
      </c>
      <c r="O40" s="5">
        <f t="shared" si="4"/>
        <v>83650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1350</v>
      </c>
      <c r="O41" s="5">
        <f t="shared" si="4"/>
        <v>40150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4050</v>
      </c>
      <c r="O42" s="5">
        <f t="shared" si="4"/>
        <v>118450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2600</v>
      </c>
      <c r="O43" s="5">
        <f t="shared" si="4"/>
        <v>76400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2900</v>
      </c>
      <c r="O44" s="5">
        <f t="shared" si="4"/>
        <v>85100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2350</v>
      </c>
      <c r="O45" s="5">
        <f t="shared" si="4"/>
        <v>69150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1300</v>
      </c>
      <c r="O46" s="5">
        <f t="shared" si="4"/>
        <v>38700</v>
      </c>
    </row>
    <row r="47" spans="2:15" x14ac:dyDescent="0.3">
      <c r="K4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E8" workbookViewId="0">
      <selection activeCell="Q17" sqref="Q17:Q27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0.109375" customWidth="1"/>
    <col min="16" max="16" width="12.5546875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5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COUNT(C_Code)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COUNTIF(Region,$I$7)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COUNTIFS(Department,M17,Region,$N$16)</f>
        <v>1</v>
      </c>
      <c r="O17" s="5">
        <f>COUNTIFS(Department,M17,Region,$O$16)</f>
        <v>1</v>
      </c>
      <c r="P17" s="5">
        <f>COUNTIFS(Department,M17,Region,$P$16)</f>
        <v>0</v>
      </c>
      <c r="Q17" s="5">
        <f>COUNTIFS(Department,M17,Region,$Q$16)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COUNTIFS(Department,M18,Region,$N$16)</f>
        <v>3</v>
      </c>
      <c r="O18" s="5">
        <f>COUNTIFS(Department,M18,Region,$O$16)</f>
        <v>1</v>
      </c>
      <c r="P18" s="5">
        <f>COUNTIFS(Department,M18,Region,$P$16)</f>
        <v>1</v>
      </c>
      <c r="Q18" s="5">
        <f>COUNTIFS(Department,M18,Region,$Q$16)</f>
        <v>1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COUNTIFS(Department,M19,Region,$N$16)</f>
        <v>1</v>
      </c>
      <c r="O19" s="5">
        <f>COUNTIFS(Department,M19,Region,$O$16)</f>
        <v>2</v>
      </c>
      <c r="P19" s="5">
        <f>COUNTIFS(Department,M19,Region,$P$16)</f>
        <v>2</v>
      </c>
      <c r="Q19" s="5">
        <f>COUNTIFS(Department,M19,Region,$Q$16)</f>
        <v>1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COUNTIFS(Department,M20,Region,$N$16)</f>
        <v>1</v>
      </c>
      <c r="O20" s="5">
        <f>COUNTIFS(Department,M20,Region,$O$16)</f>
        <v>1</v>
      </c>
      <c r="P20" s="5">
        <f>COUNTIFS(Department,M20,Region,$P$16)</f>
        <v>1</v>
      </c>
      <c r="Q20" s="5">
        <f>COUNTIFS(Department,M20,Region,$Q$16)</f>
        <v>1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COUNTIFS(Department,M21,Region,$N$16)</f>
        <v>1</v>
      </c>
      <c r="O21" s="5">
        <f>COUNTIFS(Department,M21,Region,$O$16)</f>
        <v>1</v>
      </c>
      <c r="P21" s="5">
        <f>COUNTIFS(Department,M21,Region,$P$16)</f>
        <v>0</v>
      </c>
      <c r="Q21" s="5">
        <f>COUNTIFS(Department,M21,Region,$Q$16)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COUNTIFS(Department,M22,Region,$N$16)</f>
        <v>0</v>
      </c>
      <c r="O22" s="5">
        <f>COUNTIFS(Department,M22,Region,$O$16)</f>
        <v>1</v>
      </c>
      <c r="P22" s="5">
        <f>COUNTIFS(Department,M22,Region,$P$16)</f>
        <v>1</v>
      </c>
      <c r="Q22" s="5">
        <f>COUNTIFS(Department,M22,Region,$Q$16)</f>
        <v>1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COUNTIFS(Department,M23,Region,$N$16)</f>
        <v>0</v>
      </c>
      <c r="O23" s="5">
        <f>COUNTIFS(Department,M23,Region,$O$16)</f>
        <v>0</v>
      </c>
      <c r="P23" s="5">
        <f>COUNTIFS(Department,M23,Region,$P$16)</f>
        <v>1</v>
      </c>
      <c r="Q23" s="5">
        <f>COUNTIFS(Department,M23,Region,$Q$16)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COUNTIFS(Department,M24,Region,$N$16)</f>
        <v>1</v>
      </c>
      <c r="O24" s="5">
        <f>COUNTIFS(Department,M24,Region,$O$16)</f>
        <v>2</v>
      </c>
      <c r="P24" s="5">
        <f>COUNTIFS(Department,M24,Region,$P$16)</f>
        <v>2</v>
      </c>
      <c r="Q24" s="5">
        <f>COUNTIFS(Department,M24,Region,$Q$16)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COUNTIFS(Department,M25,Region,$N$16)</f>
        <v>0</v>
      </c>
      <c r="O25" s="5">
        <f>COUNTIFS(Department,M25,Region,$O$16)</f>
        <v>2</v>
      </c>
      <c r="P25" s="5">
        <f>COUNTIFS(Department,M25,Region,$P$16)</f>
        <v>0</v>
      </c>
      <c r="Q25" s="5">
        <f>COUNTIFS(Department,M25,Region,$Q$16)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COUNTIFS(Department,M26,Region,$N$16)</f>
        <v>1</v>
      </c>
      <c r="O26" s="5">
        <f>COUNTIFS(Department,M26,Region,$O$16)</f>
        <v>1</v>
      </c>
      <c r="P26" s="5">
        <f>COUNTIFS(Department,M26,Region,$P$16)</f>
        <v>1</v>
      </c>
      <c r="Q26" s="5">
        <f>COUNTIFS(Department,M26,Region,$Q$16)</f>
        <v>1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COUNTIFS(Department,M27,Region,$N$16)</f>
        <v>1</v>
      </c>
      <c r="O27" s="5">
        <f>COUNTIFS(Department,M27,Region,$O$16)</f>
        <v>2</v>
      </c>
      <c r="P27" s="5">
        <f>COUNTIFS(Department,M27,Region,$P$16)</f>
        <v>0</v>
      </c>
      <c r="Q27" s="5">
        <f>COUNTIFS(Department,M27,Region,$Q$16)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Operators</vt:lpstr>
      <vt:lpstr>Arithmatic Functions</vt:lpstr>
      <vt:lpstr>Basic_Salary</vt:lpstr>
      <vt:lpstr>C_Code</vt:lpstr>
      <vt:lpstr>Department</vt:lpstr>
      <vt:lpstr>Gender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2022-09-11T14:27:26Z</dcterms:modified>
</cp:coreProperties>
</file>