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rija DA &amp; DS\Data Analyst\DA Excel Assignment\"/>
    </mc:Choice>
  </mc:AlternateContent>
  <xr:revisionPtr revIDLastSave="0" documentId="13_ncr:1_{89C41083-62F3-452C-BD52-D30C11CCBC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Advanced'!$I$14:$J$20</definedName>
    <definedName name="COUNTRY">Brainstorm!$C$14:$C$27</definedName>
    <definedName name="MONTANA">'Vlookup Advanced'!$L$14:$M$20</definedName>
    <definedName name="PASEO">'Vlookup Advanced'!$F$14:$G$20</definedName>
    <definedName name="SEG">Brainstorm!$B$14:$B$27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7" i="4"/>
  <c r="D7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D11" i="4"/>
  <c r="D10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29" i="2"/>
  <c r="C30" i="2"/>
  <c r="C31" i="2"/>
  <c r="C32" i="2"/>
  <c r="C28" i="2" l="1"/>
  <c r="C7" i="2"/>
  <c r="C8" i="2"/>
  <c r="C9" i="2"/>
  <c r="C10" i="2"/>
  <c r="C6" i="2"/>
  <c r="D7" i="2" l="1"/>
  <c r="D8" i="2"/>
  <c r="D9" i="2"/>
  <c r="D10" i="2"/>
  <c r="D6" i="2"/>
  <c r="D16" i="2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D20" i="2"/>
  <c r="D17" i="2"/>
  <c r="D21" i="2"/>
  <c r="D19" i="2"/>
  <c r="D22" i="2"/>
  <c r="D18" i="2"/>
  <c r="K8" i="5" l="1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</calcChain>
</file>

<file path=xl/sharedStrings.xml><?xml version="1.0" encoding="utf-8"?>
<sst xmlns="http://schemas.openxmlformats.org/spreadsheetml/2006/main" count="224" uniqueCount="104">
  <si>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</si>
  <si>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</si>
  <si>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</si>
  <si>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</si>
  <si>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</si>
  <si>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</si>
  <si>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</si>
  <si>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</si>
  <si>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</si>
  <si>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</si>
  <si>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</si>
  <si>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</si>
  <si>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</si>
  <si>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</si>
  <si>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</si>
  <si>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</si>
  <si>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</si>
  <si>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</si>
  <si>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</si>
  <si>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</si>
  <si>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</si>
  <si>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</si>
  <si>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</si>
  <si>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</si>
  <si>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</si>
  <si>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</si>
  <si>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</si>
  <si>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</si>
  <si>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</si>
  <si>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</si>
  <si>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</si>
  <si>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</si>
  <si>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</si>
  <si>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</si>
  <si>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</si>
  <si>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</si>
  <si>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</si>
  <si>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</si>
  <si>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</si>
  <si>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</si>
  <si>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</si>
  <si>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</si>
  <si>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</si>
  <si>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</si>
  <si>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</si>
  <si>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</si>
  <si>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</si>
  <si>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</si>
  <si>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</si>
  <si>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</si>
  <si>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</si>
  <si>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</si>
  <si>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</si>
  <si>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</si>
  <si>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</si>
  <si>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</si>
  <si>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</si>
  <si>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</si>
  <si>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</si>
  <si>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</si>
  <si>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</si>
  <si>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</si>
  <si>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</si>
  <si>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</si>
  <si>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</si>
  <si>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</si>
  <si>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</si>
  <si>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</si>
  <si>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</si>
  <si>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</si>
  <si>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</si>
  <si>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</si>
  <si>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</si>
  <si>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</si>
  <si>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</si>
  <si>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</si>
  <si>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</si>
  <si>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</si>
  <si>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</si>
  <si>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</si>
  <si>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</si>
  <si>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</si>
  <si>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</si>
  <si>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</si>
  <si>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</si>
  <si>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</si>
  <si>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</si>
  <si>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</si>
  <si>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</si>
  <si>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</si>
  <si>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</si>
  <si>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</si>
  <si>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</si>
  <si>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</si>
  <si>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</si>
  <si>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</si>
  <si>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</si>
  <si>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</si>
  <si>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</si>
  <si>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</si>
  <si>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</si>
  <si>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Price</t>
  </si>
  <si>
    <t xml:space="preserve"> unique segment</t>
  </si>
  <si>
    <t>unique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</si>
</sst>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10" fontId="0" fillId="4" borderId="1" xfId="0" applyNumberFormat="1" applyFill="1" applyBorder="1"/>
    <xf numFmtId="0" fontId="0" fillId="0" borderId="1" xfId="0" applyNumberFormat="1" applyBorder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137160</xdr:colOff>
      <xdr:row>7</xdr:row>
      <xdr:rowOff>45720</xdr:rowOff>
    </xdr:from>
    <xdr:to>
      <xdr:col>16</xdr:col>
      <xdr:colOff>259249</xdr:colOff>
      <xdr:row>13</xdr:row>
      <xdr:rowOff>144886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2300" y="1478280"/>
          <a:ext cx="1950889" cy="12269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6"/>
  <sheetViews>
    <sheetView workbookViewId="0">
      <selection activeCell="G12" sqref="G1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5" max="5" width="21.5546875" customWidth="1"/>
  </cols>
  <sheetData>
    <row r="1" spans="2:5" x14ac:dyDescent="0.3">
      <c r="B1" s="3" t="s">
        <v>39</v>
      </c>
    </row>
    <row r="3" spans="2:5" x14ac:dyDescent="0.3">
      <c r="B3" s="2" t="s">
        <v>38</v>
      </c>
      <c r="D3" s="2" t="s">
        <v>37</v>
      </c>
    </row>
    <row r="5" spans="2:5" x14ac:dyDescent="0.3">
      <c r="B5" s="2" t="s">
        <v>36</v>
      </c>
      <c r="D5" s="2" t="s">
        <v>35</v>
      </c>
    </row>
    <row r="6" spans="2:5" x14ac:dyDescent="0.3">
      <c r="B6" s="1" t="s">
        <v>34</v>
      </c>
      <c r="D6" s="1" t="s">
        <v>34</v>
      </c>
      <c r="E6" t="str">
        <f>IF(COUNTIF($B$6:$B$36,$D$6:$D$24),"present","not found")</f>
        <v>present</v>
      </c>
    </row>
    <row r="7" spans="2:5" x14ac:dyDescent="0.3">
      <c r="B7" s="1" t="s">
        <v>33</v>
      </c>
      <c r="D7" s="1" t="s">
        <v>33</v>
      </c>
      <c r="E7" t="str">
        <f t="shared" ref="E7:E24" si="0">IF(COUNTIF($B$6:$B$36,$D$6:$D$24),"present","not found")</f>
        <v>present</v>
      </c>
    </row>
    <row r="8" spans="2:5" x14ac:dyDescent="0.3">
      <c r="B8" s="1" t="s">
        <v>32</v>
      </c>
      <c r="D8" s="1" t="s">
        <v>32</v>
      </c>
      <c r="E8" t="str">
        <f t="shared" si="0"/>
        <v>present</v>
      </c>
    </row>
    <row r="9" spans="2:5" x14ac:dyDescent="0.3">
      <c r="B9" s="1" t="s">
        <v>31</v>
      </c>
      <c r="D9" s="1" t="s">
        <v>31</v>
      </c>
      <c r="E9" t="str">
        <f t="shared" si="0"/>
        <v>present</v>
      </c>
    </row>
    <row r="10" spans="2:5" x14ac:dyDescent="0.3">
      <c r="B10" s="1" t="s">
        <v>30</v>
      </c>
      <c r="D10" s="1" t="s">
        <v>30</v>
      </c>
      <c r="E10" t="str">
        <f t="shared" si="0"/>
        <v>present</v>
      </c>
    </row>
    <row r="11" spans="2:5" x14ac:dyDescent="0.3">
      <c r="B11" s="1" t="s">
        <v>29</v>
      </c>
      <c r="D11" s="1" t="s">
        <v>29</v>
      </c>
      <c r="E11" t="str">
        <f t="shared" si="0"/>
        <v>present</v>
      </c>
    </row>
    <row r="12" spans="2:5" x14ac:dyDescent="0.3">
      <c r="B12" s="1" t="s">
        <v>28</v>
      </c>
      <c r="D12" s="1" t="s">
        <v>28</v>
      </c>
      <c r="E12" t="str">
        <f t="shared" si="0"/>
        <v>present</v>
      </c>
    </row>
    <row r="13" spans="2:5" x14ac:dyDescent="0.3">
      <c r="B13" s="1" t="s">
        <v>27</v>
      </c>
      <c r="D13" s="1" t="s">
        <v>27</v>
      </c>
      <c r="E13" t="str">
        <f t="shared" si="0"/>
        <v>present</v>
      </c>
    </row>
    <row r="14" spans="2:5" x14ac:dyDescent="0.3">
      <c r="B14" s="1" t="s">
        <v>26</v>
      </c>
      <c r="D14" s="1" t="s">
        <v>26</v>
      </c>
      <c r="E14" t="str">
        <f t="shared" si="0"/>
        <v>present</v>
      </c>
    </row>
    <row r="15" spans="2:5" x14ac:dyDescent="0.3">
      <c r="B15" s="1" t="s">
        <v>25</v>
      </c>
      <c r="D15" s="1" t="s">
        <v>9</v>
      </c>
      <c r="E15" t="str">
        <f t="shared" si="0"/>
        <v>present</v>
      </c>
    </row>
    <row r="16" spans="2:5" x14ac:dyDescent="0.3">
      <c r="B16" s="1" t="s">
        <v>24</v>
      </c>
      <c r="D16" s="1" t="s">
        <v>8</v>
      </c>
      <c r="E16" t="str">
        <f t="shared" si="0"/>
        <v>present</v>
      </c>
    </row>
    <row r="17" spans="2:5" x14ac:dyDescent="0.3">
      <c r="B17" s="1" t="s">
        <v>23</v>
      </c>
      <c r="D17" s="1" t="s">
        <v>7</v>
      </c>
      <c r="E17" t="str">
        <f t="shared" si="0"/>
        <v>present</v>
      </c>
    </row>
    <row r="18" spans="2:5" x14ac:dyDescent="0.3">
      <c r="B18" s="1" t="s">
        <v>22</v>
      </c>
      <c r="D18" s="1" t="s">
        <v>21</v>
      </c>
      <c r="E18" t="str">
        <f t="shared" si="0"/>
        <v>not found</v>
      </c>
    </row>
    <row r="19" spans="2:5" x14ac:dyDescent="0.3">
      <c r="B19" s="1" t="s">
        <v>20</v>
      </c>
      <c r="D19" s="1" t="s">
        <v>19</v>
      </c>
      <c r="E19" t="str">
        <f t="shared" si="0"/>
        <v>not found</v>
      </c>
    </row>
    <row r="20" spans="2:5" x14ac:dyDescent="0.3">
      <c r="B20" s="1" t="s">
        <v>18</v>
      </c>
      <c r="D20" s="1" t="s">
        <v>6</v>
      </c>
      <c r="E20" t="str">
        <f t="shared" si="0"/>
        <v>present</v>
      </c>
    </row>
    <row r="21" spans="2:5" x14ac:dyDescent="0.3">
      <c r="B21" s="1" t="s">
        <v>17</v>
      </c>
      <c r="D21" s="1" t="s">
        <v>5</v>
      </c>
      <c r="E21" t="str">
        <f t="shared" si="0"/>
        <v>present</v>
      </c>
    </row>
    <row r="22" spans="2:5" x14ac:dyDescent="0.3">
      <c r="B22" s="1" t="s">
        <v>16</v>
      </c>
      <c r="D22" s="1" t="s">
        <v>15</v>
      </c>
      <c r="E22" t="str">
        <f t="shared" si="0"/>
        <v>not found</v>
      </c>
    </row>
    <row r="23" spans="2:5" x14ac:dyDescent="0.3">
      <c r="B23" s="1" t="s">
        <v>14</v>
      </c>
      <c r="D23" s="1" t="s">
        <v>3</v>
      </c>
      <c r="E23" t="str">
        <f t="shared" si="0"/>
        <v>present</v>
      </c>
    </row>
    <row r="24" spans="2:5" x14ac:dyDescent="0.3">
      <c r="B24" s="1" t="s">
        <v>13</v>
      </c>
      <c r="D24" s="1" t="s">
        <v>12</v>
      </c>
      <c r="E24" t="str">
        <f t="shared" si="0"/>
        <v>not found</v>
      </c>
    </row>
    <row r="25" spans="2:5" x14ac:dyDescent="0.3">
      <c r="B25" s="1" t="s">
        <v>11</v>
      </c>
    </row>
    <row r="26" spans="2:5" x14ac:dyDescent="0.3">
      <c r="B26" s="1" t="s">
        <v>10</v>
      </c>
    </row>
    <row r="27" spans="2:5" x14ac:dyDescent="0.3">
      <c r="B27" s="1" t="s">
        <v>9</v>
      </c>
    </row>
    <row r="28" spans="2:5" x14ac:dyDescent="0.3">
      <c r="B28" s="1" t="s">
        <v>8</v>
      </c>
    </row>
    <row r="29" spans="2:5" x14ac:dyDescent="0.3">
      <c r="B29" s="1" t="s">
        <v>7</v>
      </c>
    </row>
    <row r="30" spans="2:5" x14ac:dyDescent="0.3">
      <c r="B30" s="1" t="s">
        <v>6</v>
      </c>
    </row>
    <row r="31" spans="2:5" x14ac:dyDescent="0.3">
      <c r="B31" s="1" t="s">
        <v>5</v>
      </c>
    </row>
    <row r="32" spans="2:5" x14ac:dyDescent="0.3">
      <c r="B32" s="1" t="s">
        <v>4</v>
      </c>
    </row>
    <row r="33" spans="2:2" x14ac:dyDescent="0.3">
      <c r="B33" s="1" t="s">
        <v>3</v>
      </c>
    </row>
    <row r="34" spans="2:2" x14ac:dyDescent="0.3">
      <c r="B34" s="1" t="s">
        <v>2</v>
      </c>
    </row>
    <row r="35" spans="2:2" x14ac:dyDescent="0.3">
      <c r="B35" s="1" t="s">
        <v>1</v>
      </c>
    </row>
    <row r="36" spans="2:2" x14ac:dyDescent="0.3">
      <c r="B36" s="1" t="s">
        <v>0</v>
      </c>
    </row>
  </sheetData>
  <conditionalFormatting sqref="C3">
    <cfRule type="expression" dxfId="1" priority="3">
      <formula>COUNTIF($B$6:$B$36,D6)</formula>
    </cfRule>
  </conditionalFormatting>
  <conditionalFormatting sqref="B6:B36">
    <cfRule type="expression" dxfId="0" priority="1">
      <formula>COUNTIF($D$6:$D$24,B6)=0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abSelected="1" workbookViewId="0">
      <selection activeCell="N7" sqref="N7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16.21875" customWidth="1"/>
    <col min="13" max="13" width="16.77734375" customWidth="1"/>
  </cols>
  <sheetData>
    <row r="2" spans="2:11" ht="15.6" x14ac:dyDescent="0.3">
      <c r="B2" s="11" t="s">
        <v>59</v>
      </c>
    </row>
    <row r="3" spans="2:11" ht="18" x14ac:dyDescent="0.35">
      <c r="B3" s="11" t="s">
        <v>60</v>
      </c>
      <c r="G3" s="12"/>
    </row>
    <row r="4" spans="2:11" ht="18" x14ac:dyDescent="0.35">
      <c r="B4" s="11" t="s">
        <v>61</v>
      </c>
      <c r="G4" s="12"/>
    </row>
    <row r="5" spans="2:11" ht="18" x14ac:dyDescent="0.35">
      <c r="G5" s="12"/>
    </row>
    <row r="6" spans="2:11" x14ac:dyDescent="0.3">
      <c r="B6" s="13" t="s">
        <v>62</v>
      </c>
      <c r="C6" s="13" t="s">
        <v>63</v>
      </c>
      <c r="D6" s="13" t="s">
        <v>64</v>
      </c>
      <c r="E6" s="13" t="s">
        <v>65</v>
      </c>
      <c r="J6" t="s">
        <v>41</v>
      </c>
      <c r="K6" t="s">
        <v>101</v>
      </c>
    </row>
    <row r="7" spans="2:11" ht="15.6" x14ac:dyDescent="0.3">
      <c r="B7" s="1" t="s">
        <v>77</v>
      </c>
      <c r="C7" s="1" t="s">
        <v>78</v>
      </c>
      <c r="D7" s="16">
        <f>IF(SUMIFS($H$14:$H$27,$B$14:$B$27,$B$7,$C$14:$C$27,$C$7) =0,"NA",SUMIFS($H$14:$H$27,$B$14:$B$27,$B$7,$C$14:$C$27,$C$7))</f>
        <v>1842400</v>
      </c>
      <c r="E7" s="17">
        <f>IF(COUNTIFS(B14:B27,B7,C14:C27,C7)=0,"NA",COUNTIFS(B14:B27,B7,C14:C27,C7))</f>
        <v>2</v>
      </c>
      <c r="J7" t="s">
        <v>48</v>
      </c>
      <c r="K7">
        <v>10</v>
      </c>
    </row>
    <row r="8" spans="2:11" x14ac:dyDescent="0.3">
      <c r="J8" t="s">
        <v>50</v>
      </c>
      <c r="K8">
        <v>120</v>
      </c>
    </row>
    <row r="9" spans="2:11" x14ac:dyDescent="0.3">
      <c r="C9" s="1"/>
      <c r="D9" s="1"/>
      <c r="E9" s="13" t="s">
        <v>66</v>
      </c>
      <c r="J9" t="s">
        <v>44</v>
      </c>
      <c r="K9">
        <v>260</v>
      </c>
    </row>
    <row r="10" spans="2:11" ht="15.6" x14ac:dyDescent="0.3">
      <c r="C10" s="13" t="s">
        <v>67</v>
      </c>
      <c r="D10" s="7">
        <f>MAX(K7:K11)</f>
        <v>260</v>
      </c>
      <c r="E10" s="17" t="str">
        <f>INDEX($D$14:$D$27,MATCH($D10,$F$14:$F$27,0))</f>
        <v>Amarilla</v>
      </c>
      <c r="J10" t="s">
        <v>56</v>
      </c>
      <c r="K10">
        <v>5</v>
      </c>
    </row>
    <row r="11" spans="2:11" ht="15.6" x14ac:dyDescent="0.3">
      <c r="C11" s="13" t="s">
        <v>68</v>
      </c>
      <c r="D11" s="7">
        <f>MIN(K7:K11)</f>
        <v>5</v>
      </c>
      <c r="E11" s="17" t="str">
        <f>INDEX($D$14:$D$27,MATCH($D11,$F$14:$F$27,0))</f>
        <v>Montana</v>
      </c>
      <c r="J11" t="s">
        <v>81</v>
      </c>
      <c r="K11">
        <v>250</v>
      </c>
    </row>
    <row r="13" spans="2:11" x14ac:dyDescent="0.3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11" x14ac:dyDescent="0.3">
      <c r="B14" s="1" t="s">
        <v>74</v>
      </c>
      <c r="C14" s="1" t="s">
        <v>75</v>
      </c>
      <c r="D14" s="1" t="s">
        <v>48</v>
      </c>
      <c r="E14" s="1">
        <v>2851</v>
      </c>
      <c r="F14" s="7">
        <f>VLOOKUP($D14,$J$7:$K$11,2,0)</f>
        <v>10</v>
      </c>
      <c r="G14" s="1">
        <v>350</v>
      </c>
      <c r="H14" s="7">
        <f>E14*G14</f>
        <v>997850</v>
      </c>
      <c r="I14" s="7">
        <f>H14-F14*E14</f>
        <v>969340</v>
      </c>
    </row>
    <row r="15" spans="2:11" x14ac:dyDescent="0.3"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27" si="0">VLOOKUP($D15,$J$7:$K$11,2,0)</f>
        <v>10</v>
      </c>
      <c r="G15" s="1">
        <v>300</v>
      </c>
      <c r="H15" s="7">
        <f t="shared" ref="H15:H27" si="1">E15*G15</f>
        <v>1048500</v>
      </c>
      <c r="I15" s="7">
        <f t="shared" ref="I15:I27" si="2">H15-F15*E15</f>
        <v>1013550</v>
      </c>
    </row>
    <row r="16" spans="2:11" x14ac:dyDescent="0.3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</row>
    <row r="17" spans="2:13" x14ac:dyDescent="0.3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  <c r="L17" t="s">
        <v>102</v>
      </c>
      <c r="M17" t="s">
        <v>103</v>
      </c>
    </row>
    <row r="18" spans="2:13" x14ac:dyDescent="0.3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  <c r="L18" s="1" t="s">
        <v>74</v>
      </c>
      <c r="M18" s="1" t="s">
        <v>75</v>
      </c>
    </row>
    <row r="19" spans="2:13" x14ac:dyDescent="0.3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  <c r="L19" s="1" t="s">
        <v>77</v>
      </c>
      <c r="M19" s="1" t="s">
        <v>76</v>
      </c>
    </row>
    <row r="20" spans="2:13" x14ac:dyDescent="0.3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  <c r="L20" s="1" t="s">
        <v>80</v>
      </c>
      <c r="M20" s="1" t="s">
        <v>78</v>
      </c>
    </row>
    <row r="21" spans="2:13" x14ac:dyDescent="0.3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  <c r="L21" s="1" t="s">
        <v>83</v>
      </c>
      <c r="M21" s="1" t="s">
        <v>79</v>
      </c>
    </row>
    <row r="22" spans="2:13" x14ac:dyDescent="0.3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  <c r="L22" s="1" t="s">
        <v>84</v>
      </c>
      <c r="M22" s="1" t="s">
        <v>82</v>
      </c>
    </row>
    <row r="23" spans="2:13" x14ac:dyDescent="0.3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  <c r="M23" s="1"/>
    </row>
    <row r="24" spans="2:13" x14ac:dyDescent="0.3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13" x14ac:dyDescent="0.3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13" x14ac:dyDescent="0.3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13" x14ac:dyDescent="0.3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sqref="B7" xr:uid="{A58439C4-2D5D-4490-98EE-719F8A741382}">
      <formula1>$L$18:$L$22</formula1>
    </dataValidation>
    <dataValidation type="list" allowBlank="1" showInputMessage="1" showErrorMessage="1" sqref="C7" xr:uid="{48291831-1C8A-4DB8-8957-399A9D7B8654}">
      <formula1>$M$18:$M$22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37"/>
  <sheetViews>
    <sheetView topLeftCell="A10" workbookViewId="0">
      <selection activeCell="B37" sqref="B37"/>
    </sheetView>
  </sheetViews>
  <sheetFormatPr defaultRowHeight="14.4" x14ac:dyDescent="0.3"/>
  <cols>
    <col min="2" max="2" width="33.21875" bestFit="1" customWidth="1"/>
    <col min="3" max="3" width="11.5546875" customWidth="1"/>
    <col min="6" max="6" width="9.6640625" bestFit="1" customWidth="1"/>
    <col min="7" max="7" width="9.44140625" bestFit="1" customWidth="1"/>
  </cols>
  <sheetData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5">
        <f>VLOOKUP(LEFT(B6,SEARCH("-",B6)-2),$F$6:$G$10,2,0)</f>
        <v>2574</v>
      </c>
      <c r="D6">
        <f>SEARCH("-",B6)</f>
        <v>6</v>
      </c>
      <c r="F6" s="1" t="s">
        <v>44</v>
      </c>
      <c r="G6" s="1">
        <v>2475</v>
      </c>
    </row>
    <row r="7" spans="2:13" x14ac:dyDescent="0.3">
      <c r="B7" s="1" t="s">
        <v>45</v>
      </c>
      <c r="C7" s="15">
        <f t="shared" ref="C7:C10" si="0">VLOOKUP(LEFT(B7,SEARCH("-",B7)-2),$F$6:$G$10,2,0)</f>
        <v>2151</v>
      </c>
      <c r="D7">
        <f t="shared" ref="D7:D10" si="1">SEARCH("-",B7)</f>
        <v>7</v>
      </c>
      <c r="F7" s="1" t="s">
        <v>56</v>
      </c>
      <c r="G7" s="1">
        <v>2227.5</v>
      </c>
    </row>
    <row r="8" spans="2:13" x14ac:dyDescent="0.3">
      <c r="B8" s="1" t="s">
        <v>47</v>
      </c>
      <c r="C8" s="15">
        <f t="shared" si="0"/>
        <v>2475</v>
      </c>
      <c r="D8">
        <f t="shared" si="1"/>
        <v>10</v>
      </c>
      <c r="F8" s="1" t="s">
        <v>48</v>
      </c>
      <c r="G8" s="1">
        <v>2151</v>
      </c>
    </row>
    <row r="9" spans="2:13" x14ac:dyDescent="0.3">
      <c r="B9" s="1" t="s">
        <v>49</v>
      </c>
      <c r="C9" s="15">
        <f t="shared" si="0"/>
        <v>2227.5</v>
      </c>
      <c r="D9">
        <f t="shared" si="1"/>
        <v>9</v>
      </c>
      <c r="F9" s="1" t="s">
        <v>50</v>
      </c>
      <c r="G9" s="1">
        <v>2574</v>
      </c>
    </row>
    <row r="10" spans="2:13" x14ac:dyDescent="0.3">
      <c r="B10" s="1" t="s">
        <v>51</v>
      </c>
      <c r="C10" s="15">
        <f t="shared" si="0"/>
        <v>2541</v>
      </c>
      <c r="D10">
        <f t="shared" si="1"/>
        <v>5</v>
      </c>
      <c r="F10" s="1" t="s">
        <v>81</v>
      </c>
      <c r="G10" s="1">
        <v>2541</v>
      </c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14">
        <f ca="1">VLOOKUP(C16,INDIRECT(B16),2,1)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14">
        <f t="shared" ref="D17:D22" ca="1" si="2">VLOOKUP(C17,INDIRECT(B17),2,1)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14">
        <f t="shared" ca="1" si="2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46</v>
      </c>
      <c r="C19" s="1">
        <v>1685.6</v>
      </c>
      <c r="D19" s="14">
        <f t="shared" ca="1" si="2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14">
        <f t="shared" ca="1" si="2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14">
        <f t="shared" ca="1" si="2"/>
        <v>7.0000000000000007E-2</v>
      </c>
    </row>
    <row r="22" spans="2:13" x14ac:dyDescent="0.3">
      <c r="B22" s="1" t="s">
        <v>48</v>
      </c>
      <c r="C22" s="1">
        <v>2293.1999999999998</v>
      </c>
      <c r="D22" s="14">
        <f t="shared" ca="1" si="2"/>
        <v>0.15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 t="str">
        <f>CONCATENATE(VLOOKUP(LEFT(B28,SEARCH("-",B28)-2),$F$28:$H$37,3,0))</f>
        <v>2574</v>
      </c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 t="str">
        <f t="shared" ref="C29:C32" si="3">CONCATENATE(VLOOKUP(LEFT(B29,SEARCH("-",B29)-2),$F$28:$H$37,3,0))</f>
        <v>2151</v>
      </c>
      <c r="F29" s="1" t="s">
        <v>46</v>
      </c>
      <c r="G29" s="10">
        <v>125</v>
      </c>
      <c r="H29" s="1">
        <v>2227.5</v>
      </c>
    </row>
    <row r="30" spans="2:13" x14ac:dyDescent="0.3">
      <c r="B30" s="1" t="s">
        <v>47</v>
      </c>
      <c r="C30" s="1" t="str">
        <f t="shared" si="3"/>
        <v>2475</v>
      </c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 t="str">
        <f t="shared" si="3"/>
        <v>2537.25</v>
      </c>
      <c r="F31" s="1" t="s">
        <v>56</v>
      </c>
      <c r="G31" s="10">
        <v>848</v>
      </c>
      <c r="H31" s="10">
        <v>2537.25</v>
      </c>
    </row>
    <row r="32" spans="2:13" x14ac:dyDescent="0.3">
      <c r="B32" s="1" t="s">
        <v>51</v>
      </c>
      <c r="C32" s="1" t="str">
        <f t="shared" si="3"/>
        <v>2541</v>
      </c>
      <c r="F32" s="1" t="s">
        <v>81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52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8"/>
  <sheetViews>
    <sheetView workbookViewId="0">
      <selection activeCell="K7" sqref="K7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3" t="s">
        <v>41</v>
      </c>
      <c r="C4" s="13" t="s">
        <v>85</v>
      </c>
      <c r="D4" s="13" t="s">
        <v>86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3" t="s">
        <v>99</v>
      </c>
      <c r="J6" s="13" t="s">
        <v>100</v>
      </c>
      <c r="K6" s="13" t="s">
        <v>86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RANK(J8,$J$7:$J$16)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3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Brainstorm</vt:lpstr>
      <vt:lpstr>Vlookup Advanced</vt:lpstr>
      <vt:lpstr>Rank</vt:lpstr>
      <vt:lpstr>AMARILLA</vt:lpstr>
      <vt:lpstr>COUNTRY</vt:lpstr>
      <vt:lpstr>MONTANA</vt:lpstr>
      <vt:lpstr>PASEO</vt:lpstr>
      <vt:lpstr>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91915</cp:lastModifiedBy>
  <dcterms:created xsi:type="dcterms:W3CDTF">2022-07-27T07:17:57Z</dcterms:created>
  <dcterms:modified xsi:type="dcterms:W3CDTF">2022-12-08T05:14:05Z</dcterms:modified>
</cp:coreProperties>
</file>