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Sowji\New folder\"/>
    </mc:Choice>
  </mc:AlternateContent>
  <xr:revisionPtr revIDLastSave="0" documentId="13_ncr:1_{F73E6BA2-7648-4E03-9780-575ADD36BA22}" xr6:coauthVersionLast="47" xr6:coauthVersionMax="47" xr10:uidLastSave="{00000000-0000-0000-0000-000000000000}"/>
  <bookViews>
    <workbookView xWindow="-120" yWindow="-120" windowWidth="20730" windowHeight="11160" xr2:uid="{00000000-000D-0000-FFFF-FFFF00000000}"/>
  </bookViews>
  <sheets>
    <sheet name="Dashboard" sheetId="21" r:id="rId1"/>
    <sheet name="Total Sales" sheetId="18" r:id="rId2"/>
    <sheet name="Country BarShee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832" i="17"/>
  <c r="N992" i="17"/>
  <c r="M120" i="17"/>
  <c r="M248" i="17"/>
  <c r="M376" i="17"/>
  <c r="M504" i="17"/>
  <c r="M612" i="17"/>
  <c r="M713" i="17"/>
  <c r="M798" i="17"/>
  <c r="M863" i="17"/>
  <c r="M911" i="17"/>
  <c r="M922" i="17"/>
  <c r="M931" i="17"/>
  <c r="M940" i="17"/>
  <c r="M949" i="17"/>
  <c r="M958" i="17"/>
  <c r="M967" i="17"/>
  <c r="M976" i="17"/>
  <c r="M986" i="17"/>
  <c r="M995" i="17"/>
  <c r="I15" i="17"/>
  <c r="N15" i="17" s="1"/>
  <c r="I6" i="17"/>
  <c r="N6" i="17" s="1"/>
  <c r="J8" i="17"/>
  <c r="O8"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J7" i="17"/>
  <c r="O7" i="17" s="1"/>
  <c r="K7" i="17"/>
  <c r="L7" i="17"/>
  <c r="M7" i="17" s="1"/>
  <c r="I8" i="17"/>
  <c r="N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<sst xmlns="http://schemas.openxmlformats.org/spreadsheetml/2006/main" count="11128" uniqueCount="6222">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</sst>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9EC3FE"/>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0" fontId="1" fillId="2" borderId="0" xfId="0" applyFont="1" applyFill="1" applyAlignment="1">
      <alignment vertical="center"/>
    </xf>
    <xf numFmtId="166" fontId="1" fillId="2" borderId="0" xfId="0" applyNumberFormat="1" applyFont="1" applyFill="1" applyAlignment="1">
      <alignment vertical="center"/>
    </xf>
    <xf numFmtId="0" fontId="0" fillId="2" borderId="0" xfId="0" applyFill="1"/>
    <xf numFmtId="169" fontId="0" fillId="0" borderId="0" xfId="0" applyNumberFormat="1"/>
  </cellXfs>
  <cellStyles count="1">
    <cellStyle name="Normal" xfId="0" builtinId="0"/>
  </cellStyles>
  <dxfs count="18">
    <dxf>
      <font>
        <b/>
        <i val="0"/>
        <sz val="11"/>
        <color theme="0"/>
        <name val="Calibri"/>
        <family val="2"/>
        <scheme val="minor"/>
      </font>
    </dxf>
    <dxf>
      <font>
        <b/>
        <i val="0"/>
        <sz val="11"/>
        <color theme="0"/>
        <name val="Calibri"/>
        <family val="2"/>
        <scheme val="minor"/>
      </font>
      <fill>
        <patternFill>
          <bgColor theme="4" tint="-0.499984740745262"/>
        </patternFill>
      </fill>
      <border>
        <left style="thin">
          <color theme="0"/>
        </left>
        <right style="thin">
          <color theme="0"/>
        </right>
        <top style="thin">
          <color theme="0"/>
        </top>
        <bottom style="thin">
          <color theme="0"/>
        </bottom>
      </border>
    </dxf>
    <dxf>
      <numFmt numFmtId="0" formatCode="General"/>
    </dxf>
    <dxf>
      <font>
        <b val="0"/>
        <i val="0"/>
        <strike val="0"/>
        <condense val="0"/>
        <extend val="0"/>
        <outline val="0"/>
        <shadow val="0"/>
        <u val="none"/>
        <vertAlign val="baseline"/>
        <sz val="11"/>
        <color indexed="8"/>
        <name val="Calibri"/>
        <family val="2"/>
        <scheme val="none"/>
      </font>
      <fill>
        <patternFill patternType="solid">
          <fgColor indexed="64"/>
          <bgColor rgb="FF9EC3FE"/>
        </patternFill>
      </fill>
      <alignment horizontal="general" vertical="center" textRotation="0" wrapText="0" indent="0" justifyLastLine="0" shrinkToFit="0" readingOrder="0"/>
    </dxf>
    <dxf>
      <font>
        <b/>
        <i val="0"/>
        <sz val="11"/>
        <color theme="0"/>
        <name val="Calibri"/>
        <family val="2"/>
        <scheme val="minor"/>
      </font>
      <fill>
        <patternFill patternType="solid">
          <bgColor theme="4" tint="-0.499984740745262"/>
        </patternFill>
      </fill>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theme="4" tint="-0.499984740745262"/>
        </patternFill>
      </fill>
      <border>
        <left style="thin">
          <color theme="5" tint="-0.499984740745262"/>
        </left>
        <right style="thin">
          <color theme="5" tint="-0.499984740745262"/>
        </right>
        <top style="thin">
          <color theme="5" tint="-0.499984740745262"/>
        </top>
        <bottom style="thin">
          <color theme="5" tint="-0.499984740745262"/>
        </bottom>
      </border>
    </dxf>
    <dxf>
      <font>
        <b/>
        <sz val="11"/>
        <color theme="1"/>
      </font>
    </dxf>
    <dxf>
      <font>
        <b/>
        <i val="0"/>
        <sz val="1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rown timeline style" pivot="0" table="0" count="8" xr9:uid="{D2CD9384-8412-4EEA-8611-5A916C753768}">
      <tableStyleElement type="wholeTable" dxfId="7"/>
      <tableStyleElement type="headerRow" dxfId="6"/>
    </tableStyle>
    <tableStyle name="Brown Timeline style 1" pivot="0" table="0" count="8" xr9:uid="{AD4B8FEC-4277-4C2E-B161-F58890864685}">
      <tableStyleElement type="wholeTable" dxfId="5"/>
      <tableStyleElement type="headerRow" dxfId="4"/>
    </tableStyle>
    <tableStyle name="Slicer Style 1" pivot="0" table="0" count="6" xr9:uid="{85620E63-4DCE-4016-836E-622AA84F9086}">
      <tableStyleElement type="wholeTable" dxfId="1"/>
      <tableStyleElement type="headerRow" dxfId="0"/>
    </tableStyle>
  </tableStyles>
  <colors>
    <mruColors>
      <color rgb="FF660033"/>
      <color rgb="FF9EC3FE"/>
      <color rgb="FF800000"/>
      <color rgb="FF339966"/>
      <color rgb="FF0000FF"/>
      <color rgb="FFBBD6D7"/>
      <color rgb="FFCAC8C8"/>
      <color rgb="FFE4AEAE"/>
      <color rgb="FFD9C2B9"/>
      <color rgb="FF93F5FF"/>
    </mruColors>
  </colors>
  <extLst>
    <ext xmlns:x14="http://schemas.microsoft.com/office/spreadsheetml/2009/9/main" uri="{46F421CA-312F-682f-3DD2-61675219B42D}">
      <x14:dxfs count="4">
        <dxf>
          <border diagonalUp="0" diagonalDown="0">
            <left/>
            <right/>
            <top/>
            <bottom/>
            <vertical/>
            <horizontal/>
          </border>
        </dxf>
        <dxf>
          <font>
            <b/>
            <i val="0"/>
            <strike val="0"/>
            <sz val="11"/>
            <color theme="0"/>
            <name val="Calibri"/>
            <family val="2"/>
            <scheme val="minor"/>
          </font>
        </dxf>
        <dxf>
          <font>
            <b/>
            <i val="0"/>
            <sz val="11"/>
            <color theme="0"/>
            <name val="Calibri"/>
            <family val="2"/>
            <scheme val="minor"/>
          </font>
          <fill>
            <patternFill>
              <bgColor theme="4" tint="-0.499984740745262"/>
            </patternFill>
          </fill>
          <border diagonalUp="0" diagonalDown="0">
            <left style="thin">
              <color theme="0"/>
            </left>
            <right style="thin">
              <color theme="0"/>
            </right>
            <top style="thin">
              <color theme="0"/>
            </top>
            <bottom style="thin">
              <color theme="0"/>
            </bottom>
            <vertical/>
            <horizontal/>
          </border>
        </dxf>
        <dxf>
          <font>
            <strike/>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8764000366222"/>
              <bgColor theme="2"/>
            </patternFill>
          </fill>
        </dxf>
        <dxf>
          <fill>
            <patternFill patternType="solid">
              <fgColor theme="0"/>
              <bgColor theme="4" tint="0.39994506668294322"/>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Brown 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7"/>
  </c:pivotSource>
  <c:chart>
    <c:title>
      <c:tx>
        <c:rich>
          <a:bodyPr rot="0" spcFirstLastPara="1" vertOverflow="ellipsis" vert="horz" wrap="square" anchor="ctr" anchorCtr="1"/>
          <a:lstStyle/>
          <a:p>
            <a:pPr algn="ctr">
              <a:defRPr sz="1400" b="0" i="0" u="none" strike="noStrike" kern="1200" spc="0" baseline="0">
                <a:solidFill>
                  <a:srgbClr val="660033"/>
                </a:solidFill>
                <a:latin typeface="+mn-lt"/>
                <a:ea typeface="+mn-ea"/>
                <a:cs typeface="+mn-cs"/>
              </a:defRPr>
            </a:pPr>
            <a:r>
              <a:rPr lang="en-US" sz="1400" b="1"/>
              <a:t>Total Sales Over Time</a:t>
            </a:r>
          </a:p>
        </c:rich>
      </c:tx>
      <c:layout>
        <c:manualLayout>
          <c:xMode val="edge"/>
          <c:yMode val="edge"/>
          <c:x val="0.33035686385395885"/>
          <c:y val="2.910412573898984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1"/>
          </a:solidFill>
          <a:ln w="28575" cap="rnd">
            <a:solidFill>
              <a:srgbClr val="3399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pivotFmt>
      <c:pivotFmt>
        <c:idx val="5"/>
        <c:spPr>
          <a:solidFill>
            <a:schemeClr val="accent1"/>
          </a:solidFill>
          <a:ln w="28575" cap="rnd">
            <a:solidFill>
              <a:srgbClr val="3399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39966"/>
            </a:solidFill>
            <a:round/>
          </a:ln>
          <a:effectLst/>
        </c:spPr>
        <c:marker>
          <c:symbol val="none"/>
        </c:marker>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030A0"/>
            </a:solidFill>
            <a:round/>
          </a:ln>
          <a:effectLst/>
        </c:spPr>
        <c:marker>
          <c:symbol val="none"/>
        </c:marker>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3399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339966"/>
            </a:solidFill>
            <a:round/>
          </a:ln>
          <a:effectLst/>
        </c:spPr>
        <c:marker>
          <c:symbol val="none"/>
        </c:marker>
      </c:pivotFmt>
      <c:pivotFmt>
        <c:idx val="1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7030A0"/>
            </a:solidFill>
            <a:round/>
          </a:ln>
          <a:effectLst/>
        </c:spPr>
        <c:marker>
          <c:symbol val="none"/>
        </c:marker>
      </c:pivotFmt>
      <c:pivotFmt>
        <c:idx val="1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39966"/>
              </a:solidFill>
              <a:round/>
            </a:ln>
            <a:effectLst/>
          </c:spPr>
          <c:marker>
            <c:symbol val="none"/>
          </c:marker>
          <c:dPt>
            <c:idx val="43"/>
            <c:marker>
              <c:symbol val="none"/>
            </c:marker>
            <c:bubble3D val="0"/>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31-96D1-404C-B212-334124D1D9A7}"/>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32-96D1-404C-B212-334124D1D9A7}"/>
            </c:ext>
          </c:extLst>
        </c:ser>
        <c:ser>
          <c:idx val="2"/>
          <c:order val="2"/>
          <c:tx>
            <c:strRef>
              <c:f>'Total Sales'!$E$3:$E$4</c:f>
              <c:strCache>
                <c:ptCount val="1"/>
                <c:pt idx="0">
                  <c:v>Liberica</c:v>
                </c:pt>
              </c:strCache>
            </c:strRef>
          </c:tx>
          <c:spPr>
            <a:ln w="28575" cap="rnd">
              <a:solidFill>
                <a:srgbClr val="7030A0"/>
              </a:solidFill>
              <a:round/>
            </a:ln>
            <a:effectLst/>
          </c:spPr>
          <c:marker>
            <c:symbol val="none"/>
          </c:marker>
          <c:dPt>
            <c:idx val="36"/>
            <c:marker>
              <c:symbol val="none"/>
            </c:marker>
            <c:bubble3D val="0"/>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33-96D1-404C-B212-334124D1D9A7}"/>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34-96D1-404C-B212-334124D1D9A7}"/>
            </c:ext>
          </c:extLst>
        </c:ser>
        <c:dLbls>
          <c:showLegendKey val="0"/>
          <c:showVal val="0"/>
          <c:showCatName val="0"/>
          <c:showSerName val="0"/>
          <c:showPercent val="0"/>
          <c:showBubbleSize val="0"/>
        </c:dLbls>
        <c:smooth val="0"/>
        <c:axId val="1779738879"/>
        <c:axId val="1779747039"/>
      </c:lineChart>
      <c:catAx>
        <c:axId val="17797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1779747039"/>
        <c:crosses val="autoZero"/>
        <c:auto val="1"/>
        <c:lblAlgn val="ctr"/>
        <c:lblOffset val="100"/>
        <c:noMultiLvlLbl val="0"/>
      </c:catAx>
      <c:valAx>
        <c:axId val="1779747039"/>
        <c:scaling>
          <c:orientation val="minMax"/>
        </c:scaling>
        <c:delete val="0"/>
        <c:axPos val="l"/>
        <c:majorGridlines>
          <c:spPr>
            <a:ln w="9525" cap="flat" cmpd="sng" algn="ctr">
              <a:solidFill>
                <a:schemeClr val="bg1"/>
              </a:solidFill>
              <a:prstDash val="solid"/>
              <a:round/>
              <a:headEnd type="none"/>
            </a:ln>
            <a:effectLst/>
          </c:spPr>
        </c:majorGridlines>
        <c:title>
          <c:tx>
            <c:rich>
              <a:bodyPr rot="-5400000" spcFirstLastPara="1" vertOverflow="ellipsis" vert="horz" wrap="square" anchor="ctr" anchorCtr="1"/>
              <a:lstStyle/>
              <a:p>
                <a:pPr>
                  <a:defRPr sz="1000" b="0" i="0" u="none" strike="noStrike" kern="1200" baseline="0">
                    <a:solidFill>
                      <a:srgbClr val="660033"/>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3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17797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D6D7"/>
    </a:solidFill>
    <a:ln w="9525" cap="flat" cmpd="sng" algn="ctr">
      <a:solidFill>
        <a:schemeClr val="bg1">
          <a:alpha val="94000"/>
        </a:schemeClr>
      </a:solidFill>
      <a:round/>
    </a:ln>
    <a:effectLst/>
  </c:spPr>
  <c:txPr>
    <a:bodyPr/>
    <a:lstStyle/>
    <a:p>
      <a:pPr>
        <a:defRPr>
          <a:solidFill>
            <a:srgbClr val="66003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BarSheet!PivotTable1</c:name>
    <c:fmtId val="23"/>
  </c:pivotSource>
  <c:chart>
    <c:title>
      <c:tx>
        <c:rich>
          <a:bodyPr rot="0" spcFirstLastPara="1" vertOverflow="ellipsis" vert="horz" wrap="square" anchor="ctr" anchorCtr="1"/>
          <a:lstStyle/>
          <a:p>
            <a:pPr>
              <a:defRPr sz="1400" b="1" i="0" u="none" strike="noStrike" kern="1200" spc="0" baseline="0">
                <a:solidFill>
                  <a:srgbClr val="660033"/>
                </a:solidFill>
                <a:latin typeface="+mn-lt"/>
                <a:ea typeface="+mn-ea"/>
                <a:cs typeface="+mn-cs"/>
              </a:defRPr>
            </a:pPr>
            <a:r>
              <a:rPr lang="en-US" b="1"/>
              <a:t>Sales by Country</a:t>
            </a:r>
          </a:p>
        </c:rich>
      </c:tx>
      <c:layout>
        <c:manualLayout>
          <c:xMode val="edge"/>
          <c:yMode val="edge"/>
          <c:x val="0.37570722703512915"/>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bg1"/>
            </a:solidFill>
          </a:ln>
          <a:effectLst/>
        </c:spPr>
      </c:pivotFmt>
      <c:pivotFmt>
        <c:idx val="2"/>
        <c:spPr>
          <a:solidFill>
            <a:schemeClr val="accent2">
              <a:lumMod val="75000"/>
            </a:schemeClr>
          </a:solidFill>
          <a:ln>
            <a:solidFill>
              <a:schemeClr val="bg1"/>
            </a:solidFill>
          </a:ln>
          <a:effectLst/>
        </c:spPr>
      </c:pivotFmt>
      <c:pivotFmt>
        <c:idx val="3"/>
        <c:spPr>
          <a:solidFill>
            <a:schemeClr val="accent2">
              <a:lumMod val="50000"/>
            </a:schemeClr>
          </a:solidFill>
          <a:ln>
            <a:solidFill>
              <a:schemeClr val="bg1"/>
            </a:solidFill>
          </a:ln>
          <a:effectLst/>
        </c:spPr>
      </c:pivotFmt>
      <c:pivotFmt>
        <c:idx val="4"/>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solidFill>
              <a:schemeClr val="bg1"/>
            </a:solidFill>
          </a:ln>
          <a:effectLst/>
        </c:spPr>
      </c:pivotFmt>
      <c:pivotFmt>
        <c:idx val="6"/>
        <c:spPr>
          <a:solidFill>
            <a:schemeClr val="accent2">
              <a:lumMod val="50000"/>
            </a:schemeClr>
          </a:solidFill>
          <a:ln>
            <a:solidFill>
              <a:schemeClr val="bg1"/>
            </a:solidFill>
          </a:ln>
          <a:effectLst/>
        </c:spPr>
      </c:pivotFmt>
      <c:pivotFmt>
        <c:idx val="7"/>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solidFill>
              <a:schemeClr val="bg1"/>
            </a:solidFill>
          </a:ln>
          <a:effectLst/>
        </c:spPr>
      </c:pivotFmt>
      <c:pivotFmt>
        <c:idx val="9"/>
        <c:spPr>
          <a:solidFill>
            <a:schemeClr val="accent2">
              <a:lumMod val="50000"/>
            </a:schemeClr>
          </a:solidFill>
          <a:ln>
            <a:solidFill>
              <a:schemeClr val="bg1"/>
            </a:solidFill>
          </a:ln>
          <a:effectLst/>
        </c:spPr>
      </c:pivotFmt>
    </c:pivotFmts>
    <c:plotArea>
      <c:layout>
        <c:manualLayout>
          <c:layoutTarget val="inner"/>
          <c:xMode val="edge"/>
          <c:yMode val="edge"/>
          <c:x val="0.18334969649428043"/>
          <c:y val="0.17171296296296296"/>
          <c:w val="0.76483689938052024"/>
          <c:h val="0.72088764946048411"/>
        </c:manualLayout>
      </c:layout>
      <c:barChart>
        <c:barDir val="bar"/>
        <c:grouping val="clustered"/>
        <c:varyColors val="0"/>
        <c:ser>
          <c:idx val="0"/>
          <c:order val="0"/>
          <c:tx>
            <c:strRef>
              <c:f>'Country BarSheet'!$B$3</c:f>
              <c:strCache>
                <c:ptCount val="1"/>
                <c:pt idx="0">
                  <c:v>Total</c:v>
                </c:pt>
              </c:strCache>
            </c:strRef>
          </c:tx>
          <c:spPr>
            <a:solidFill>
              <a:schemeClr val="accent2">
                <a:lumMod val="75000"/>
              </a:schemeClr>
            </a:solidFill>
            <a:ln>
              <a:solidFill>
                <a:schemeClr val="bg1"/>
              </a:solidFill>
            </a:ln>
            <a:effectLst/>
          </c:spPr>
          <c:invertIfNegative val="0"/>
          <c:dPt>
            <c:idx val="0"/>
            <c:invertIfNegative val="0"/>
            <c:bubble3D val="0"/>
            <c:spPr>
              <a:solidFill>
                <a:schemeClr val="accent2">
                  <a:lumMod val="60000"/>
                  <a:lumOff val="40000"/>
                </a:schemeClr>
              </a:solidFill>
              <a:ln>
                <a:solidFill>
                  <a:schemeClr val="bg1"/>
                </a:solidFill>
              </a:ln>
              <a:effectLst/>
            </c:spPr>
          </c:dPt>
          <c:dPt>
            <c:idx val="2"/>
            <c:invertIfNegative val="0"/>
            <c:bubble3D val="0"/>
            <c:spPr>
              <a:solidFill>
                <a:schemeClr val="accent2">
                  <a:lumMod val="50000"/>
                </a:schemeClr>
              </a:solidFill>
              <a:ln>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BarSheet'!$A$4:$A$6</c:f>
              <c:strCache>
                <c:ptCount val="3"/>
                <c:pt idx="0">
                  <c:v>United Kingdom</c:v>
                </c:pt>
                <c:pt idx="1">
                  <c:v>Ireland</c:v>
                </c:pt>
                <c:pt idx="2">
                  <c:v>United States</c:v>
                </c:pt>
              </c:strCache>
            </c:strRef>
          </c:cat>
          <c:val>
            <c:numRef>
              <c:f>'Country BarSheet'!$B$4:$B$6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C-6CBF-463F-A8BC-4984B8B7F7C5}"/>
            </c:ext>
          </c:extLst>
        </c:ser>
        <c:dLbls>
          <c:showLegendKey val="0"/>
          <c:showVal val="1"/>
          <c:showCatName val="0"/>
          <c:showSerName val="0"/>
          <c:showPercent val="0"/>
          <c:showBubbleSize val="0"/>
        </c:dLbls>
        <c:gapWidth val="182"/>
        <c:axId val="184003743"/>
        <c:axId val="184007103"/>
      </c:barChart>
      <c:catAx>
        <c:axId val="18400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0033"/>
                </a:solidFill>
                <a:latin typeface="+mn-lt"/>
                <a:ea typeface="+mn-ea"/>
                <a:cs typeface="+mn-cs"/>
              </a:defRPr>
            </a:pPr>
            <a:endParaRPr lang="en-US"/>
          </a:p>
        </c:txPr>
        <c:crossAx val="184007103"/>
        <c:crosses val="autoZero"/>
        <c:auto val="1"/>
        <c:lblAlgn val="ctr"/>
        <c:lblOffset val="100"/>
        <c:noMultiLvlLbl val="0"/>
      </c:catAx>
      <c:valAx>
        <c:axId val="1840071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18400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D6D7"/>
    </a:solidFill>
    <a:ln w="9525" cap="flat" cmpd="sng" algn="ctr">
      <a:solidFill>
        <a:schemeClr val="tx1">
          <a:lumMod val="15000"/>
          <a:lumOff val="85000"/>
        </a:schemeClr>
      </a:solidFill>
      <a:round/>
    </a:ln>
    <a:effectLst/>
  </c:spPr>
  <c:txPr>
    <a:bodyPr/>
    <a:lstStyle/>
    <a:p>
      <a:pPr>
        <a:defRPr>
          <a:solidFill>
            <a:srgbClr val="66003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22"/>
  </c:pivotSource>
  <c:chart>
    <c:title>
      <c:tx>
        <c:rich>
          <a:bodyPr rot="0" spcFirstLastPara="1" vertOverflow="ellipsis" vert="horz" wrap="square" anchor="ctr" anchorCtr="1"/>
          <a:lstStyle/>
          <a:p>
            <a:pPr>
              <a:defRPr sz="1400" b="1" i="0" u="none" strike="noStrike" kern="1200" spc="0" baseline="0">
                <a:solidFill>
                  <a:srgbClr val="660033"/>
                </a:solidFill>
                <a:latin typeface="+mn-lt"/>
                <a:ea typeface="+mn-ea"/>
                <a:cs typeface="+mn-cs"/>
              </a:defRPr>
            </a:pPr>
            <a:r>
              <a:rPr lang="en-US" b="1"/>
              <a:t>Top</a:t>
            </a:r>
            <a:r>
              <a:rPr lang="en-US" b="1" baseline="0"/>
              <a:t> 5 Customers</a:t>
            </a:r>
            <a:endParaRPr lang="en-US" b="1"/>
          </a:p>
        </c:rich>
      </c:tx>
      <c:layout>
        <c:manualLayout>
          <c:xMode val="edge"/>
          <c:yMode val="edge"/>
          <c:x val="0.37570722703512915"/>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bg1"/>
            </a:solidFill>
          </a:ln>
          <a:effectLst/>
        </c:spPr>
      </c:pivotFmt>
      <c:pivotFmt>
        <c:idx val="2"/>
        <c:spPr>
          <a:solidFill>
            <a:schemeClr val="accent2">
              <a:lumMod val="75000"/>
            </a:schemeClr>
          </a:solidFill>
          <a:ln>
            <a:solidFill>
              <a:schemeClr val="bg1"/>
            </a:solidFill>
          </a:ln>
          <a:effectLst/>
        </c:spPr>
      </c:pivotFmt>
      <c:pivotFmt>
        <c:idx val="3"/>
        <c:spPr>
          <a:solidFill>
            <a:schemeClr val="accent2">
              <a:lumMod val="50000"/>
            </a:schemeClr>
          </a:solidFill>
          <a:ln>
            <a:solidFill>
              <a:schemeClr val="bg1"/>
            </a:solidFill>
          </a:ln>
          <a:effectLst/>
        </c:spPr>
      </c:pivotFmt>
      <c:pivotFmt>
        <c:idx val="4"/>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solidFill>
              <a:schemeClr val="bg1"/>
            </a:solidFill>
          </a:ln>
          <a:effectLst/>
        </c:spPr>
      </c:pivotFmt>
      <c:pivotFmt>
        <c:idx val="6"/>
        <c:spPr>
          <a:solidFill>
            <a:schemeClr val="accent2">
              <a:lumMod val="50000"/>
            </a:schemeClr>
          </a:solidFill>
          <a:ln>
            <a:solidFill>
              <a:schemeClr val="bg1"/>
            </a:solidFill>
          </a:ln>
          <a:effectLst/>
        </c:spPr>
      </c:pivotFmt>
      <c:pivotFmt>
        <c:idx val="7"/>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4969649428043"/>
          <c:y val="0.17171296296296296"/>
          <c:w val="0.76483689938052024"/>
          <c:h val="0.72088764946048411"/>
        </c:manualLayout>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79F4-4006-A179-39334CA46F2F}"/>
            </c:ext>
          </c:extLst>
        </c:ser>
        <c:dLbls>
          <c:showLegendKey val="0"/>
          <c:showVal val="1"/>
          <c:showCatName val="0"/>
          <c:showSerName val="0"/>
          <c:showPercent val="0"/>
          <c:showBubbleSize val="0"/>
        </c:dLbls>
        <c:gapWidth val="182"/>
        <c:axId val="184003743"/>
        <c:axId val="184007103"/>
      </c:barChart>
      <c:catAx>
        <c:axId val="18400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0033"/>
                </a:solidFill>
                <a:latin typeface="+mn-lt"/>
                <a:ea typeface="+mn-ea"/>
                <a:cs typeface="+mn-cs"/>
              </a:defRPr>
            </a:pPr>
            <a:endParaRPr lang="en-US"/>
          </a:p>
        </c:txPr>
        <c:crossAx val="184007103"/>
        <c:crosses val="autoZero"/>
        <c:auto val="1"/>
        <c:lblAlgn val="ctr"/>
        <c:lblOffset val="100"/>
        <c:noMultiLvlLbl val="0"/>
      </c:catAx>
      <c:valAx>
        <c:axId val="1840071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1840037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D6D7"/>
    </a:solidFill>
    <a:ln w="9525" cap="flat" cmpd="sng" algn="ctr">
      <a:solidFill>
        <a:schemeClr val="tx1">
          <a:lumMod val="15000"/>
          <a:lumOff val="85000"/>
        </a:schemeClr>
      </a:solidFill>
      <a:round/>
    </a:ln>
    <a:effectLst/>
  </c:spPr>
  <c:txPr>
    <a:bodyPr/>
    <a:lstStyle/>
    <a:p>
      <a:pPr>
        <a:defRPr>
          <a:solidFill>
            <a:srgbClr val="66003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9"/>
  </c:pivotSource>
  <c:chart>
    <c:title>
      <c:tx>
        <c:rich>
          <a:bodyPr rot="0" spcFirstLastPara="1" vertOverflow="ellipsis" vert="horz" wrap="square" anchor="ctr" anchorCtr="1"/>
          <a:lstStyle/>
          <a:p>
            <a:pPr>
              <a:defRPr sz="1400" b="1" i="0" u="none" strike="noStrike" kern="1200" spc="0" baseline="0">
                <a:solidFill>
                  <a:srgbClr val="660033"/>
                </a:solidFill>
                <a:latin typeface="+mn-lt"/>
                <a:ea typeface="+mn-ea"/>
                <a:cs typeface="+mn-cs"/>
              </a:defRPr>
            </a:pPr>
            <a:r>
              <a:rPr lang="en-US" b="1"/>
              <a:t>Top</a:t>
            </a:r>
            <a:r>
              <a:rPr lang="en-US" b="1" baseline="0"/>
              <a:t> 5 Customers</a:t>
            </a:r>
            <a:endParaRPr lang="en-US" b="1"/>
          </a:p>
        </c:rich>
      </c:tx>
      <c:layout>
        <c:manualLayout>
          <c:xMode val="edge"/>
          <c:yMode val="edge"/>
          <c:x val="0.37570722703512915"/>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bg1"/>
            </a:solidFill>
          </a:ln>
          <a:effectLst/>
        </c:spPr>
      </c:pivotFmt>
      <c:pivotFmt>
        <c:idx val="2"/>
        <c:spPr>
          <a:solidFill>
            <a:schemeClr val="accent2">
              <a:lumMod val="75000"/>
            </a:schemeClr>
          </a:solidFill>
          <a:ln>
            <a:solidFill>
              <a:schemeClr val="bg1"/>
            </a:solidFill>
          </a:ln>
          <a:effectLst/>
        </c:spPr>
      </c:pivotFmt>
      <c:pivotFmt>
        <c:idx val="3"/>
        <c:spPr>
          <a:solidFill>
            <a:schemeClr val="accent2">
              <a:lumMod val="50000"/>
            </a:schemeClr>
          </a:solidFill>
          <a:ln>
            <a:solidFill>
              <a:schemeClr val="bg1"/>
            </a:solidFill>
          </a:ln>
          <a:effectLst/>
        </c:spPr>
      </c:pivotFmt>
      <c:pivotFmt>
        <c:idx val="4"/>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solidFill>
              <a:schemeClr val="bg1"/>
            </a:solidFill>
          </a:ln>
          <a:effectLst/>
        </c:spPr>
      </c:pivotFmt>
      <c:pivotFmt>
        <c:idx val="6"/>
        <c:spPr>
          <a:solidFill>
            <a:schemeClr val="accent2">
              <a:lumMod val="50000"/>
            </a:schemeClr>
          </a:solidFill>
          <a:ln>
            <a:solidFill>
              <a:schemeClr val="bg1"/>
            </a:solidFill>
          </a:ln>
          <a:effectLst/>
        </c:spPr>
      </c:pivotFmt>
    </c:pivotFmts>
    <c:plotArea>
      <c:layout>
        <c:manualLayout>
          <c:layoutTarget val="inner"/>
          <c:xMode val="edge"/>
          <c:yMode val="edge"/>
          <c:x val="0.18334969649428043"/>
          <c:y val="0.17171296296296296"/>
          <c:w val="0.76483689938052024"/>
          <c:h val="0.72088764946048411"/>
        </c:manualLayout>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B-F1D3-4E72-AFBD-788C105626E6}"/>
            </c:ext>
          </c:extLst>
        </c:ser>
        <c:dLbls>
          <c:showLegendKey val="0"/>
          <c:showVal val="1"/>
          <c:showCatName val="0"/>
          <c:showSerName val="0"/>
          <c:showPercent val="0"/>
          <c:showBubbleSize val="0"/>
        </c:dLbls>
        <c:gapWidth val="182"/>
        <c:axId val="184003743"/>
        <c:axId val="184007103"/>
      </c:barChart>
      <c:catAx>
        <c:axId val="18400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0033"/>
                </a:solidFill>
                <a:latin typeface="+mn-lt"/>
                <a:ea typeface="+mn-ea"/>
                <a:cs typeface="+mn-cs"/>
              </a:defRPr>
            </a:pPr>
            <a:endParaRPr lang="en-US"/>
          </a:p>
        </c:txPr>
        <c:crossAx val="184007103"/>
        <c:crosses val="autoZero"/>
        <c:auto val="1"/>
        <c:lblAlgn val="ctr"/>
        <c:lblOffset val="100"/>
        <c:noMultiLvlLbl val="0"/>
      </c:catAx>
      <c:valAx>
        <c:axId val="1840071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1840037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D6D7"/>
    </a:solidFill>
    <a:ln w="9525" cap="flat" cmpd="sng" algn="ctr">
      <a:solidFill>
        <a:schemeClr val="tx1">
          <a:lumMod val="15000"/>
          <a:lumOff val="85000"/>
        </a:schemeClr>
      </a:solidFill>
      <a:round/>
    </a:ln>
    <a:effectLst/>
  </c:spPr>
  <c:txPr>
    <a:bodyPr/>
    <a:lstStyle/>
    <a:p>
      <a:pPr>
        <a:defRPr>
          <a:solidFill>
            <a:srgbClr val="66003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5442</xdr:colOff>
      <xdr:row>1</xdr:row>
      <xdr:rowOff>0</xdr:rowOff>
    </xdr:from>
    <xdr:to>
      <xdr:col>25</xdr:col>
      <xdr:colOff>598716</xdr:colOff>
      <xdr:row>3</xdr:row>
      <xdr:rowOff>161925</xdr:rowOff>
    </xdr:to>
    <xdr:sp macro="" textlink="">
      <xdr:nvSpPr>
        <xdr:cNvPr id="4" name="Rectangle 3">
          <a:extLst>
            <a:ext uri="{FF2B5EF4-FFF2-40B4-BE49-F238E27FC236}">
              <a16:creationId xmlns:a16="http://schemas.microsoft.com/office/drawing/2014/main" id="{7B67A22C-FCEC-1423-08C7-73EE41FBB8A6}"/>
            </a:ext>
          </a:extLst>
        </xdr:cNvPr>
        <xdr:cNvSpPr/>
      </xdr:nvSpPr>
      <xdr:spPr>
        <a:xfrm>
          <a:off x="114299" y="54429"/>
          <a:ext cx="15288988" cy="542925"/>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a:solidFill>
                <a:schemeClr val="bg1"/>
              </a:solidFill>
            </a:rPr>
            <a:t>COFFEE</a:t>
          </a:r>
          <a:r>
            <a:rPr lang="en-US" sz="4000" b="0" baseline="0">
              <a:solidFill>
                <a:schemeClr val="bg1"/>
              </a:solidFill>
            </a:rPr>
            <a:t> SALES DASHBOARD</a:t>
          </a:r>
          <a:endParaRPr lang="en-US" sz="4000" b="0">
            <a:solidFill>
              <a:schemeClr val="bg1"/>
            </a:solidFill>
          </a:endParaRPr>
        </a:p>
      </xdr:txBody>
    </xdr:sp>
    <xdr:clientData/>
  </xdr:twoCellAnchor>
  <xdr:twoCellAnchor>
    <xdr:from>
      <xdr:col>0</xdr:col>
      <xdr:colOff>95250</xdr:colOff>
      <xdr:row>17</xdr:row>
      <xdr:rowOff>1</xdr:rowOff>
    </xdr:from>
    <xdr:to>
      <xdr:col>16</xdr:col>
      <xdr:colOff>40821</xdr:colOff>
      <xdr:row>38</xdr:row>
      <xdr:rowOff>68037</xdr:rowOff>
    </xdr:to>
    <xdr:graphicFrame macro="">
      <xdr:nvGraphicFramePr>
        <xdr:cNvPr id="5" name="Chart 4">
          <a:extLst>
            <a:ext uri="{FF2B5EF4-FFF2-40B4-BE49-F238E27FC236}">
              <a16:creationId xmlns:a16="http://schemas.microsoft.com/office/drawing/2014/main" id="{573C52E2-BF17-46ED-A057-DE9F5273F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4</xdr:row>
      <xdr:rowOff>68036</xdr:rowOff>
    </xdr:from>
    <xdr:to>
      <xdr:col>18</xdr:col>
      <xdr:colOff>13609</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0B4D7EF7-9CAD-4762-91C0-915782281C0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382" y="693965"/>
              <a:ext cx="10413548" cy="22179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174173</xdr:colOff>
      <xdr:row>10</xdr:row>
      <xdr:rowOff>27215</xdr:rowOff>
    </xdr:from>
    <xdr:to>
      <xdr:col>21</xdr:col>
      <xdr:colOff>544286</xdr:colOff>
      <xdr:row>16</xdr:row>
      <xdr:rowOff>27215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E250A41-B832-4ABB-AAAA-706724003CD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92494" y="1796144"/>
              <a:ext cx="2207078"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176892</xdr:colOff>
      <xdr:row>4</xdr:row>
      <xdr:rowOff>81642</xdr:rowOff>
    </xdr:from>
    <xdr:to>
      <xdr:col>26</xdr:col>
      <xdr:colOff>13607</xdr:colOff>
      <xdr:row>9</xdr:row>
      <xdr:rowOff>27214</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8753AF5D-3C35-4199-8E1B-8A217BAF307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95213" y="707571"/>
              <a:ext cx="4735287" cy="898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81644</xdr:colOff>
      <xdr:row>10</xdr:row>
      <xdr:rowOff>40821</xdr:rowOff>
    </xdr:from>
    <xdr:to>
      <xdr:col>26</xdr:col>
      <xdr:colOff>0</xdr:colOff>
      <xdr:row>16</xdr:row>
      <xdr:rowOff>25855</xdr:rowOff>
    </xdr:to>
    <mc:AlternateContent xmlns:mc="http://schemas.openxmlformats.org/markup-compatibility/2006">
      <mc:Choice xmlns:a14="http://schemas.microsoft.com/office/drawing/2010/main" Requires="a14">
        <xdr:graphicFrame macro="">
          <xdr:nvGraphicFramePr>
            <xdr:cNvPr id="9" name="Loyality Card">
              <a:extLst>
                <a:ext uri="{FF2B5EF4-FFF2-40B4-BE49-F238E27FC236}">
                  <a16:creationId xmlns:a16="http://schemas.microsoft.com/office/drawing/2014/main" id="{6BD712B0-82AE-4324-A3CE-4C4D9EDAE99D}"/>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3049251" y="1809750"/>
              <a:ext cx="2367642" cy="1128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149677</xdr:colOff>
      <xdr:row>17</xdr:row>
      <xdr:rowOff>0</xdr:rowOff>
    </xdr:from>
    <xdr:to>
      <xdr:col>25</xdr:col>
      <xdr:colOff>598714</xdr:colOff>
      <xdr:row>27</xdr:row>
      <xdr:rowOff>136071</xdr:rowOff>
    </xdr:to>
    <xdr:graphicFrame macro="">
      <xdr:nvGraphicFramePr>
        <xdr:cNvPr id="10" name="Chart 9">
          <a:extLst>
            <a:ext uri="{FF2B5EF4-FFF2-40B4-BE49-F238E27FC236}">
              <a16:creationId xmlns:a16="http://schemas.microsoft.com/office/drawing/2014/main" id="{9C57C7C1-9B77-4391-A66C-91B0180B6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163285</xdr:colOff>
      <xdr:row>28</xdr:row>
      <xdr:rowOff>54429</xdr:rowOff>
    </xdr:from>
    <xdr:to>
      <xdr:col>26</xdr:col>
      <xdr:colOff>13607</xdr:colOff>
      <xdr:row>38</xdr:row>
      <xdr:rowOff>40821</xdr:rowOff>
    </xdr:to>
    <xdr:graphicFrame macro="">
      <xdr:nvGraphicFramePr>
        <xdr:cNvPr id="11" name="Chart 10">
          <a:extLst>
            <a:ext uri="{FF2B5EF4-FFF2-40B4-BE49-F238E27FC236}">
              <a16:creationId xmlns:a16="http://schemas.microsoft.com/office/drawing/2014/main" id="{3F08C8F2-0D3D-4261-AB6D-28DB390B5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3</xdr:row>
      <xdr:rowOff>4762</xdr:rowOff>
    </xdr:from>
    <xdr:to>
      <xdr:col>11</xdr:col>
      <xdr:colOff>323850</xdr:colOff>
      <xdr:row>17</xdr:row>
      <xdr:rowOff>80962</xdr:rowOff>
    </xdr:to>
    <xdr:graphicFrame macro="">
      <xdr:nvGraphicFramePr>
        <xdr:cNvPr id="2" name="Chart 1">
          <a:extLst>
            <a:ext uri="{FF2B5EF4-FFF2-40B4-BE49-F238E27FC236}">
              <a16:creationId xmlns:a16="http://schemas.microsoft.com/office/drawing/2014/main" id="{E228EBAA-31A3-49DB-B9BF-9602E2358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janya Balujupati" refreshedDate="45543.270082986113" createdVersion="8" refreshedVersion="8" minRefreshableVersion="3" recordCount="1000" xr:uid="{8100284F-F256-4329-8EBA-4153A17BF89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arge"/>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40301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7322C4-0390-403C-9364-A91766B1152C}" name="PivotTable1"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7">
    <chartFormat chart="7" format="11" series="1">
      <pivotArea type="data" outline="0" fieldPosition="0">
        <references count="2">
          <reference field="4294967294" count="1" selected="0">
            <x v="0"/>
          </reference>
          <reference field="13" count="1" selected="0">
            <x v="0"/>
          </reference>
        </references>
      </pivotArea>
    </chartFormat>
    <chartFormat chart="7" format="12">
      <pivotArea type="data" outline="0" fieldPosition="0">
        <references count="4">
          <reference field="4294967294" count="1" selected="0">
            <x v="0"/>
          </reference>
          <reference field="13" count="1" selected="0">
            <x v="0"/>
          </reference>
          <reference field="16" count="1" selected="0">
            <x v="8"/>
          </reference>
          <reference field="17" count="1" selected="0">
            <x v="4"/>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7" format="16" series="1">
      <pivotArea type="data" outline="0" fieldPosition="0">
        <references count="2">
          <reference field="4294967294" count="1" selected="0">
            <x v="0"/>
          </reference>
          <reference field="13" count="1" selected="0">
            <x v="3"/>
          </reference>
        </references>
      </pivotArea>
    </chartFormat>
    <chartFormat chart="7"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8CBEDA-2AC7-481C-9459-B23AB2E76D9D}" name="PivotTable1"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3">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7" count="1" selected="0">
            <x v="1"/>
          </reference>
        </references>
      </pivotArea>
    </chartFormat>
    <chartFormat chart="23"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DC353E-3992-4CFE-B5DC-012D2AC56C2D}" name="PivotTable1"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5">
    <chartFormat chart="5" format="1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1E66B20-4E39-43CF-AE3F-EF7AD9B68D0F}" sourceName="Size">
  <pivotTables>
    <pivotTable tabId="18" name="PivotTable1"/>
    <pivotTable tabId="19" name="PivotTable1"/>
    <pivotTable tabId="20" name="PivotTable1"/>
  </pivotTables>
  <data>
    <tabular pivotCacheId="3403012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EC592F1-1E5C-4D28-80A5-694315BFB974}" sourceName="Roast Type Name">
  <pivotTables>
    <pivotTable tabId="18" name="PivotTable1"/>
    <pivotTable tabId="19" name="PivotTable1"/>
    <pivotTable tabId="20" name="PivotTable1"/>
  </pivotTables>
  <data>
    <tabular pivotCacheId="3403012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D89E9A9C-8DCC-4427-A944-5C3E6FF7D1BF}" sourceName="Loyality Card">
  <pivotTables>
    <pivotTable tabId="18" name="PivotTable1"/>
    <pivotTable tabId="19" name="PivotTable1"/>
    <pivotTable tabId="20" name="PivotTable1"/>
  </pivotTables>
  <data>
    <tabular pivotCacheId="3403012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07C977-DAFA-4A39-8D7F-3789C141028D}" cache="Slicer_Size" caption="Size" columnCount="2" style="Slicer Style 1" rowHeight="241300"/>
  <slicer name="Roast Type Name" xr10:uid="{AAFA68C0-10D2-49DC-93D7-94DA292789E2}" cache="Slicer_Roast_Type_Name" caption="Roast Type Name" columnCount="3" style="Slicer Style 1" rowHeight="241300"/>
  <slicer name="Loyality Card" xr10:uid="{6FE52E85-820D-4420-B7CC-6A1A9F378560}" cache="Slicer_Loyality_Card" caption="Loyali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7C8F14-3E6E-4A7E-986F-9FB99B9CF36B}" name="Orders" displayName="Orders" ref="A1:P1001" totalsRowShown="0" headerRowDxfId="3">
  <autoFilter ref="A1:P1001" xr:uid="{F57C8F14-3E6E-4A7E-986F-9FB99B9CF36B}"/>
  <tableColumns count="16">
    <tableColumn id="1" xr3:uid="{75652095-2C84-4F1C-966D-691ADC75D805}" name="Order ID" dataDxfId="17"/>
    <tableColumn id="2" xr3:uid="{A48DE0B2-A955-48E9-854D-293691622703}" name="Order Date" dataDxfId="16"/>
    <tableColumn id="3" xr3:uid="{031CB940-3CD8-406B-B82C-1F514CF61C9F}" name="Customer ID" dataDxfId="15"/>
    <tableColumn id="4" xr3:uid="{A02626EC-9581-475F-A8BD-7630E0966A3E}" name="Product ID"/>
    <tableColumn id="5" xr3:uid="{F79D882B-1B08-47D0-94A7-F5661A277947}" name="Quantity" dataDxfId="14"/>
    <tableColumn id="6" xr3:uid="{B2D38BA2-6D64-4669-9856-9DB98FA36E9F}" name="Customer Name" dataDxfId="13">
      <calculatedColumnFormula>_xlfn.XLOOKUP(C2,customers!$A$1:$A$1001,customers!$B$1:$B$1001,,0)</calculatedColumnFormula>
    </tableColumn>
    <tableColumn id="7" xr3:uid="{3FEA055D-1A2E-4036-9658-899C2AE20A71}" name="Email" dataDxfId="12">
      <calculatedColumnFormula>IF(_xlfn.XLOOKUP(C2,customers!$A$1:$A$1001,customers!$C$1:$C$1001,,0)=0,"",_xlfn.XLOOKUP(C2,customers!$A$1:$A$1001,customers!$C$1:$C$1001,,0))</calculatedColumnFormula>
    </tableColumn>
    <tableColumn id="8" xr3:uid="{555ADE9C-9242-4138-BBE3-EF34F02B5F91}" name="Country" dataDxfId="11">
      <calculatedColumnFormula>_xlfn.XLOOKUP(C2,customers!$A$1:$A$1001,customers!$G$1:$G$1001,,0)</calculatedColumnFormula>
    </tableColumn>
    <tableColumn id="9" xr3:uid="{A227FD27-80D3-4504-8184-BA91D545A921}" name="Coffee Type">
      <calculatedColumnFormula>INDEX(products!$A$1:$G$49,MATCH(orders!$D2,products!$A$1:$A$49,0),MATCH(orders!I$1,products!$A$1:$G$1,0))</calculatedColumnFormula>
    </tableColumn>
    <tableColumn id="10" xr3:uid="{FD04350B-263C-47EB-B681-46298BCF7271}" name="Roast Type">
      <calculatedColumnFormula>INDEX(products!$A$1:$G$49,MATCH(orders!$D2,products!$A$1:$A$49,0),MATCH(orders!J$1,products!$A$1:$G$1,0))</calculatedColumnFormula>
    </tableColumn>
    <tableColumn id="11" xr3:uid="{087C9882-DF6D-4F40-A813-301A87153834}" name="Size" dataDxfId="10">
      <calculatedColumnFormula>INDEX(products!$A$1:$G$49,MATCH(orders!$D2,products!$A$1:$A$49,0),MATCH(orders!K$1,products!$A$1:$G$1,0))</calculatedColumnFormula>
    </tableColumn>
    <tableColumn id="12" xr3:uid="{BC9C58D9-CFA3-4297-8230-3E538058C630}" name="Unit Price" dataDxfId="9">
      <calculatedColumnFormula>INDEX(products!$A$1:$G$49,MATCH(orders!$D2,products!$A$1:$A$49,0),MATCH(orders!L$1,products!$A$1:$G$1,0))</calculatedColumnFormula>
    </tableColumn>
    <tableColumn id="13" xr3:uid="{A00E0A69-149E-44B9-A05D-83A7EFA4C122}" name="Sales" dataDxfId="8">
      <calculatedColumnFormula>L2*E2</calculatedColumnFormula>
    </tableColumn>
    <tableColumn id="14" xr3:uid="{248B47FB-6FDF-43A9-B333-DE292554C9BF}" name="Coffe Type Name">
      <calculatedColumnFormula>IF(I2="Rob","Robusta",IF(I2="Exc", "Excelsa",IF(I2="Ara","Arabica",IF(I2="Lib","Liberica",""))))</calculatedColumnFormula>
    </tableColumn>
    <tableColumn id="15" xr3:uid="{6EAD00C3-80BD-46DA-AFE7-E967F925384A}" name="Roast Type Name">
      <calculatedColumnFormula>IF(J2="M","Medium",IF(J2="L","Large",IF(J2="D","Dark","")))</calculatedColumnFormula>
    </tableColumn>
    <tableColumn id="16" xr3:uid="{F03A59AE-3559-495E-8CE4-3C316C098834}" name="Loyality Card" dataDxfId="2">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129B69-A004-44F0-BB4A-0F4882460989}" sourceName="Order Date">
  <pivotTables>
    <pivotTable tabId="18" name="PivotTable1"/>
    <pivotTable tabId="19" name="PivotTable1"/>
    <pivotTable tabId="20" name="PivotTable1"/>
  </pivotTables>
  <state minimalRefreshVersion="6" lastRefreshVersion="6" pivotCacheId="3403012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C7A7F6E-0EFE-416B-881C-4FA224B1D691}" cache="NativeTimeline_Order_Date" caption="Order Date" level="2" selectionLevel="2" scrollPosition="2021-07-11T00:00:00" style="Brown 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9DDCE-897B-490A-9287-955105229B5E}">
  <dimension ref="A1"/>
  <sheetViews>
    <sheetView showGridLines="0" tabSelected="1" zoomScale="70" zoomScaleNormal="70" workbookViewId="0">
      <selection activeCell="AC12" sqref="AC12"/>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87F86-552D-4AE8-905B-EDF322DD31CB}">
  <dimension ref="A3:F48"/>
  <sheetViews>
    <sheetView workbookViewId="0">
      <selection activeCell="AC20" sqref="AC20"/>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CE6A6-2EDC-478F-A340-C9C5B0A47A20}">
  <dimension ref="A3:O13"/>
  <sheetViews>
    <sheetView workbookViewId="0">
      <selection activeCell="Q3" sqref="Q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15" x14ac:dyDescent="0.25">
      <c r="A3" s="6" t="s">
        <v>7</v>
      </c>
      <c r="B3" t="s">
        <v>6220</v>
      </c>
    </row>
    <row r="4" spans="1:15" x14ac:dyDescent="0.25">
      <c r="A4" t="s">
        <v>28</v>
      </c>
      <c r="B4" s="11">
        <v>2798.5050000000001</v>
      </c>
    </row>
    <row r="5" spans="1:15" x14ac:dyDescent="0.25">
      <c r="A5" t="s">
        <v>318</v>
      </c>
      <c r="B5" s="11">
        <v>6696.8649999999989</v>
      </c>
    </row>
    <row r="6" spans="1:15" x14ac:dyDescent="0.25">
      <c r="A6" t="s">
        <v>19</v>
      </c>
      <c r="B6" s="11">
        <v>35638.88499999998</v>
      </c>
    </row>
    <row r="13" spans="1:15" x14ac:dyDescent="0.25">
      <c r="O1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B0F9F-7DEE-4B02-86C5-DF029375EA30}">
  <dimension ref="A3:O13"/>
  <sheetViews>
    <sheetView workbookViewId="0">
      <selection activeCell="B3" sqref="B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15" x14ac:dyDescent="0.25">
      <c r="A3" s="6" t="s">
        <v>4</v>
      </c>
      <c r="B3" t="s">
        <v>6220</v>
      </c>
    </row>
    <row r="4" spans="1:15" x14ac:dyDescent="0.25">
      <c r="A4" t="s">
        <v>3753</v>
      </c>
      <c r="B4" s="11">
        <v>278.01</v>
      </c>
    </row>
    <row r="5" spans="1:15" x14ac:dyDescent="0.25">
      <c r="A5" t="s">
        <v>1598</v>
      </c>
      <c r="B5" s="11">
        <v>281.67499999999995</v>
      </c>
    </row>
    <row r="6" spans="1:15" x14ac:dyDescent="0.25">
      <c r="A6" t="s">
        <v>2587</v>
      </c>
      <c r="B6" s="11">
        <v>289.11</v>
      </c>
    </row>
    <row r="7" spans="1:15" x14ac:dyDescent="0.25">
      <c r="A7" t="s">
        <v>5765</v>
      </c>
      <c r="B7" s="11">
        <v>307.04499999999996</v>
      </c>
    </row>
    <row r="8" spans="1:15" x14ac:dyDescent="0.25">
      <c r="A8" t="s">
        <v>5114</v>
      </c>
      <c r="B8" s="11">
        <v>317.06999999999994</v>
      </c>
    </row>
    <row r="13" spans="1:15" x14ac:dyDescent="0.25">
      <c r="O13" s="5"/>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8" sqref="P8"/>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1.28515625" customWidth="1"/>
    <col min="13" max="13" width="9.5703125" bestFit="1" customWidth="1"/>
    <col min="14" max="14" width="17.7109375" customWidth="1"/>
    <col min="15" max="15" width="18.140625" customWidth="1"/>
    <col min="16" max="16" width="14.5703125" bestFit="1" customWidth="1"/>
  </cols>
  <sheetData>
    <row r="1" spans="1:16" s="10" customFormat="1" x14ac:dyDescent="0.25">
      <c r="A1" s="8" t="s">
        <v>0</v>
      </c>
      <c r="B1" s="9" t="s">
        <v>1</v>
      </c>
      <c r="C1" s="8" t="s">
        <v>3</v>
      </c>
      <c r="D1" s="8" t="s">
        <v>11</v>
      </c>
      <c r="E1" s="8" t="s">
        <v>14</v>
      </c>
      <c r="F1" s="8" t="s">
        <v>4</v>
      </c>
      <c r="G1" s="8" t="s">
        <v>2</v>
      </c>
      <c r="H1" s="8" t="s">
        <v>7</v>
      </c>
      <c r="I1" s="8" t="s">
        <v>9</v>
      </c>
      <c r="J1" s="8" t="s">
        <v>10</v>
      </c>
      <c r="K1" s="8" t="s">
        <v>12</v>
      </c>
      <c r="L1" s="8" t="s">
        <v>13</v>
      </c>
      <c r="M1" s="8" t="s">
        <v>15</v>
      </c>
      <c r="N1" s="8" t="s">
        <v>6196</v>
      </c>
      <c r="O1" s="8" t="s">
        <v>6197</v>
      </c>
      <c r="P1" s="8"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"Excelsa",IF(I2="Ara","Arabica",IF(I2="Lib","Liberica",""))))</f>
        <v>Robusta</v>
      </c>
      <c r="O2" t="str">
        <f>IF(J2="M","Medium",IF(J2="L","Large",IF(J2="D","Dark","")))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"Excelsa",IF(I3="Ara","Arabica",IF(I3="Lib","Liberica",""))))</f>
        <v>Excelsa</v>
      </c>
      <c r="O3" t="str">
        <f t="shared" ref="O3:O66" si="2">IF(J3="M","Medium",IF(J3="L","Large",IF(J3="D","Dark","")))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"Excelsa",IF(I67="Ara","Arabica",IF(I67="Lib","Liberica",""))))</f>
        <v>Robusta</v>
      </c>
      <c r="O67" t="str">
        <f t="shared" ref="O67:O130" si="5">IF(J67="M","Medium",IF(J67="L","Large",IF(J67="D","Dark","")))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"Excelsa",IF(I131="Ara","Arabica",IF(I131="Lib","Liberica",""))))</f>
        <v>Excelsa</v>
      </c>
      <c r="O131" t="str">
        <f t="shared" ref="O131:O194" si="8">IF(J131="M","Medium",IF(J131="L","Large",IF(J131="D","Dark","")))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"Excelsa",IF(I195="Ara","Arabica",IF(I195="Lib","Liberica",""))))</f>
        <v>Excelsa</v>
      </c>
      <c r="O195" t="str">
        <f t="shared" ref="O195:O258" si="11">IF(J195="M","Medium",IF(J195="L","Large",IF(J195="D","Dark","")))</f>
        <v>Large</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"Excelsa",IF(I259="Ara","Arabica",IF(I259="Lib","Liberica",""))))</f>
        <v>Excelsa</v>
      </c>
      <c r="O259" t="str">
        <f t="shared" ref="O259:O322" si="14">IF(J259="M","Medium",IF(J259="L","Large",IF(J259="D","Dark","")))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"Excelsa",IF(I323="Ara","Arabica",IF(I323="Lib","Liberica",""))))</f>
        <v>Arabica</v>
      </c>
      <c r="O323" t="str">
        <f t="shared" ref="O323:O386" si="17">IF(J323="M","Medium",IF(J323="L","Large",IF(J323="D","Dark","")))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"Excelsa",IF(I387="Ara","Arabica",IF(I387="Lib","Liberica",""))))</f>
        <v>Liberica</v>
      </c>
      <c r="O387" t="str">
        <f t="shared" ref="O387:O450" si="20">IF(J387="M","Medium",IF(J387="L","Large",IF(J387="D","Dark","")))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"Excelsa",IF(I451="Ara","Arabica",IF(I451="Lib","Liberica",""))))</f>
        <v>Robusta</v>
      </c>
      <c r="O451" t="str">
        <f t="shared" ref="O451:O514" si="23">IF(J451="M","Medium",IF(J451="L","Large",IF(J451="D","Dark","")))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"Excelsa",IF(I515="Ara","Arabica",IF(I515="Lib","Liberica",""))))</f>
        <v>Liberica</v>
      </c>
      <c r="O515" t="str">
        <f t="shared" ref="O515:O578" si="26">IF(J515="M","Medium",IF(J515="L","Large",IF(J515="D","Dark","")))</f>
        <v>Large</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"Excelsa",IF(I579="Ara","Arabica",IF(I579="Lib","Liberica",""))))</f>
        <v>Liberica</v>
      </c>
      <c r="O579" t="str">
        <f t="shared" ref="O579:O642" si="29">IF(J579="M","Medium",IF(J579="L","Large",IF(J579="D","Dark","")))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"Excelsa",IF(I643="Ara","Arabica",IF(I643="Lib","Liberica",""))))</f>
        <v>Robusta</v>
      </c>
      <c r="O643" t="str">
        <f t="shared" ref="O643:O706" si="32">IF(J643="M","Medium",IF(J643="L","Large",IF(J643="D","Dark","")))</f>
        <v>Large</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"Excelsa",IF(I707="Ara","Arabica",IF(I707="Lib","Liberica",""))))</f>
        <v>Excelsa</v>
      </c>
      <c r="O707" t="str">
        <f t="shared" ref="O707:O770" si="35">IF(J707="M","Medium",IF(J707="L","Large",IF(J707="D","Dark","")))</f>
        <v>Large</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"Excelsa",IF(I771="Ara","Arabica",IF(I771="Lib","Liberica",""))))</f>
        <v>Robusta</v>
      </c>
      <c r="O771" t="str">
        <f t="shared" ref="O771:O834" si="38">IF(J771="M","Medium",IF(J771="L","Large",IF(J771="D","Dark","")))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"Excelsa",IF(I835="Ara","Arabica",IF(I835="Lib","Liberica",""))))</f>
        <v>Robusta</v>
      </c>
      <c r="O835" t="str">
        <f t="shared" ref="O835:O898" si="41">IF(J835="M","Medium",IF(J835="L","Large",IF(J835="D","Dark","")))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"Excelsa",IF(I899="Ara","Arabica",IF(I899="Lib","Liberica",""))))</f>
        <v>Excelsa</v>
      </c>
      <c r="O899" t="str">
        <f t="shared" ref="O899:O962" si="44">IF(J899="M","Medium",IF(J899="L","Large",IF(J899="D","Dark","")))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"Excelsa",IF(I963="Ara","Arabica",IF(I963="Lib","Liberica",""))))</f>
        <v>Arabica</v>
      </c>
      <c r="O963" t="str">
        <f t="shared" ref="O963:O1001" si="47">IF(J963="M","Medium",IF(J963="L","Large",IF(J963="D","Dark","")))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BarSheet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Sowjanya Balujupati</dc:creator>
  <cp:keywords/>
  <dc:description/>
  <cp:lastModifiedBy>Sowjanya Balujupati</cp:lastModifiedBy>
  <cp:revision/>
  <dcterms:created xsi:type="dcterms:W3CDTF">2022-11-26T09:51:45Z</dcterms:created>
  <dcterms:modified xsi:type="dcterms:W3CDTF">2024-09-08T15:17:14Z</dcterms:modified>
  <cp:category/>
  <cp:contentStatus/>
</cp:coreProperties>
</file>